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evens EM\Projects\Retail Inventory – Real-Time Stockouts vs Overstock\"/>
    </mc:Choice>
  </mc:AlternateContent>
  <xr:revisionPtr revIDLastSave="0" documentId="13_ncr:1_{FB82088C-CDC1-450B-BC2B-3E5821D0AFD7}" xr6:coauthVersionLast="47" xr6:coauthVersionMax="47" xr10:uidLastSave="{00000000-0000-0000-0000-000000000000}"/>
  <bookViews>
    <workbookView xWindow="-120" yWindow="-120" windowWidth="29040" windowHeight="15720" activeTab="3" xr2:uid="{1739120F-4B50-4AC9-B0B1-A964A9BCA71F}"/>
  </bookViews>
  <sheets>
    <sheet name="Store-Product Data Sheet" sheetId="3" r:id="rId1"/>
    <sheet name="Store-Related Data Sheet" sheetId="4" r:id="rId2"/>
    <sheet name="Transport cost table" sheetId="5" r:id="rId3"/>
    <sheet name="Sales_Transaction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6" i="3" l="1"/>
  <c r="U23" i="3"/>
  <c r="U11" i="3"/>
  <c r="G3" i="4" l="1"/>
  <c r="G5" i="4"/>
  <c r="G4" i="4"/>
  <c r="I5" i="4"/>
  <c r="I4" i="4"/>
  <c r="I3" i="4"/>
  <c r="K5" i="4"/>
  <c r="K4" i="4"/>
  <c r="K3" i="4"/>
  <c r="W5" i="4"/>
  <c r="W4" i="4"/>
  <c r="W3" i="4"/>
  <c r="Y5" i="4"/>
  <c r="Y4" i="4"/>
  <c r="Y3" i="4"/>
  <c r="AA3" i="4"/>
  <c r="AA4" i="4"/>
  <c r="AA5" i="4"/>
  <c r="AE3" i="4"/>
  <c r="AG5" i="4"/>
  <c r="U5" i="4" s="1"/>
  <c r="AG4" i="4"/>
  <c r="AG3" i="4"/>
  <c r="U3" i="4" s="1"/>
  <c r="AI5" i="4"/>
  <c r="AI4" i="4"/>
  <c r="AI3" i="4"/>
  <c r="AE5" i="4"/>
  <c r="AE4" i="4"/>
  <c r="S3" i="4" l="1"/>
  <c r="Q3" i="4"/>
  <c r="O3" i="4"/>
  <c r="O5" i="4"/>
  <c r="Q5" i="4"/>
  <c r="S5" i="4"/>
  <c r="B5" i="4" l="1"/>
  <c r="U9" i="3"/>
  <c r="V9" i="3" s="1"/>
  <c r="U10" i="3"/>
  <c r="V10" i="3" s="1"/>
  <c r="V11" i="3"/>
  <c r="U21" i="3"/>
  <c r="V21" i="3" s="1"/>
  <c r="U22" i="3"/>
  <c r="V22" i="3" s="1"/>
  <c r="V23" i="3"/>
  <c r="U34" i="3"/>
  <c r="V34" i="3" s="1"/>
  <c r="U35" i="3"/>
  <c r="V35" i="3" s="1"/>
  <c r="V36" i="3"/>
  <c r="U4" i="4" l="1"/>
  <c r="B3" i="4"/>
  <c r="O4" i="4" l="1"/>
  <c r="Q4" i="4"/>
  <c r="S4" i="4"/>
  <c r="B4" i="4" l="1"/>
</calcChain>
</file>

<file path=xl/sharedStrings.xml><?xml version="1.0" encoding="utf-8"?>
<sst xmlns="http://schemas.openxmlformats.org/spreadsheetml/2006/main" count="2021" uniqueCount="101">
  <si>
    <t>Store Location (i)</t>
  </si>
  <si>
    <t>Product</t>
  </si>
  <si>
    <t>Store Location (i \ j)</t>
  </si>
  <si>
    <r>
      <t>dc</t>
    </r>
    <r>
      <rPr>
        <vertAlign val="subscript"/>
        <sz val="11"/>
        <color theme="1"/>
        <rFont val="Aptos Narrow"/>
        <family val="2"/>
        <scheme val="minor"/>
      </rPr>
      <t>1i</t>
    </r>
  </si>
  <si>
    <r>
      <t>E(pds%</t>
    </r>
    <r>
      <rPr>
        <vertAlign val="subscript"/>
        <sz val="11"/>
        <color theme="1"/>
        <rFont val="Aptos Narrow"/>
        <family val="2"/>
        <scheme val="minor"/>
      </rPr>
      <t>1i</t>
    </r>
    <r>
      <rPr>
        <sz val="11"/>
        <color theme="1"/>
        <rFont val="Aptos Narrow"/>
        <family val="2"/>
        <scheme val="minor"/>
      </rPr>
      <t>)</t>
    </r>
  </si>
  <si>
    <r>
      <t>dc</t>
    </r>
    <r>
      <rPr>
        <vertAlign val="subscript"/>
        <sz val="11"/>
        <color theme="1"/>
        <rFont val="Aptos Narrow"/>
        <family val="2"/>
        <scheme val="minor"/>
      </rPr>
      <t>2i</t>
    </r>
  </si>
  <si>
    <r>
      <t>E(pds%</t>
    </r>
    <r>
      <rPr>
        <vertAlign val="subscript"/>
        <sz val="11"/>
        <color theme="1"/>
        <rFont val="Aptos Narrow"/>
        <family val="2"/>
        <scheme val="minor"/>
      </rPr>
      <t>2i</t>
    </r>
    <r>
      <rPr>
        <sz val="11"/>
        <color theme="1"/>
        <rFont val="Aptos Narrow"/>
        <family val="2"/>
        <scheme val="minor"/>
      </rPr>
      <t>)</t>
    </r>
  </si>
  <si>
    <r>
      <t>dc</t>
    </r>
    <r>
      <rPr>
        <vertAlign val="subscript"/>
        <sz val="11"/>
        <color theme="1"/>
        <rFont val="Aptos Narrow"/>
        <family val="2"/>
        <scheme val="minor"/>
      </rPr>
      <t>3i</t>
    </r>
  </si>
  <si>
    <r>
      <t>E(pds%</t>
    </r>
    <r>
      <rPr>
        <vertAlign val="subscript"/>
        <sz val="11"/>
        <color theme="1"/>
        <rFont val="Aptos Narrow"/>
        <family val="2"/>
        <scheme val="minor"/>
      </rPr>
      <t>3i</t>
    </r>
    <r>
      <rPr>
        <sz val="11"/>
        <color theme="1"/>
        <rFont val="Aptos Narrow"/>
        <family val="2"/>
        <scheme val="minor"/>
      </rPr>
      <t>)</t>
    </r>
  </si>
  <si>
    <r>
      <t>dc</t>
    </r>
    <r>
      <rPr>
        <vertAlign val="subscript"/>
        <sz val="11"/>
        <color theme="1"/>
        <rFont val="Aptos Narrow"/>
        <family val="2"/>
        <scheme val="minor"/>
      </rPr>
      <t>4i</t>
    </r>
  </si>
  <si>
    <r>
      <t>E(pds%</t>
    </r>
    <r>
      <rPr>
        <vertAlign val="subscript"/>
        <sz val="11"/>
        <color theme="1"/>
        <rFont val="Aptos Narrow"/>
        <family val="2"/>
        <scheme val="minor"/>
      </rPr>
      <t>4i</t>
    </r>
    <r>
      <rPr>
        <sz val="11"/>
        <color theme="1"/>
        <rFont val="Aptos Narrow"/>
        <family val="2"/>
        <scheme val="minor"/>
      </rPr>
      <t>)</t>
    </r>
  </si>
  <si>
    <r>
      <t>dc'</t>
    </r>
    <r>
      <rPr>
        <vertAlign val="subscript"/>
        <sz val="11"/>
        <color theme="1"/>
        <rFont val="Aptos Narrow"/>
        <family val="2"/>
        <scheme val="minor"/>
      </rPr>
      <t>1i</t>
    </r>
  </si>
  <si>
    <r>
      <t>dc'</t>
    </r>
    <r>
      <rPr>
        <vertAlign val="subscript"/>
        <sz val="11"/>
        <color theme="1"/>
        <rFont val="Aptos Narrow"/>
        <family val="2"/>
        <scheme val="minor"/>
      </rPr>
      <t>2i</t>
    </r>
  </si>
  <si>
    <r>
      <t>dc'</t>
    </r>
    <r>
      <rPr>
        <vertAlign val="subscript"/>
        <sz val="11"/>
        <color theme="1"/>
        <rFont val="Aptos Narrow"/>
        <family val="2"/>
        <scheme val="minor"/>
      </rPr>
      <t>3i</t>
    </r>
  </si>
  <si>
    <r>
      <t>dc'</t>
    </r>
    <r>
      <rPr>
        <vertAlign val="subscript"/>
        <sz val="11"/>
        <color theme="1"/>
        <rFont val="Aptos Narrow"/>
        <family val="2"/>
        <scheme val="minor"/>
      </rPr>
      <t>4i</t>
    </r>
  </si>
  <si>
    <t>Product Bundling Strategy</t>
  </si>
  <si>
    <t>Price Discount Strategy</t>
  </si>
  <si>
    <t>Price Discount Levels and Expected Discount Success % for Non-Moving Products (dn)</t>
  </si>
  <si>
    <t>Price Discount Levels and Expected Discount Success % for Slow-Moving Products (p')</t>
  </si>
  <si>
    <r>
      <t>E(pds%'</t>
    </r>
    <r>
      <rPr>
        <vertAlign val="subscript"/>
        <sz val="11"/>
        <color theme="1"/>
        <rFont val="Aptos Narrow"/>
        <family val="2"/>
        <scheme val="minor"/>
      </rPr>
      <t>1i</t>
    </r>
    <r>
      <rPr>
        <sz val="11"/>
        <color theme="1"/>
        <rFont val="Aptos Narrow"/>
        <family val="2"/>
        <scheme val="minor"/>
      </rPr>
      <t>)</t>
    </r>
  </si>
  <si>
    <r>
      <t>E(pds%'</t>
    </r>
    <r>
      <rPr>
        <vertAlign val="subscript"/>
        <sz val="11"/>
        <color theme="1"/>
        <rFont val="Aptos Narrow"/>
        <family val="2"/>
        <scheme val="minor"/>
      </rPr>
      <t>2i</t>
    </r>
    <r>
      <rPr>
        <sz val="11"/>
        <color theme="1"/>
        <rFont val="Aptos Narrow"/>
        <family val="2"/>
        <scheme val="minor"/>
      </rPr>
      <t>)</t>
    </r>
  </si>
  <si>
    <r>
      <t>E(pds%'</t>
    </r>
    <r>
      <rPr>
        <vertAlign val="subscript"/>
        <sz val="11"/>
        <color theme="1"/>
        <rFont val="Aptos Narrow"/>
        <family val="2"/>
        <scheme val="minor"/>
      </rPr>
      <t>3i</t>
    </r>
    <r>
      <rPr>
        <sz val="11"/>
        <color theme="1"/>
        <rFont val="Aptos Narrow"/>
        <family val="2"/>
        <scheme val="minor"/>
      </rPr>
      <t>)</t>
    </r>
  </si>
  <si>
    <r>
      <t>E(pds%'</t>
    </r>
    <r>
      <rPr>
        <vertAlign val="subscript"/>
        <sz val="11"/>
        <color theme="1"/>
        <rFont val="Aptos Narrow"/>
        <family val="2"/>
        <scheme val="minor"/>
      </rPr>
      <t>4i</t>
    </r>
    <r>
      <rPr>
        <sz val="11"/>
        <color theme="1"/>
        <rFont val="Aptos Narrow"/>
        <family val="2"/>
        <scheme val="minor"/>
      </rPr>
      <t>)</t>
    </r>
  </si>
  <si>
    <t>Product Bundle Discount Levels and Expected Bundle Discount Success % for Slow-Moving Products (p')</t>
  </si>
  <si>
    <t>Product Bundle Discount Levels and Expected Bundle Discount Success % for Non-Moving Products (dn)</t>
  </si>
  <si>
    <r>
      <t>pbdc</t>
    </r>
    <r>
      <rPr>
        <vertAlign val="subscript"/>
        <sz val="11"/>
        <color theme="1"/>
        <rFont val="Aptos Narrow"/>
        <family val="2"/>
        <scheme val="minor"/>
      </rPr>
      <t>1i</t>
    </r>
  </si>
  <si>
    <r>
      <t>E(pbs%</t>
    </r>
    <r>
      <rPr>
        <vertAlign val="subscript"/>
        <sz val="11"/>
        <color theme="1"/>
        <rFont val="Aptos Narrow"/>
        <family val="2"/>
        <scheme val="minor"/>
      </rPr>
      <t>1i</t>
    </r>
    <r>
      <rPr>
        <sz val="11"/>
        <color theme="1"/>
        <rFont val="Aptos Narrow"/>
        <family val="2"/>
        <scheme val="minor"/>
      </rPr>
      <t>)</t>
    </r>
  </si>
  <si>
    <r>
      <t>pbdc</t>
    </r>
    <r>
      <rPr>
        <vertAlign val="subscript"/>
        <sz val="11"/>
        <color theme="1"/>
        <rFont val="Aptos Narrow"/>
        <family val="2"/>
        <scheme val="minor"/>
      </rPr>
      <t>2i</t>
    </r>
  </si>
  <si>
    <r>
      <t>E(pbs%</t>
    </r>
    <r>
      <rPr>
        <vertAlign val="subscript"/>
        <sz val="11"/>
        <color theme="1"/>
        <rFont val="Aptos Narrow"/>
        <family val="2"/>
        <scheme val="minor"/>
      </rPr>
      <t>2i</t>
    </r>
    <r>
      <rPr>
        <sz val="11"/>
        <color theme="1"/>
        <rFont val="Aptos Narrow"/>
        <family val="2"/>
        <scheme val="minor"/>
      </rPr>
      <t>)</t>
    </r>
  </si>
  <si>
    <r>
      <t>pbdc</t>
    </r>
    <r>
      <rPr>
        <vertAlign val="subscript"/>
        <sz val="11"/>
        <color theme="1"/>
        <rFont val="Aptos Narrow"/>
        <family val="2"/>
        <scheme val="minor"/>
      </rPr>
      <t>3i</t>
    </r>
  </si>
  <si>
    <r>
      <t>E(pbs%</t>
    </r>
    <r>
      <rPr>
        <vertAlign val="subscript"/>
        <sz val="11"/>
        <color theme="1"/>
        <rFont val="Aptos Narrow"/>
        <family val="2"/>
        <scheme val="minor"/>
      </rPr>
      <t>3i</t>
    </r>
    <r>
      <rPr>
        <sz val="11"/>
        <color theme="1"/>
        <rFont val="Aptos Narrow"/>
        <family val="2"/>
        <scheme val="minor"/>
      </rPr>
      <t>)</t>
    </r>
  </si>
  <si>
    <r>
      <t>pbdc</t>
    </r>
    <r>
      <rPr>
        <vertAlign val="subscript"/>
        <sz val="11"/>
        <color theme="1"/>
        <rFont val="Aptos Narrow"/>
        <family val="2"/>
        <scheme val="minor"/>
      </rPr>
      <t>4i</t>
    </r>
  </si>
  <si>
    <r>
      <t>E(pbs%</t>
    </r>
    <r>
      <rPr>
        <vertAlign val="subscript"/>
        <sz val="11"/>
        <color theme="1"/>
        <rFont val="Aptos Narrow"/>
        <family val="2"/>
        <scheme val="minor"/>
      </rPr>
      <t>4i</t>
    </r>
    <r>
      <rPr>
        <sz val="11"/>
        <color theme="1"/>
        <rFont val="Aptos Narrow"/>
        <family val="2"/>
        <scheme val="minor"/>
      </rPr>
      <t>)</t>
    </r>
  </si>
  <si>
    <r>
      <t>pbdc'</t>
    </r>
    <r>
      <rPr>
        <vertAlign val="subscript"/>
        <sz val="11"/>
        <color theme="1"/>
        <rFont val="Aptos Narrow"/>
        <family val="2"/>
        <scheme val="minor"/>
      </rPr>
      <t>1i</t>
    </r>
  </si>
  <si>
    <r>
      <t>E(pbs%'</t>
    </r>
    <r>
      <rPr>
        <vertAlign val="subscript"/>
        <sz val="11"/>
        <color theme="1"/>
        <rFont val="Aptos Narrow"/>
        <family val="2"/>
        <scheme val="minor"/>
      </rPr>
      <t>1i</t>
    </r>
    <r>
      <rPr>
        <sz val="11"/>
        <color theme="1"/>
        <rFont val="Aptos Narrow"/>
        <family val="2"/>
        <scheme val="minor"/>
      </rPr>
      <t>)</t>
    </r>
  </si>
  <si>
    <r>
      <t>pbdc'</t>
    </r>
    <r>
      <rPr>
        <vertAlign val="subscript"/>
        <sz val="11"/>
        <color theme="1"/>
        <rFont val="Aptos Narrow"/>
        <family val="2"/>
        <scheme val="minor"/>
      </rPr>
      <t>2i</t>
    </r>
  </si>
  <si>
    <r>
      <t>E(pbs%'</t>
    </r>
    <r>
      <rPr>
        <vertAlign val="subscript"/>
        <sz val="11"/>
        <color theme="1"/>
        <rFont val="Aptos Narrow"/>
        <family val="2"/>
        <scheme val="minor"/>
      </rPr>
      <t>2i</t>
    </r>
    <r>
      <rPr>
        <sz val="11"/>
        <color theme="1"/>
        <rFont val="Aptos Narrow"/>
        <family val="2"/>
        <scheme val="minor"/>
      </rPr>
      <t>)</t>
    </r>
  </si>
  <si>
    <r>
      <t>pbdc'</t>
    </r>
    <r>
      <rPr>
        <vertAlign val="subscript"/>
        <sz val="11"/>
        <color theme="1"/>
        <rFont val="Aptos Narrow"/>
        <family val="2"/>
        <scheme val="minor"/>
      </rPr>
      <t>3i</t>
    </r>
  </si>
  <si>
    <r>
      <t>E(pbs%'</t>
    </r>
    <r>
      <rPr>
        <vertAlign val="subscript"/>
        <sz val="11"/>
        <color theme="1"/>
        <rFont val="Aptos Narrow"/>
        <family val="2"/>
        <scheme val="minor"/>
      </rPr>
      <t>3i</t>
    </r>
    <r>
      <rPr>
        <sz val="11"/>
        <color theme="1"/>
        <rFont val="Aptos Narrow"/>
        <family val="2"/>
        <scheme val="minor"/>
      </rPr>
      <t>)</t>
    </r>
  </si>
  <si>
    <r>
      <t>pbdc'</t>
    </r>
    <r>
      <rPr>
        <vertAlign val="subscript"/>
        <sz val="11"/>
        <color theme="1"/>
        <rFont val="Aptos Narrow"/>
        <family val="2"/>
        <scheme val="minor"/>
      </rPr>
      <t>4i</t>
    </r>
  </si>
  <si>
    <r>
      <t>E(pbs%'</t>
    </r>
    <r>
      <rPr>
        <vertAlign val="subscript"/>
        <sz val="11"/>
        <color theme="1"/>
        <rFont val="Aptos Narrow"/>
        <family val="2"/>
        <scheme val="minor"/>
      </rPr>
      <t>4i</t>
    </r>
    <r>
      <rPr>
        <sz val="11"/>
        <color theme="1"/>
        <rFont val="Aptos Narrow"/>
        <family val="2"/>
        <scheme val="minor"/>
      </rPr>
      <t>)</t>
    </r>
  </si>
  <si>
    <r>
      <t>Fixed bundling cost per product (pbcf</t>
    </r>
    <r>
      <rPr>
        <vertAlign val="subscript"/>
        <sz val="11"/>
        <color theme="1"/>
        <rFont val="Aptos Narrow"/>
        <family val="2"/>
        <scheme val="minor"/>
      </rPr>
      <t>i</t>
    </r>
    <r>
      <rPr>
        <sz val="11"/>
        <color theme="1"/>
        <rFont val="Aptos Narrow"/>
        <family val="2"/>
        <scheme val="minor"/>
      </rPr>
      <t>)</t>
    </r>
  </si>
  <si>
    <r>
      <t>Fixed Price Discount strategy cost per product (pdcf</t>
    </r>
    <r>
      <rPr>
        <vertAlign val="subscript"/>
        <sz val="11"/>
        <color theme="1"/>
        <rFont val="Aptos Narrow"/>
        <family val="2"/>
        <scheme val="minor"/>
      </rPr>
      <t>i</t>
    </r>
    <r>
      <rPr>
        <sz val="11"/>
        <color theme="1"/>
        <rFont val="Aptos Narrow"/>
        <family val="2"/>
        <scheme val="minor"/>
      </rPr>
      <t>)</t>
    </r>
  </si>
  <si>
    <r>
      <t>Product Bundling strategy cost per unit of product (pbc</t>
    </r>
    <r>
      <rPr>
        <vertAlign val="subscript"/>
        <sz val="11"/>
        <color theme="1"/>
        <rFont val="Aptos Narrow"/>
        <family val="2"/>
        <scheme val="minor"/>
      </rPr>
      <t>i</t>
    </r>
    <r>
      <rPr>
        <sz val="11"/>
        <color theme="1"/>
        <rFont val="Aptos Narrow"/>
        <family val="2"/>
        <scheme val="minor"/>
      </rPr>
      <t>)</t>
    </r>
  </si>
  <si>
    <t>Single period sales in store i (Php)</t>
  </si>
  <si>
    <t>TRANSPORTATION COST FROM STORE I TO STORE J</t>
  </si>
  <si>
    <r>
      <t>Volume per unit of product (cm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</si>
  <si>
    <t>Product category (from Phase 1)</t>
  </si>
  <si>
    <r>
      <t>p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</si>
  <si>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p</t>
    </r>
    <r>
      <rPr>
        <vertAlign val="subscript"/>
        <sz val="11"/>
        <color theme="1"/>
        <rFont val="Aptos Narrow"/>
        <family val="2"/>
        <scheme val="minor"/>
      </rPr>
      <t>5</t>
    </r>
    <r>
      <rPr>
        <sz val="11"/>
        <color theme="1"/>
        <rFont val="Aptos Narrow"/>
        <family val="2"/>
        <scheme val="minor"/>
      </rPr>
      <t/>
    </r>
  </si>
  <si>
    <r>
      <t>p</t>
    </r>
    <r>
      <rPr>
        <vertAlign val="subscript"/>
        <sz val="11"/>
        <color theme="1"/>
        <rFont val="Aptos Narrow"/>
        <family val="2"/>
        <scheme val="minor"/>
      </rPr>
      <t>8</t>
    </r>
    <r>
      <rPr>
        <sz val="11"/>
        <color theme="1"/>
        <rFont val="Aptos Narrow"/>
        <family val="2"/>
        <scheme val="minor"/>
      </rPr>
      <t/>
    </r>
  </si>
  <si>
    <r>
      <t>p</t>
    </r>
    <r>
      <rPr>
        <vertAlign val="subscript"/>
        <sz val="11"/>
        <color theme="1"/>
        <rFont val="Aptos Narrow"/>
        <family val="2"/>
        <scheme val="minor"/>
      </rPr>
      <t>16</t>
    </r>
    <r>
      <rPr>
        <sz val="11"/>
        <color theme="1"/>
        <rFont val="Aptos Narrow"/>
        <family val="2"/>
        <scheme val="minor"/>
      </rPr>
      <t/>
    </r>
  </si>
  <si>
    <r>
      <t>p</t>
    </r>
    <r>
      <rPr>
        <vertAlign val="subscript"/>
        <sz val="11"/>
        <color theme="1"/>
        <rFont val="Aptos Narrow"/>
        <family val="2"/>
        <scheme val="minor"/>
      </rPr>
      <t>17</t>
    </r>
    <r>
      <rPr>
        <sz val="11"/>
        <color theme="1"/>
        <rFont val="Aptos Narrow"/>
        <family val="2"/>
        <scheme val="minor"/>
      </rPr>
      <t/>
    </r>
  </si>
  <si>
    <r>
      <t>p</t>
    </r>
    <r>
      <rPr>
        <vertAlign val="subscript"/>
        <sz val="11"/>
        <color theme="1"/>
        <rFont val="Aptos Narrow"/>
        <family val="2"/>
        <scheme val="minor"/>
      </rPr>
      <t>18</t>
    </r>
    <r>
      <rPr>
        <sz val="11"/>
        <color theme="1"/>
        <rFont val="Aptos Narrow"/>
        <family val="2"/>
        <scheme val="minor"/>
      </rPr>
      <t/>
    </r>
  </si>
  <si>
    <r>
      <t>p</t>
    </r>
    <r>
      <rPr>
        <vertAlign val="subscript"/>
        <sz val="11"/>
        <color theme="1"/>
        <rFont val="Aptos Narrow"/>
        <family val="2"/>
        <scheme val="minor"/>
      </rPr>
      <t>21</t>
    </r>
  </si>
  <si>
    <r>
      <t>p</t>
    </r>
    <r>
      <rPr>
        <vertAlign val="subscript"/>
        <sz val="11"/>
        <color theme="1"/>
        <rFont val="Aptos Narrow"/>
        <family val="2"/>
        <scheme val="minor"/>
      </rPr>
      <t>28</t>
    </r>
  </si>
  <si>
    <r>
      <t>p</t>
    </r>
    <r>
      <rPr>
        <vertAlign val="subscript"/>
        <sz val="11"/>
        <color theme="1"/>
        <rFont val="Aptos Narrow"/>
        <family val="2"/>
        <scheme val="minor"/>
      </rPr>
      <t>29</t>
    </r>
  </si>
  <si>
    <r>
      <t>p</t>
    </r>
    <r>
      <rPr>
        <vertAlign val="subscript"/>
        <sz val="11"/>
        <color theme="1"/>
        <rFont val="Aptos Narrow"/>
        <family val="2"/>
        <scheme val="minor"/>
      </rPr>
      <t>30</t>
    </r>
  </si>
  <si>
    <t>NDS</t>
  </si>
  <si>
    <t>DS</t>
  </si>
  <si>
    <t>PDS</t>
  </si>
  <si>
    <t>Product Reference</t>
  </si>
  <si>
    <t>PASTRY</t>
  </si>
  <si>
    <t>FROZEN FOOD</t>
  </si>
  <si>
    <t>COSMETICS</t>
  </si>
  <si>
    <t>CANDY</t>
  </si>
  <si>
    <t>Weight per unit of product (g)</t>
  </si>
  <si>
    <t>Distance from Centralized Disposal Facility</t>
  </si>
  <si>
    <t>LUZON, low</t>
  </si>
  <si>
    <t>LUZON, med</t>
  </si>
  <si>
    <t>METRO MANILA</t>
  </si>
  <si>
    <t>PASIG</t>
  </si>
  <si>
    <t>LAGUNA</t>
  </si>
  <si>
    <t>BULACAN</t>
  </si>
  <si>
    <t>Sales (units)</t>
  </si>
  <si>
    <t>REMOVED PRODUCTS: 2,3,4,6,7,9,10,11,12,14,15,13,19,20,22,23, 24, 25, 26</t>
  </si>
  <si>
    <r>
      <t>Beginning Inventory (Bi</t>
    </r>
    <r>
      <rPr>
        <vertAlign val="subscript"/>
        <sz val="11"/>
        <color theme="1"/>
        <rFont val="Aptos Narrow"/>
        <family val="2"/>
        <scheme val="minor"/>
      </rPr>
      <t>pi</t>
    </r>
    <r>
      <rPr>
        <sz val="11"/>
        <color theme="1"/>
        <rFont val="Aptos Narrow"/>
        <family val="2"/>
        <scheme val="minor"/>
      </rPr>
      <t>, pc)</t>
    </r>
  </si>
  <si>
    <r>
      <t>Lower Maintaining Inventory Level (LMIL</t>
    </r>
    <r>
      <rPr>
        <vertAlign val="subscript"/>
        <sz val="11"/>
        <color theme="1"/>
        <rFont val="Aptos Narrow"/>
        <family val="2"/>
        <scheme val="minor"/>
      </rPr>
      <t>pi</t>
    </r>
    <r>
      <rPr>
        <sz val="11"/>
        <color theme="1"/>
        <rFont val="Aptos Narrow"/>
        <family val="2"/>
        <scheme val="minor"/>
      </rPr>
      <t>, pc)</t>
    </r>
  </si>
  <si>
    <r>
      <t>Expected Maintaining Inventory Level (EMIL</t>
    </r>
    <r>
      <rPr>
        <vertAlign val="subscript"/>
        <sz val="11"/>
        <color theme="1"/>
        <rFont val="Aptos Narrow"/>
        <family val="2"/>
        <scheme val="minor"/>
      </rPr>
      <t>pi</t>
    </r>
    <r>
      <rPr>
        <sz val="11"/>
        <color theme="1"/>
        <rFont val="Aptos Narrow"/>
        <family val="2"/>
        <scheme val="minor"/>
      </rPr>
      <t>, pc)</t>
    </r>
  </si>
  <si>
    <r>
      <t>Upper Maintaining Inventory Level (UMIL</t>
    </r>
    <r>
      <rPr>
        <vertAlign val="subscript"/>
        <sz val="11"/>
        <color theme="1"/>
        <rFont val="Aptos Narrow"/>
        <family val="2"/>
        <scheme val="minor"/>
      </rPr>
      <t>pi</t>
    </r>
    <r>
      <rPr>
        <sz val="11"/>
        <color theme="1"/>
        <rFont val="Aptos Narrow"/>
        <family val="2"/>
        <scheme val="minor"/>
      </rPr>
      <t>, pc)</t>
    </r>
  </si>
  <si>
    <r>
      <t>selling price (s</t>
    </r>
    <r>
      <rPr>
        <vertAlign val="subscript"/>
        <sz val="11"/>
        <color theme="1"/>
        <rFont val="Aptos Narrow"/>
        <family val="2"/>
        <scheme val="minor"/>
      </rPr>
      <t>p</t>
    </r>
    <r>
      <rPr>
        <sz val="11"/>
        <color theme="1"/>
        <rFont val="Aptos Narrow"/>
        <family val="2"/>
        <scheme val="minor"/>
      </rPr>
      <t>, Php/pc)</t>
    </r>
  </si>
  <si>
    <r>
      <t>cost (c</t>
    </r>
    <r>
      <rPr>
        <vertAlign val="subscript"/>
        <sz val="11"/>
        <color theme="1"/>
        <rFont val="Aptos Narrow"/>
        <family val="2"/>
        <scheme val="minor"/>
      </rPr>
      <t>p</t>
    </r>
    <r>
      <rPr>
        <sz val="11"/>
        <color theme="1"/>
        <rFont val="Aptos Narrow"/>
        <family val="2"/>
        <scheme val="minor"/>
      </rPr>
      <t>, Php/pc)</t>
    </r>
  </si>
  <si>
    <r>
      <t>disposal cost (disp</t>
    </r>
    <r>
      <rPr>
        <vertAlign val="subscript"/>
        <sz val="11"/>
        <color theme="1"/>
        <rFont val="Aptos Narrow"/>
        <family val="2"/>
        <scheme val="minor"/>
      </rPr>
      <t>pi</t>
    </r>
    <r>
      <rPr>
        <sz val="11"/>
        <color theme="1"/>
        <rFont val="Aptos Narrow"/>
        <family val="2"/>
        <scheme val="minor"/>
      </rPr>
      <t>, Php/pc)</t>
    </r>
  </si>
  <si>
    <r>
      <t>warehouse holding cost (w</t>
    </r>
    <r>
      <rPr>
        <vertAlign val="subscript"/>
        <sz val="11"/>
        <color theme="1"/>
        <rFont val="Aptos Narrow"/>
        <family val="2"/>
        <scheme val="minor"/>
      </rPr>
      <t>pi</t>
    </r>
    <r>
      <rPr>
        <sz val="11"/>
        <color theme="1"/>
        <rFont val="Aptos Narrow"/>
        <family val="2"/>
        <scheme val="minor"/>
      </rPr>
      <t>, Php/pc)</t>
    </r>
  </si>
  <si>
    <r>
      <t>transshipment cost (ts</t>
    </r>
    <r>
      <rPr>
        <vertAlign val="subscript"/>
        <sz val="11"/>
        <color theme="1"/>
        <rFont val="Aptos Narrow"/>
        <family val="2"/>
        <scheme val="minor"/>
      </rPr>
      <t>pi</t>
    </r>
    <r>
      <rPr>
        <sz val="11"/>
        <color theme="1"/>
        <rFont val="Aptos Narrow"/>
        <family val="2"/>
        <scheme val="minor"/>
      </rPr>
      <t>, Php/pc)</t>
    </r>
  </si>
  <si>
    <r>
      <t>ordering cost (co</t>
    </r>
    <r>
      <rPr>
        <vertAlign val="subscript"/>
        <sz val="11"/>
        <color theme="1"/>
        <rFont val="Aptos Narrow"/>
        <family val="2"/>
        <scheme val="minor"/>
      </rPr>
      <t>pi</t>
    </r>
    <r>
      <rPr>
        <sz val="11"/>
        <color theme="1"/>
        <rFont val="Aptos Narrow"/>
        <family val="2"/>
        <scheme val="minor"/>
      </rPr>
      <t>, Php/pc)</t>
    </r>
  </si>
  <si>
    <r>
      <t>transport cost (t</t>
    </r>
    <r>
      <rPr>
        <vertAlign val="subscript"/>
        <sz val="11"/>
        <color theme="1"/>
        <rFont val="Aptos Narrow"/>
        <family val="2"/>
        <scheme val="minor"/>
      </rPr>
      <t>pi</t>
    </r>
    <r>
      <rPr>
        <sz val="11"/>
        <color theme="1"/>
        <rFont val="Aptos Narrow"/>
        <family val="2"/>
        <scheme val="minor"/>
      </rPr>
      <t>, Php/pc)</t>
    </r>
  </si>
  <si>
    <t>UDS</t>
  </si>
  <si>
    <t>Date</t>
  </si>
  <si>
    <t>SKU</t>
  </si>
  <si>
    <t>Quantity</t>
  </si>
  <si>
    <t>p1</t>
  </si>
  <si>
    <t>p5</t>
  </si>
  <si>
    <t>p8</t>
  </si>
  <si>
    <t>p16</t>
  </si>
  <si>
    <t>p17</t>
  </si>
  <si>
    <t>p18</t>
  </si>
  <si>
    <t>p21</t>
  </si>
  <si>
    <t>p28</t>
  </si>
  <si>
    <t>p29</t>
  </si>
  <si>
    <t>p30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</si>
</sst>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₱&quot;#,##0.00"/>
    <numFmt numFmtId="165" formatCode="yyyy\-mm\-dd\ hh:mm:ss"/>
  </numFmts>
  <fonts count="1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3" fontId="4" fillId="0" borderId="2" xfId="0" applyNumberFormat="1" applyFont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1" fontId="4" fillId="0" borderId="2" xfId="0" applyNumberFormat="1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horizontal="center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1" applyFont="1" applyAlignment="1">
      <alignment horizontal="left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0" fillId="2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10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3" fontId="4" fillId="0" borderId="9" xfId="0" applyNumberFormat="1" applyFont="1" applyBorder="1" applyAlignment="1">
      <alignment horizontal="center" wrapText="1"/>
    </xf>
    <xf numFmtId="1" fontId="11" fillId="0" borderId="1" xfId="0" applyNumberFormat="1" applyFont="1" applyBorder="1" applyAlignment="1">
      <alignment horizontal="center"/>
    </xf>
    <xf numFmtId="3" fontId="4" fillId="9" borderId="9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/>
    </xf>
    <xf numFmtId="164" fontId="11" fillId="0" borderId="3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7" borderId="4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4" borderId="3" xfId="0" applyFill="1" applyBorder="1"/>
    <xf numFmtId="0" fontId="0" fillId="4" borderId="7" xfId="0" applyFill="1" applyBorder="1"/>
    <xf numFmtId="0" fontId="0" fillId="4" borderId="8" xfId="0" applyFill="1" applyBorder="1"/>
    <xf numFmtId="0" fontId="0" fillId="8" borderId="3" xfId="0" applyFill="1" applyBorder="1" applyAlignment="1">
      <alignment horizontal="center" wrapText="1"/>
    </xf>
    <xf numFmtId="0" fontId="0" fillId="8" borderId="7" xfId="0" applyFill="1" applyBorder="1" applyAlignment="1">
      <alignment horizontal="center" wrapText="1"/>
    </xf>
    <xf numFmtId="0" fontId="0" fillId="8" borderId="8" xfId="0" applyFill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18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A3C0-D5A9-4C2D-A86F-0104459A1B1D}">
  <dimension ref="A1:BD46"/>
  <sheetViews>
    <sheetView topLeftCell="A9" zoomScale="105" workbookViewId="0">
      <selection activeCell="B27" sqref="B27:S36"/>
    </sheetView>
  </sheetViews>
  <sheetFormatPr defaultColWidth="8.85546875" defaultRowHeight="15" x14ac:dyDescent="0.25"/>
  <cols>
    <col min="1" max="1" width="9.42578125" customWidth="1"/>
    <col min="5" max="5" width="10.140625" customWidth="1"/>
    <col min="6" max="6" width="10.42578125" customWidth="1"/>
    <col min="7" max="7" width="10.140625" customWidth="1"/>
    <col min="12" max="12" width="9.42578125" bestFit="1" customWidth="1"/>
    <col min="13" max="13" width="9.5703125" customWidth="1"/>
    <col min="14" max="14" width="12.5703125" customWidth="1"/>
    <col min="15" max="15" width="7.85546875" customWidth="1"/>
    <col min="19" max="19" width="12.42578125" customWidth="1"/>
    <col min="20" max="20" width="17.85546875" customWidth="1"/>
    <col min="21" max="21" width="28" customWidth="1"/>
  </cols>
  <sheetData>
    <row r="1" spans="1:56" ht="108" x14ac:dyDescent="0.25">
      <c r="A1" s="3" t="s">
        <v>0</v>
      </c>
      <c r="B1" s="4" t="s">
        <v>1</v>
      </c>
      <c r="C1" s="3" t="s">
        <v>46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47</v>
      </c>
      <c r="I1" s="3" t="s">
        <v>80</v>
      </c>
      <c r="J1" s="3" t="s">
        <v>81</v>
      </c>
      <c r="K1" s="3" t="s">
        <v>82</v>
      </c>
      <c r="L1" s="3" t="s">
        <v>86</v>
      </c>
      <c r="M1" s="3" t="s">
        <v>83</v>
      </c>
      <c r="N1" s="3" t="s">
        <v>84</v>
      </c>
      <c r="O1" s="3" t="s">
        <v>85</v>
      </c>
      <c r="P1" s="31" t="s">
        <v>66</v>
      </c>
      <c r="Q1" s="27"/>
      <c r="R1" s="24" t="s">
        <v>74</v>
      </c>
      <c r="S1" s="17" t="s">
        <v>61</v>
      </c>
      <c r="T1" s="18"/>
      <c r="U1" s="28" t="s">
        <v>75</v>
      </c>
      <c r="V1" s="19"/>
      <c r="W1" s="20"/>
    </row>
    <row r="2" spans="1:56" ht="18" x14ac:dyDescent="0.35">
      <c r="A2" s="4">
        <v>1</v>
      </c>
      <c r="B2" s="4" t="s">
        <v>48</v>
      </c>
      <c r="C2" s="4">
        <v>469</v>
      </c>
      <c r="D2" s="5">
        <v>30</v>
      </c>
      <c r="E2" s="6">
        <v>47</v>
      </c>
      <c r="F2" s="6">
        <v>83</v>
      </c>
      <c r="G2" s="6">
        <v>119</v>
      </c>
      <c r="H2" s="7" t="s">
        <v>58</v>
      </c>
      <c r="I2" s="4">
        <v>75</v>
      </c>
      <c r="J2" s="9">
        <v>63.75</v>
      </c>
      <c r="K2" s="9">
        <v>7.0192913385826774</v>
      </c>
      <c r="L2" s="9">
        <v>5.2625000000000002</v>
      </c>
      <c r="M2" s="9">
        <v>30.182269975411064</v>
      </c>
      <c r="N2" s="9">
        <v>0</v>
      </c>
      <c r="O2" s="10">
        <v>60</v>
      </c>
      <c r="P2" s="10">
        <v>55</v>
      </c>
      <c r="Q2" s="32">
        <v>500</v>
      </c>
      <c r="R2" s="33">
        <v>147</v>
      </c>
      <c r="S2" s="11" t="s">
        <v>62</v>
      </c>
      <c r="T2" s="20"/>
      <c r="U2" s="19"/>
      <c r="V2" s="21"/>
      <c r="W2" s="22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8" x14ac:dyDescent="0.35">
      <c r="A3" s="41" t="s">
        <v>67</v>
      </c>
      <c r="B3" s="4" t="s">
        <v>49</v>
      </c>
      <c r="C3" s="4">
        <v>72</v>
      </c>
      <c r="D3" s="5">
        <v>136</v>
      </c>
      <c r="E3" s="6">
        <v>20</v>
      </c>
      <c r="F3" s="34">
        <v>46</v>
      </c>
      <c r="G3" s="6">
        <v>72</v>
      </c>
      <c r="H3" s="7" t="s">
        <v>58</v>
      </c>
      <c r="I3" s="9">
        <v>101</v>
      </c>
      <c r="J3" s="9">
        <v>40.400000000000006</v>
      </c>
      <c r="K3" s="9">
        <v>8.4231496062992122</v>
      </c>
      <c r="L3" s="9">
        <v>6.3149999999999995</v>
      </c>
      <c r="M3" s="9">
        <v>8.6534974218444454</v>
      </c>
      <c r="N3" s="9">
        <v>1.35</v>
      </c>
      <c r="O3" s="10">
        <v>60</v>
      </c>
      <c r="P3" s="10">
        <v>57</v>
      </c>
      <c r="Q3" s="32">
        <v>600</v>
      </c>
      <c r="R3" s="35">
        <v>6</v>
      </c>
      <c r="S3" s="13" t="s">
        <v>64</v>
      </c>
      <c r="T3" s="20"/>
      <c r="U3" s="22"/>
      <c r="V3" s="22"/>
      <c r="W3" s="19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ht="18" x14ac:dyDescent="0.35">
      <c r="A4" s="42"/>
      <c r="B4" s="4" t="s">
        <v>50</v>
      </c>
      <c r="C4" s="4">
        <v>366</v>
      </c>
      <c r="D4" s="5">
        <v>48</v>
      </c>
      <c r="E4" s="6">
        <v>49</v>
      </c>
      <c r="F4" s="6">
        <v>89</v>
      </c>
      <c r="G4" s="6">
        <v>128</v>
      </c>
      <c r="H4" s="7" t="s">
        <v>58</v>
      </c>
      <c r="I4" s="4">
        <v>89</v>
      </c>
      <c r="J4" s="9">
        <v>75.649999999999991</v>
      </c>
      <c r="K4" s="9">
        <v>17.548228346456693</v>
      </c>
      <c r="L4" s="9">
        <v>13.15625</v>
      </c>
      <c r="M4" s="9">
        <v>25.583348953884453</v>
      </c>
      <c r="N4" s="9">
        <v>0</v>
      </c>
      <c r="O4" s="10">
        <v>60</v>
      </c>
      <c r="P4" s="10">
        <v>56</v>
      </c>
      <c r="Q4" s="32">
        <v>1250</v>
      </c>
      <c r="R4" s="33">
        <v>90</v>
      </c>
      <c r="S4" s="13" t="s">
        <v>64</v>
      </c>
      <c r="T4" s="20"/>
      <c r="U4" s="22"/>
      <c r="V4" s="22"/>
      <c r="W4" s="19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8" x14ac:dyDescent="0.35">
      <c r="A5" s="42"/>
      <c r="B5" s="4" t="s">
        <v>51</v>
      </c>
      <c r="C5" s="4">
        <v>393</v>
      </c>
      <c r="D5" s="5">
        <v>96</v>
      </c>
      <c r="E5" s="6">
        <v>35</v>
      </c>
      <c r="F5" s="34">
        <v>63</v>
      </c>
      <c r="G5" s="6">
        <v>90</v>
      </c>
      <c r="H5" s="7" t="s">
        <v>87</v>
      </c>
      <c r="I5" s="9">
        <v>1907.5000000000002</v>
      </c>
      <c r="J5" s="9">
        <v>1750</v>
      </c>
      <c r="K5" s="9">
        <v>10.107779527559055</v>
      </c>
      <c r="L5" s="9">
        <v>7.5779999999999994</v>
      </c>
      <c r="M5" s="9">
        <v>26.826563196490923</v>
      </c>
      <c r="N5" s="9">
        <v>1.62</v>
      </c>
      <c r="O5" s="10">
        <v>60</v>
      </c>
      <c r="P5" s="10">
        <v>55</v>
      </c>
      <c r="Q5" s="32">
        <v>720</v>
      </c>
      <c r="R5" s="33">
        <v>94</v>
      </c>
      <c r="S5" s="13" t="s">
        <v>64</v>
      </c>
      <c r="T5" s="1"/>
      <c r="U5" s="16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ht="18" x14ac:dyDescent="0.35">
      <c r="A6" s="42"/>
      <c r="B6" s="4" t="s">
        <v>52</v>
      </c>
      <c r="C6" s="4">
        <v>121</v>
      </c>
      <c r="D6" s="5">
        <v>23</v>
      </c>
      <c r="E6" s="6">
        <v>49</v>
      </c>
      <c r="F6" s="34">
        <v>80</v>
      </c>
      <c r="G6" s="6">
        <v>111</v>
      </c>
      <c r="H6" s="7" t="s">
        <v>58</v>
      </c>
      <c r="I6" s="4">
        <v>45</v>
      </c>
      <c r="J6" s="9">
        <v>38.25</v>
      </c>
      <c r="K6" s="9">
        <v>7.0192913385826774</v>
      </c>
      <c r="L6" s="9">
        <v>5.2625000000000002</v>
      </c>
      <c r="M6" s="9">
        <v>12.231890498131239</v>
      </c>
      <c r="N6" s="9">
        <v>0</v>
      </c>
      <c r="O6" s="10">
        <v>60</v>
      </c>
      <c r="P6" s="10">
        <v>59</v>
      </c>
      <c r="Q6" s="32">
        <v>500</v>
      </c>
      <c r="R6" s="33">
        <v>79</v>
      </c>
      <c r="S6" s="11" t="s">
        <v>62</v>
      </c>
      <c r="T6" s="1"/>
      <c r="U6" s="16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8" x14ac:dyDescent="0.35">
      <c r="A7" s="43"/>
      <c r="B7" s="4" t="s">
        <v>53</v>
      </c>
      <c r="C7" s="4">
        <v>105</v>
      </c>
      <c r="D7" s="5">
        <v>41</v>
      </c>
      <c r="E7" s="6">
        <v>50</v>
      </c>
      <c r="F7" s="6">
        <v>85</v>
      </c>
      <c r="G7" s="6">
        <v>120</v>
      </c>
      <c r="H7" s="7" t="s">
        <v>58</v>
      </c>
      <c r="I7" s="4">
        <v>9</v>
      </c>
      <c r="J7" s="9">
        <v>7.6499999999999995</v>
      </c>
      <c r="K7" s="9">
        <v>5.6154330708661409</v>
      </c>
      <c r="L7" s="9">
        <v>4.21</v>
      </c>
      <c r="M7" s="9">
        <v>11.128318245957425</v>
      </c>
      <c r="N7" s="9">
        <v>0</v>
      </c>
      <c r="O7" s="10">
        <v>60</v>
      </c>
      <c r="P7" s="10">
        <v>56</v>
      </c>
      <c r="Q7" s="32">
        <v>400</v>
      </c>
      <c r="R7" s="33">
        <v>189</v>
      </c>
      <c r="S7" s="14" t="s">
        <v>65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ht="18" x14ac:dyDescent="0.35">
      <c r="A8" s="15">
        <v>55</v>
      </c>
      <c r="B8" s="4" t="s">
        <v>54</v>
      </c>
      <c r="C8" s="4">
        <v>405</v>
      </c>
      <c r="D8" s="5">
        <v>41</v>
      </c>
      <c r="E8" s="6">
        <v>50</v>
      </c>
      <c r="F8" s="6">
        <v>83</v>
      </c>
      <c r="G8" s="6">
        <v>115</v>
      </c>
      <c r="H8" s="7" t="s">
        <v>58</v>
      </c>
      <c r="I8" s="4">
        <v>42</v>
      </c>
      <c r="J8" s="9">
        <v>35.699999999999996</v>
      </c>
      <c r="K8" s="9">
        <v>6.7385196850393694</v>
      </c>
      <c r="L8" s="9">
        <v>5.0519999999999996</v>
      </c>
      <c r="M8" s="9">
        <v>27.369908980080289</v>
      </c>
      <c r="N8" s="9">
        <v>0</v>
      </c>
      <c r="O8" s="10">
        <v>60</v>
      </c>
      <c r="P8" s="10">
        <v>56</v>
      </c>
      <c r="Q8" s="32">
        <v>480</v>
      </c>
      <c r="R8" s="33">
        <v>27</v>
      </c>
      <c r="S8" s="14" t="s">
        <v>65</v>
      </c>
      <c r="T8" s="1"/>
      <c r="U8" s="1"/>
      <c r="V8" s="1"/>
      <c r="W8" s="1"/>
      <c r="X8" s="1"/>
      <c r="Y8" s="23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27.75" x14ac:dyDescent="0.35">
      <c r="A9" s="4" t="s">
        <v>69</v>
      </c>
      <c r="B9" s="4" t="s">
        <v>55</v>
      </c>
      <c r="C9" s="4">
        <v>92</v>
      </c>
      <c r="D9" s="5">
        <v>81</v>
      </c>
      <c r="E9" s="6">
        <v>42</v>
      </c>
      <c r="F9" s="6">
        <v>73</v>
      </c>
      <c r="G9" s="6">
        <v>103</v>
      </c>
      <c r="H9" s="7" t="s">
        <v>58</v>
      </c>
      <c r="I9" s="9">
        <v>1839.92</v>
      </c>
      <c r="J9" s="9">
        <v>1688</v>
      </c>
      <c r="K9" s="9">
        <v>14.038582677165355</v>
      </c>
      <c r="L9" s="9">
        <v>10.525</v>
      </c>
      <c r="M9" s="9">
        <v>10.189711527609701</v>
      </c>
      <c r="N9" s="9">
        <v>2.25</v>
      </c>
      <c r="O9" s="10">
        <v>60</v>
      </c>
      <c r="P9" s="10">
        <v>59</v>
      </c>
      <c r="Q9" s="36">
        <v>1000</v>
      </c>
      <c r="R9" s="33">
        <v>21</v>
      </c>
      <c r="S9" s="12" t="s">
        <v>63</v>
      </c>
      <c r="T9" s="25" t="s">
        <v>58</v>
      </c>
      <c r="U9" s="25">
        <f>COUNTIF(H2:H11,"=NDS")</f>
        <v>8</v>
      </c>
      <c r="V9" s="26">
        <f>U9/10</f>
        <v>0.8</v>
      </c>
      <c r="W9" s="1"/>
      <c r="X9" s="1"/>
      <c r="Y9" s="23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ht="27.75" x14ac:dyDescent="0.35">
      <c r="A10" s="4" t="s">
        <v>72</v>
      </c>
      <c r="B10" s="4" t="s">
        <v>56</v>
      </c>
      <c r="C10" s="4">
        <v>135</v>
      </c>
      <c r="D10" s="5">
        <v>94</v>
      </c>
      <c r="E10" s="6">
        <v>38</v>
      </c>
      <c r="F10" s="6">
        <v>72</v>
      </c>
      <c r="G10" s="6">
        <v>105</v>
      </c>
      <c r="H10" s="7" t="s">
        <v>60</v>
      </c>
      <c r="I10" s="4">
        <v>140</v>
      </c>
      <c r="J10" s="9">
        <v>56</v>
      </c>
      <c r="K10" s="9">
        <v>21.05787401574803</v>
      </c>
      <c r="L10" s="9">
        <v>15.7875</v>
      </c>
      <c r="M10" s="9">
        <v>13.1580798219579</v>
      </c>
      <c r="N10" s="9">
        <v>3.375</v>
      </c>
      <c r="O10" s="10">
        <v>60</v>
      </c>
      <c r="P10" s="10">
        <v>55</v>
      </c>
      <c r="Q10" s="36">
        <v>1500</v>
      </c>
      <c r="R10" s="33">
        <v>97</v>
      </c>
      <c r="S10" s="12" t="s">
        <v>63</v>
      </c>
      <c r="T10" s="25" t="s">
        <v>60</v>
      </c>
      <c r="U10" s="25">
        <f>COUNTIF(H2:H11,"=PDS")</f>
        <v>1</v>
      </c>
      <c r="V10" s="26">
        <f>U10/10</f>
        <v>0.1</v>
      </c>
      <c r="W10" s="1"/>
      <c r="X10" s="1"/>
      <c r="Y10" s="23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ht="27.75" x14ac:dyDescent="0.35">
      <c r="B11" s="4" t="s">
        <v>57</v>
      </c>
      <c r="C11" s="4">
        <v>54</v>
      </c>
      <c r="D11" s="5">
        <v>134</v>
      </c>
      <c r="E11" s="6">
        <v>20</v>
      </c>
      <c r="F11" s="6">
        <v>46</v>
      </c>
      <c r="G11" s="6">
        <v>71</v>
      </c>
      <c r="H11" s="7" t="s">
        <v>58</v>
      </c>
      <c r="I11" s="9">
        <v>1633.91</v>
      </c>
      <c r="J11" s="9">
        <v>1499</v>
      </c>
      <c r="K11" s="9">
        <v>14.038582677165355</v>
      </c>
      <c r="L11" s="9">
        <v>10.525</v>
      </c>
      <c r="M11" s="9">
        <v>7.1433047338569002</v>
      </c>
      <c r="N11" s="9">
        <v>2.25</v>
      </c>
      <c r="O11" s="10">
        <v>60</v>
      </c>
      <c r="P11" s="10">
        <v>60</v>
      </c>
      <c r="Q11" s="36">
        <v>1000</v>
      </c>
      <c r="R11" s="35">
        <v>4</v>
      </c>
      <c r="S11" s="12" t="s">
        <v>63</v>
      </c>
      <c r="T11" s="25" t="s">
        <v>59</v>
      </c>
      <c r="U11" s="25">
        <f>COUNTIF(H2:H11,"=UDS")</f>
        <v>1</v>
      </c>
      <c r="V11" s="26">
        <f>U11/10</f>
        <v>0.1</v>
      </c>
      <c r="W11" s="1"/>
      <c r="X11" s="1"/>
      <c r="Y11" s="23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25">
      <c r="B12" s="1"/>
      <c r="C12" s="1"/>
      <c r="D12" s="5"/>
      <c r="E12" s="1"/>
      <c r="F12" s="1"/>
      <c r="G12" s="1"/>
      <c r="I12" s="1"/>
      <c r="J12" s="1"/>
      <c r="K12" s="1"/>
      <c r="L12" s="1"/>
      <c r="M12" s="1"/>
      <c r="N12" s="1"/>
      <c r="O12" s="1"/>
      <c r="P12" s="1"/>
      <c r="Q12" s="1"/>
      <c r="S12" s="1"/>
      <c r="T12" s="1"/>
      <c r="U12" s="1"/>
      <c r="V12" s="1"/>
      <c r="W12" s="1"/>
      <c r="X12" s="1"/>
      <c r="Y12" s="23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108" x14ac:dyDescent="0.25">
      <c r="A13" s="3" t="s">
        <v>0</v>
      </c>
      <c r="B13" s="4" t="s">
        <v>1</v>
      </c>
      <c r="C13" s="3" t="s">
        <v>46</v>
      </c>
      <c r="D13" s="3" t="s">
        <v>76</v>
      </c>
      <c r="E13" s="3" t="s">
        <v>77</v>
      </c>
      <c r="F13" s="3" t="s">
        <v>78</v>
      </c>
      <c r="G13" s="3" t="s">
        <v>79</v>
      </c>
      <c r="H13" s="3" t="s">
        <v>47</v>
      </c>
      <c r="I13" s="3" t="s">
        <v>80</v>
      </c>
      <c r="J13" s="3" t="s">
        <v>81</v>
      </c>
      <c r="K13" s="3" t="s">
        <v>82</v>
      </c>
      <c r="L13" s="3" t="s">
        <v>86</v>
      </c>
      <c r="M13" s="3" t="s">
        <v>83</v>
      </c>
      <c r="N13" s="3" t="s">
        <v>84</v>
      </c>
      <c r="O13" s="3" t="s">
        <v>85</v>
      </c>
      <c r="P13" s="31" t="s">
        <v>66</v>
      </c>
      <c r="Q13" s="27"/>
      <c r="R13" s="24" t="s">
        <v>74</v>
      </c>
      <c r="S13" s="17" t="s">
        <v>61</v>
      </c>
      <c r="T13" s="1"/>
      <c r="W13" s="1"/>
      <c r="X13" s="1"/>
      <c r="Y13" s="23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ht="18" x14ac:dyDescent="0.35">
      <c r="A14" s="4">
        <v>2</v>
      </c>
      <c r="B14" s="4" t="s">
        <v>48</v>
      </c>
      <c r="C14" s="4">
        <v>469</v>
      </c>
      <c r="D14" s="8">
        <v>136</v>
      </c>
      <c r="E14" s="6">
        <v>35</v>
      </c>
      <c r="F14" s="6">
        <v>57</v>
      </c>
      <c r="G14" s="6">
        <v>78</v>
      </c>
      <c r="H14" s="7" t="s">
        <v>60</v>
      </c>
      <c r="I14" s="4">
        <v>75</v>
      </c>
      <c r="J14" s="9">
        <v>63.75</v>
      </c>
      <c r="K14" s="9">
        <v>10.29496062992126</v>
      </c>
      <c r="L14" s="9">
        <v>5.5</v>
      </c>
      <c r="M14" s="9">
        <v>36.218723970493272</v>
      </c>
      <c r="N14" s="9">
        <v>2.2000000000000002</v>
      </c>
      <c r="O14" s="10">
        <v>80</v>
      </c>
      <c r="P14" s="10">
        <v>75</v>
      </c>
      <c r="Q14" s="32">
        <v>500</v>
      </c>
      <c r="R14" s="35">
        <v>4</v>
      </c>
      <c r="S14" s="11" t="s">
        <v>62</v>
      </c>
      <c r="T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ht="18" x14ac:dyDescent="0.35">
      <c r="A15" s="41" t="s">
        <v>67</v>
      </c>
      <c r="B15" s="4" t="s">
        <v>49</v>
      </c>
      <c r="C15" s="4">
        <v>72</v>
      </c>
      <c r="D15" s="8">
        <v>72</v>
      </c>
      <c r="E15" s="6">
        <v>65</v>
      </c>
      <c r="F15" s="6">
        <v>85</v>
      </c>
      <c r="G15" s="6">
        <v>105</v>
      </c>
      <c r="H15" s="7" t="s">
        <v>58</v>
      </c>
      <c r="I15" s="4">
        <v>101</v>
      </c>
      <c r="J15" s="9">
        <v>40.400000000000006</v>
      </c>
      <c r="K15" s="9">
        <v>12.35395275590551</v>
      </c>
      <c r="L15" s="9">
        <v>6.6</v>
      </c>
      <c r="M15" s="9">
        <v>10.384196906213335</v>
      </c>
      <c r="N15" s="9">
        <v>2.64</v>
      </c>
      <c r="O15" s="10">
        <v>80</v>
      </c>
      <c r="P15" s="10">
        <v>80</v>
      </c>
      <c r="Q15" s="32">
        <v>600</v>
      </c>
      <c r="R15" s="33">
        <v>236</v>
      </c>
      <c r="S15" s="13" t="s">
        <v>64</v>
      </c>
      <c r="T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ht="18" x14ac:dyDescent="0.35">
      <c r="A16" s="42"/>
      <c r="B16" s="4" t="s">
        <v>50</v>
      </c>
      <c r="C16" s="4">
        <v>366</v>
      </c>
      <c r="D16" s="8">
        <v>79</v>
      </c>
      <c r="E16" s="6">
        <v>60</v>
      </c>
      <c r="F16" s="6">
        <v>84</v>
      </c>
      <c r="G16" s="6">
        <v>107</v>
      </c>
      <c r="H16" s="7" t="s">
        <v>60</v>
      </c>
      <c r="I16" s="4">
        <v>89</v>
      </c>
      <c r="J16" s="9">
        <v>75.649999999999991</v>
      </c>
      <c r="K16" s="9">
        <v>25.737401574803151</v>
      </c>
      <c r="L16" s="9">
        <v>13.75</v>
      </c>
      <c r="M16" s="9">
        <v>30.700018744661346</v>
      </c>
      <c r="N16" s="9">
        <v>5.5</v>
      </c>
      <c r="O16" s="10">
        <v>80</v>
      </c>
      <c r="P16" s="10">
        <v>77</v>
      </c>
      <c r="Q16" s="32">
        <v>1250</v>
      </c>
      <c r="R16" s="33">
        <v>364</v>
      </c>
      <c r="S16" s="13" t="s">
        <v>64</v>
      </c>
      <c r="T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18" x14ac:dyDescent="0.35">
      <c r="A17" s="42"/>
      <c r="B17" s="4" t="s">
        <v>51</v>
      </c>
      <c r="C17" s="4">
        <v>393</v>
      </c>
      <c r="D17" s="8">
        <v>154</v>
      </c>
      <c r="E17" s="6">
        <v>104</v>
      </c>
      <c r="F17" s="6">
        <v>119</v>
      </c>
      <c r="G17" s="6">
        <v>134</v>
      </c>
      <c r="H17" s="7" t="s">
        <v>87</v>
      </c>
      <c r="I17" s="4">
        <v>1907.5000000000002</v>
      </c>
      <c r="J17" s="9">
        <v>1750</v>
      </c>
      <c r="K17" s="9">
        <v>14.824743307086615</v>
      </c>
      <c r="L17" s="9">
        <v>7.92</v>
      </c>
      <c r="M17" s="9">
        <v>32.191875835789105</v>
      </c>
      <c r="N17" s="9">
        <v>0</v>
      </c>
      <c r="O17" s="10">
        <v>80</v>
      </c>
      <c r="P17" s="10">
        <v>75</v>
      </c>
      <c r="Q17" s="32">
        <v>720</v>
      </c>
      <c r="R17" s="33">
        <v>154</v>
      </c>
      <c r="S17" s="13" t="s">
        <v>64</v>
      </c>
      <c r="T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ht="18" x14ac:dyDescent="0.35">
      <c r="A18" s="42"/>
      <c r="B18" s="4" t="s">
        <v>52</v>
      </c>
      <c r="C18" s="4">
        <v>121</v>
      </c>
      <c r="D18" s="8">
        <v>74</v>
      </c>
      <c r="E18" s="6">
        <v>44</v>
      </c>
      <c r="F18" s="6">
        <v>74</v>
      </c>
      <c r="G18" s="6">
        <v>103</v>
      </c>
      <c r="H18" s="7" t="s">
        <v>58</v>
      </c>
      <c r="I18" s="4">
        <v>45</v>
      </c>
      <c r="J18" s="9">
        <v>38.25</v>
      </c>
      <c r="K18" s="9">
        <v>10.29496062992126</v>
      </c>
      <c r="L18" s="9">
        <v>5.5</v>
      </c>
      <c r="M18" s="9">
        <v>14.678268597757485</v>
      </c>
      <c r="N18" s="9">
        <v>2.2000000000000002</v>
      </c>
      <c r="O18" s="10">
        <v>80</v>
      </c>
      <c r="P18" s="10">
        <v>79</v>
      </c>
      <c r="Q18" s="32">
        <v>500</v>
      </c>
      <c r="R18" s="33">
        <v>304</v>
      </c>
      <c r="S18" s="11" t="s">
        <v>62</v>
      </c>
      <c r="T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ht="18" x14ac:dyDescent="0.35">
      <c r="A19" s="43"/>
      <c r="B19" s="4" t="s">
        <v>53</v>
      </c>
      <c r="C19" s="4">
        <v>105</v>
      </c>
      <c r="D19" s="8">
        <v>49</v>
      </c>
      <c r="E19" s="6">
        <v>65</v>
      </c>
      <c r="F19" s="6">
        <v>100</v>
      </c>
      <c r="G19" s="6">
        <v>135</v>
      </c>
      <c r="H19" s="7" t="s">
        <v>58</v>
      </c>
      <c r="I19" s="4">
        <v>9</v>
      </c>
      <c r="J19" s="9">
        <v>7.6499999999999995</v>
      </c>
      <c r="K19" s="9">
        <v>8.2359685039370074</v>
      </c>
      <c r="L19" s="9">
        <v>4.3999999999999995</v>
      </c>
      <c r="M19" s="9">
        <v>13.353981895148911</v>
      </c>
      <c r="N19" s="9">
        <v>0</v>
      </c>
      <c r="O19" s="10">
        <v>80</v>
      </c>
      <c r="P19" s="10">
        <v>80</v>
      </c>
      <c r="Q19" s="32">
        <v>400</v>
      </c>
      <c r="R19" s="33">
        <v>639</v>
      </c>
      <c r="S19" s="14" t="s">
        <v>65</v>
      </c>
      <c r="T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ht="18" x14ac:dyDescent="0.35">
      <c r="A20" s="15">
        <v>39</v>
      </c>
      <c r="B20" s="4" t="s">
        <v>54</v>
      </c>
      <c r="C20" s="4">
        <v>405</v>
      </c>
      <c r="D20" s="8">
        <v>72</v>
      </c>
      <c r="E20" s="6">
        <v>69</v>
      </c>
      <c r="F20" s="6">
        <v>100</v>
      </c>
      <c r="G20" s="6">
        <v>130</v>
      </c>
      <c r="H20" s="7" t="s">
        <v>58</v>
      </c>
      <c r="I20" s="4">
        <v>42</v>
      </c>
      <c r="J20" s="9">
        <v>35.699999999999996</v>
      </c>
      <c r="K20" s="9">
        <v>9.8831622047244103</v>
      </c>
      <c r="L20" s="9">
        <v>5.2799999999999994</v>
      </c>
      <c r="M20" s="9">
        <v>32.843890776096345</v>
      </c>
      <c r="N20" s="9">
        <v>0</v>
      </c>
      <c r="O20" s="10">
        <v>80</v>
      </c>
      <c r="P20" s="10">
        <v>80</v>
      </c>
      <c r="Q20" s="32">
        <v>480</v>
      </c>
      <c r="R20" s="33">
        <v>483</v>
      </c>
      <c r="S20" s="14" t="s">
        <v>65</v>
      </c>
      <c r="T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ht="27.75" x14ac:dyDescent="0.35">
      <c r="A21" s="4" t="s">
        <v>70</v>
      </c>
      <c r="B21" s="4" t="s">
        <v>55</v>
      </c>
      <c r="C21" s="4">
        <v>92</v>
      </c>
      <c r="D21" s="8">
        <v>82</v>
      </c>
      <c r="E21" s="6">
        <v>61</v>
      </c>
      <c r="F21" s="6">
        <v>100</v>
      </c>
      <c r="G21" s="6">
        <v>138</v>
      </c>
      <c r="H21" s="7" t="s">
        <v>60</v>
      </c>
      <c r="I21" s="4">
        <v>1839.92</v>
      </c>
      <c r="J21" s="9">
        <v>1688</v>
      </c>
      <c r="K21" s="9">
        <v>20.589921259842519</v>
      </c>
      <c r="L21" s="9">
        <v>11</v>
      </c>
      <c r="M21" s="9">
        <v>12.227653833131642</v>
      </c>
      <c r="N21" s="9">
        <v>0</v>
      </c>
      <c r="O21" s="10">
        <v>80</v>
      </c>
      <c r="P21" s="10">
        <v>79</v>
      </c>
      <c r="Q21" s="32">
        <v>1000</v>
      </c>
      <c r="R21" s="33">
        <v>270.10000000000002</v>
      </c>
      <c r="S21" s="12" t="s">
        <v>63</v>
      </c>
      <c r="T21" s="25" t="s">
        <v>58</v>
      </c>
      <c r="U21" s="25">
        <f>COUNTIF(H14:H23,"=NDS")</f>
        <v>5</v>
      </c>
      <c r="V21" s="26">
        <f>U21/10</f>
        <v>0.5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ht="27.75" x14ac:dyDescent="0.35">
      <c r="A22" s="4" t="s">
        <v>71</v>
      </c>
      <c r="B22" s="4" t="s">
        <v>56</v>
      </c>
      <c r="C22" s="4">
        <v>135</v>
      </c>
      <c r="D22" s="8">
        <v>78</v>
      </c>
      <c r="E22" s="6">
        <v>51</v>
      </c>
      <c r="F22" s="6">
        <v>91</v>
      </c>
      <c r="G22" s="6">
        <v>130</v>
      </c>
      <c r="H22" s="7" t="s">
        <v>60</v>
      </c>
      <c r="I22" s="4">
        <v>140</v>
      </c>
      <c r="J22" s="9">
        <v>56</v>
      </c>
      <c r="K22" s="9">
        <v>30.884881889763779</v>
      </c>
      <c r="L22" s="9">
        <v>16.5</v>
      </c>
      <c r="M22" s="9">
        <v>15.78969578634948</v>
      </c>
      <c r="N22" s="9">
        <v>6.6000000000000005</v>
      </c>
      <c r="O22" s="10">
        <v>80</v>
      </c>
      <c r="P22" s="10">
        <v>78</v>
      </c>
      <c r="Q22" s="32">
        <v>1500</v>
      </c>
      <c r="R22" s="33">
        <v>159</v>
      </c>
      <c r="S22" s="12" t="s">
        <v>63</v>
      </c>
      <c r="T22" s="25" t="s">
        <v>60</v>
      </c>
      <c r="U22" s="25">
        <f>COUNTIF(H14:H23,"=PDS")</f>
        <v>4</v>
      </c>
      <c r="V22" s="26">
        <f>U22/10</f>
        <v>0.4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27.75" x14ac:dyDescent="0.35">
      <c r="B23" s="4" t="s">
        <v>57</v>
      </c>
      <c r="C23" s="4">
        <v>54</v>
      </c>
      <c r="D23" s="8">
        <v>117</v>
      </c>
      <c r="E23" s="6">
        <v>62</v>
      </c>
      <c r="F23" s="6">
        <v>100</v>
      </c>
      <c r="G23" s="6">
        <v>137</v>
      </c>
      <c r="H23" s="7" t="s">
        <v>58</v>
      </c>
      <c r="I23" s="4">
        <v>1633.91</v>
      </c>
      <c r="J23" s="9">
        <v>1499</v>
      </c>
      <c r="K23" s="9">
        <v>20.589921259842519</v>
      </c>
      <c r="L23" s="9">
        <v>11</v>
      </c>
      <c r="M23" s="9">
        <v>8.5719656806282796</v>
      </c>
      <c r="N23" s="9">
        <v>0</v>
      </c>
      <c r="O23" s="10">
        <v>80</v>
      </c>
      <c r="P23" s="10">
        <v>76</v>
      </c>
      <c r="Q23" s="32">
        <v>1000</v>
      </c>
      <c r="R23" s="33">
        <v>176</v>
      </c>
      <c r="S23" s="12" t="s">
        <v>63</v>
      </c>
      <c r="T23" s="25" t="s">
        <v>59</v>
      </c>
      <c r="U23" s="25">
        <f>COUNTIF(H14:H23,"=UDS")</f>
        <v>1</v>
      </c>
      <c r="V23" s="26">
        <f>U23/10</f>
        <v>0.1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x14ac:dyDescent="0.25">
      <c r="B24" s="1"/>
      <c r="C24" s="1"/>
      <c r="D24" s="1"/>
      <c r="E24" s="1"/>
      <c r="F24" s="1"/>
      <c r="G24" s="1"/>
      <c r="I24" s="1"/>
      <c r="J24" s="1"/>
      <c r="K24" s="1"/>
      <c r="L24" s="1"/>
      <c r="M24" s="1"/>
      <c r="N24" s="1"/>
      <c r="O24" s="1"/>
      <c r="P24" s="1"/>
      <c r="Q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x14ac:dyDescent="0.25">
      <c r="B25" s="1"/>
    </row>
    <row r="26" spans="1:56" ht="108" x14ac:dyDescent="0.25">
      <c r="A26" s="3" t="s">
        <v>0</v>
      </c>
      <c r="B26" s="4" t="s">
        <v>1</v>
      </c>
      <c r="C26" s="3" t="s">
        <v>46</v>
      </c>
      <c r="D26" s="3" t="s">
        <v>76</v>
      </c>
      <c r="E26" s="3" t="s">
        <v>77</v>
      </c>
      <c r="F26" s="3" t="s">
        <v>78</v>
      </c>
      <c r="G26" s="3" t="s">
        <v>79</v>
      </c>
      <c r="H26" s="3" t="s">
        <v>47</v>
      </c>
      <c r="I26" s="3" t="s">
        <v>80</v>
      </c>
      <c r="J26" s="3" t="s">
        <v>81</v>
      </c>
      <c r="K26" s="3" t="s">
        <v>82</v>
      </c>
      <c r="L26" s="3" t="s">
        <v>86</v>
      </c>
      <c r="M26" s="3" t="s">
        <v>83</v>
      </c>
      <c r="N26" s="3" t="s">
        <v>84</v>
      </c>
      <c r="O26" s="3" t="s">
        <v>85</v>
      </c>
      <c r="P26" s="31" t="s">
        <v>66</v>
      </c>
      <c r="Q26" s="27"/>
      <c r="R26" s="24" t="s">
        <v>74</v>
      </c>
      <c r="S26" s="17" t="s">
        <v>61</v>
      </c>
    </row>
    <row r="27" spans="1:56" ht="18" x14ac:dyDescent="0.35">
      <c r="A27" s="4">
        <v>7</v>
      </c>
      <c r="B27" s="4" t="s">
        <v>48</v>
      </c>
      <c r="C27" s="4">
        <v>469</v>
      </c>
      <c r="D27" s="4">
        <v>62</v>
      </c>
      <c r="E27" s="4">
        <v>49</v>
      </c>
      <c r="F27" s="6">
        <v>83</v>
      </c>
      <c r="G27" s="4">
        <v>117</v>
      </c>
      <c r="H27" s="7" t="s">
        <v>87</v>
      </c>
      <c r="I27" s="4">
        <v>75</v>
      </c>
      <c r="J27" s="9">
        <v>63.75</v>
      </c>
      <c r="K27" s="9">
        <v>7.4872440944881893</v>
      </c>
      <c r="L27" s="9">
        <v>5.0375000000000005</v>
      </c>
      <c r="M27" s="9">
        <v>22.938525181312407</v>
      </c>
      <c r="N27" s="9">
        <v>0</v>
      </c>
      <c r="O27" s="9">
        <v>60</v>
      </c>
      <c r="P27" s="37">
        <v>55</v>
      </c>
      <c r="Q27" s="32">
        <v>500</v>
      </c>
      <c r="R27" s="33">
        <v>147</v>
      </c>
      <c r="S27" s="11" t="s">
        <v>62</v>
      </c>
    </row>
    <row r="28" spans="1:56" ht="18" x14ac:dyDescent="0.35">
      <c r="A28" s="41" t="s">
        <v>67</v>
      </c>
      <c r="B28" s="4" t="s">
        <v>49</v>
      </c>
      <c r="C28" s="4">
        <v>72</v>
      </c>
      <c r="D28" s="4">
        <v>48</v>
      </c>
      <c r="E28" s="4">
        <v>58</v>
      </c>
      <c r="F28" s="6">
        <v>86</v>
      </c>
      <c r="G28" s="4">
        <v>114</v>
      </c>
      <c r="H28" s="38" t="s">
        <v>87</v>
      </c>
      <c r="I28" s="4">
        <v>101</v>
      </c>
      <c r="J28" s="9">
        <v>40.400000000000006</v>
      </c>
      <c r="K28" s="9">
        <v>8.9846929133858264</v>
      </c>
      <c r="L28" s="9">
        <v>6.0449999999999999</v>
      </c>
      <c r="M28" s="9">
        <v>6.5766580406017789</v>
      </c>
      <c r="N28" s="9">
        <v>0</v>
      </c>
      <c r="O28" s="9">
        <v>60</v>
      </c>
      <c r="P28" s="37">
        <v>59</v>
      </c>
      <c r="Q28" s="32">
        <v>600</v>
      </c>
      <c r="R28" s="33">
        <v>183</v>
      </c>
      <c r="S28" s="13" t="s">
        <v>64</v>
      </c>
    </row>
    <row r="29" spans="1:56" ht="18" x14ac:dyDescent="0.35">
      <c r="A29" s="42"/>
      <c r="B29" s="4" t="s">
        <v>50</v>
      </c>
      <c r="C29" s="4">
        <v>366</v>
      </c>
      <c r="D29" s="4">
        <v>61</v>
      </c>
      <c r="E29" s="4">
        <v>44</v>
      </c>
      <c r="F29" s="6">
        <v>66</v>
      </c>
      <c r="G29" s="4">
        <v>88</v>
      </c>
      <c r="H29" s="7" t="s">
        <v>87</v>
      </c>
      <c r="I29" s="4">
        <v>89</v>
      </c>
      <c r="J29" s="9">
        <v>75.649999999999991</v>
      </c>
      <c r="K29" s="9">
        <v>18.718110236220472</v>
      </c>
      <c r="L29" s="9">
        <v>12.59375</v>
      </c>
      <c r="M29" s="9">
        <v>19.443345204952184</v>
      </c>
      <c r="N29" s="9">
        <v>4</v>
      </c>
      <c r="O29" s="9">
        <v>60</v>
      </c>
      <c r="P29" s="37">
        <v>57</v>
      </c>
      <c r="Q29" s="32">
        <v>1250</v>
      </c>
      <c r="R29" s="33">
        <v>116</v>
      </c>
      <c r="S29" s="13" t="s">
        <v>64</v>
      </c>
    </row>
    <row r="30" spans="1:56" ht="18" x14ac:dyDescent="0.35">
      <c r="A30" s="42"/>
      <c r="B30" s="4" t="s">
        <v>51</v>
      </c>
      <c r="C30" s="4">
        <v>393</v>
      </c>
      <c r="D30" s="5">
        <v>71</v>
      </c>
      <c r="E30" s="4">
        <v>40</v>
      </c>
      <c r="F30" s="6">
        <v>63</v>
      </c>
      <c r="G30" s="4">
        <v>85</v>
      </c>
      <c r="H30" s="7" t="s">
        <v>60</v>
      </c>
      <c r="I30" s="4">
        <v>1907.5000000000002</v>
      </c>
      <c r="J30" s="9">
        <v>1750</v>
      </c>
      <c r="K30" s="9">
        <v>10.781631496062992</v>
      </c>
      <c r="L30" s="9">
        <v>7.2540000000000004</v>
      </c>
      <c r="M30" s="9">
        <v>20.388188029333101</v>
      </c>
      <c r="N30" s="9">
        <v>2.3039999999999998</v>
      </c>
      <c r="O30" s="9">
        <v>60</v>
      </c>
      <c r="P30" s="37">
        <v>57</v>
      </c>
      <c r="Q30" s="32">
        <v>720</v>
      </c>
      <c r="R30" s="33">
        <v>90</v>
      </c>
      <c r="S30" s="13" t="s">
        <v>64</v>
      </c>
    </row>
    <row r="31" spans="1:56" ht="18" x14ac:dyDescent="0.35">
      <c r="A31" s="42"/>
      <c r="B31" s="4" t="s">
        <v>52</v>
      </c>
      <c r="C31" s="4">
        <v>121</v>
      </c>
      <c r="D31" s="5">
        <v>88</v>
      </c>
      <c r="E31" s="4">
        <v>19</v>
      </c>
      <c r="F31" s="6">
        <v>40</v>
      </c>
      <c r="G31" s="4">
        <v>61</v>
      </c>
      <c r="H31" s="7" t="s">
        <v>58</v>
      </c>
      <c r="I31" s="4">
        <v>45</v>
      </c>
      <c r="J31" s="9">
        <v>38.25</v>
      </c>
      <c r="K31" s="9">
        <v>7.4872440944881893</v>
      </c>
      <c r="L31" s="9">
        <v>5.0375000000000005</v>
      </c>
      <c r="M31" s="9">
        <v>9.2962367785797415</v>
      </c>
      <c r="N31" s="9">
        <v>1.6</v>
      </c>
      <c r="O31" s="9">
        <v>60</v>
      </c>
      <c r="P31" s="37">
        <v>60</v>
      </c>
      <c r="Q31" s="32">
        <v>500</v>
      </c>
      <c r="R31" s="35">
        <v>9</v>
      </c>
      <c r="S31" s="11" t="s">
        <v>62</v>
      </c>
    </row>
    <row r="32" spans="1:56" ht="18" x14ac:dyDescent="0.35">
      <c r="A32" s="43"/>
      <c r="B32" s="4" t="s">
        <v>53</v>
      </c>
      <c r="C32" s="4">
        <v>105</v>
      </c>
      <c r="D32" s="5">
        <v>55</v>
      </c>
      <c r="E32" s="4">
        <v>44</v>
      </c>
      <c r="F32" s="6">
        <v>80</v>
      </c>
      <c r="G32" s="4">
        <v>115</v>
      </c>
      <c r="H32" s="7" t="s">
        <v>87</v>
      </c>
      <c r="I32" s="4">
        <v>9</v>
      </c>
      <c r="J32" s="9">
        <v>7.6499999999999995</v>
      </c>
      <c r="K32" s="9">
        <v>5.9897952755905512</v>
      </c>
      <c r="L32" s="9">
        <v>4.03</v>
      </c>
      <c r="M32" s="9">
        <v>8.4575218669276424</v>
      </c>
      <c r="N32" s="9">
        <v>0</v>
      </c>
      <c r="O32" s="9">
        <v>60</v>
      </c>
      <c r="P32" s="37">
        <v>58</v>
      </c>
      <c r="Q32" s="32">
        <v>400</v>
      </c>
      <c r="R32" s="33">
        <v>155</v>
      </c>
      <c r="S32" s="14" t="s">
        <v>65</v>
      </c>
    </row>
    <row r="33" spans="1:22" ht="18" x14ac:dyDescent="0.35">
      <c r="A33" s="15">
        <v>45</v>
      </c>
      <c r="B33" s="4" t="s">
        <v>54</v>
      </c>
      <c r="C33" s="4">
        <v>405</v>
      </c>
      <c r="D33" s="5">
        <v>98</v>
      </c>
      <c r="E33" s="4">
        <v>23</v>
      </c>
      <c r="F33" s="6">
        <v>46</v>
      </c>
      <c r="G33" s="4">
        <v>68</v>
      </c>
      <c r="H33" s="7" t="s">
        <v>87</v>
      </c>
      <c r="I33" s="4">
        <v>42</v>
      </c>
      <c r="J33" s="9">
        <v>35.699999999999996</v>
      </c>
      <c r="K33" s="9">
        <v>7.1877543307086613</v>
      </c>
      <c r="L33" s="9">
        <v>4.8360000000000003</v>
      </c>
      <c r="M33" s="9">
        <v>20.801130824861019</v>
      </c>
      <c r="N33" s="9">
        <v>1.536</v>
      </c>
      <c r="O33" s="9">
        <v>60</v>
      </c>
      <c r="P33" s="37">
        <v>56</v>
      </c>
      <c r="Q33" s="32">
        <v>480</v>
      </c>
      <c r="R33" s="35">
        <v>8</v>
      </c>
      <c r="S33" s="14" t="s">
        <v>65</v>
      </c>
    </row>
    <row r="34" spans="1:22" ht="27.75" x14ac:dyDescent="0.35">
      <c r="A34" s="2" t="s">
        <v>68</v>
      </c>
      <c r="B34" s="4" t="s">
        <v>55</v>
      </c>
      <c r="C34" s="4">
        <v>92</v>
      </c>
      <c r="D34" s="5">
        <v>73</v>
      </c>
      <c r="E34" s="4">
        <v>20</v>
      </c>
      <c r="F34" s="6">
        <v>49</v>
      </c>
      <c r="G34" s="4">
        <v>78</v>
      </c>
      <c r="H34" s="7" t="s">
        <v>60</v>
      </c>
      <c r="I34" s="4">
        <v>1839.92</v>
      </c>
      <c r="J34" s="9">
        <v>1688</v>
      </c>
      <c r="K34" s="9">
        <v>14.974488188976379</v>
      </c>
      <c r="L34" s="9">
        <v>10.075000000000001</v>
      </c>
      <c r="M34" s="9">
        <v>7.7441807609833733</v>
      </c>
      <c r="N34" s="9">
        <v>3.2</v>
      </c>
      <c r="O34" s="9">
        <v>60</v>
      </c>
      <c r="P34" s="37">
        <v>59</v>
      </c>
      <c r="Q34" s="32">
        <v>1000</v>
      </c>
      <c r="R34" s="35">
        <v>9</v>
      </c>
      <c r="S34" s="12" t="s">
        <v>63</v>
      </c>
      <c r="T34" s="25" t="s">
        <v>58</v>
      </c>
      <c r="U34" s="25">
        <f>COUNTIF(H27:H36,"=NDS")</f>
        <v>1</v>
      </c>
      <c r="V34" s="26">
        <f>U34/10</f>
        <v>0.1</v>
      </c>
    </row>
    <row r="35" spans="1:22" ht="27.75" x14ac:dyDescent="0.35">
      <c r="A35" s="2" t="s">
        <v>73</v>
      </c>
      <c r="B35" s="4" t="s">
        <v>56</v>
      </c>
      <c r="C35" s="4">
        <v>135</v>
      </c>
      <c r="D35" s="5">
        <v>69</v>
      </c>
      <c r="E35" s="4">
        <v>40</v>
      </c>
      <c r="F35" s="6">
        <v>69</v>
      </c>
      <c r="G35" s="4">
        <v>97</v>
      </c>
      <c r="H35" s="7" t="s">
        <v>60</v>
      </c>
      <c r="I35" s="4">
        <v>140</v>
      </c>
      <c r="J35" s="9">
        <v>56</v>
      </c>
      <c r="K35" s="9">
        <v>22.461732283464567</v>
      </c>
      <c r="L35" s="9">
        <v>15.112500000000001</v>
      </c>
      <c r="M35" s="9">
        <v>10.000140664688004</v>
      </c>
      <c r="N35" s="9">
        <v>4.8000000000000007</v>
      </c>
      <c r="O35" s="9">
        <v>60</v>
      </c>
      <c r="P35" s="37">
        <v>60</v>
      </c>
      <c r="Q35" s="32">
        <v>1500</v>
      </c>
      <c r="R35" s="33">
        <v>166</v>
      </c>
      <c r="S35" s="12" t="s">
        <v>63</v>
      </c>
      <c r="T35" s="25" t="s">
        <v>60</v>
      </c>
      <c r="U35" s="25">
        <f>COUNTIF(H27:H36,"=PDS")</f>
        <v>4</v>
      </c>
      <c r="V35" s="26">
        <f>U35/10</f>
        <v>0.4</v>
      </c>
    </row>
    <row r="36" spans="1:22" ht="27.75" x14ac:dyDescent="0.35">
      <c r="A36" s="2"/>
      <c r="B36" s="4" t="s">
        <v>57</v>
      </c>
      <c r="C36" s="4">
        <v>54</v>
      </c>
      <c r="D36" s="5">
        <v>69</v>
      </c>
      <c r="E36" s="4">
        <v>42</v>
      </c>
      <c r="F36" s="6">
        <v>70</v>
      </c>
      <c r="G36" s="4">
        <v>98</v>
      </c>
      <c r="H36" s="7" t="s">
        <v>60</v>
      </c>
      <c r="I36" s="4">
        <v>1633.91</v>
      </c>
      <c r="J36" s="9">
        <v>1499</v>
      </c>
      <c r="K36" s="9">
        <v>14.974488188976379</v>
      </c>
      <c r="L36" s="9">
        <v>10.075000000000001</v>
      </c>
      <c r="M36" s="9">
        <v>5.4289115977312443</v>
      </c>
      <c r="N36" s="9">
        <v>3.2</v>
      </c>
      <c r="O36" s="9">
        <v>60</v>
      </c>
      <c r="P36" s="37">
        <v>59</v>
      </c>
      <c r="Q36" s="32">
        <v>1000</v>
      </c>
      <c r="R36" s="35">
        <v>105</v>
      </c>
      <c r="S36" s="12" t="s">
        <v>63</v>
      </c>
      <c r="T36" s="25" t="s">
        <v>59</v>
      </c>
      <c r="U36" s="25">
        <f>COUNTIF(H27:H36,"=UDS")</f>
        <v>5</v>
      </c>
      <c r="V36" s="26">
        <f>U36/10</f>
        <v>0.5</v>
      </c>
    </row>
    <row r="39" spans="1:22" x14ac:dyDescent="0.25">
      <c r="D39" s="16"/>
      <c r="E39" s="16"/>
      <c r="F39" s="16"/>
      <c r="G39" s="16"/>
      <c r="H39" s="16"/>
      <c r="I39" s="16"/>
    </row>
    <row r="40" spans="1:22" x14ac:dyDescent="0.25">
      <c r="D40" s="16"/>
      <c r="E40" s="16"/>
      <c r="F40" s="16"/>
      <c r="G40" s="16"/>
      <c r="H40" s="16"/>
      <c r="I40" s="16"/>
    </row>
    <row r="41" spans="1:22" x14ac:dyDescent="0.25">
      <c r="D41" s="16"/>
      <c r="E41" s="16"/>
      <c r="F41" s="16"/>
      <c r="G41" s="16"/>
      <c r="H41" s="16"/>
      <c r="I41" s="16"/>
    </row>
    <row r="42" spans="1:22" x14ac:dyDescent="0.25">
      <c r="D42" s="16"/>
      <c r="E42" s="16"/>
      <c r="F42" s="16"/>
      <c r="G42" s="16"/>
      <c r="H42" s="16"/>
      <c r="I42" s="16"/>
    </row>
    <row r="43" spans="1:22" x14ac:dyDescent="0.25">
      <c r="D43" s="16"/>
      <c r="E43" s="16"/>
      <c r="F43" s="16"/>
      <c r="G43" s="16"/>
      <c r="H43" s="16"/>
      <c r="I43" s="16"/>
    </row>
    <row r="44" spans="1:22" x14ac:dyDescent="0.25">
      <c r="D44" s="16"/>
      <c r="E44" s="16"/>
      <c r="F44" s="16"/>
      <c r="G44" s="16"/>
      <c r="H44" s="16"/>
      <c r="I44" s="16"/>
    </row>
    <row r="45" spans="1:22" x14ac:dyDescent="0.25">
      <c r="D45" s="16"/>
      <c r="E45" s="16"/>
      <c r="F45" s="16"/>
      <c r="G45" s="16"/>
      <c r="H45" s="16"/>
      <c r="I45" s="16"/>
    </row>
    <row r="46" spans="1:22" x14ac:dyDescent="0.25">
      <c r="D46" s="16"/>
      <c r="E46" s="16"/>
      <c r="F46" s="16"/>
      <c r="G46" s="16"/>
      <c r="H46" s="16"/>
      <c r="I46" s="16"/>
    </row>
  </sheetData>
  <mergeCells count="3">
    <mergeCell ref="A28:A32"/>
    <mergeCell ref="A3:A7"/>
    <mergeCell ref="A15:A19"/>
  </mergeCells>
  <phoneticPr fontId="1" type="noConversion"/>
  <conditionalFormatting sqref="H2:H11">
    <cfRule type="cellIs" dxfId="17" priority="19" operator="equal">
      <formula>"PDS"</formula>
    </cfRule>
    <cfRule type="cellIs" dxfId="16" priority="20" operator="equal">
      <formula>"DS"</formula>
    </cfRule>
    <cfRule type="cellIs" dxfId="15" priority="21" operator="equal">
      <formula>"NDS"</formula>
    </cfRule>
  </conditionalFormatting>
  <conditionalFormatting sqref="H14:H23">
    <cfRule type="cellIs" dxfId="14" priority="7" operator="equal">
      <formula>"PDS"</formula>
    </cfRule>
    <cfRule type="cellIs" dxfId="13" priority="8" operator="equal">
      <formula>"DS"</formula>
    </cfRule>
    <cfRule type="cellIs" dxfId="12" priority="9" operator="equal">
      <formula>"NDS"</formula>
    </cfRule>
  </conditionalFormatting>
  <conditionalFormatting sqref="H27 H29:H36">
    <cfRule type="cellIs" dxfId="11" priority="1" operator="equal">
      <formula>"PDS"</formula>
    </cfRule>
    <cfRule type="cellIs" dxfId="10" priority="2" operator="equal">
      <formula>"DS"</formula>
    </cfRule>
    <cfRule type="cellIs" dxfId="9" priority="3" operator="equal">
      <formula>"NDS"</formula>
    </cfRule>
  </conditionalFormatting>
  <conditionalFormatting sqref="S2:S11">
    <cfRule type="cellIs" dxfId="8" priority="22" operator="equal">
      <formula>"PDS"</formula>
    </cfRule>
    <cfRule type="cellIs" dxfId="7" priority="23" operator="equal">
      <formula>"DS"</formula>
    </cfRule>
    <cfRule type="cellIs" dxfId="6" priority="24" operator="equal">
      <formula>"NDS"</formula>
    </cfRule>
  </conditionalFormatting>
  <conditionalFormatting sqref="S14:S23">
    <cfRule type="cellIs" dxfId="5" priority="16" operator="equal">
      <formula>"PDS"</formula>
    </cfRule>
    <cfRule type="cellIs" dxfId="4" priority="17" operator="equal">
      <formula>"DS"</formula>
    </cfRule>
    <cfRule type="cellIs" dxfId="3" priority="18" operator="equal">
      <formula>"NDS"</formula>
    </cfRule>
  </conditionalFormatting>
  <conditionalFormatting sqref="S27:S36">
    <cfRule type="cellIs" dxfId="2" priority="4" operator="equal">
      <formula>"PDS"</formula>
    </cfRule>
    <cfRule type="cellIs" dxfId="1" priority="5" operator="equal">
      <formula>"DS"</formula>
    </cfRule>
    <cfRule type="cellIs" dxfId="0" priority="6" operator="equal">
      <formula>"NDS"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DACC-C28E-44B2-8F02-0D25FDB8FA40}">
  <dimension ref="A1:AM5"/>
  <sheetViews>
    <sheetView zoomScale="125" zoomScaleNormal="110" workbookViewId="0">
      <selection activeCell="C6" sqref="C6"/>
    </sheetView>
  </sheetViews>
  <sheetFormatPr defaultColWidth="8.85546875" defaultRowHeight="15" x14ac:dyDescent="0.25"/>
  <cols>
    <col min="2" max="2" width="13.140625" customWidth="1"/>
    <col min="3" max="3" width="11.85546875" customWidth="1"/>
    <col min="5" max="5" width="14.42578125" customWidth="1"/>
  </cols>
  <sheetData>
    <row r="1" spans="1:39" ht="36.6" customHeight="1" x14ac:dyDescent="0.25">
      <c r="A1" s="2"/>
      <c r="B1" s="2"/>
      <c r="C1" s="44" t="s">
        <v>15</v>
      </c>
      <c r="D1" s="45"/>
      <c r="E1" s="3" t="s">
        <v>16</v>
      </c>
      <c r="F1" s="46" t="s">
        <v>18</v>
      </c>
      <c r="G1" s="47"/>
      <c r="H1" s="47"/>
      <c r="I1" s="47"/>
      <c r="J1" s="47"/>
      <c r="K1" s="47"/>
      <c r="L1" s="47"/>
      <c r="M1" s="48"/>
      <c r="N1" s="46" t="s">
        <v>17</v>
      </c>
      <c r="O1" s="47"/>
      <c r="P1" s="47"/>
      <c r="Q1" s="47"/>
      <c r="R1" s="47"/>
      <c r="S1" s="47"/>
      <c r="T1" s="47"/>
      <c r="U1" s="48"/>
      <c r="V1" s="49" t="s">
        <v>23</v>
      </c>
      <c r="W1" s="50"/>
      <c r="X1" s="50"/>
      <c r="Y1" s="50"/>
      <c r="Z1" s="50"/>
      <c r="AA1" s="50"/>
      <c r="AB1" s="50"/>
      <c r="AC1" s="51"/>
      <c r="AD1" s="49" t="s">
        <v>24</v>
      </c>
      <c r="AE1" s="50"/>
      <c r="AF1" s="50"/>
      <c r="AG1" s="50"/>
      <c r="AH1" s="50"/>
      <c r="AI1" s="50"/>
      <c r="AJ1" s="50"/>
      <c r="AK1" s="51"/>
    </row>
    <row r="2" spans="1:39" ht="93" x14ac:dyDescent="0.35">
      <c r="A2" s="3" t="s">
        <v>0</v>
      </c>
      <c r="B2" s="3" t="s">
        <v>44</v>
      </c>
      <c r="C2" s="3" t="s">
        <v>43</v>
      </c>
      <c r="D2" s="3" t="s">
        <v>41</v>
      </c>
      <c r="E2" s="3" t="s">
        <v>42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19</v>
      </c>
      <c r="P2" s="4" t="s">
        <v>12</v>
      </c>
      <c r="Q2" s="4" t="s">
        <v>20</v>
      </c>
      <c r="R2" s="4" t="s">
        <v>13</v>
      </c>
      <c r="S2" s="4" t="s">
        <v>21</v>
      </c>
      <c r="T2" s="4" t="s">
        <v>14</v>
      </c>
      <c r="U2" s="4" t="s">
        <v>22</v>
      </c>
      <c r="V2" s="4" t="s">
        <v>25</v>
      </c>
      <c r="W2" s="4" t="s">
        <v>26</v>
      </c>
      <c r="X2" s="4" t="s">
        <v>27</v>
      </c>
      <c r="Y2" s="4" t="s">
        <v>28</v>
      </c>
      <c r="Z2" s="4" t="s">
        <v>29</v>
      </c>
      <c r="AA2" s="4" t="s">
        <v>30</v>
      </c>
      <c r="AB2" s="4" t="s">
        <v>31</v>
      </c>
      <c r="AC2" s="4" t="s">
        <v>32</v>
      </c>
      <c r="AD2" s="4" t="s">
        <v>33</v>
      </c>
      <c r="AE2" s="4" t="s">
        <v>34</v>
      </c>
      <c r="AF2" s="4" t="s">
        <v>35</v>
      </c>
      <c r="AG2" s="4" t="s">
        <v>36</v>
      </c>
      <c r="AH2" s="4" t="s">
        <v>37</v>
      </c>
      <c r="AI2" s="4" t="s">
        <v>38</v>
      </c>
      <c r="AJ2" s="4" t="s">
        <v>39</v>
      </c>
      <c r="AK2" s="4" t="s">
        <v>40</v>
      </c>
    </row>
    <row r="3" spans="1:39" x14ac:dyDescent="0.25">
      <c r="A3" s="2">
        <v>1</v>
      </c>
      <c r="B3" s="9">
        <f>SUMPRODUCT('Store-Product Data Sheet'!R2:R11,'Store-Product Data Sheet'!I2:I11)</f>
        <v>264089.96000000002</v>
      </c>
      <c r="C3" s="4">
        <v>5.5</v>
      </c>
      <c r="D3" s="4">
        <v>30</v>
      </c>
      <c r="E3" s="4">
        <v>30</v>
      </c>
      <c r="F3" s="4">
        <v>0.1</v>
      </c>
      <c r="G3" s="29">
        <f>$M$3-5%*9</f>
        <v>0.18</v>
      </c>
      <c r="H3" s="4">
        <v>0.25</v>
      </c>
      <c r="I3" s="29">
        <f>$M$3-5%*7</f>
        <v>0.27999999999999997</v>
      </c>
      <c r="J3" s="4">
        <v>0.4</v>
      </c>
      <c r="K3" s="29">
        <f>$M$3-5%*3</f>
        <v>0.48</v>
      </c>
      <c r="L3" s="4">
        <v>0.5</v>
      </c>
      <c r="M3" s="29">
        <v>0.63</v>
      </c>
      <c r="N3" s="4">
        <v>0.4</v>
      </c>
      <c r="O3" s="29">
        <f>$U$3-5%*9</f>
        <v>0.11000000000000004</v>
      </c>
      <c r="P3" s="4">
        <v>0.5</v>
      </c>
      <c r="Q3" s="29">
        <f>$U$3-5%*6</f>
        <v>0.26</v>
      </c>
      <c r="R3" s="4">
        <v>0.7</v>
      </c>
      <c r="S3" s="29">
        <f>$U$3-5%*3</f>
        <v>0.41000000000000003</v>
      </c>
      <c r="T3" s="4">
        <v>0.8</v>
      </c>
      <c r="U3" s="29">
        <f>AG3</f>
        <v>0.56000000000000005</v>
      </c>
      <c r="V3" s="4">
        <v>0.2</v>
      </c>
      <c r="W3" s="29">
        <f>$AC$3-5%*10</f>
        <v>0.32999999999999996</v>
      </c>
      <c r="X3" s="4">
        <v>0.4</v>
      </c>
      <c r="Y3" s="29">
        <f>$AC$3-5%*6</f>
        <v>0.52999999999999992</v>
      </c>
      <c r="Z3" s="4">
        <v>0.6</v>
      </c>
      <c r="AA3" s="29">
        <f>$AC$3-5%*3</f>
        <v>0.67999999999999994</v>
      </c>
      <c r="AB3" s="4">
        <v>0.8</v>
      </c>
      <c r="AC3" s="29">
        <v>0.83</v>
      </c>
      <c r="AD3" s="4">
        <v>0.6</v>
      </c>
      <c r="AE3" s="29">
        <f>$AK$3-5%*7</f>
        <v>0.46</v>
      </c>
      <c r="AF3" s="4">
        <v>0.7</v>
      </c>
      <c r="AG3" s="29">
        <f>$AK$3-5%*5</f>
        <v>0.56000000000000005</v>
      </c>
      <c r="AH3" s="4">
        <v>0.9</v>
      </c>
      <c r="AI3" s="29">
        <f>$AK$3-5%*2</f>
        <v>0.71000000000000008</v>
      </c>
      <c r="AJ3" s="4">
        <v>1</v>
      </c>
      <c r="AK3" s="30">
        <v>0.81</v>
      </c>
      <c r="AL3" s="1"/>
      <c r="AM3" s="1"/>
    </row>
    <row r="4" spans="1:39" x14ac:dyDescent="0.25">
      <c r="A4" s="2">
        <v>2</v>
      </c>
      <c r="B4" s="9">
        <f>SUMPRODUCT('Store-Product Data Sheet'!R14:R23,'Store-Product Data Sheet'!I14:I23)</f>
        <v>1196794.5520000001</v>
      </c>
      <c r="C4" s="4">
        <v>6.5</v>
      </c>
      <c r="D4" s="4">
        <v>30</v>
      </c>
      <c r="E4" s="4">
        <v>30</v>
      </c>
      <c r="F4" s="4">
        <v>0.1</v>
      </c>
      <c r="G4" s="29">
        <f>$M$4-5%*9</f>
        <v>0.31</v>
      </c>
      <c r="H4" s="4">
        <v>0.25</v>
      </c>
      <c r="I4" s="29">
        <f>$M$4-5%*7</f>
        <v>0.41</v>
      </c>
      <c r="J4" s="4">
        <v>0.4</v>
      </c>
      <c r="K4" s="29">
        <f>$M$4-5%*3</f>
        <v>0.61</v>
      </c>
      <c r="L4" s="4">
        <v>0.5</v>
      </c>
      <c r="M4" s="29">
        <v>0.76</v>
      </c>
      <c r="N4" s="4">
        <v>0.4</v>
      </c>
      <c r="O4" s="29">
        <f>$U$4-5%*9</f>
        <v>0.23999999999999994</v>
      </c>
      <c r="P4" s="4">
        <v>0.5</v>
      </c>
      <c r="Q4" s="29">
        <f>$U$4-5%*6</f>
        <v>0.3899999999999999</v>
      </c>
      <c r="R4" s="4">
        <v>0.7</v>
      </c>
      <c r="S4" s="29">
        <f>$U$4-5%*3</f>
        <v>0.53999999999999992</v>
      </c>
      <c r="T4" s="4">
        <v>0.8</v>
      </c>
      <c r="U4" s="29">
        <f>AG4</f>
        <v>0.69</v>
      </c>
      <c r="V4" s="4">
        <v>0.2</v>
      </c>
      <c r="W4" s="29">
        <f>$AC$4-5%*10</f>
        <v>0.45999999999999996</v>
      </c>
      <c r="X4" s="4">
        <v>0.4</v>
      </c>
      <c r="Y4" s="29">
        <f>$AC$4-5%*6</f>
        <v>0.65999999999999992</v>
      </c>
      <c r="Z4" s="4">
        <v>0.6</v>
      </c>
      <c r="AA4" s="29">
        <f>$AC$4-5%*3</f>
        <v>0.80999999999999994</v>
      </c>
      <c r="AB4" s="4">
        <v>0.8</v>
      </c>
      <c r="AC4" s="29">
        <v>0.96</v>
      </c>
      <c r="AD4" s="4">
        <v>0.6</v>
      </c>
      <c r="AE4" s="29">
        <f>$AK$4-5%*7</f>
        <v>0.58999999999999986</v>
      </c>
      <c r="AF4" s="4">
        <v>0.7</v>
      </c>
      <c r="AG4" s="29">
        <f>$AK$4-5%*5</f>
        <v>0.69</v>
      </c>
      <c r="AH4" s="4">
        <v>0.9</v>
      </c>
      <c r="AI4" s="29">
        <f>$AK$4-5%*2</f>
        <v>0.84</v>
      </c>
      <c r="AJ4" s="4">
        <v>1</v>
      </c>
      <c r="AK4" s="30">
        <v>0.94</v>
      </c>
    </row>
    <row r="5" spans="1:39" x14ac:dyDescent="0.25">
      <c r="A5" s="2">
        <v>7</v>
      </c>
      <c r="B5" s="9">
        <f>SUMPRODUCT('Store-Product Data Sheet'!R27:R35,'Store-Product Data Sheet'!I27:I35)</f>
        <v>253442.28000000003</v>
      </c>
      <c r="C5" s="4">
        <v>5.4</v>
      </c>
      <c r="D5" s="4">
        <v>30</v>
      </c>
      <c r="E5" s="4">
        <v>30</v>
      </c>
      <c r="F5" s="4">
        <v>0.1</v>
      </c>
      <c r="G5" s="29">
        <f>$M$5-5%*9</f>
        <v>0.21000000000000002</v>
      </c>
      <c r="H5" s="4">
        <v>0.25</v>
      </c>
      <c r="I5" s="29">
        <f>$M$5-5%*7</f>
        <v>0.31</v>
      </c>
      <c r="J5" s="4">
        <v>0.4</v>
      </c>
      <c r="K5" s="29">
        <f>$M$5-5%*3</f>
        <v>0.51</v>
      </c>
      <c r="L5" s="4">
        <v>0.5</v>
      </c>
      <c r="M5" s="29">
        <v>0.66</v>
      </c>
      <c r="N5" s="4">
        <v>0.4</v>
      </c>
      <c r="O5" s="29">
        <f>$U$5-5%*9</f>
        <v>0.13999999999999996</v>
      </c>
      <c r="P5" s="4">
        <v>0.5</v>
      </c>
      <c r="Q5" s="29">
        <f>$U$5-5%*6</f>
        <v>0.28999999999999992</v>
      </c>
      <c r="R5" s="4">
        <v>0.7</v>
      </c>
      <c r="S5" s="29">
        <f>$U$5-5%*3</f>
        <v>0.43999999999999995</v>
      </c>
      <c r="T5" s="4">
        <v>0.8</v>
      </c>
      <c r="U5" s="29">
        <f>AG5</f>
        <v>0.59</v>
      </c>
      <c r="V5" s="4">
        <v>0.2</v>
      </c>
      <c r="W5" s="29">
        <f>$AC$5-5%*10</f>
        <v>0.36</v>
      </c>
      <c r="X5" s="4">
        <v>0.4</v>
      </c>
      <c r="Y5" s="29">
        <f>$AC$5-5%*6</f>
        <v>0.55999999999999994</v>
      </c>
      <c r="Z5" s="4">
        <v>0.6</v>
      </c>
      <c r="AA5" s="29">
        <f>$AC$5-5%*3</f>
        <v>0.71</v>
      </c>
      <c r="AB5" s="4">
        <v>0.8</v>
      </c>
      <c r="AC5" s="29">
        <v>0.86</v>
      </c>
      <c r="AD5" s="4">
        <v>0.6</v>
      </c>
      <c r="AE5" s="29">
        <f>$AK$5-5%*7</f>
        <v>0.48999999999999994</v>
      </c>
      <c r="AF5" s="4">
        <v>0.7</v>
      </c>
      <c r="AG5" s="29">
        <f>$AK$5-5%*5</f>
        <v>0.59</v>
      </c>
      <c r="AH5" s="4">
        <v>0.9</v>
      </c>
      <c r="AI5" s="29">
        <f>$AK$5-5%*2</f>
        <v>0.74</v>
      </c>
      <c r="AJ5" s="4">
        <v>1</v>
      </c>
      <c r="AK5" s="30">
        <v>0.84</v>
      </c>
    </row>
  </sheetData>
  <mergeCells count="5">
    <mergeCell ref="C1:D1"/>
    <mergeCell ref="F1:M1"/>
    <mergeCell ref="N1:U1"/>
    <mergeCell ref="V1:AC1"/>
    <mergeCell ref="AD1:A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F556A-A30F-4CE0-8573-4A1CE421CD60}">
  <dimension ref="A2:D6"/>
  <sheetViews>
    <sheetView zoomScale="150" zoomScaleNormal="150" workbookViewId="0">
      <selection sqref="A1:A8"/>
    </sheetView>
  </sheetViews>
  <sheetFormatPr defaultColWidth="8.85546875" defaultRowHeight="15" x14ac:dyDescent="0.25"/>
  <sheetData>
    <row r="2" spans="1:4" x14ac:dyDescent="0.25">
      <c r="A2" s="2"/>
      <c r="B2" s="52" t="s">
        <v>45</v>
      </c>
      <c r="C2" s="52"/>
      <c r="D2" s="52"/>
    </row>
    <row r="3" spans="1:4" ht="45" x14ac:dyDescent="0.25">
      <c r="A3" s="3" t="s">
        <v>2</v>
      </c>
      <c r="B3" s="4">
        <v>1</v>
      </c>
      <c r="C3" s="4">
        <v>2</v>
      </c>
      <c r="D3" s="4">
        <v>7</v>
      </c>
    </row>
    <row r="4" spans="1:4" x14ac:dyDescent="0.25">
      <c r="A4" s="4">
        <v>1</v>
      </c>
      <c r="B4" s="4">
        <v>0</v>
      </c>
      <c r="C4" s="9">
        <v>39.5</v>
      </c>
      <c r="D4" s="9">
        <v>47.5</v>
      </c>
    </row>
    <row r="5" spans="1:4" x14ac:dyDescent="0.25">
      <c r="A5" s="4">
        <v>2</v>
      </c>
      <c r="B5" s="4"/>
      <c r="C5" s="4">
        <v>0</v>
      </c>
      <c r="D5" s="9">
        <v>18.5</v>
      </c>
    </row>
    <row r="6" spans="1:4" x14ac:dyDescent="0.25">
      <c r="A6" s="4">
        <v>7</v>
      </c>
      <c r="B6" s="4"/>
      <c r="C6" s="4"/>
      <c r="D6" s="4">
        <v>0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CAE3-DCEE-4FE9-AAD8-F0B8AF4EBC78}">
  <dimension ref="A1:C1811"/>
  <sheetViews>
    <sheetView tabSelected="1" workbookViewId="0">
      <selection activeCell="F6" sqref="F6"/>
    </sheetView>
  </sheetViews>
  <sheetFormatPr defaultRowHeight="15" x14ac:dyDescent="0.25"/>
  <cols>
    <col min="1" max="1" width="18.28515625" bestFit="1" customWidth="1"/>
    <col min="2" max="2" width="4.5703125" bestFit="1" customWidth="1"/>
    <col min="3" max="3" width="8.7109375" bestFit="1" customWidth="1"/>
  </cols>
  <sheetData>
    <row r="1" spans="1:3" x14ac:dyDescent="0.25">
      <c r="A1" s="39" t="s">
        <v>88</v>
      </c>
      <c r="B1" s="39" t="s">
        <v>89</v>
      </c>
      <c r="C1" s="39" t="s">
        <v>90</v>
      </c>
    </row>
    <row r="2" spans="1:3" x14ac:dyDescent="0.25">
      <c r="A2" s="40">
        <v>44927</v>
      </c>
      <c r="B2" t="s">
        <v>91</v>
      </c>
      <c r="C2">
        <v>6</v>
      </c>
    </row>
    <row r="3" spans="1:3" x14ac:dyDescent="0.25">
      <c r="A3" s="40">
        <v>44927</v>
      </c>
      <c r="B3" t="s">
        <v>92</v>
      </c>
      <c r="C3">
        <v>19</v>
      </c>
    </row>
    <row r="4" spans="1:3" x14ac:dyDescent="0.25">
      <c r="A4" s="40">
        <v>44927</v>
      </c>
      <c r="B4" t="s">
        <v>93</v>
      </c>
      <c r="C4">
        <v>14</v>
      </c>
    </row>
    <row r="5" spans="1:3" x14ac:dyDescent="0.25">
      <c r="A5" s="40">
        <v>44927</v>
      </c>
      <c r="B5" t="s">
        <v>94</v>
      </c>
      <c r="C5">
        <v>10</v>
      </c>
    </row>
    <row r="6" spans="1:3" x14ac:dyDescent="0.25">
      <c r="A6" s="40">
        <v>44927</v>
      </c>
      <c r="B6" t="s">
        <v>95</v>
      </c>
      <c r="C6">
        <v>7</v>
      </c>
    </row>
    <row r="7" spans="1:3" x14ac:dyDescent="0.25">
      <c r="A7" s="40">
        <v>44927</v>
      </c>
      <c r="B7" t="s">
        <v>96</v>
      </c>
      <c r="C7">
        <v>6</v>
      </c>
    </row>
    <row r="8" spans="1:3" x14ac:dyDescent="0.25">
      <c r="A8" s="40">
        <v>44927</v>
      </c>
      <c r="B8" t="s">
        <v>97</v>
      </c>
      <c r="C8">
        <v>18</v>
      </c>
    </row>
    <row r="9" spans="1:3" x14ac:dyDescent="0.25">
      <c r="A9" s="40">
        <v>44927</v>
      </c>
      <c r="B9" t="s">
        <v>98</v>
      </c>
      <c r="C9">
        <v>10</v>
      </c>
    </row>
    <row r="10" spans="1:3" x14ac:dyDescent="0.25">
      <c r="A10" s="40">
        <v>44927</v>
      </c>
      <c r="B10" t="s">
        <v>99</v>
      </c>
      <c r="C10">
        <v>10</v>
      </c>
    </row>
    <row r="11" spans="1:3" x14ac:dyDescent="0.25">
      <c r="A11" s="40">
        <v>44927</v>
      </c>
      <c r="B11" t="s">
        <v>100</v>
      </c>
      <c r="C11">
        <v>3</v>
      </c>
    </row>
    <row r="12" spans="1:3" x14ac:dyDescent="0.25">
      <c r="A12" s="40">
        <v>44928</v>
      </c>
      <c r="B12" t="s">
        <v>91</v>
      </c>
      <c r="C12">
        <v>7</v>
      </c>
    </row>
    <row r="13" spans="1:3" x14ac:dyDescent="0.25">
      <c r="A13" s="40">
        <v>44928</v>
      </c>
      <c r="B13" t="s">
        <v>92</v>
      </c>
      <c r="C13">
        <v>2</v>
      </c>
    </row>
    <row r="14" spans="1:3" x14ac:dyDescent="0.25">
      <c r="A14" s="40">
        <v>44928</v>
      </c>
      <c r="B14" t="s">
        <v>93</v>
      </c>
      <c r="C14">
        <v>1</v>
      </c>
    </row>
    <row r="15" spans="1:3" x14ac:dyDescent="0.25">
      <c r="A15" s="40">
        <v>44928</v>
      </c>
      <c r="B15" t="s">
        <v>94</v>
      </c>
      <c r="C15">
        <v>11</v>
      </c>
    </row>
    <row r="16" spans="1:3" x14ac:dyDescent="0.25">
      <c r="A16" s="40">
        <v>44928</v>
      </c>
      <c r="B16" t="s">
        <v>95</v>
      </c>
      <c r="C16">
        <v>5</v>
      </c>
    </row>
    <row r="17" spans="1:3" x14ac:dyDescent="0.25">
      <c r="A17" s="40">
        <v>44928</v>
      </c>
      <c r="B17" t="s">
        <v>96</v>
      </c>
      <c r="C17">
        <v>1</v>
      </c>
    </row>
    <row r="18" spans="1:3" x14ac:dyDescent="0.25">
      <c r="A18" s="40">
        <v>44928</v>
      </c>
      <c r="B18" t="s">
        <v>97</v>
      </c>
      <c r="C18">
        <v>0</v>
      </c>
    </row>
    <row r="19" spans="1:3" x14ac:dyDescent="0.25">
      <c r="A19" s="40">
        <v>44928</v>
      </c>
      <c r="B19" t="s">
        <v>98</v>
      </c>
      <c r="C19">
        <v>11</v>
      </c>
    </row>
    <row r="20" spans="1:3" x14ac:dyDescent="0.25">
      <c r="A20" s="40">
        <v>44928</v>
      </c>
      <c r="B20" t="s">
        <v>99</v>
      </c>
      <c r="C20">
        <v>11</v>
      </c>
    </row>
    <row r="21" spans="1:3" x14ac:dyDescent="0.25">
      <c r="A21" s="40">
        <v>44928</v>
      </c>
      <c r="B21" t="s">
        <v>100</v>
      </c>
      <c r="C21">
        <v>16</v>
      </c>
    </row>
    <row r="22" spans="1:3" x14ac:dyDescent="0.25">
      <c r="A22" s="40">
        <v>44929</v>
      </c>
      <c r="B22" t="s">
        <v>91</v>
      </c>
      <c r="C22">
        <v>9</v>
      </c>
    </row>
    <row r="23" spans="1:3" x14ac:dyDescent="0.25">
      <c r="A23" s="40">
        <v>44929</v>
      </c>
      <c r="B23" t="s">
        <v>92</v>
      </c>
      <c r="C23">
        <v>15</v>
      </c>
    </row>
    <row r="24" spans="1:3" x14ac:dyDescent="0.25">
      <c r="A24" s="40">
        <v>44929</v>
      </c>
      <c r="B24" t="s">
        <v>93</v>
      </c>
      <c r="C24">
        <v>14</v>
      </c>
    </row>
    <row r="25" spans="1:3" x14ac:dyDescent="0.25">
      <c r="A25" s="40">
        <v>44929</v>
      </c>
      <c r="B25" t="s">
        <v>94</v>
      </c>
      <c r="C25">
        <v>14</v>
      </c>
    </row>
    <row r="26" spans="1:3" x14ac:dyDescent="0.25">
      <c r="A26" s="40">
        <v>44929</v>
      </c>
      <c r="B26" t="s">
        <v>95</v>
      </c>
      <c r="C26">
        <v>18</v>
      </c>
    </row>
    <row r="27" spans="1:3" x14ac:dyDescent="0.25">
      <c r="A27" s="40">
        <v>44929</v>
      </c>
      <c r="B27" t="s">
        <v>96</v>
      </c>
      <c r="C27">
        <v>11</v>
      </c>
    </row>
    <row r="28" spans="1:3" x14ac:dyDescent="0.25">
      <c r="A28" s="40">
        <v>44929</v>
      </c>
      <c r="B28" t="s">
        <v>97</v>
      </c>
      <c r="C28">
        <v>19</v>
      </c>
    </row>
    <row r="29" spans="1:3" x14ac:dyDescent="0.25">
      <c r="A29" s="40">
        <v>44929</v>
      </c>
      <c r="B29" t="s">
        <v>98</v>
      </c>
      <c r="C29">
        <v>2</v>
      </c>
    </row>
    <row r="30" spans="1:3" x14ac:dyDescent="0.25">
      <c r="A30" s="40">
        <v>44929</v>
      </c>
      <c r="B30" t="s">
        <v>99</v>
      </c>
      <c r="C30">
        <v>4</v>
      </c>
    </row>
    <row r="31" spans="1:3" x14ac:dyDescent="0.25">
      <c r="A31" s="40">
        <v>44929</v>
      </c>
      <c r="B31" t="s">
        <v>100</v>
      </c>
      <c r="C31">
        <v>18</v>
      </c>
    </row>
    <row r="32" spans="1:3" x14ac:dyDescent="0.25">
      <c r="A32" s="40">
        <v>44930</v>
      </c>
      <c r="B32" t="s">
        <v>91</v>
      </c>
      <c r="C32">
        <v>6</v>
      </c>
    </row>
    <row r="33" spans="1:3" x14ac:dyDescent="0.25">
      <c r="A33" s="40">
        <v>44930</v>
      </c>
      <c r="B33" t="s">
        <v>92</v>
      </c>
      <c r="C33">
        <v>8</v>
      </c>
    </row>
    <row r="34" spans="1:3" x14ac:dyDescent="0.25">
      <c r="A34" s="40">
        <v>44930</v>
      </c>
      <c r="B34" t="s">
        <v>93</v>
      </c>
      <c r="C34">
        <v>6</v>
      </c>
    </row>
    <row r="35" spans="1:3" x14ac:dyDescent="0.25">
      <c r="A35" s="40">
        <v>44930</v>
      </c>
      <c r="B35" t="s">
        <v>94</v>
      </c>
      <c r="C35">
        <v>17</v>
      </c>
    </row>
    <row r="36" spans="1:3" x14ac:dyDescent="0.25">
      <c r="A36" s="40">
        <v>44930</v>
      </c>
      <c r="B36" t="s">
        <v>95</v>
      </c>
      <c r="C36">
        <v>3</v>
      </c>
    </row>
    <row r="37" spans="1:3" x14ac:dyDescent="0.25">
      <c r="A37" s="40">
        <v>44930</v>
      </c>
      <c r="B37" t="s">
        <v>96</v>
      </c>
      <c r="C37">
        <v>13</v>
      </c>
    </row>
    <row r="38" spans="1:3" x14ac:dyDescent="0.25">
      <c r="A38" s="40">
        <v>44930</v>
      </c>
      <c r="B38" t="s">
        <v>97</v>
      </c>
      <c r="C38">
        <v>17</v>
      </c>
    </row>
    <row r="39" spans="1:3" x14ac:dyDescent="0.25">
      <c r="A39" s="40">
        <v>44930</v>
      </c>
      <c r="B39" t="s">
        <v>98</v>
      </c>
      <c r="C39">
        <v>8</v>
      </c>
    </row>
    <row r="40" spans="1:3" x14ac:dyDescent="0.25">
      <c r="A40" s="40">
        <v>44930</v>
      </c>
      <c r="B40" t="s">
        <v>99</v>
      </c>
      <c r="C40">
        <v>1</v>
      </c>
    </row>
    <row r="41" spans="1:3" x14ac:dyDescent="0.25">
      <c r="A41" s="40">
        <v>44930</v>
      </c>
      <c r="B41" t="s">
        <v>100</v>
      </c>
      <c r="C41">
        <v>19</v>
      </c>
    </row>
    <row r="42" spans="1:3" x14ac:dyDescent="0.25">
      <c r="A42" s="40">
        <v>44931</v>
      </c>
      <c r="B42" t="s">
        <v>91</v>
      </c>
      <c r="C42">
        <v>14</v>
      </c>
    </row>
    <row r="43" spans="1:3" x14ac:dyDescent="0.25">
      <c r="A43" s="40">
        <v>44931</v>
      </c>
      <c r="B43" t="s">
        <v>92</v>
      </c>
      <c r="C43">
        <v>6</v>
      </c>
    </row>
    <row r="44" spans="1:3" x14ac:dyDescent="0.25">
      <c r="A44" s="40">
        <v>44931</v>
      </c>
      <c r="B44" t="s">
        <v>93</v>
      </c>
      <c r="C44">
        <v>11</v>
      </c>
    </row>
    <row r="45" spans="1:3" x14ac:dyDescent="0.25">
      <c r="A45" s="40">
        <v>44931</v>
      </c>
      <c r="B45" t="s">
        <v>94</v>
      </c>
      <c r="C45">
        <v>7</v>
      </c>
    </row>
    <row r="46" spans="1:3" x14ac:dyDescent="0.25">
      <c r="A46" s="40">
        <v>44931</v>
      </c>
      <c r="B46" t="s">
        <v>95</v>
      </c>
      <c r="C46">
        <v>14</v>
      </c>
    </row>
    <row r="47" spans="1:3" x14ac:dyDescent="0.25">
      <c r="A47" s="40">
        <v>44931</v>
      </c>
      <c r="B47" t="s">
        <v>96</v>
      </c>
      <c r="C47">
        <v>2</v>
      </c>
    </row>
    <row r="48" spans="1:3" x14ac:dyDescent="0.25">
      <c r="A48" s="40">
        <v>44931</v>
      </c>
      <c r="B48" t="s">
        <v>97</v>
      </c>
      <c r="C48">
        <v>13</v>
      </c>
    </row>
    <row r="49" spans="1:3" x14ac:dyDescent="0.25">
      <c r="A49" s="40">
        <v>44931</v>
      </c>
      <c r="B49" t="s">
        <v>98</v>
      </c>
      <c r="C49">
        <v>16</v>
      </c>
    </row>
    <row r="50" spans="1:3" x14ac:dyDescent="0.25">
      <c r="A50" s="40">
        <v>44931</v>
      </c>
      <c r="B50" t="s">
        <v>99</v>
      </c>
      <c r="C50">
        <v>3</v>
      </c>
    </row>
    <row r="51" spans="1:3" x14ac:dyDescent="0.25">
      <c r="A51" s="40">
        <v>44931</v>
      </c>
      <c r="B51" t="s">
        <v>100</v>
      </c>
      <c r="C51">
        <v>17</v>
      </c>
    </row>
    <row r="52" spans="1:3" x14ac:dyDescent="0.25">
      <c r="A52" s="40">
        <v>44932</v>
      </c>
      <c r="B52" t="s">
        <v>91</v>
      </c>
      <c r="C52">
        <v>7</v>
      </c>
    </row>
    <row r="53" spans="1:3" x14ac:dyDescent="0.25">
      <c r="A53" s="40">
        <v>44932</v>
      </c>
      <c r="B53" t="s">
        <v>92</v>
      </c>
      <c r="C53">
        <v>3</v>
      </c>
    </row>
    <row r="54" spans="1:3" x14ac:dyDescent="0.25">
      <c r="A54" s="40">
        <v>44932</v>
      </c>
      <c r="B54" t="s">
        <v>93</v>
      </c>
      <c r="C54">
        <v>1</v>
      </c>
    </row>
    <row r="55" spans="1:3" x14ac:dyDescent="0.25">
      <c r="A55" s="40">
        <v>44932</v>
      </c>
      <c r="B55" t="s">
        <v>94</v>
      </c>
      <c r="C55">
        <v>5</v>
      </c>
    </row>
    <row r="56" spans="1:3" x14ac:dyDescent="0.25">
      <c r="A56" s="40">
        <v>44932</v>
      </c>
      <c r="B56" t="s">
        <v>95</v>
      </c>
      <c r="C56">
        <v>9</v>
      </c>
    </row>
    <row r="57" spans="1:3" x14ac:dyDescent="0.25">
      <c r="A57" s="40">
        <v>44932</v>
      </c>
      <c r="B57" t="s">
        <v>96</v>
      </c>
      <c r="C57">
        <v>3</v>
      </c>
    </row>
    <row r="58" spans="1:3" x14ac:dyDescent="0.25">
      <c r="A58" s="40">
        <v>44932</v>
      </c>
      <c r="B58" t="s">
        <v>97</v>
      </c>
      <c r="C58">
        <v>17</v>
      </c>
    </row>
    <row r="59" spans="1:3" x14ac:dyDescent="0.25">
      <c r="A59" s="40">
        <v>44932</v>
      </c>
      <c r="B59" t="s">
        <v>98</v>
      </c>
      <c r="C59">
        <v>11</v>
      </c>
    </row>
    <row r="60" spans="1:3" x14ac:dyDescent="0.25">
      <c r="A60" s="40">
        <v>44932</v>
      </c>
      <c r="B60" t="s">
        <v>99</v>
      </c>
      <c r="C60">
        <v>1</v>
      </c>
    </row>
    <row r="61" spans="1:3" x14ac:dyDescent="0.25">
      <c r="A61" s="40">
        <v>44932</v>
      </c>
      <c r="B61" t="s">
        <v>100</v>
      </c>
      <c r="C61">
        <v>9</v>
      </c>
    </row>
    <row r="62" spans="1:3" x14ac:dyDescent="0.25">
      <c r="A62" s="40">
        <v>44933</v>
      </c>
      <c r="B62" t="s">
        <v>91</v>
      </c>
      <c r="C62">
        <v>3</v>
      </c>
    </row>
    <row r="63" spans="1:3" x14ac:dyDescent="0.25">
      <c r="A63" s="40">
        <v>44933</v>
      </c>
      <c r="B63" t="s">
        <v>92</v>
      </c>
      <c r="C63">
        <v>13</v>
      </c>
    </row>
    <row r="64" spans="1:3" x14ac:dyDescent="0.25">
      <c r="A64" s="40">
        <v>44933</v>
      </c>
      <c r="B64" t="s">
        <v>93</v>
      </c>
      <c r="C64">
        <v>15</v>
      </c>
    </row>
    <row r="65" spans="1:3" x14ac:dyDescent="0.25">
      <c r="A65" s="40">
        <v>44933</v>
      </c>
      <c r="B65" t="s">
        <v>94</v>
      </c>
      <c r="C65">
        <v>14</v>
      </c>
    </row>
    <row r="66" spans="1:3" x14ac:dyDescent="0.25">
      <c r="A66" s="40">
        <v>44933</v>
      </c>
      <c r="B66" t="s">
        <v>95</v>
      </c>
      <c r="C66">
        <v>7</v>
      </c>
    </row>
    <row r="67" spans="1:3" x14ac:dyDescent="0.25">
      <c r="A67" s="40">
        <v>44933</v>
      </c>
      <c r="B67" t="s">
        <v>96</v>
      </c>
      <c r="C67">
        <v>13</v>
      </c>
    </row>
    <row r="68" spans="1:3" x14ac:dyDescent="0.25">
      <c r="A68" s="40">
        <v>44933</v>
      </c>
      <c r="B68" t="s">
        <v>97</v>
      </c>
      <c r="C68">
        <v>7</v>
      </c>
    </row>
    <row r="69" spans="1:3" x14ac:dyDescent="0.25">
      <c r="A69" s="40">
        <v>44933</v>
      </c>
      <c r="B69" t="s">
        <v>98</v>
      </c>
      <c r="C69">
        <v>15</v>
      </c>
    </row>
    <row r="70" spans="1:3" x14ac:dyDescent="0.25">
      <c r="A70" s="40">
        <v>44933</v>
      </c>
      <c r="B70" t="s">
        <v>99</v>
      </c>
      <c r="C70">
        <v>12</v>
      </c>
    </row>
    <row r="71" spans="1:3" x14ac:dyDescent="0.25">
      <c r="A71" s="40">
        <v>44933</v>
      </c>
      <c r="B71" t="s">
        <v>100</v>
      </c>
      <c r="C71">
        <v>17</v>
      </c>
    </row>
    <row r="72" spans="1:3" x14ac:dyDescent="0.25">
      <c r="A72" s="40">
        <v>44934</v>
      </c>
      <c r="B72" t="s">
        <v>91</v>
      </c>
      <c r="C72">
        <v>14</v>
      </c>
    </row>
    <row r="73" spans="1:3" x14ac:dyDescent="0.25">
      <c r="A73" s="40">
        <v>44934</v>
      </c>
      <c r="B73" t="s">
        <v>92</v>
      </c>
      <c r="C73">
        <v>12</v>
      </c>
    </row>
    <row r="74" spans="1:3" x14ac:dyDescent="0.25">
      <c r="A74" s="40">
        <v>44934</v>
      </c>
      <c r="B74" t="s">
        <v>93</v>
      </c>
      <c r="C74">
        <v>8</v>
      </c>
    </row>
    <row r="75" spans="1:3" x14ac:dyDescent="0.25">
      <c r="A75" s="40">
        <v>44934</v>
      </c>
      <c r="B75" t="s">
        <v>94</v>
      </c>
      <c r="C75">
        <v>14</v>
      </c>
    </row>
    <row r="76" spans="1:3" x14ac:dyDescent="0.25">
      <c r="A76" s="40">
        <v>44934</v>
      </c>
      <c r="B76" t="s">
        <v>95</v>
      </c>
      <c r="C76">
        <v>12</v>
      </c>
    </row>
    <row r="77" spans="1:3" x14ac:dyDescent="0.25">
      <c r="A77" s="40">
        <v>44934</v>
      </c>
      <c r="B77" t="s">
        <v>96</v>
      </c>
      <c r="C77">
        <v>0</v>
      </c>
    </row>
    <row r="78" spans="1:3" x14ac:dyDescent="0.25">
      <c r="A78" s="40">
        <v>44934</v>
      </c>
      <c r="B78" t="s">
        <v>97</v>
      </c>
      <c r="C78">
        <v>6</v>
      </c>
    </row>
    <row r="79" spans="1:3" x14ac:dyDescent="0.25">
      <c r="A79" s="40">
        <v>44934</v>
      </c>
      <c r="B79" t="s">
        <v>98</v>
      </c>
      <c r="C79">
        <v>8</v>
      </c>
    </row>
    <row r="80" spans="1:3" x14ac:dyDescent="0.25">
      <c r="A80" s="40">
        <v>44934</v>
      </c>
      <c r="B80" t="s">
        <v>99</v>
      </c>
      <c r="C80">
        <v>0</v>
      </c>
    </row>
    <row r="81" spans="1:3" x14ac:dyDescent="0.25">
      <c r="A81" s="40">
        <v>44934</v>
      </c>
      <c r="B81" t="s">
        <v>100</v>
      </c>
      <c r="C81">
        <v>11</v>
      </c>
    </row>
    <row r="82" spans="1:3" x14ac:dyDescent="0.25">
      <c r="A82" s="40">
        <v>44935</v>
      </c>
      <c r="B82" t="s">
        <v>91</v>
      </c>
      <c r="C82">
        <v>7</v>
      </c>
    </row>
    <row r="83" spans="1:3" x14ac:dyDescent="0.25">
      <c r="A83" s="40">
        <v>44935</v>
      </c>
      <c r="B83" t="s">
        <v>92</v>
      </c>
      <c r="C83">
        <v>10</v>
      </c>
    </row>
    <row r="84" spans="1:3" x14ac:dyDescent="0.25">
      <c r="A84" s="40">
        <v>44935</v>
      </c>
      <c r="B84" t="s">
        <v>93</v>
      </c>
      <c r="C84">
        <v>18</v>
      </c>
    </row>
    <row r="85" spans="1:3" x14ac:dyDescent="0.25">
      <c r="A85" s="40">
        <v>44935</v>
      </c>
      <c r="B85" t="s">
        <v>94</v>
      </c>
      <c r="C85">
        <v>16</v>
      </c>
    </row>
    <row r="86" spans="1:3" x14ac:dyDescent="0.25">
      <c r="A86" s="40">
        <v>44935</v>
      </c>
      <c r="B86" t="s">
        <v>95</v>
      </c>
      <c r="C86">
        <v>7</v>
      </c>
    </row>
    <row r="87" spans="1:3" x14ac:dyDescent="0.25">
      <c r="A87" s="40">
        <v>44935</v>
      </c>
      <c r="B87" t="s">
        <v>96</v>
      </c>
      <c r="C87">
        <v>2</v>
      </c>
    </row>
    <row r="88" spans="1:3" x14ac:dyDescent="0.25">
      <c r="A88" s="40">
        <v>44935</v>
      </c>
      <c r="B88" t="s">
        <v>97</v>
      </c>
      <c r="C88">
        <v>2</v>
      </c>
    </row>
    <row r="89" spans="1:3" x14ac:dyDescent="0.25">
      <c r="A89" s="40">
        <v>44935</v>
      </c>
      <c r="B89" t="s">
        <v>98</v>
      </c>
      <c r="C89">
        <v>0</v>
      </c>
    </row>
    <row r="90" spans="1:3" x14ac:dyDescent="0.25">
      <c r="A90" s="40">
        <v>44935</v>
      </c>
      <c r="B90" t="s">
        <v>99</v>
      </c>
      <c r="C90">
        <v>4</v>
      </c>
    </row>
    <row r="91" spans="1:3" x14ac:dyDescent="0.25">
      <c r="A91" s="40">
        <v>44935</v>
      </c>
      <c r="B91" t="s">
        <v>100</v>
      </c>
      <c r="C91">
        <v>9</v>
      </c>
    </row>
    <row r="92" spans="1:3" x14ac:dyDescent="0.25">
      <c r="A92" s="40">
        <v>44936</v>
      </c>
      <c r="B92" t="s">
        <v>91</v>
      </c>
      <c r="C92">
        <v>6</v>
      </c>
    </row>
    <row r="93" spans="1:3" x14ac:dyDescent="0.25">
      <c r="A93" s="40">
        <v>44936</v>
      </c>
      <c r="B93" t="s">
        <v>92</v>
      </c>
      <c r="C93">
        <v>8</v>
      </c>
    </row>
    <row r="94" spans="1:3" x14ac:dyDescent="0.25">
      <c r="A94" s="40">
        <v>44936</v>
      </c>
      <c r="B94" t="s">
        <v>93</v>
      </c>
      <c r="C94">
        <v>6</v>
      </c>
    </row>
    <row r="95" spans="1:3" x14ac:dyDescent="0.25">
      <c r="A95" s="40">
        <v>44936</v>
      </c>
      <c r="B95" t="s">
        <v>94</v>
      </c>
      <c r="C95">
        <v>8</v>
      </c>
    </row>
    <row r="96" spans="1:3" x14ac:dyDescent="0.25">
      <c r="A96" s="40">
        <v>44936</v>
      </c>
      <c r="B96" t="s">
        <v>95</v>
      </c>
      <c r="C96">
        <v>7</v>
      </c>
    </row>
    <row r="97" spans="1:3" x14ac:dyDescent="0.25">
      <c r="A97" s="40">
        <v>44936</v>
      </c>
      <c r="B97" t="s">
        <v>96</v>
      </c>
      <c r="C97">
        <v>11</v>
      </c>
    </row>
    <row r="98" spans="1:3" x14ac:dyDescent="0.25">
      <c r="A98" s="40">
        <v>44936</v>
      </c>
      <c r="B98" t="s">
        <v>97</v>
      </c>
      <c r="C98">
        <v>1</v>
      </c>
    </row>
    <row r="99" spans="1:3" x14ac:dyDescent="0.25">
      <c r="A99" s="40">
        <v>44936</v>
      </c>
      <c r="B99" t="s">
        <v>98</v>
      </c>
      <c r="C99">
        <v>0</v>
      </c>
    </row>
    <row r="100" spans="1:3" x14ac:dyDescent="0.25">
      <c r="A100" s="40">
        <v>44936</v>
      </c>
      <c r="B100" t="s">
        <v>99</v>
      </c>
      <c r="C100">
        <v>15</v>
      </c>
    </row>
    <row r="101" spans="1:3" x14ac:dyDescent="0.25">
      <c r="A101" s="40">
        <v>44936</v>
      </c>
      <c r="B101" t="s">
        <v>100</v>
      </c>
      <c r="C101">
        <v>4</v>
      </c>
    </row>
    <row r="102" spans="1:3" x14ac:dyDescent="0.25">
      <c r="A102" s="40">
        <v>44937</v>
      </c>
      <c r="B102" t="s">
        <v>91</v>
      </c>
      <c r="C102">
        <v>2</v>
      </c>
    </row>
    <row r="103" spans="1:3" x14ac:dyDescent="0.25">
      <c r="A103" s="40">
        <v>44937</v>
      </c>
      <c r="B103" t="s">
        <v>92</v>
      </c>
      <c r="C103">
        <v>11</v>
      </c>
    </row>
    <row r="104" spans="1:3" x14ac:dyDescent="0.25">
      <c r="A104" s="40">
        <v>44937</v>
      </c>
      <c r="B104" t="s">
        <v>93</v>
      </c>
      <c r="C104">
        <v>7</v>
      </c>
    </row>
    <row r="105" spans="1:3" x14ac:dyDescent="0.25">
      <c r="A105" s="40">
        <v>44937</v>
      </c>
      <c r="B105" t="s">
        <v>94</v>
      </c>
      <c r="C105">
        <v>2</v>
      </c>
    </row>
    <row r="106" spans="1:3" x14ac:dyDescent="0.25">
      <c r="A106" s="40">
        <v>44937</v>
      </c>
      <c r="B106" t="s">
        <v>95</v>
      </c>
      <c r="C106">
        <v>0</v>
      </c>
    </row>
    <row r="107" spans="1:3" x14ac:dyDescent="0.25">
      <c r="A107" s="40">
        <v>44937</v>
      </c>
      <c r="B107" t="s">
        <v>96</v>
      </c>
      <c r="C107">
        <v>2</v>
      </c>
    </row>
    <row r="108" spans="1:3" x14ac:dyDescent="0.25">
      <c r="A108" s="40">
        <v>44937</v>
      </c>
      <c r="B108" t="s">
        <v>97</v>
      </c>
      <c r="C108">
        <v>4</v>
      </c>
    </row>
    <row r="109" spans="1:3" x14ac:dyDescent="0.25">
      <c r="A109" s="40">
        <v>44937</v>
      </c>
      <c r="B109" t="s">
        <v>98</v>
      </c>
      <c r="C109">
        <v>14</v>
      </c>
    </row>
    <row r="110" spans="1:3" x14ac:dyDescent="0.25">
      <c r="A110" s="40">
        <v>44937</v>
      </c>
      <c r="B110" t="s">
        <v>99</v>
      </c>
      <c r="C110">
        <v>13</v>
      </c>
    </row>
    <row r="111" spans="1:3" x14ac:dyDescent="0.25">
      <c r="A111" s="40">
        <v>44937</v>
      </c>
      <c r="B111" t="s">
        <v>100</v>
      </c>
      <c r="C111">
        <v>2</v>
      </c>
    </row>
    <row r="112" spans="1:3" x14ac:dyDescent="0.25">
      <c r="A112" s="40">
        <v>44938</v>
      </c>
      <c r="B112" t="s">
        <v>91</v>
      </c>
      <c r="C112">
        <v>0</v>
      </c>
    </row>
    <row r="113" spans="1:3" x14ac:dyDescent="0.25">
      <c r="A113" s="40">
        <v>44938</v>
      </c>
      <c r="B113" t="s">
        <v>92</v>
      </c>
      <c r="C113">
        <v>4</v>
      </c>
    </row>
    <row r="114" spans="1:3" x14ac:dyDescent="0.25">
      <c r="A114" s="40">
        <v>44938</v>
      </c>
      <c r="B114" t="s">
        <v>93</v>
      </c>
      <c r="C114">
        <v>13</v>
      </c>
    </row>
    <row r="115" spans="1:3" x14ac:dyDescent="0.25">
      <c r="A115" s="40">
        <v>44938</v>
      </c>
      <c r="B115" t="s">
        <v>94</v>
      </c>
      <c r="C115">
        <v>6</v>
      </c>
    </row>
    <row r="116" spans="1:3" x14ac:dyDescent="0.25">
      <c r="A116" s="40">
        <v>44938</v>
      </c>
      <c r="B116" t="s">
        <v>95</v>
      </c>
      <c r="C116">
        <v>8</v>
      </c>
    </row>
    <row r="117" spans="1:3" x14ac:dyDescent="0.25">
      <c r="A117" s="40">
        <v>44938</v>
      </c>
      <c r="B117" t="s">
        <v>96</v>
      </c>
      <c r="C117">
        <v>14</v>
      </c>
    </row>
    <row r="118" spans="1:3" x14ac:dyDescent="0.25">
      <c r="A118" s="40">
        <v>44938</v>
      </c>
      <c r="B118" t="s">
        <v>97</v>
      </c>
      <c r="C118">
        <v>14</v>
      </c>
    </row>
    <row r="119" spans="1:3" x14ac:dyDescent="0.25">
      <c r="A119" s="40">
        <v>44938</v>
      </c>
      <c r="B119" t="s">
        <v>98</v>
      </c>
      <c r="C119">
        <v>9</v>
      </c>
    </row>
    <row r="120" spans="1:3" x14ac:dyDescent="0.25">
      <c r="A120" s="40">
        <v>44938</v>
      </c>
      <c r="B120" t="s">
        <v>99</v>
      </c>
      <c r="C120">
        <v>12</v>
      </c>
    </row>
    <row r="121" spans="1:3" x14ac:dyDescent="0.25">
      <c r="A121" s="40">
        <v>44938</v>
      </c>
      <c r="B121" t="s">
        <v>100</v>
      </c>
      <c r="C121">
        <v>18</v>
      </c>
    </row>
    <row r="122" spans="1:3" x14ac:dyDescent="0.25">
      <c r="A122" s="40">
        <v>44939</v>
      </c>
      <c r="B122" t="s">
        <v>91</v>
      </c>
      <c r="C122">
        <v>6</v>
      </c>
    </row>
    <row r="123" spans="1:3" x14ac:dyDescent="0.25">
      <c r="A123" s="40">
        <v>44939</v>
      </c>
      <c r="B123" t="s">
        <v>92</v>
      </c>
      <c r="C123">
        <v>16</v>
      </c>
    </row>
    <row r="124" spans="1:3" x14ac:dyDescent="0.25">
      <c r="A124" s="40">
        <v>44939</v>
      </c>
      <c r="B124" t="s">
        <v>93</v>
      </c>
      <c r="C124">
        <v>19</v>
      </c>
    </row>
    <row r="125" spans="1:3" x14ac:dyDescent="0.25">
      <c r="A125" s="40">
        <v>44939</v>
      </c>
      <c r="B125" t="s">
        <v>94</v>
      </c>
      <c r="C125">
        <v>3</v>
      </c>
    </row>
    <row r="126" spans="1:3" x14ac:dyDescent="0.25">
      <c r="A126" s="40">
        <v>44939</v>
      </c>
      <c r="B126" t="s">
        <v>95</v>
      </c>
      <c r="C126">
        <v>4</v>
      </c>
    </row>
    <row r="127" spans="1:3" x14ac:dyDescent="0.25">
      <c r="A127" s="40">
        <v>44939</v>
      </c>
      <c r="B127" t="s">
        <v>96</v>
      </c>
      <c r="C127">
        <v>6</v>
      </c>
    </row>
    <row r="128" spans="1:3" x14ac:dyDescent="0.25">
      <c r="A128" s="40">
        <v>44939</v>
      </c>
      <c r="B128" t="s">
        <v>97</v>
      </c>
      <c r="C128">
        <v>12</v>
      </c>
    </row>
    <row r="129" spans="1:3" x14ac:dyDescent="0.25">
      <c r="A129" s="40">
        <v>44939</v>
      </c>
      <c r="B129" t="s">
        <v>98</v>
      </c>
      <c r="C129">
        <v>14</v>
      </c>
    </row>
    <row r="130" spans="1:3" x14ac:dyDescent="0.25">
      <c r="A130" s="40">
        <v>44939</v>
      </c>
      <c r="B130" t="s">
        <v>99</v>
      </c>
      <c r="C130">
        <v>10</v>
      </c>
    </row>
    <row r="131" spans="1:3" x14ac:dyDescent="0.25">
      <c r="A131" s="40">
        <v>44939</v>
      </c>
      <c r="B131" t="s">
        <v>100</v>
      </c>
      <c r="C131">
        <v>3</v>
      </c>
    </row>
    <row r="132" spans="1:3" x14ac:dyDescent="0.25">
      <c r="A132" s="40">
        <v>44940</v>
      </c>
      <c r="B132" t="s">
        <v>91</v>
      </c>
      <c r="C132">
        <v>12</v>
      </c>
    </row>
    <row r="133" spans="1:3" x14ac:dyDescent="0.25">
      <c r="A133" s="40">
        <v>44940</v>
      </c>
      <c r="B133" t="s">
        <v>92</v>
      </c>
      <c r="C133">
        <v>6</v>
      </c>
    </row>
    <row r="134" spans="1:3" x14ac:dyDescent="0.25">
      <c r="A134" s="40">
        <v>44940</v>
      </c>
      <c r="B134" t="s">
        <v>93</v>
      </c>
      <c r="C134">
        <v>18</v>
      </c>
    </row>
    <row r="135" spans="1:3" x14ac:dyDescent="0.25">
      <c r="A135" s="40">
        <v>44940</v>
      </c>
      <c r="B135" t="s">
        <v>94</v>
      </c>
      <c r="C135">
        <v>1</v>
      </c>
    </row>
    <row r="136" spans="1:3" x14ac:dyDescent="0.25">
      <c r="A136" s="40">
        <v>44940</v>
      </c>
      <c r="B136" t="s">
        <v>95</v>
      </c>
      <c r="C136">
        <v>9</v>
      </c>
    </row>
    <row r="137" spans="1:3" x14ac:dyDescent="0.25">
      <c r="A137" s="40">
        <v>44940</v>
      </c>
      <c r="B137" t="s">
        <v>96</v>
      </c>
      <c r="C137">
        <v>12</v>
      </c>
    </row>
    <row r="138" spans="1:3" x14ac:dyDescent="0.25">
      <c r="A138" s="40">
        <v>44940</v>
      </c>
      <c r="B138" t="s">
        <v>97</v>
      </c>
      <c r="C138">
        <v>5</v>
      </c>
    </row>
    <row r="139" spans="1:3" x14ac:dyDescent="0.25">
      <c r="A139" s="40">
        <v>44940</v>
      </c>
      <c r="B139" t="s">
        <v>98</v>
      </c>
      <c r="C139">
        <v>11</v>
      </c>
    </row>
    <row r="140" spans="1:3" x14ac:dyDescent="0.25">
      <c r="A140" s="40">
        <v>44940</v>
      </c>
      <c r="B140" t="s">
        <v>99</v>
      </c>
      <c r="C140">
        <v>11</v>
      </c>
    </row>
    <row r="141" spans="1:3" x14ac:dyDescent="0.25">
      <c r="A141" s="40">
        <v>44940</v>
      </c>
      <c r="B141" t="s">
        <v>100</v>
      </c>
      <c r="C141">
        <v>19</v>
      </c>
    </row>
    <row r="142" spans="1:3" x14ac:dyDescent="0.25">
      <c r="A142" s="40">
        <v>44941</v>
      </c>
      <c r="B142" t="s">
        <v>91</v>
      </c>
      <c r="C142">
        <v>10</v>
      </c>
    </row>
    <row r="143" spans="1:3" x14ac:dyDescent="0.25">
      <c r="A143" s="40">
        <v>44941</v>
      </c>
      <c r="B143" t="s">
        <v>92</v>
      </c>
      <c r="C143">
        <v>6</v>
      </c>
    </row>
    <row r="144" spans="1:3" x14ac:dyDescent="0.25">
      <c r="A144" s="40">
        <v>44941</v>
      </c>
      <c r="B144" t="s">
        <v>93</v>
      </c>
      <c r="C144">
        <v>0</v>
      </c>
    </row>
    <row r="145" spans="1:3" x14ac:dyDescent="0.25">
      <c r="A145" s="40">
        <v>44941</v>
      </c>
      <c r="B145" t="s">
        <v>94</v>
      </c>
      <c r="C145">
        <v>0</v>
      </c>
    </row>
    <row r="146" spans="1:3" x14ac:dyDescent="0.25">
      <c r="A146" s="40">
        <v>44941</v>
      </c>
      <c r="B146" t="s">
        <v>95</v>
      </c>
      <c r="C146">
        <v>19</v>
      </c>
    </row>
    <row r="147" spans="1:3" x14ac:dyDescent="0.25">
      <c r="A147" s="40">
        <v>44941</v>
      </c>
      <c r="B147" t="s">
        <v>96</v>
      </c>
      <c r="C147">
        <v>12</v>
      </c>
    </row>
    <row r="148" spans="1:3" x14ac:dyDescent="0.25">
      <c r="A148" s="40">
        <v>44941</v>
      </c>
      <c r="B148" t="s">
        <v>97</v>
      </c>
      <c r="C148">
        <v>8</v>
      </c>
    </row>
    <row r="149" spans="1:3" x14ac:dyDescent="0.25">
      <c r="A149" s="40">
        <v>44941</v>
      </c>
      <c r="B149" t="s">
        <v>98</v>
      </c>
      <c r="C149">
        <v>2</v>
      </c>
    </row>
    <row r="150" spans="1:3" x14ac:dyDescent="0.25">
      <c r="A150" s="40">
        <v>44941</v>
      </c>
      <c r="B150" t="s">
        <v>99</v>
      </c>
      <c r="C150">
        <v>6</v>
      </c>
    </row>
    <row r="151" spans="1:3" x14ac:dyDescent="0.25">
      <c r="A151" s="40">
        <v>44941</v>
      </c>
      <c r="B151" t="s">
        <v>100</v>
      </c>
      <c r="C151">
        <v>5</v>
      </c>
    </row>
    <row r="152" spans="1:3" x14ac:dyDescent="0.25">
      <c r="A152" s="40">
        <v>44942</v>
      </c>
      <c r="B152" t="s">
        <v>91</v>
      </c>
      <c r="C152">
        <v>7</v>
      </c>
    </row>
    <row r="153" spans="1:3" x14ac:dyDescent="0.25">
      <c r="A153" s="40">
        <v>44942</v>
      </c>
      <c r="B153" t="s">
        <v>92</v>
      </c>
      <c r="C153">
        <v>8</v>
      </c>
    </row>
    <row r="154" spans="1:3" x14ac:dyDescent="0.25">
      <c r="A154" s="40">
        <v>44942</v>
      </c>
      <c r="B154" t="s">
        <v>93</v>
      </c>
      <c r="C154">
        <v>4</v>
      </c>
    </row>
    <row r="155" spans="1:3" x14ac:dyDescent="0.25">
      <c r="A155" s="40">
        <v>44942</v>
      </c>
      <c r="B155" t="s">
        <v>94</v>
      </c>
      <c r="C155">
        <v>0</v>
      </c>
    </row>
    <row r="156" spans="1:3" x14ac:dyDescent="0.25">
      <c r="A156" s="40">
        <v>44942</v>
      </c>
      <c r="B156" t="s">
        <v>95</v>
      </c>
      <c r="C156">
        <v>18</v>
      </c>
    </row>
    <row r="157" spans="1:3" x14ac:dyDescent="0.25">
      <c r="A157" s="40">
        <v>44942</v>
      </c>
      <c r="B157" t="s">
        <v>96</v>
      </c>
      <c r="C157">
        <v>9</v>
      </c>
    </row>
    <row r="158" spans="1:3" x14ac:dyDescent="0.25">
      <c r="A158" s="40">
        <v>44942</v>
      </c>
      <c r="B158" t="s">
        <v>97</v>
      </c>
      <c r="C158">
        <v>11</v>
      </c>
    </row>
    <row r="159" spans="1:3" x14ac:dyDescent="0.25">
      <c r="A159" s="40">
        <v>44942</v>
      </c>
      <c r="B159" t="s">
        <v>98</v>
      </c>
      <c r="C159">
        <v>14</v>
      </c>
    </row>
    <row r="160" spans="1:3" x14ac:dyDescent="0.25">
      <c r="A160" s="40">
        <v>44942</v>
      </c>
      <c r="B160" t="s">
        <v>99</v>
      </c>
      <c r="C160">
        <v>8</v>
      </c>
    </row>
    <row r="161" spans="1:3" x14ac:dyDescent="0.25">
      <c r="A161" s="40">
        <v>44942</v>
      </c>
      <c r="B161" t="s">
        <v>100</v>
      </c>
      <c r="C161">
        <v>19</v>
      </c>
    </row>
    <row r="162" spans="1:3" x14ac:dyDescent="0.25">
      <c r="A162" s="40">
        <v>44943</v>
      </c>
      <c r="B162" t="s">
        <v>91</v>
      </c>
      <c r="C162">
        <v>16</v>
      </c>
    </row>
    <row r="163" spans="1:3" x14ac:dyDescent="0.25">
      <c r="A163" s="40">
        <v>44943</v>
      </c>
      <c r="B163" t="s">
        <v>92</v>
      </c>
      <c r="C163">
        <v>16</v>
      </c>
    </row>
    <row r="164" spans="1:3" x14ac:dyDescent="0.25">
      <c r="A164" s="40">
        <v>44943</v>
      </c>
      <c r="B164" t="s">
        <v>93</v>
      </c>
      <c r="C164">
        <v>19</v>
      </c>
    </row>
    <row r="165" spans="1:3" x14ac:dyDescent="0.25">
      <c r="A165" s="40">
        <v>44943</v>
      </c>
      <c r="B165" t="s">
        <v>94</v>
      </c>
      <c r="C165">
        <v>11</v>
      </c>
    </row>
    <row r="166" spans="1:3" x14ac:dyDescent="0.25">
      <c r="A166" s="40">
        <v>44943</v>
      </c>
      <c r="B166" t="s">
        <v>95</v>
      </c>
      <c r="C166">
        <v>6</v>
      </c>
    </row>
    <row r="167" spans="1:3" x14ac:dyDescent="0.25">
      <c r="A167" s="40">
        <v>44943</v>
      </c>
      <c r="B167" t="s">
        <v>96</v>
      </c>
      <c r="C167">
        <v>1</v>
      </c>
    </row>
    <row r="168" spans="1:3" x14ac:dyDescent="0.25">
      <c r="A168" s="40">
        <v>44943</v>
      </c>
      <c r="B168" t="s">
        <v>97</v>
      </c>
      <c r="C168">
        <v>2</v>
      </c>
    </row>
    <row r="169" spans="1:3" x14ac:dyDescent="0.25">
      <c r="A169" s="40">
        <v>44943</v>
      </c>
      <c r="B169" t="s">
        <v>98</v>
      </c>
      <c r="C169">
        <v>16</v>
      </c>
    </row>
    <row r="170" spans="1:3" x14ac:dyDescent="0.25">
      <c r="A170" s="40">
        <v>44943</v>
      </c>
      <c r="B170" t="s">
        <v>99</v>
      </c>
      <c r="C170">
        <v>4</v>
      </c>
    </row>
    <row r="171" spans="1:3" x14ac:dyDescent="0.25">
      <c r="A171" s="40">
        <v>44943</v>
      </c>
      <c r="B171" t="s">
        <v>100</v>
      </c>
      <c r="C171">
        <v>16</v>
      </c>
    </row>
    <row r="172" spans="1:3" x14ac:dyDescent="0.25">
      <c r="A172" s="40">
        <v>44944</v>
      </c>
      <c r="B172" t="s">
        <v>91</v>
      </c>
      <c r="C172">
        <v>16</v>
      </c>
    </row>
    <row r="173" spans="1:3" x14ac:dyDescent="0.25">
      <c r="A173" s="40">
        <v>44944</v>
      </c>
      <c r="B173" t="s">
        <v>92</v>
      </c>
      <c r="C173">
        <v>16</v>
      </c>
    </row>
    <row r="174" spans="1:3" x14ac:dyDescent="0.25">
      <c r="A174" s="40">
        <v>44944</v>
      </c>
      <c r="B174" t="s">
        <v>93</v>
      </c>
      <c r="C174">
        <v>1</v>
      </c>
    </row>
    <row r="175" spans="1:3" x14ac:dyDescent="0.25">
      <c r="A175" s="40">
        <v>44944</v>
      </c>
      <c r="B175" t="s">
        <v>94</v>
      </c>
      <c r="C175">
        <v>1</v>
      </c>
    </row>
    <row r="176" spans="1:3" x14ac:dyDescent="0.25">
      <c r="A176" s="40">
        <v>44944</v>
      </c>
      <c r="B176" t="s">
        <v>95</v>
      </c>
      <c r="C176">
        <v>4</v>
      </c>
    </row>
    <row r="177" spans="1:3" x14ac:dyDescent="0.25">
      <c r="A177" s="40">
        <v>44944</v>
      </c>
      <c r="B177" t="s">
        <v>96</v>
      </c>
      <c r="C177">
        <v>0</v>
      </c>
    </row>
    <row r="178" spans="1:3" x14ac:dyDescent="0.25">
      <c r="A178" s="40">
        <v>44944</v>
      </c>
      <c r="B178" t="s">
        <v>97</v>
      </c>
      <c r="C178">
        <v>0</v>
      </c>
    </row>
    <row r="179" spans="1:3" x14ac:dyDescent="0.25">
      <c r="A179" s="40">
        <v>44944</v>
      </c>
      <c r="B179" t="s">
        <v>98</v>
      </c>
      <c r="C179">
        <v>18</v>
      </c>
    </row>
    <row r="180" spans="1:3" x14ac:dyDescent="0.25">
      <c r="A180" s="40">
        <v>44944</v>
      </c>
      <c r="B180" t="s">
        <v>99</v>
      </c>
      <c r="C180">
        <v>1</v>
      </c>
    </row>
    <row r="181" spans="1:3" x14ac:dyDescent="0.25">
      <c r="A181" s="40">
        <v>44944</v>
      </c>
      <c r="B181" t="s">
        <v>100</v>
      </c>
      <c r="C181">
        <v>11</v>
      </c>
    </row>
    <row r="182" spans="1:3" x14ac:dyDescent="0.25">
      <c r="A182" s="40">
        <v>44945</v>
      </c>
      <c r="B182" t="s">
        <v>91</v>
      </c>
      <c r="C182">
        <v>5</v>
      </c>
    </row>
    <row r="183" spans="1:3" x14ac:dyDescent="0.25">
      <c r="A183" s="40">
        <v>44945</v>
      </c>
      <c r="B183" t="s">
        <v>92</v>
      </c>
      <c r="C183">
        <v>3</v>
      </c>
    </row>
    <row r="184" spans="1:3" x14ac:dyDescent="0.25">
      <c r="A184" s="40">
        <v>44945</v>
      </c>
      <c r="B184" t="s">
        <v>93</v>
      </c>
      <c r="C184">
        <v>10</v>
      </c>
    </row>
    <row r="185" spans="1:3" x14ac:dyDescent="0.25">
      <c r="A185" s="40">
        <v>44945</v>
      </c>
      <c r="B185" t="s">
        <v>94</v>
      </c>
      <c r="C185">
        <v>16</v>
      </c>
    </row>
    <row r="186" spans="1:3" x14ac:dyDescent="0.25">
      <c r="A186" s="40">
        <v>44945</v>
      </c>
      <c r="B186" t="s">
        <v>95</v>
      </c>
      <c r="C186">
        <v>5</v>
      </c>
    </row>
    <row r="187" spans="1:3" x14ac:dyDescent="0.25">
      <c r="A187" s="40">
        <v>44945</v>
      </c>
      <c r="B187" t="s">
        <v>96</v>
      </c>
      <c r="C187">
        <v>4</v>
      </c>
    </row>
    <row r="188" spans="1:3" x14ac:dyDescent="0.25">
      <c r="A188" s="40">
        <v>44945</v>
      </c>
      <c r="B188" t="s">
        <v>97</v>
      </c>
      <c r="C188">
        <v>19</v>
      </c>
    </row>
    <row r="189" spans="1:3" x14ac:dyDescent="0.25">
      <c r="A189" s="40">
        <v>44945</v>
      </c>
      <c r="B189" t="s">
        <v>98</v>
      </c>
      <c r="C189">
        <v>1</v>
      </c>
    </row>
    <row r="190" spans="1:3" x14ac:dyDescent="0.25">
      <c r="A190" s="40">
        <v>44945</v>
      </c>
      <c r="B190" t="s">
        <v>99</v>
      </c>
      <c r="C190">
        <v>5</v>
      </c>
    </row>
    <row r="191" spans="1:3" x14ac:dyDescent="0.25">
      <c r="A191" s="40">
        <v>44945</v>
      </c>
      <c r="B191" t="s">
        <v>100</v>
      </c>
      <c r="C191">
        <v>10</v>
      </c>
    </row>
    <row r="192" spans="1:3" x14ac:dyDescent="0.25">
      <c r="A192" s="40">
        <v>44946</v>
      </c>
      <c r="B192" t="s">
        <v>91</v>
      </c>
      <c r="C192">
        <v>15</v>
      </c>
    </row>
    <row r="193" spans="1:3" x14ac:dyDescent="0.25">
      <c r="A193" s="40">
        <v>44946</v>
      </c>
      <c r="B193" t="s">
        <v>92</v>
      </c>
      <c r="C193">
        <v>15</v>
      </c>
    </row>
    <row r="194" spans="1:3" x14ac:dyDescent="0.25">
      <c r="A194" s="40">
        <v>44946</v>
      </c>
      <c r="B194" t="s">
        <v>93</v>
      </c>
      <c r="C194">
        <v>0</v>
      </c>
    </row>
    <row r="195" spans="1:3" x14ac:dyDescent="0.25">
      <c r="A195" s="40">
        <v>44946</v>
      </c>
      <c r="B195" t="s">
        <v>94</v>
      </c>
      <c r="C195">
        <v>8</v>
      </c>
    </row>
    <row r="196" spans="1:3" x14ac:dyDescent="0.25">
      <c r="A196" s="40">
        <v>44946</v>
      </c>
      <c r="B196" t="s">
        <v>95</v>
      </c>
      <c r="C196">
        <v>5</v>
      </c>
    </row>
    <row r="197" spans="1:3" x14ac:dyDescent="0.25">
      <c r="A197" s="40">
        <v>44946</v>
      </c>
      <c r="B197" t="s">
        <v>96</v>
      </c>
      <c r="C197">
        <v>15</v>
      </c>
    </row>
    <row r="198" spans="1:3" x14ac:dyDescent="0.25">
      <c r="A198" s="40">
        <v>44946</v>
      </c>
      <c r="B198" t="s">
        <v>97</v>
      </c>
      <c r="C198">
        <v>2</v>
      </c>
    </row>
    <row r="199" spans="1:3" x14ac:dyDescent="0.25">
      <c r="A199" s="40">
        <v>44946</v>
      </c>
      <c r="B199" t="s">
        <v>98</v>
      </c>
      <c r="C199">
        <v>19</v>
      </c>
    </row>
    <row r="200" spans="1:3" x14ac:dyDescent="0.25">
      <c r="A200" s="40">
        <v>44946</v>
      </c>
      <c r="B200" t="s">
        <v>99</v>
      </c>
      <c r="C200">
        <v>3</v>
      </c>
    </row>
    <row r="201" spans="1:3" x14ac:dyDescent="0.25">
      <c r="A201" s="40">
        <v>44946</v>
      </c>
      <c r="B201" t="s">
        <v>100</v>
      </c>
      <c r="C201">
        <v>18</v>
      </c>
    </row>
    <row r="202" spans="1:3" x14ac:dyDescent="0.25">
      <c r="A202" s="40">
        <v>44947</v>
      </c>
      <c r="B202" t="s">
        <v>91</v>
      </c>
      <c r="C202">
        <v>2</v>
      </c>
    </row>
    <row r="203" spans="1:3" x14ac:dyDescent="0.25">
      <c r="A203" s="40">
        <v>44947</v>
      </c>
      <c r="B203" t="s">
        <v>92</v>
      </c>
      <c r="C203">
        <v>18</v>
      </c>
    </row>
    <row r="204" spans="1:3" x14ac:dyDescent="0.25">
      <c r="A204" s="40">
        <v>44947</v>
      </c>
      <c r="B204" t="s">
        <v>93</v>
      </c>
      <c r="C204">
        <v>19</v>
      </c>
    </row>
    <row r="205" spans="1:3" x14ac:dyDescent="0.25">
      <c r="A205" s="40">
        <v>44947</v>
      </c>
      <c r="B205" t="s">
        <v>94</v>
      </c>
      <c r="C205">
        <v>6</v>
      </c>
    </row>
    <row r="206" spans="1:3" x14ac:dyDescent="0.25">
      <c r="A206" s="40">
        <v>44947</v>
      </c>
      <c r="B206" t="s">
        <v>95</v>
      </c>
      <c r="C206">
        <v>19</v>
      </c>
    </row>
    <row r="207" spans="1:3" x14ac:dyDescent="0.25">
      <c r="A207" s="40">
        <v>44947</v>
      </c>
      <c r="B207" t="s">
        <v>96</v>
      </c>
      <c r="C207">
        <v>8</v>
      </c>
    </row>
    <row r="208" spans="1:3" x14ac:dyDescent="0.25">
      <c r="A208" s="40">
        <v>44947</v>
      </c>
      <c r="B208" t="s">
        <v>97</v>
      </c>
      <c r="C208">
        <v>0</v>
      </c>
    </row>
    <row r="209" spans="1:3" x14ac:dyDescent="0.25">
      <c r="A209" s="40">
        <v>44947</v>
      </c>
      <c r="B209" t="s">
        <v>98</v>
      </c>
      <c r="C209">
        <v>7</v>
      </c>
    </row>
    <row r="210" spans="1:3" x14ac:dyDescent="0.25">
      <c r="A210" s="40">
        <v>44947</v>
      </c>
      <c r="B210" t="s">
        <v>99</v>
      </c>
      <c r="C210">
        <v>6</v>
      </c>
    </row>
    <row r="211" spans="1:3" x14ac:dyDescent="0.25">
      <c r="A211" s="40">
        <v>44947</v>
      </c>
      <c r="B211" t="s">
        <v>100</v>
      </c>
      <c r="C211">
        <v>17</v>
      </c>
    </row>
    <row r="212" spans="1:3" x14ac:dyDescent="0.25">
      <c r="A212" s="40">
        <v>44948</v>
      </c>
      <c r="B212" t="s">
        <v>91</v>
      </c>
      <c r="C212">
        <v>7</v>
      </c>
    </row>
    <row r="213" spans="1:3" x14ac:dyDescent="0.25">
      <c r="A213" s="40">
        <v>44948</v>
      </c>
      <c r="B213" t="s">
        <v>92</v>
      </c>
      <c r="C213">
        <v>0</v>
      </c>
    </row>
    <row r="214" spans="1:3" x14ac:dyDescent="0.25">
      <c r="A214" s="40">
        <v>44948</v>
      </c>
      <c r="B214" t="s">
        <v>93</v>
      </c>
      <c r="C214">
        <v>10</v>
      </c>
    </row>
    <row r="215" spans="1:3" x14ac:dyDescent="0.25">
      <c r="A215" s="40">
        <v>44948</v>
      </c>
      <c r="B215" t="s">
        <v>94</v>
      </c>
      <c r="C215">
        <v>17</v>
      </c>
    </row>
    <row r="216" spans="1:3" x14ac:dyDescent="0.25">
      <c r="A216" s="40">
        <v>44948</v>
      </c>
      <c r="B216" t="s">
        <v>95</v>
      </c>
      <c r="C216">
        <v>9</v>
      </c>
    </row>
    <row r="217" spans="1:3" x14ac:dyDescent="0.25">
      <c r="A217" s="40">
        <v>44948</v>
      </c>
      <c r="B217" t="s">
        <v>96</v>
      </c>
      <c r="C217">
        <v>2</v>
      </c>
    </row>
    <row r="218" spans="1:3" x14ac:dyDescent="0.25">
      <c r="A218" s="40">
        <v>44948</v>
      </c>
      <c r="B218" t="s">
        <v>97</v>
      </c>
      <c r="C218">
        <v>6</v>
      </c>
    </row>
    <row r="219" spans="1:3" x14ac:dyDescent="0.25">
      <c r="A219" s="40">
        <v>44948</v>
      </c>
      <c r="B219" t="s">
        <v>98</v>
      </c>
      <c r="C219">
        <v>15</v>
      </c>
    </row>
    <row r="220" spans="1:3" x14ac:dyDescent="0.25">
      <c r="A220" s="40">
        <v>44948</v>
      </c>
      <c r="B220" t="s">
        <v>99</v>
      </c>
      <c r="C220">
        <v>15</v>
      </c>
    </row>
    <row r="221" spans="1:3" x14ac:dyDescent="0.25">
      <c r="A221" s="40">
        <v>44948</v>
      </c>
      <c r="B221" t="s">
        <v>100</v>
      </c>
      <c r="C221">
        <v>19</v>
      </c>
    </row>
    <row r="222" spans="1:3" x14ac:dyDescent="0.25">
      <c r="A222" s="40">
        <v>44949</v>
      </c>
      <c r="B222" t="s">
        <v>91</v>
      </c>
      <c r="C222">
        <v>16</v>
      </c>
    </row>
    <row r="223" spans="1:3" x14ac:dyDescent="0.25">
      <c r="A223" s="40">
        <v>44949</v>
      </c>
      <c r="B223" t="s">
        <v>92</v>
      </c>
      <c r="C223">
        <v>1</v>
      </c>
    </row>
    <row r="224" spans="1:3" x14ac:dyDescent="0.25">
      <c r="A224" s="40">
        <v>44949</v>
      </c>
      <c r="B224" t="s">
        <v>93</v>
      </c>
      <c r="C224">
        <v>0</v>
      </c>
    </row>
    <row r="225" spans="1:3" x14ac:dyDescent="0.25">
      <c r="A225" s="40">
        <v>44949</v>
      </c>
      <c r="B225" t="s">
        <v>94</v>
      </c>
      <c r="C225">
        <v>15</v>
      </c>
    </row>
    <row r="226" spans="1:3" x14ac:dyDescent="0.25">
      <c r="A226" s="40">
        <v>44949</v>
      </c>
      <c r="B226" t="s">
        <v>95</v>
      </c>
      <c r="C226">
        <v>11</v>
      </c>
    </row>
    <row r="227" spans="1:3" x14ac:dyDescent="0.25">
      <c r="A227" s="40">
        <v>44949</v>
      </c>
      <c r="B227" t="s">
        <v>96</v>
      </c>
      <c r="C227">
        <v>4</v>
      </c>
    </row>
    <row r="228" spans="1:3" x14ac:dyDescent="0.25">
      <c r="A228" s="40">
        <v>44949</v>
      </c>
      <c r="B228" t="s">
        <v>97</v>
      </c>
      <c r="C228">
        <v>4</v>
      </c>
    </row>
    <row r="229" spans="1:3" x14ac:dyDescent="0.25">
      <c r="A229" s="40">
        <v>44949</v>
      </c>
      <c r="B229" t="s">
        <v>98</v>
      </c>
      <c r="C229">
        <v>8</v>
      </c>
    </row>
    <row r="230" spans="1:3" x14ac:dyDescent="0.25">
      <c r="A230" s="40">
        <v>44949</v>
      </c>
      <c r="B230" t="s">
        <v>99</v>
      </c>
      <c r="C230">
        <v>8</v>
      </c>
    </row>
    <row r="231" spans="1:3" x14ac:dyDescent="0.25">
      <c r="A231" s="40">
        <v>44949</v>
      </c>
      <c r="B231" t="s">
        <v>100</v>
      </c>
      <c r="C231">
        <v>2</v>
      </c>
    </row>
    <row r="232" spans="1:3" x14ac:dyDescent="0.25">
      <c r="A232" s="40">
        <v>44950</v>
      </c>
      <c r="B232" t="s">
        <v>91</v>
      </c>
      <c r="C232">
        <v>18</v>
      </c>
    </row>
    <row r="233" spans="1:3" x14ac:dyDescent="0.25">
      <c r="A233" s="40">
        <v>44950</v>
      </c>
      <c r="B233" t="s">
        <v>92</v>
      </c>
      <c r="C233">
        <v>15</v>
      </c>
    </row>
    <row r="234" spans="1:3" x14ac:dyDescent="0.25">
      <c r="A234" s="40">
        <v>44950</v>
      </c>
      <c r="B234" t="s">
        <v>93</v>
      </c>
      <c r="C234">
        <v>15</v>
      </c>
    </row>
    <row r="235" spans="1:3" x14ac:dyDescent="0.25">
      <c r="A235" s="40">
        <v>44950</v>
      </c>
      <c r="B235" t="s">
        <v>94</v>
      </c>
      <c r="C235">
        <v>2</v>
      </c>
    </row>
    <row r="236" spans="1:3" x14ac:dyDescent="0.25">
      <c r="A236" s="40">
        <v>44950</v>
      </c>
      <c r="B236" t="s">
        <v>95</v>
      </c>
      <c r="C236">
        <v>19</v>
      </c>
    </row>
    <row r="237" spans="1:3" x14ac:dyDescent="0.25">
      <c r="A237" s="40">
        <v>44950</v>
      </c>
      <c r="B237" t="s">
        <v>96</v>
      </c>
      <c r="C237">
        <v>0</v>
      </c>
    </row>
    <row r="238" spans="1:3" x14ac:dyDescent="0.25">
      <c r="A238" s="40">
        <v>44950</v>
      </c>
      <c r="B238" t="s">
        <v>97</v>
      </c>
      <c r="C238">
        <v>19</v>
      </c>
    </row>
    <row r="239" spans="1:3" x14ac:dyDescent="0.25">
      <c r="A239" s="40">
        <v>44950</v>
      </c>
      <c r="B239" t="s">
        <v>98</v>
      </c>
      <c r="C239">
        <v>10</v>
      </c>
    </row>
    <row r="240" spans="1:3" x14ac:dyDescent="0.25">
      <c r="A240" s="40">
        <v>44950</v>
      </c>
      <c r="B240" t="s">
        <v>99</v>
      </c>
      <c r="C240">
        <v>16</v>
      </c>
    </row>
    <row r="241" spans="1:3" x14ac:dyDescent="0.25">
      <c r="A241" s="40">
        <v>44950</v>
      </c>
      <c r="B241" t="s">
        <v>100</v>
      </c>
      <c r="C241">
        <v>7</v>
      </c>
    </row>
    <row r="242" spans="1:3" x14ac:dyDescent="0.25">
      <c r="A242" s="40">
        <v>44951</v>
      </c>
      <c r="B242" t="s">
        <v>91</v>
      </c>
      <c r="C242">
        <v>3</v>
      </c>
    </row>
    <row r="243" spans="1:3" x14ac:dyDescent="0.25">
      <c r="A243" s="40">
        <v>44951</v>
      </c>
      <c r="B243" t="s">
        <v>92</v>
      </c>
      <c r="C243">
        <v>5</v>
      </c>
    </row>
    <row r="244" spans="1:3" x14ac:dyDescent="0.25">
      <c r="A244" s="40">
        <v>44951</v>
      </c>
      <c r="B244" t="s">
        <v>93</v>
      </c>
      <c r="C244">
        <v>7</v>
      </c>
    </row>
    <row r="245" spans="1:3" x14ac:dyDescent="0.25">
      <c r="A245" s="40">
        <v>44951</v>
      </c>
      <c r="B245" t="s">
        <v>94</v>
      </c>
      <c r="C245">
        <v>19</v>
      </c>
    </row>
    <row r="246" spans="1:3" x14ac:dyDescent="0.25">
      <c r="A246" s="40">
        <v>44951</v>
      </c>
      <c r="B246" t="s">
        <v>95</v>
      </c>
      <c r="C246">
        <v>2</v>
      </c>
    </row>
    <row r="247" spans="1:3" x14ac:dyDescent="0.25">
      <c r="A247" s="40">
        <v>44951</v>
      </c>
      <c r="B247" t="s">
        <v>96</v>
      </c>
      <c r="C247">
        <v>15</v>
      </c>
    </row>
    <row r="248" spans="1:3" x14ac:dyDescent="0.25">
      <c r="A248" s="40">
        <v>44951</v>
      </c>
      <c r="B248" t="s">
        <v>97</v>
      </c>
      <c r="C248">
        <v>2</v>
      </c>
    </row>
    <row r="249" spans="1:3" x14ac:dyDescent="0.25">
      <c r="A249" s="40">
        <v>44951</v>
      </c>
      <c r="B249" t="s">
        <v>98</v>
      </c>
      <c r="C249">
        <v>17</v>
      </c>
    </row>
    <row r="250" spans="1:3" x14ac:dyDescent="0.25">
      <c r="A250" s="40">
        <v>44951</v>
      </c>
      <c r="B250" t="s">
        <v>99</v>
      </c>
      <c r="C250">
        <v>13</v>
      </c>
    </row>
    <row r="251" spans="1:3" x14ac:dyDescent="0.25">
      <c r="A251" s="40">
        <v>44951</v>
      </c>
      <c r="B251" t="s">
        <v>100</v>
      </c>
      <c r="C251">
        <v>17</v>
      </c>
    </row>
    <row r="252" spans="1:3" x14ac:dyDescent="0.25">
      <c r="A252" s="40">
        <v>44952</v>
      </c>
      <c r="B252" t="s">
        <v>91</v>
      </c>
      <c r="C252">
        <v>1</v>
      </c>
    </row>
    <row r="253" spans="1:3" x14ac:dyDescent="0.25">
      <c r="A253" s="40">
        <v>44952</v>
      </c>
      <c r="B253" t="s">
        <v>92</v>
      </c>
      <c r="C253">
        <v>2</v>
      </c>
    </row>
    <row r="254" spans="1:3" x14ac:dyDescent="0.25">
      <c r="A254" s="40">
        <v>44952</v>
      </c>
      <c r="B254" t="s">
        <v>93</v>
      </c>
      <c r="C254">
        <v>15</v>
      </c>
    </row>
    <row r="255" spans="1:3" x14ac:dyDescent="0.25">
      <c r="A255" s="40">
        <v>44952</v>
      </c>
      <c r="B255" t="s">
        <v>94</v>
      </c>
      <c r="C255">
        <v>8</v>
      </c>
    </row>
    <row r="256" spans="1:3" x14ac:dyDescent="0.25">
      <c r="A256" s="40">
        <v>44952</v>
      </c>
      <c r="B256" t="s">
        <v>95</v>
      </c>
      <c r="C256">
        <v>3</v>
      </c>
    </row>
    <row r="257" spans="1:3" x14ac:dyDescent="0.25">
      <c r="A257" s="40">
        <v>44952</v>
      </c>
      <c r="B257" t="s">
        <v>96</v>
      </c>
      <c r="C257">
        <v>0</v>
      </c>
    </row>
    <row r="258" spans="1:3" x14ac:dyDescent="0.25">
      <c r="A258" s="40">
        <v>44952</v>
      </c>
      <c r="B258" t="s">
        <v>97</v>
      </c>
      <c r="C258">
        <v>3</v>
      </c>
    </row>
    <row r="259" spans="1:3" x14ac:dyDescent="0.25">
      <c r="A259" s="40">
        <v>44952</v>
      </c>
      <c r="B259" t="s">
        <v>98</v>
      </c>
      <c r="C259">
        <v>0</v>
      </c>
    </row>
    <row r="260" spans="1:3" x14ac:dyDescent="0.25">
      <c r="A260" s="40">
        <v>44952</v>
      </c>
      <c r="B260" t="s">
        <v>99</v>
      </c>
      <c r="C260">
        <v>13</v>
      </c>
    </row>
    <row r="261" spans="1:3" x14ac:dyDescent="0.25">
      <c r="A261" s="40">
        <v>44952</v>
      </c>
      <c r="B261" t="s">
        <v>100</v>
      </c>
      <c r="C261">
        <v>15</v>
      </c>
    </row>
    <row r="262" spans="1:3" x14ac:dyDescent="0.25">
      <c r="A262" s="40">
        <v>44953</v>
      </c>
      <c r="B262" t="s">
        <v>91</v>
      </c>
      <c r="C262">
        <v>19</v>
      </c>
    </row>
    <row r="263" spans="1:3" x14ac:dyDescent="0.25">
      <c r="A263" s="40">
        <v>44953</v>
      </c>
      <c r="B263" t="s">
        <v>92</v>
      </c>
      <c r="C263">
        <v>7</v>
      </c>
    </row>
    <row r="264" spans="1:3" x14ac:dyDescent="0.25">
      <c r="A264" s="40">
        <v>44953</v>
      </c>
      <c r="B264" t="s">
        <v>93</v>
      </c>
      <c r="C264">
        <v>6</v>
      </c>
    </row>
    <row r="265" spans="1:3" x14ac:dyDescent="0.25">
      <c r="A265" s="40">
        <v>44953</v>
      </c>
      <c r="B265" t="s">
        <v>94</v>
      </c>
      <c r="C265">
        <v>2</v>
      </c>
    </row>
    <row r="266" spans="1:3" x14ac:dyDescent="0.25">
      <c r="A266" s="40">
        <v>44953</v>
      </c>
      <c r="B266" t="s">
        <v>95</v>
      </c>
      <c r="C266">
        <v>16</v>
      </c>
    </row>
    <row r="267" spans="1:3" x14ac:dyDescent="0.25">
      <c r="A267" s="40">
        <v>44953</v>
      </c>
      <c r="B267" t="s">
        <v>96</v>
      </c>
      <c r="C267">
        <v>0</v>
      </c>
    </row>
    <row r="268" spans="1:3" x14ac:dyDescent="0.25">
      <c r="A268" s="40">
        <v>44953</v>
      </c>
      <c r="B268" t="s">
        <v>97</v>
      </c>
      <c r="C268">
        <v>15</v>
      </c>
    </row>
    <row r="269" spans="1:3" x14ac:dyDescent="0.25">
      <c r="A269" s="40">
        <v>44953</v>
      </c>
      <c r="B269" t="s">
        <v>98</v>
      </c>
      <c r="C269">
        <v>11</v>
      </c>
    </row>
    <row r="270" spans="1:3" x14ac:dyDescent="0.25">
      <c r="A270" s="40">
        <v>44953</v>
      </c>
      <c r="B270" t="s">
        <v>99</v>
      </c>
      <c r="C270">
        <v>18</v>
      </c>
    </row>
    <row r="271" spans="1:3" x14ac:dyDescent="0.25">
      <c r="A271" s="40">
        <v>44953</v>
      </c>
      <c r="B271" t="s">
        <v>100</v>
      </c>
      <c r="C271">
        <v>13</v>
      </c>
    </row>
    <row r="272" spans="1:3" x14ac:dyDescent="0.25">
      <c r="A272" s="40">
        <v>44954</v>
      </c>
      <c r="B272" t="s">
        <v>91</v>
      </c>
      <c r="C272">
        <v>5</v>
      </c>
    </row>
    <row r="273" spans="1:3" x14ac:dyDescent="0.25">
      <c r="A273" s="40">
        <v>44954</v>
      </c>
      <c r="B273" t="s">
        <v>92</v>
      </c>
      <c r="C273">
        <v>5</v>
      </c>
    </row>
    <row r="274" spans="1:3" x14ac:dyDescent="0.25">
      <c r="A274" s="40">
        <v>44954</v>
      </c>
      <c r="B274" t="s">
        <v>93</v>
      </c>
      <c r="C274">
        <v>12</v>
      </c>
    </row>
    <row r="275" spans="1:3" x14ac:dyDescent="0.25">
      <c r="A275" s="40">
        <v>44954</v>
      </c>
      <c r="B275" t="s">
        <v>94</v>
      </c>
      <c r="C275">
        <v>18</v>
      </c>
    </row>
    <row r="276" spans="1:3" x14ac:dyDescent="0.25">
      <c r="A276" s="40">
        <v>44954</v>
      </c>
      <c r="B276" t="s">
        <v>95</v>
      </c>
      <c r="C276">
        <v>7</v>
      </c>
    </row>
    <row r="277" spans="1:3" x14ac:dyDescent="0.25">
      <c r="A277" s="40">
        <v>44954</v>
      </c>
      <c r="B277" t="s">
        <v>96</v>
      </c>
      <c r="C277">
        <v>1</v>
      </c>
    </row>
    <row r="278" spans="1:3" x14ac:dyDescent="0.25">
      <c r="A278" s="40">
        <v>44954</v>
      </c>
      <c r="B278" t="s">
        <v>97</v>
      </c>
      <c r="C278">
        <v>0</v>
      </c>
    </row>
    <row r="279" spans="1:3" x14ac:dyDescent="0.25">
      <c r="A279" s="40">
        <v>44954</v>
      </c>
      <c r="B279" t="s">
        <v>98</v>
      </c>
      <c r="C279">
        <v>14</v>
      </c>
    </row>
    <row r="280" spans="1:3" x14ac:dyDescent="0.25">
      <c r="A280" s="40">
        <v>44954</v>
      </c>
      <c r="B280" t="s">
        <v>99</v>
      </c>
      <c r="C280">
        <v>0</v>
      </c>
    </row>
    <row r="281" spans="1:3" x14ac:dyDescent="0.25">
      <c r="A281" s="40">
        <v>44954</v>
      </c>
      <c r="B281" t="s">
        <v>100</v>
      </c>
      <c r="C281">
        <v>4</v>
      </c>
    </row>
    <row r="282" spans="1:3" x14ac:dyDescent="0.25">
      <c r="A282" s="40">
        <v>44955</v>
      </c>
      <c r="B282" t="s">
        <v>91</v>
      </c>
      <c r="C282">
        <v>15</v>
      </c>
    </row>
    <row r="283" spans="1:3" x14ac:dyDescent="0.25">
      <c r="A283" s="40">
        <v>44955</v>
      </c>
      <c r="B283" t="s">
        <v>92</v>
      </c>
      <c r="C283">
        <v>18</v>
      </c>
    </row>
    <row r="284" spans="1:3" x14ac:dyDescent="0.25">
      <c r="A284" s="40">
        <v>44955</v>
      </c>
      <c r="B284" t="s">
        <v>93</v>
      </c>
      <c r="C284">
        <v>3</v>
      </c>
    </row>
    <row r="285" spans="1:3" x14ac:dyDescent="0.25">
      <c r="A285" s="40">
        <v>44955</v>
      </c>
      <c r="B285" t="s">
        <v>94</v>
      </c>
      <c r="C285">
        <v>2</v>
      </c>
    </row>
    <row r="286" spans="1:3" x14ac:dyDescent="0.25">
      <c r="A286" s="40">
        <v>44955</v>
      </c>
      <c r="B286" t="s">
        <v>95</v>
      </c>
      <c r="C286">
        <v>16</v>
      </c>
    </row>
    <row r="287" spans="1:3" x14ac:dyDescent="0.25">
      <c r="A287" s="40">
        <v>44955</v>
      </c>
      <c r="B287" t="s">
        <v>96</v>
      </c>
      <c r="C287">
        <v>16</v>
      </c>
    </row>
    <row r="288" spans="1:3" x14ac:dyDescent="0.25">
      <c r="A288" s="40">
        <v>44955</v>
      </c>
      <c r="B288" t="s">
        <v>97</v>
      </c>
      <c r="C288">
        <v>11</v>
      </c>
    </row>
    <row r="289" spans="1:3" x14ac:dyDescent="0.25">
      <c r="A289" s="40">
        <v>44955</v>
      </c>
      <c r="B289" t="s">
        <v>98</v>
      </c>
      <c r="C289">
        <v>13</v>
      </c>
    </row>
    <row r="290" spans="1:3" x14ac:dyDescent="0.25">
      <c r="A290" s="40">
        <v>44955</v>
      </c>
      <c r="B290" t="s">
        <v>99</v>
      </c>
      <c r="C290">
        <v>5</v>
      </c>
    </row>
    <row r="291" spans="1:3" x14ac:dyDescent="0.25">
      <c r="A291" s="40">
        <v>44955</v>
      </c>
      <c r="B291" t="s">
        <v>100</v>
      </c>
      <c r="C291">
        <v>2</v>
      </c>
    </row>
    <row r="292" spans="1:3" x14ac:dyDescent="0.25">
      <c r="A292" s="40">
        <v>44956</v>
      </c>
      <c r="B292" t="s">
        <v>91</v>
      </c>
      <c r="C292">
        <v>8</v>
      </c>
    </row>
    <row r="293" spans="1:3" x14ac:dyDescent="0.25">
      <c r="A293" s="40">
        <v>44956</v>
      </c>
      <c r="B293" t="s">
        <v>92</v>
      </c>
      <c r="C293">
        <v>4</v>
      </c>
    </row>
    <row r="294" spans="1:3" x14ac:dyDescent="0.25">
      <c r="A294" s="40">
        <v>44956</v>
      </c>
      <c r="B294" t="s">
        <v>93</v>
      </c>
      <c r="C294">
        <v>16</v>
      </c>
    </row>
    <row r="295" spans="1:3" x14ac:dyDescent="0.25">
      <c r="A295" s="40">
        <v>44956</v>
      </c>
      <c r="B295" t="s">
        <v>94</v>
      </c>
      <c r="C295">
        <v>13</v>
      </c>
    </row>
    <row r="296" spans="1:3" x14ac:dyDescent="0.25">
      <c r="A296" s="40">
        <v>44956</v>
      </c>
      <c r="B296" t="s">
        <v>95</v>
      </c>
      <c r="C296">
        <v>2</v>
      </c>
    </row>
    <row r="297" spans="1:3" x14ac:dyDescent="0.25">
      <c r="A297" s="40">
        <v>44956</v>
      </c>
      <c r="B297" t="s">
        <v>96</v>
      </c>
      <c r="C297">
        <v>0</v>
      </c>
    </row>
    <row r="298" spans="1:3" x14ac:dyDescent="0.25">
      <c r="A298" s="40">
        <v>44956</v>
      </c>
      <c r="B298" t="s">
        <v>97</v>
      </c>
      <c r="C298">
        <v>19</v>
      </c>
    </row>
    <row r="299" spans="1:3" x14ac:dyDescent="0.25">
      <c r="A299" s="40">
        <v>44956</v>
      </c>
      <c r="B299" t="s">
        <v>98</v>
      </c>
      <c r="C299">
        <v>0</v>
      </c>
    </row>
    <row r="300" spans="1:3" x14ac:dyDescent="0.25">
      <c r="A300" s="40">
        <v>44956</v>
      </c>
      <c r="B300" t="s">
        <v>99</v>
      </c>
      <c r="C300">
        <v>2</v>
      </c>
    </row>
    <row r="301" spans="1:3" x14ac:dyDescent="0.25">
      <c r="A301" s="40">
        <v>44956</v>
      </c>
      <c r="B301" t="s">
        <v>100</v>
      </c>
      <c r="C301">
        <v>17</v>
      </c>
    </row>
    <row r="302" spans="1:3" x14ac:dyDescent="0.25">
      <c r="A302" s="40">
        <v>44957</v>
      </c>
      <c r="B302" t="s">
        <v>91</v>
      </c>
      <c r="C302">
        <v>9</v>
      </c>
    </row>
    <row r="303" spans="1:3" x14ac:dyDescent="0.25">
      <c r="A303" s="40">
        <v>44957</v>
      </c>
      <c r="B303" t="s">
        <v>92</v>
      </c>
      <c r="C303">
        <v>2</v>
      </c>
    </row>
    <row r="304" spans="1:3" x14ac:dyDescent="0.25">
      <c r="A304" s="40">
        <v>44957</v>
      </c>
      <c r="B304" t="s">
        <v>93</v>
      </c>
      <c r="C304">
        <v>7</v>
      </c>
    </row>
    <row r="305" spans="1:3" x14ac:dyDescent="0.25">
      <c r="A305" s="40">
        <v>44957</v>
      </c>
      <c r="B305" t="s">
        <v>94</v>
      </c>
      <c r="C305">
        <v>13</v>
      </c>
    </row>
    <row r="306" spans="1:3" x14ac:dyDescent="0.25">
      <c r="A306" s="40">
        <v>44957</v>
      </c>
      <c r="B306" t="s">
        <v>95</v>
      </c>
      <c r="C306">
        <v>17</v>
      </c>
    </row>
    <row r="307" spans="1:3" x14ac:dyDescent="0.25">
      <c r="A307" s="40">
        <v>44957</v>
      </c>
      <c r="B307" t="s">
        <v>96</v>
      </c>
      <c r="C307">
        <v>14</v>
      </c>
    </row>
    <row r="308" spans="1:3" x14ac:dyDescent="0.25">
      <c r="A308" s="40">
        <v>44957</v>
      </c>
      <c r="B308" t="s">
        <v>97</v>
      </c>
      <c r="C308">
        <v>1</v>
      </c>
    </row>
    <row r="309" spans="1:3" x14ac:dyDescent="0.25">
      <c r="A309" s="40">
        <v>44957</v>
      </c>
      <c r="B309" t="s">
        <v>98</v>
      </c>
      <c r="C309">
        <v>9</v>
      </c>
    </row>
    <row r="310" spans="1:3" x14ac:dyDescent="0.25">
      <c r="A310" s="40">
        <v>44957</v>
      </c>
      <c r="B310" t="s">
        <v>99</v>
      </c>
      <c r="C310">
        <v>1</v>
      </c>
    </row>
    <row r="311" spans="1:3" x14ac:dyDescent="0.25">
      <c r="A311" s="40">
        <v>44957</v>
      </c>
      <c r="B311" t="s">
        <v>100</v>
      </c>
      <c r="C311">
        <v>16</v>
      </c>
    </row>
    <row r="312" spans="1:3" x14ac:dyDescent="0.25">
      <c r="A312" s="40">
        <v>44958</v>
      </c>
      <c r="B312" t="s">
        <v>91</v>
      </c>
      <c r="C312">
        <v>7</v>
      </c>
    </row>
    <row r="313" spans="1:3" x14ac:dyDescent="0.25">
      <c r="A313" s="40">
        <v>44958</v>
      </c>
      <c r="B313" t="s">
        <v>92</v>
      </c>
      <c r="C313">
        <v>0</v>
      </c>
    </row>
    <row r="314" spans="1:3" x14ac:dyDescent="0.25">
      <c r="A314" s="40">
        <v>44958</v>
      </c>
      <c r="B314" t="s">
        <v>93</v>
      </c>
      <c r="C314">
        <v>8</v>
      </c>
    </row>
    <row r="315" spans="1:3" x14ac:dyDescent="0.25">
      <c r="A315" s="40">
        <v>44958</v>
      </c>
      <c r="B315" t="s">
        <v>94</v>
      </c>
      <c r="C315">
        <v>10</v>
      </c>
    </row>
    <row r="316" spans="1:3" x14ac:dyDescent="0.25">
      <c r="A316" s="40">
        <v>44958</v>
      </c>
      <c r="B316" t="s">
        <v>95</v>
      </c>
      <c r="C316">
        <v>15</v>
      </c>
    </row>
    <row r="317" spans="1:3" x14ac:dyDescent="0.25">
      <c r="A317" s="40">
        <v>44958</v>
      </c>
      <c r="B317" t="s">
        <v>96</v>
      </c>
      <c r="C317">
        <v>6</v>
      </c>
    </row>
    <row r="318" spans="1:3" x14ac:dyDescent="0.25">
      <c r="A318" s="40">
        <v>44958</v>
      </c>
      <c r="B318" t="s">
        <v>97</v>
      </c>
      <c r="C318">
        <v>9</v>
      </c>
    </row>
    <row r="319" spans="1:3" x14ac:dyDescent="0.25">
      <c r="A319" s="40">
        <v>44958</v>
      </c>
      <c r="B319" t="s">
        <v>98</v>
      </c>
      <c r="C319">
        <v>2</v>
      </c>
    </row>
    <row r="320" spans="1:3" x14ac:dyDescent="0.25">
      <c r="A320" s="40">
        <v>44958</v>
      </c>
      <c r="B320" t="s">
        <v>99</v>
      </c>
      <c r="C320">
        <v>17</v>
      </c>
    </row>
    <row r="321" spans="1:3" x14ac:dyDescent="0.25">
      <c r="A321" s="40">
        <v>44958</v>
      </c>
      <c r="B321" t="s">
        <v>100</v>
      </c>
      <c r="C321">
        <v>12</v>
      </c>
    </row>
    <row r="322" spans="1:3" x14ac:dyDescent="0.25">
      <c r="A322" s="40">
        <v>44959</v>
      </c>
      <c r="B322" t="s">
        <v>91</v>
      </c>
      <c r="C322">
        <v>6</v>
      </c>
    </row>
    <row r="323" spans="1:3" x14ac:dyDescent="0.25">
      <c r="A323" s="40">
        <v>44959</v>
      </c>
      <c r="B323" t="s">
        <v>92</v>
      </c>
      <c r="C323">
        <v>3</v>
      </c>
    </row>
    <row r="324" spans="1:3" x14ac:dyDescent="0.25">
      <c r="A324" s="40">
        <v>44959</v>
      </c>
      <c r="B324" t="s">
        <v>93</v>
      </c>
      <c r="C324">
        <v>12</v>
      </c>
    </row>
    <row r="325" spans="1:3" x14ac:dyDescent="0.25">
      <c r="A325" s="40">
        <v>44959</v>
      </c>
      <c r="B325" t="s">
        <v>94</v>
      </c>
      <c r="C325">
        <v>19</v>
      </c>
    </row>
    <row r="326" spans="1:3" x14ac:dyDescent="0.25">
      <c r="A326" s="40">
        <v>44959</v>
      </c>
      <c r="B326" t="s">
        <v>95</v>
      </c>
      <c r="C326">
        <v>0</v>
      </c>
    </row>
    <row r="327" spans="1:3" x14ac:dyDescent="0.25">
      <c r="A327" s="40">
        <v>44959</v>
      </c>
      <c r="B327" t="s">
        <v>96</v>
      </c>
      <c r="C327">
        <v>7</v>
      </c>
    </row>
    <row r="328" spans="1:3" x14ac:dyDescent="0.25">
      <c r="A328" s="40">
        <v>44959</v>
      </c>
      <c r="B328" t="s">
        <v>97</v>
      </c>
      <c r="C328">
        <v>13</v>
      </c>
    </row>
    <row r="329" spans="1:3" x14ac:dyDescent="0.25">
      <c r="A329" s="40">
        <v>44959</v>
      </c>
      <c r="B329" t="s">
        <v>98</v>
      </c>
      <c r="C329">
        <v>15</v>
      </c>
    </row>
    <row r="330" spans="1:3" x14ac:dyDescent="0.25">
      <c r="A330" s="40">
        <v>44959</v>
      </c>
      <c r="B330" t="s">
        <v>99</v>
      </c>
      <c r="C330">
        <v>13</v>
      </c>
    </row>
    <row r="331" spans="1:3" x14ac:dyDescent="0.25">
      <c r="A331" s="40">
        <v>44959</v>
      </c>
      <c r="B331" t="s">
        <v>100</v>
      </c>
      <c r="C331">
        <v>11</v>
      </c>
    </row>
    <row r="332" spans="1:3" x14ac:dyDescent="0.25">
      <c r="A332" s="40">
        <v>44960</v>
      </c>
      <c r="B332" t="s">
        <v>91</v>
      </c>
      <c r="C332">
        <v>18</v>
      </c>
    </row>
    <row r="333" spans="1:3" x14ac:dyDescent="0.25">
      <c r="A333" s="40">
        <v>44960</v>
      </c>
      <c r="B333" t="s">
        <v>92</v>
      </c>
      <c r="C333">
        <v>14</v>
      </c>
    </row>
    <row r="334" spans="1:3" x14ac:dyDescent="0.25">
      <c r="A334" s="40">
        <v>44960</v>
      </c>
      <c r="B334" t="s">
        <v>93</v>
      </c>
      <c r="C334">
        <v>1</v>
      </c>
    </row>
    <row r="335" spans="1:3" x14ac:dyDescent="0.25">
      <c r="A335" s="40">
        <v>44960</v>
      </c>
      <c r="B335" t="s">
        <v>94</v>
      </c>
      <c r="C335">
        <v>1</v>
      </c>
    </row>
    <row r="336" spans="1:3" x14ac:dyDescent="0.25">
      <c r="A336" s="40">
        <v>44960</v>
      </c>
      <c r="B336" t="s">
        <v>95</v>
      </c>
      <c r="C336">
        <v>18</v>
      </c>
    </row>
    <row r="337" spans="1:3" x14ac:dyDescent="0.25">
      <c r="A337" s="40">
        <v>44960</v>
      </c>
      <c r="B337" t="s">
        <v>96</v>
      </c>
      <c r="C337">
        <v>16</v>
      </c>
    </row>
    <row r="338" spans="1:3" x14ac:dyDescent="0.25">
      <c r="A338" s="40">
        <v>44960</v>
      </c>
      <c r="B338" t="s">
        <v>97</v>
      </c>
      <c r="C338">
        <v>19</v>
      </c>
    </row>
    <row r="339" spans="1:3" x14ac:dyDescent="0.25">
      <c r="A339" s="40">
        <v>44960</v>
      </c>
      <c r="B339" t="s">
        <v>98</v>
      </c>
      <c r="C339">
        <v>9</v>
      </c>
    </row>
    <row r="340" spans="1:3" x14ac:dyDescent="0.25">
      <c r="A340" s="40">
        <v>44960</v>
      </c>
      <c r="B340" t="s">
        <v>99</v>
      </c>
      <c r="C340">
        <v>5</v>
      </c>
    </row>
    <row r="341" spans="1:3" x14ac:dyDescent="0.25">
      <c r="A341" s="40">
        <v>44960</v>
      </c>
      <c r="B341" t="s">
        <v>100</v>
      </c>
      <c r="C341">
        <v>14</v>
      </c>
    </row>
    <row r="342" spans="1:3" x14ac:dyDescent="0.25">
      <c r="A342" s="40">
        <v>44961</v>
      </c>
      <c r="B342" t="s">
        <v>91</v>
      </c>
      <c r="C342">
        <v>10</v>
      </c>
    </row>
    <row r="343" spans="1:3" x14ac:dyDescent="0.25">
      <c r="A343" s="40">
        <v>44961</v>
      </c>
      <c r="B343" t="s">
        <v>92</v>
      </c>
      <c r="C343">
        <v>4</v>
      </c>
    </row>
    <row r="344" spans="1:3" x14ac:dyDescent="0.25">
      <c r="A344" s="40">
        <v>44961</v>
      </c>
      <c r="B344" t="s">
        <v>93</v>
      </c>
      <c r="C344">
        <v>0</v>
      </c>
    </row>
    <row r="345" spans="1:3" x14ac:dyDescent="0.25">
      <c r="A345" s="40">
        <v>44961</v>
      </c>
      <c r="B345" t="s">
        <v>94</v>
      </c>
      <c r="C345">
        <v>7</v>
      </c>
    </row>
    <row r="346" spans="1:3" x14ac:dyDescent="0.25">
      <c r="A346" s="40">
        <v>44961</v>
      </c>
      <c r="B346" t="s">
        <v>95</v>
      </c>
      <c r="C346">
        <v>11</v>
      </c>
    </row>
    <row r="347" spans="1:3" x14ac:dyDescent="0.25">
      <c r="A347" s="40">
        <v>44961</v>
      </c>
      <c r="B347" t="s">
        <v>96</v>
      </c>
      <c r="C347">
        <v>11</v>
      </c>
    </row>
    <row r="348" spans="1:3" x14ac:dyDescent="0.25">
      <c r="A348" s="40">
        <v>44961</v>
      </c>
      <c r="B348" t="s">
        <v>97</v>
      </c>
      <c r="C348">
        <v>4</v>
      </c>
    </row>
    <row r="349" spans="1:3" x14ac:dyDescent="0.25">
      <c r="A349" s="40">
        <v>44961</v>
      </c>
      <c r="B349" t="s">
        <v>98</v>
      </c>
      <c r="C349">
        <v>6</v>
      </c>
    </row>
    <row r="350" spans="1:3" x14ac:dyDescent="0.25">
      <c r="A350" s="40">
        <v>44961</v>
      </c>
      <c r="B350" t="s">
        <v>99</v>
      </c>
      <c r="C350">
        <v>3</v>
      </c>
    </row>
    <row r="351" spans="1:3" x14ac:dyDescent="0.25">
      <c r="A351" s="40">
        <v>44961</v>
      </c>
      <c r="B351" t="s">
        <v>100</v>
      </c>
      <c r="C351">
        <v>5</v>
      </c>
    </row>
    <row r="352" spans="1:3" x14ac:dyDescent="0.25">
      <c r="A352" s="40">
        <v>44962</v>
      </c>
      <c r="B352" t="s">
        <v>91</v>
      </c>
      <c r="C352">
        <v>12</v>
      </c>
    </row>
    <row r="353" spans="1:3" x14ac:dyDescent="0.25">
      <c r="A353" s="40">
        <v>44962</v>
      </c>
      <c r="B353" t="s">
        <v>92</v>
      </c>
      <c r="C353">
        <v>19</v>
      </c>
    </row>
    <row r="354" spans="1:3" x14ac:dyDescent="0.25">
      <c r="A354" s="40">
        <v>44962</v>
      </c>
      <c r="B354" t="s">
        <v>93</v>
      </c>
      <c r="C354">
        <v>14</v>
      </c>
    </row>
    <row r="355" spans="1:3" x14ac:dyDescent="0.25">
      <c r="A355" s="40">
        <v>44962</v>
      </c>
      <c r="B355" t="s">
        <v>94</v>
      </c>
      <c r="C355">
        <v>2</v>
      </c>
    </row>
    <row r="356" spans="1:3" x14ac:dyDescent="0.25">
      <c r="A356" s="40">
        <v>44962</v>
      </c>
      <c r="B356" t="s">
        <v>95</v>
      </c>
      <c r="C356">
        <v>7</v>
      </c>
    </row>
    <row r="357" spans="1:3" x14ac:dyDescent="0.25">
      <c r="A357" s="40">
        <v>44962</v>
      </c>
      <c r="B357" t="s">
        <v>96</v>
      </c>
      <c r="C357">
        <v>19</v>
      </c>
    </row>
    <row r="358" spans="1:3" x14ac:dyDescent="0.25">
      <c r="A358" s="40">
        <v>44962</v>
      </c>
      <c r="B358" t="s">
        <v>97</v>
      </c>
      <c r="C358">
        <v>15</v>
      </c>
    </row>
    <row r="359" spans="1:3" x14ac:dyDescent="0.25">
      <c r="A359" s="40">
        <v>44962</v>
      </c>
      <c r="B359" t="s">
        <v>98</v>
      </c>
      <c r="C359">
        <v>12</v>
      </c>
    </row>
    <row r="360" spans="1:3" x14ac:dyDescent="0.25">
      <c r="A360" s="40">
        <v>44962</v>
      </c>
      <c r="B360" t="s">
        <v>99</v>
      </c>
      <c r="C360">
        <v>17</v>
      </c>
    </row>
    <row r="361" spans="1:3" x14ac:dyDescent="0.25">
      <c r="A361" s="40">
        <v>44962</v>
      </c>
      <c r="B361" t="s">
        <v>100</v>
      </c>
      <c r="C361">
        <v>9</v>
      </c>
    </row>
    <row r="362" spans="1:3" x14ac:dyDescent="0.25">
      <c r="A362" s="40">
        <v>44963</v>
      </c>
      <c r="B362" t="s">
        <v>91</v>
      </c>
      <c r="C362">
        <v>18</v>
      </c>
    </row>
    <row r="363" spans="1:3" x14ac:dyDescent="0.25">
      <c r="A363" s="40">
        <v>44963</v>
      </c>
      <c r="B363" t="s">
        <v>92</v>
      </c>
      <c r="C363">
        <v>16</v>
      </c>
    </row>
    <row r="364" spans="1:3" x14ac:dyDescent="0.25">
      <c r="A364" s="40">
        <v>44963</v>
      </c>
      <c r="B364" t="s">
        <v>93</v>
      </c>
      <c r="C364">
        <v>18</v>
      </c>
    </row>
    <row r="365" spans="1:3" x14ac:dyDescent="0.25">
      <c r="A365" s="40">
        <v>44963</v>
      </c>
      <c r="B365" t="s">
        <v>94</v>
      </c>
      <c r="C365">
        <v>4</v>
      </c>
    </row>
    <row r="366" spans="1:3" x14ac:dyDescent="0.25">
      <c r="A366" s="40">
        <v>44963</v>
      </c>
      <c r="B366" t="s">
        <v>95</v>
      </c>
      <c r="C366">
        <v>8</v>
      </c>
    </row>
    <row r="367" spans="1:3" x14ac:dyDescent="0.25">
      <c r="A367" s="40">
        <v>44963</v>
      </c>
      <c r="B367" t="s">
        <v>96</v>
      </c>
      <c r="C367">
        <v>11</v>
      </c>
    </row>
    <row r="368" spans="1:3" x14ac:dyDescent="0.25">
      <c r="A368" s="40">
        <v>44963</v>
      </c>
      <c r="B368" t="s">
        <v>97</v>
      </c>
      <c r="C368">
        <v>0</v>
      </c>
    </row>
    <row r="369" spans="1:3" x14ac:dyDescent="0.25">
      <c r="A369" s="40">
        <v>44963</v>
      </c>
      <c r="B369" t="s">
        <v>98</v>
      </c>
      <c r="C369">
        <v>0</v>
      </c>
    </row>
    <row r="370" spans="1:3" x14ac:dyDescent="0.25">
      <c r="A370" s="40">
        <v>44963</v>
      </c>
      <c r="B370" t="s">
        <v>99</v>
      </c>
      <c r="C370">
        <v>14</v>
      </c>
    </row>
    <row r="371" spans="1:3" x14ac:dyDescent="0.25">
      <c r="A371" s="40">
        <v>44963</v>
      </c>
      <c r="B371" t="s">
        <v>100</v>
      </c>
      <c r="C371">
        <v>1</v>
      </c>
    </row>
    <row r="372" spans="1:3" x14ac:dyDescent="0.25">
      <c r="A372" s="40">
        <v>44964</v>
      </c>
      <c r="B372" t="s">
        <v>91</v>
      </c>
      <c r="C372">
        <v>15</v>
      </c>
    </row>
    <row r="373" spans="1:3" x14ac:dyDescent="0.25">
      <c r="A373" s="40">
        <v>44964</v>
      </c>
      <c r="B373" t="s">
        <v>92</v>
      </c>
      <c r="C373">
        <v>7</v>
      </c>
    </row>
    <row r="374" spans="1:3" x14ac:dyDescent="0.25">
      <c r="A374" s="40">
        <v>44964</v>
      </c>
      <c r="B374" t="s">
        <v>93</v>
      </c>
      <c r="C374">
        <v>12</v>
      </c>
    </row>
    <row r="375" spans="1:3" x14ac:dyDescent="0.25">
      <c r="A375" s="40">
        <v>44964</v>
      </c>
      <c r="B375" t="s">
        <v>94</v>
      </c>
      <c r="C375">
        <v>0</v>
      </c>
    </row>
    <row r="376" spans="1:3" x14ac:dyDescent="0.25">
      <c r="A376" s="40">
        <v>44964</v>
      </c>
      <c r="B376" t="s">
        <v>95</v>
      </c>
      <c r="C376">
        <v>15</v>
      </c>
    </row>
    <row r="377" spans="1:3" x14ac:dyDescent="0.25">
      <c r="A377" s="40">
        <v>44964</v>
      </c>
      <c r="B377" t="s">
        <v>96</v>
      </c>
      <c r="C377">
        <v>6</v>
      </c>
    </row>
    <row r="378" spans="1:3" x14ac:dyDescent="0.25">
      <c r="A378" s="40">
        <v>44964</v>
      </c>
      <c r="B378" t="s">
        <v>97</v>
      </c>
      <c r="C378">
        <v>4</v>
      </c>
    </row>
    <row r="379" spans="1:3" x14ac:dyDescent="0.25">
      <c r="A379" s="40">
        <v>44964</v>
      </c>
      <c r="B379" t="s">
        <v>98</v>
      </c>
      <c r="C379">
        <v>2</v>
      </c>
    </row>
    <row r="380" spans="1:3" x14ac:dyDescent="0.25">
      <c r="A380" s="40">
        <v>44964</v>
      </c>
      <c r="B380" t="s">
        <v>99</v>
      </c>
      <c r="C380">
        <v>11</v>
      </c>
    </row>
    <row r="381" spans="1:3" x14ac:dyDescent="0.25">
      <c r="A381" s="40">
        <v>44964</v>
      </c>
      <c r="B381" t="s">
        <v>100</v>
      </c>
      <c r="C381">
        <v>15</v>
      </c>
    </row>
    <row r="382" spans="1:3" x14ac:dyDescent="0.25">
      <c r="A382" s="40">
        <v>44965</v>
      </c>
      <c r="B382" t="s">
        <v>91</v>
      </c>
      <c r="C382">
        <v>18</v>
      </c>
    </row>
    <row r="383" spans="1:3" x14ac:dyDescent="0.25">
      <c r="A383" s="40">
        <v>44965</v>
      </c>
      <c r="B383" t="s">
        <v>92</v>
      </c>
      <c r="C383">
        <v>4</v>
      </c>
    </row>
    <row r="384" spans="1:3" x14ac:dyDescent="0.25">
      <c r="A384" s="40">
        <v>44965</v>
      </c>
      <c r="B384" t="s">
        <v>93</v>
      </c>
      <c r="C384">
        <v>13</v>
      </c>
    </row>
    <row r="385" spans="1:3" x14ac:dyDescent="0.25">
      <c r="A385" s="40">
        <v>44965</v>
      </c>
      <c r="B385" t="s">
        <v>94</v>
      </c>
      <c r="C385">
        <v>4</v>
      </c>
    </row>
    <row r="386" spans="1:3" x14ac:dyDescent="0.25">
      <c r="A386" s="40">
        <v>44965</v>
      </c>
      <c r="B386" t="s">
        <v>95</v>
      </c>
      <c r="C386">
        <v>14</v>
      </c>
    </row>
    <row r="387" spans="1:3" x14ac:dyDescent="0.25">
      <c r="A387" s="40">
        <v>44965</v>
      </c>
      <c r="B387" t="s">
        <v>96</v>
      </c>
      <c r="C387">
        <v>16</v>
      </c>
    </row>
    <row r="388" spans="1:3" x14ac:dyDescent="0.25">
      <c r="A388" s="40">
        <v>44965</v>
      </c>
      <c r="B388" t="s">
        <v>97</v>
      </c>
      <c r="C388">
        <v>13</v>
      </c>
    </row>
    <row r="389" spans="1:3" x14ac:dyDescent="0.25">
      <c r="A389" s="40">
        <v>44965</v>
      </c>
      <c r="B389" t="s">
        <v>98</v>
      </c>
      <c r="C389">
        <v>19</v>
      </c>
    </row>
    <row r="390" spans="1:3" x14ac:dyDescent="0.25">
      <c r="A390" s="40">
        <v>44965</v>
      </c>
      <c r="B390" t="s">
        <v>99</v>
      </c>
      <c r="C390">
        <v>4</v>
      </c>
    </row>
    <row r="391" spans="1:3" x14ac:dyDescent="0.25">
      <c r="A391" s="40">
        <v>44965</v>
      </c>
      <c r="B391" t="s">
        <v>100</v>
      </c>
      <c r="C391">
        <v>11</v>
      </c>
    </row>
    <row r="392" spans="1:3" x14ac:dyDescent="0.25">
      <c r="A392" s="40">
        <v>44966</v>
      </c>
      <c r="B392" t="s">
        <v>91</v>
      </c>
      <c r="C392">
        <v>15</v>
      </c>
    </row>
    <row r="393" spans="1:3" x14ac:dyDescent="0.25">
      <c r="A393" s="40">
        <v>44966</v>
      </c>
      <c r="B393" t="s">
        <v>92</v>
      </c>
      <c r="C393">
        <v>15</v>
      </c>
    </row>
    <row r="394" spans="1:3" x14ac:dyDescent="0.25">
      <c r="A394" s="40">
        <v>44966</v>
      </c>
      <c r="B394" t="s">
        <v>93</v>
      </c>
      <c r="C394">
        <v>6</v>
      </c>
    </row>
    <row r="395" spans="1:3" x14ac:dyDescent="0.25">
      <c r="A395" s="40">
        <v>44966</v>
      </c>
      <c r="B395" t="s">
        <v>94</v>
      </c>
      <c r="C395">
        <v>3</v>
      </c>
    </row>
    <row r="396" spans="1:3" x14ac:dyDescent="0.25">
      <c r="A396" s="40">
        <v>44966</v>
      </c>
      <c r="B396" t="s">
        <v>95</v>
      </c>
      <c r="C396">
        <v>0</v>
      </c>
    </row>
    <row r="397" spans="1:3" x14ac:dyDescent="0.25">
      <c r="A397" s="40">
        <v>44966</v>
      </c>
      <c r="B397" t="s">
        <v>96</v>
      </c>
      <c r="C397">
        <v>4</v>
      </c>
    </row>
    <row r="398" spans="1:3" x14ac:dyDescent="0.25">
      <c r="A398" s="40">
        <v>44966</v>
      </c>
      <c r="B398" t="s">
        <v>97</v>
      </c>
      <c r="C398">
        <v>9</v>
      </c>
    </row>
    <row r="399" spans="1:3" x14ac:dyDescent="0.25">
      <c r="A399" s="40">
        <v>44966</v>
      </c>
      <c r="B399" t="s">
        <v>98</v>
      </c>
      <c r="C399">
        <v>4</v>
      </c>
    </row>
    <row r="400" spans="1:3" x14ac:dyDescent="0.25">
      <c r="A400" s="40">
        <v>44966</v>
      </c>
      <c r="B400" t="s">
        <v>99</v>
      </c>
      <c r="C400">
        <v>3</v>
      </c>
    </row>
    <row r="401" spans="1:3" x14ac:dyDescent="0.25">
      <c r="A401" s="40">
        <v>44966</v>
      </c>
      <c r="B401" t="s">
        <v>100</v>
      </c>
      <c r="C401">
        <v>1</v>
      </c>
    </row>
    <row r="402" spans="1:3" x14ac:dyDescent="0.25">
      <c r="A402" s="40">
        <v>44967</v>
      </c>
      <c r="B402" t="s">
        <v>91</v>
      </c>
      <c r="C402">
        <v>19</v>
      </c>
    </row>
    <row r="403" spans="1:3" x14ac:dyDescent="0.25">
      <c r="A403" s="40">
        <v>44967</v>
      </c>
      <c r="B403" t="s">
        <v>92</v>
      </c>
      <c r="C403">
        <v>9</v>
      </c>
    </row>
    <row r="404" spans="1:3" x14ac:dyDescent="0.25">
      <c r="A404" s="40">
        <v>44967</v>
      </c>
      <c r="B404" t="s">
        <v>93</v>
      </c>
      <c r="C404">
        <v>18</v>
      </c>
    </row>
    <row r="405" spans="1:3" x14ac:dyDescent="0.25">
      <c r="A405" s="40">
        <v>44967</v>
      </c>
      <c r="B405" t="s">
        <v>94</v>
      </c>
      <c r="C405">
        <v>0</v>
      </c>
    </row>
    <row r="406" spans="1:3" x14ac:dyDescent="0.25">
      <c r="A406" s="40">
        <v>44967</v>
      </c>
      <c r="B406" t="s">
        <v>95</v>
      </c>
      <c r="C406">
        <v>4</v>
      </c>
    </row>
    <row r="407" spans="1:3" x14ac:dyDescent="0.25">
      <c r="A407" s="40">
        <v>44967</v>
      </c>
      <c r="B407" t="s">
        <v>96</v>
      </c>
      <c r="C407">
        <v>12</v>
      </c>
    </row>
    <row r="408" spans="1:3" x14ac:dyDescent="0.25">
      <c r="A408" s="40">
        <v>44967</v>
      </c>
      <c r="B408" t="s">
        <v>97</v>
      </c>
      <c r="C408">
        <v>3</v>
      </c>
    </row>
    <row r="409" spans="1:3" x14ac:dyDescent="0.25">
      <c r="A409" s="40">
        <v>44967</v>
      </c>
      <c r="B409" t="s">
        <v>98</v>
      </c>
      <c r="C409">
        <v>15</v>
      </c>
    </row>
    <row r="410" spans="1:3" x14ac:dyDescent="0.25">
      <c r="A410" s="40">
        <v>44967</v>
      </c>
      <c r="B410" t="s">
        <v>99</v>
      </c>
      <c r="C410">
        <v>15</v>
      </c>
    </row>
    <row r="411" spans="1:3" x14ac:dyDescent="0.25">
      <c r="A411" s="40">
        <v>44967</v>
      </c>
      <c r="B411" t="s">
        <v>100</v>
      </c>
      <c r="C411">
        <v>1</v>
      </c>
    </row>
    <row r="412" spans="1:3" x14ac:dyDescent="0.25">
      <c r="A412" s="40">
        <v>44968</v>
      </c>
      <c r="B412" t="s">
        <v>91</v>
      </c>
      <c r="C412">
        <v>16</v>
      </c>
    </row>
    <row r="413" spans="1:3" x14ac:dyDescent="0.25">
      <c r="A413" s="40">
        <v>44968</v>
      </c>
      <c r="B413" t="s">
        <v>92</v>
      </c>
      <c r="C413">
        <v>19</v>
      </c>
    </row>
    <row r="414" spans="1:3" x14ac:dyDescent="0.25">
      <c r="A414" s="40">
        <v>44968</v>
      </c>
      <c r="B414" t="s">
        <v>93</v>
      </c>
      <c r="C414">
        <v>11</v>
      </c>
    </row>
    <row r="415" spans="1:3" x14ac:dyDescent="0.25">
      <c r="A415" s="40">
        <v>44968</v>
      </c>
      <c r="B415" t="s">
        <v>94</v>
      </c>
      <c r="C415">
        <v>17</v>
      </c>
    </row>
    <row r="416" spans="1:3" x14ac:dyDescent="0.25">
      <c r="A416" s="40">
        <v>44968</v>
      </c>
      <c r="B416" t="s">
        <v>95</v>
      </c>
      <c r="C416">
        <v>2</v>
      </c>
    </row>
    <row r="417" spans="1:3" x14ac:dyDescent="0.25">
      <c r="A417" s="40">
        <v>44968</v>
      </c>
      <c r="B417" t="s">
        <v>96</v>
      </c>
      <c r="C417">
        <v>0</v>
      </c>
    </row>
    <row r="418" spans="1:3" x14ac:dyDescent="0.25">
      <c r="A418" s="40">
        <v>44968</v>
      </c>
      <c r="B418" t="s">
        <v>97</v>
      </c>
      <c r="C418">
        <v>0</v>
      </c>
    </row>
    <row r="419" spans="1:3" x14ac:dyDescent="0.25">
      <c r="A419" s="40">
        <v>44968</v>
      </c>
      <c r="B419" t="s">
        <v>98</v>
      </c>
      <c r="C419">
        <v>18</v>
      </c>
    </row>
    <row r="420" spans="1:3" x14ac:dyDescent="0.25">
      <c r="A420" s="40">
        <v>44968</v>
      </c>
      <c r="B420" t="s">
        <v>99</v>
      </c>
      <c r="C420">
        <v>10</v>
      </c>
    </row>
    <row r="421" spans="1:3" x14ac:dyDescent="0.25">
      <c r="A421" s="40">
        <v>44968</v>
      </c>
      <c r="B421" t="s">
        <v>100</v>
      </c>
      <c r="C421">
        <v>4</v>
      </c>
    </row>
    <row r="422" spans="1:3" x14ac:dyDescent="0.25">
      <c r="A422" s="40">
        <v>44969</v>
      </c>
      <c r="B422" t="s">
        <v>91</v>
      </c>
      <c r="C422">
        <v>11</v>
      </c>
    </row>
    <row r="423" spans="1:3" x14ac:dyDescent="0.25">
      <c r="A423" s="40">
        <v>44969</v>
      </c>
      <c r="B423" t="s">
        <v>92</v>
      </c>
      <c r="C423">
        <v>2</v>
      </c>
    </row>
    <row r="424" spans="1:3" x14ac:dyDescent="0.25">
      <c r="A424" s="40">
        <v>44969</v>
      </c>
      <c r="B424" t="s">
        <v>93</v>
      </c>
      <c r="C424">
        <v>0</v>
      </c>
    </row>
    <row r="425" spans="1:3" x14ac:dyDescent="0.25">
      <c r="A425" s="40">
        <v>44969</v>
      </c>
      <c r="B425" t="s">
        <v>94</v>
      </c>
      <c r="C425">
        <v>0</v>
      </c>
    </row>
    <row r="426" spans="1:3" x14ac:dyDescent="0.25">
      <c r="A426" s="40">
        <v>44969</v>
      </c>
      <c r="B426" t="s">
        <v>95</v>
      </c>
      <c r="C426">
        <v>7</v>
      </c>
    </row>
    <row r="427" spans="1:3" x14ac:dyDescent="0.25">
      <c r="A427" s="40">
        <v>44969</v>
      </c>
      <c r="B427" t="s">
        <v>96</v>
      </c>
      <c r="C427">
        <v>9</v>
      </c>
    </row>
    <row r="428" spans="1:3" x14ac:dyDescent="0.25">
      <c r="A428" s="40">
        <v>44969</v>
      </c>
      <c r="B428" t="s">
        <v>97</v>
      </c>
      <c r="C428">
        <v>10</v>
      </c>
    </row>
    <row r="429" spans="1:3" x14ac:dyDescent="0.25">
      <c r="A429" s="40">
        <v>44969</v>
      </c>
      <c r="B429" t="s">
        <v>98</v>
      </c>
      <c r="C429">
        <v>11</v>
      </c>
    </row>
    <row r="430" spans="1:3" x14ac:dyDescent="0.25">
      <c r="A430" s="40">
        <v>44969</v>
      </c>
      <c r="B430" t="s">
        <v>99</v>
      </c>
      <c r="C430">
        <v>12</v>
      </c>
    </row>
    <row r="431" spans="1:3" x14ac:dyDescent="0.25">
      <c r="A431" s="40">
        <v>44969</v>
      </c>
      <c r="B431" t="s">
        <v>100</v>
      </c>
      <c r="C431">
        <v>11</v>
      </c>
    </row>
    <row r="432" spans="1:3" x14ac:dyDescent="0.25">
      <c r="A432" s="40">
        <v>44970</v>
      </c>
      <c r="B432" t="s">
        <v>91</v>
      </c>
      <c r="C432">
        <v>13</v>
      </c>
    </row>
    <row r="433" spans="1:3" x14ac:dyDescent="0.25">
      <c r="A433" s="40">
        <v>44970</v>
      </c>
      <c r="B433" t="s">
        <v>92</v>
      </c>
      <c r="C433">
        <v>1</v>
      </c>
    </row>
    <row r="434" spans="1:3" x14ac:dyDescent="0.25">
      <c r="A434" s="40">
        <v>44970</v>
      </c>
      <c r="B434" t="s">
        <v>93</v>
      </c>
      <c r="C434">
        <v>18</v>
      </c>
    </row>
    <row r="435" spans="1:3" x14ac:dyDescent="0.25">
      <c r="A435" s="40">
        <v>44970</v>
      </c>
      <c r="B435" t="s">
        <v>94</v>
      </c>
      <c r="C435">
        <v>17</v>
      </c>
    </row>
    <row r="436" spans="1:3" x14ac:dyDescent="0.25">
      <c r="A436" s="40">
        <v>44970</v>
      </c>
      <c r="B436" t="s">
        <v>95</v>
      </c>
      <c r="C436">
        <v>2</v>
      </c>
    </row>
    <row r="437" spans="1:3" x14ac:dyDescent="0.25">
      <c r="A437" s="40">
        <v>44970</v>
      </c>
      <c r="B437" t="s">
        <v>96</v>
      </c>
      <c r="C437">
        <v>16</v>
      </c>
    </row>
    <row r="438" spans="1:3" x14ac:dyDescent="0.25">
      <c r="A438" s="40">
        <v>44970</v>
      </c>
      <c r="B438" t="s">
        <v>97</v>
      </c>
      <c r="C438">
        <v>7</v>
      </c>
    </row>
    <row r="439" spans="1:3" x14ac:dyDescent="0.25">
      <c r="A439" s="40">
        <v>44970</v>
      </c>
      <c r="B439" t="s">
        <v>98</v>
      </c>
      <c r="C439">
        <v>9</v>
      </c>
    </row>
    <row r="440" spans="1:3" x14ac:dyDescent="0.25">
      <c r="A440" s="40">
        <v>44970</v>
      </c>
      <c r="B440" t="s">
        <v>99</v>
      </c>
      <c r="C440">
        <v>1</v>
      </c>
    </row>
    <row r="441" spans="1:3" x14ac:dyDescent="0.25">
      <c r="A441" s="40">
        <v>44970</v>
      </c>
      <c r="B441" t="s">
        <v>100</v>
      </c>
      <c r="C441">
        <v>18</v>
      </c>
    </row>
    <row r="442" spans="1:3" x14ac:dyDescent="0.25">
      <c r="A442" s="40">
        <v>44971</v>
      </c>
      <c r="B442" t="s">
        <v>91</v>
      </c>
      <c r="C442">
        <v>8</v>
      </c>
    </row>
    <row r="443" spans="1:3" x14ac:dyDescent="0.25">
      <c r="A443" s="40">
        <v>44971</v>
      </c>
      <c r="B443" t="s">
        <v>92</v>
      </c>
      <c r="C443">
        <v>6</v>
      </c>
    </row>
    <row r="444" spans="1:3" x14ac:dyDescent="0.25">
      <c r="A444" s="40">
        <v>44971</v>
      </c>
      <c r="B444" t="s">
        <v>93</v>
      </c>
      <c r="C444">
        <v>3</v>
      </c>
    </row>
    <row r="445" spans="1:3" x14ac:dyDescent="0.25">
      <c r="A445" s="40">
        <v>44971</v>
      </c>
      <c r="B445" t="s">
        <v>94</v>
      </c>
      <c r="C445">
        <v>17</v>
      </c>
    </row>
    <row r="446" spans="1:3" x14ac:dyDescent="0.25">
      <c r="A446" s="40">
        <v>44971</v>
      </c>
      <c r="B446" t="s">
        <v>95</v>
      </c>
      <c r="C446">
        <v>12</v>
      </c>
    </row>
    <row r="447" spans="1:3" x14ac:dyDescent="0.25">
      <c r="A447" s="40">
        <v>44971</v>
      </c>
      <c r="B447" t="s">
        <v>96</v>
      </c>
      <c r="C447">
        <v>10</v>
      </c>
    </row>
    <row r="448" spans="1:3" x14ac:dyDescent="0.25">
      <c r="A448" s="40">
        <v>44971</v>
      </c>
      <c r="B448" t="s">
        <v>97</v>
      </c>
      <c r="C448">
        <v>3</v>
      </c>
    </row>
    <row r="449" spans="1:3" x14ac:dyDescent="0.25">
      <c r="A449" s="40">
        <v>44971</v>
      </c>
      <c r="B449" t="s">
        <v>98</v>
      </c>
      <c r="C449">
        <v>3</v>
      </c>
    </row>
    <row r="450" spans="1:3" x14ac:dyDescent="0.25">
      <c r="A450" s="40">
        <v>44971</v>
      </c>
      <c r="B450" t="s">
        <v>99</v>
      </c>
      <c r="C450">
        <v>9</v>
      </c>
    </row>
    <row r="451" spans="1:3" x14ac:dyDescent="0.25">
      <c r="A451" s="40">
        <v>44971</v>
      </c>
      <c r="B451" t="s">
        <v>100</v>
      </c>
      <c r="C451">
        <v>4</v>
      </c>
    </row>
    <row r="452" spans="1:3" x14ac:dyDescent="0.25">
      <c r="A452" s="40">
        <v>44972</v>
      </c>
      <c r="B452" t="s">
        <v>91</v>
      </c>
      <c r="C452">
        <v>8</v>
      </c>
    </row>
    <row r="453" spans="1:3" x14ac:dyDescent="0.25">
      <c r="A453" s="40">
        <v>44972</v>
      </c>
      <c r="B453" t="s">
        <v>92</v>
      </c>
      <c r="C453">
        <v>2</v>
      </c>
    </row>
    <row r="454" spans="1:3" x14ac:dyDescent="0.25">
      <c r="A454" s="40">
        <v>44972</v>
      </c>
      <c r="B454" t="s">
        <v>93</v>
      </c>
      <c r="C454">
        <v>16</v>
      </c>
    </row>
    <row r="455" spans="1:3" x14ac:dyDescent="0.25">
      <c r="A455" s="40">
        <v>44972</v>
      </c>
      <c r="B455" t="s">
        <v>94</v>
      </c>
      <c r="C455">
        <v>2</v>
      </c>
    </row>
    <row r="456" spans="1:3" x14ac:dyDescent="0.25">
      <c r="A456" s="40">
        <v>44972</v>
      </c>
      <c r="B456" t="s">
        <v>95</v>
      </c>
      <c r="C456">
        <v>15</v>
      </c>
    </row>
    <row r="457" spans="1:3" x14ac:dyDescent="0.25">
      <c r="A457" s="40">
        <v>44972</v>
      </c>
      <c r="B457" t="s">
        <v>96</v>
      </c>
      <c r="C457">
        <v>3</v>
      </c>
    </row>
    <row r="458" spans="1:3" x14ac:dyDescent="0.25">
      <c r="A458" s="40">
        <v>44972</v>
      </c>
      <c r="B458" t="s">
        <v>97</v>
      </c>
      <c r="C458">
        <v>17</v>
      </c>
    </row>
    <row r="459" spans="1:3" x14ac:dyDescent="0.25">
      <c r="A459" s="40">
        <v>44972</v>
      </c>
      <c r="B459" t="s">
        <v>98</v>
      </c>
      <c r="C459">
        <v>16</v>
      </c>
    </row>
    <row r="460" spans="1:3" x14ac:dyDescent="0.25">
      <c r="A460" s="40">
        <v>44972</v>
      </c>
      <c r="B460" t="s">
        <v>99</v>
      </c>
      <c r="C460">
        <v>6</v>
      </c>
    </row>
    <row r="461" spans="1:3" x14ac:dyDescent="0.25">
      <c r="A461" s="40">
        <v>44972</v>
      </c>
      <c r="B461" t="s">
        <v>100</v>
      </c>
      <c r="C461">
        <v>4</v>
      </c>
    </row>
    <row r="462" spans="1:3" x14ac:dyDescent="0.25">
      <c r="A462" s="40">
        <v>44973</v>
      </c>
      <c r="B462" t="s">
        <v>91</v>
      </c>
      <c r="C462">
        <v>11</v>
      </c>
    </row>
    <row r="463" spans="1:3" x14ac:dyDescent="0.25">
      <c r="A463" s="40">
        <v>44973</v>
      </c>
      <c r="B463" t="s">
        <v>92</v>
      </c>
      <c r="C463">
        <v>16</v>
      </c>
    </row>
    <row r="464" spans="1:3" x14ac:dyDescent="0.25">
      <c r="A464" s="40">
        <v>44973</v>
      </c>
      <c r="B464" t="s">
        <v>93</v>
      </c>
      <c r="C464">
        <v>12</v>
      </c>
    </row>
    <row r="465" spans="1:3" x14ac:dyDescent="0.25">
      <c r="A465" s="40">
        <v>44973</v>
      </c>
      <c r="B465" t="s">
        <v>94</v>
      </c>
      <c r="C465">
        <v>2</v>
      </c>
    </row>
    <row r="466" spans="1:3" x14ac:dyDescent="0.25">
      <c r="A466" s="40">
        <v>44973</v>
      </c>
      <c r="B466" t="s">
        <v>95</v>
      </c>
      <c r="C466">
        <v>8</v>
      </c>
    </row>
    <row r="467" spans="1:3" x14ac:dyDescent="0.25">
      <c r="A467" s="40">
        <v>44973</v>
      </c>
      <c r="B467" t="s">
        <v>96</v>
      </c>
      <c r="C467">
        <v>16</v>
      </c>
    </row>
    <row r="468" spans="1:3" x14ac:dyDescent="0.25">
      <c r="A468" s="40">
        <v>44973</v>
      </c>
      <c r="B468" t="s">
        <v>97</v>
      </c>
      <c r="C468">
        <v>16</v>
      </c>
    </row>
    <row r="469" spans="1:3" x14ac:dyDescent="0.25">
      <c r="A469" s="40">
        <v>44973</v>
      </c>
      <c r="B469" t="s">
        <v>98</v>
      </c>
      <c r="C469">
        <v>19</v>
      </c>
    </row>
    <row r="470" spans="1:3" x14ac:dyDescent="0.25">
      <c r="A470" s="40">
        <v>44973</v>
      </c>
      <c r="B470" t="s">
        <v>99</v>
      </c>
      <c r="C470">
        <v>15</v>
      </c>
    </row>
    <row r="471" spans="1:3" x14ac:dyDescent="0.25">
      <c r="A471" s="40">
        <v>44973</v>
      </c>
      <c r="B471" t="s">
        <v>100</v>
      </c>
      <c r="C471">
        <v>12</v>
      </c>
    </row>
    <row r="472" spans="1:3" x14ac:dyDescent="0.25">
      <c r="A472" s="40">
        <v>44974</v>
      </c>
      <c r="B472" t="s">
        <v>91</v>
      </c>
      <c r="C472">
        <v>18</v>
      </c>
    </row>
    <row r="473" spans="1:3" x14ac:dyDescent="0.25">
      <c r="A473" s="40">
        <v>44974</v>
      </c>
      <c r="B473" t="s">
        <v>92</v>
      </c>
      <c r="C473">
        <v>16</v>
      </c>
    </row>
    <row r="474" spans="1:3" x14ac:dyDescent="0.25">
      <c r="A474" s="40">
        <v>44974</v>
      </c>
      <c r="B474" t="s">
        <v>93</v>
      </c>
      <c r="C474">
        <v>3</v>
      </c>
    </row>
    <row r="475" spans="1:3" x14ac:dyDescent="0.25">
      <c r="A475" s="40">
        <v>44974</v>
      </c>
      <c r="B475" t="s">
        <v>94</v>
      </c>
      <c r="C475">
        <v>11</v>
      </c>
    </row>
    <row r="476" spans="1:3" x14ac:dyDescent="0.25">
      <c r="A476" s="40">
        <v>44974</v>
      </c>
      <c r="B476" t="s">
        <v>95</v>
      </c>
      <c r="C476">
        <v>8</v>
      </c>
    </row>
    <row r="477" spans="1:3" x14ac:dyDescent="0.25">
      <c r="A477" s="40">
        <v>44974</v>
      </c>
      <c r="B477" t="s">
        <v>96</v>
      </c>
      <c r="C477">
        <v>18</v>
      </c>
    </row>
    <row r="478" spans="1:3" x14ac:dyDescent="0.25">
      <c r="A478" s="40">
        <v>44974</v>
      </c>
      <c r="B478" t="s">
        <v>97</v>
      </c>
      <c r="C478">
        <v>11</v>
      </c>
    </row>
    <row r="479" spans="1:3" x14ac:dyDescent="0.25">
      <c r="A479" s="40">
        <v>44974</v>
      </c>
      <c r="B479" t="s">
        <v>98</v>
      </c>
      <c r="C479">
        <v>8</v>
      </c>
    </row>
    <row r="480" spans="1:3" x14ac:dyDescent="0.25">
      <c r="A480" s="40">
        <v>44974</v>
      </c>
      <c r="B480" t="s">
        <v>99</v>
      </c>
      <c r="C480">
        <v>6</v>
      </c>
    </row>
    <row r="481" spans="1:3" x14ac:dyDescent="0.25">
      <c r="A481" s="40">
        <v>44974</v>
      </c>
      <c r="B481" t="s">
        <v>100</v>
      </c>
      <c r="C481">
        <v>13</v>
      </c>
    </row>
    <row r="482" spans="1:3" x14ac:dyDescent="0.25">
      <c r="A482" s="40">
        <v>44975</v>
      </c>
      <c r="B482" t="s">
        <v>91</v>
      </c>
      <c r="C482">
        <v>19</v>
      </c>
    </row>
    <row r="483" spans="1:3" x14ac:dyDescent="0.25">
      <c r="A483" s="40">
        <v>44975</v>
      </c>
      <c r="B483" t="s">
        <v>92</v>
      </c>
      <c r="C483">
        <v>18</v>
      </c>
    </row>
    <row r="484" spans="1:3" x14ac:dyDescent="0.25">
      <c r="A484" s="40">
        <v>44975</v>
      </c>
      <c r="B484" t="s">
        <v>93</v>
      </c>
      <c r="C484">
        <v>14</v>
      </c>
    </row>
    <row r="485" spans="1:3" x14ac:dyDescent="0.25">
      <c r="A485" s="40">
        <v>44975</v>
      </c>
      <c r="B485" t="s">
        <v>94</v>
      </c>
      <c r="C485">
        <v>15</v>
      </c>
    </row>
    <row r="486" spans="1:3" x14ac:dyDescent="0.25">
      <c r="A486" s="40">
        <v>44975</v>
      </c>
      <c r="B486" t="s">
        <v>95</v>
      </c>
      <c r="C486">
        <v>4</v>
      </c>
    </row>
    <row r="487" spans="1:3" x14ac:dyDescent="0.25">
      <c r="A487" s="40">
        <v>44975</v>
      </c>
      <c r="B487" t="s">
        <v>96</v>
      </c>
      <c r="C487">
        <v>2</v>
      </c>
    </row>
    <row r="488" spans="1:3" x14ac:dyDescent="0.25">
      <c r="A488" s="40">
        <v>44975</v>
      </c>
      <c r="B488" t="s">
        <v>97</v>
      </c>
      <c r="C488">
        <v>11</v>
      </c>
    </row>
    <row r="489" spans="1:3" x14ac:dyDescent="0.25">
      <c r="A489" s="40">
        <v>44975</v>
      </c>
      <c r="B489" t="s">
        <v>98</v>
      </c>
      <c r="C489">
        <v>19</v>
      </c>
    </row>
    <row r="490" spans="1:3" x14ac:dyDescent="0.25">
      <c r="A490" s="40">
        <v>44975</v>
      </c>
      <c r="B490" t="s">
        <v>99</v>
      </c>
      <c r="C490">
        <v>3</v>
      </c>
    </row>
    <row r="491" spans="1:3" x14ac:dyDescent="0.25">
      <c r="A491" s="40">
        <v>44975</v>
      </c>
      <c r="B491" t="s">
        <v>100</v>
      </c>
      <c r="C491">
        <v>15</v>
      </c>
    </row>
    <row r="492" spans="1:3" x14ac:dyDescent="0.25">
      <c r="A492" s="40">
        <v>44976</v>
      </c>
      <c r="B492" t="s">
        <v>91</v>
      </c>
      <c r="C492">
        <v>6</v>
      </c>
    </row>
    <row r="493" spans="1:3" x14ac:dyDescent="0.25">
      <c r="A493" s="40">
        <v>44976</v>
      </c>
      <c r="B493" t="s">
        <v>92</v>
      </c>
      <c r="C493">
        <v>12</v>
      </c>
    </row>
    <row r="494" spans="1:3" x14ac:dyDescent="0.25">
      <c r="A494" s="40">
        <v>44976</v>
      </c>
      <c r="B494" t="s">
        <v>93</v>
      </c>
      <c r="C494">
        <v>9</v>
      </c>
    </row>
    <row r="495" spans="1:3" x14ac:dyDescent="0.25">
      <c r="A495" s="40">
        <v>44976</v>
      </c>
      <c r="B495" t="s">
        <v>94</v>
      </c>
      <c r="C495">
        <v>6</v>
      </c>
    </row>
    <row r="496" spans="1:3" x14ac:dyDescent="0.25">
      <c r="A496" s="40">
        <v>44976</v>
      </c>
      <c r="B496" t="s">
        <v>95</v>
      </c>
      <c r="C496">
        <v>13</v>
      </c>
    </row>
    <row r="497" spans="1:3" x14ac:dyDescent="0.25">
      <c r="A497" s="40">
        <v>44976</v>
      </c>
      <c r="B497" t="s">
        <v>96</v>
      </c>
      <c r="C497">
        <v>4</v>
      </c>
    </row>
    <row r="498" spans="1:3" x14ac:dyDescent="0.25">
      <c r="A498" s="40">
        <v>44976</v>
      </c>
      <c r="B498" t="s">
        <v>97</v>
      </c>
      <c r="C498">
        <v>2</v>
      </c>
    </row>
    <row r="499" spans="1:3" x14ac:dyDescent="0.25">
      <c r="A499" s="40">
        <v>44976</v>
      </c>
      <c r="B499" t="s">
        <v>98</v>
      </c>
      <c r="C499">
        <v>10</v>
      </c>
    </row>
    <row r="500" spans="1:3" x14ac:dyDescent="0.25">
      <c r="A500" s="40">
        <v>44976</v>
      </c>
      <c r="B500" t="s">
        <v>99</v>
      </c>
      <c r="C500">
        <v>10</v>
      </c>
    </row>
    <row r="501" spans="1:3" x14ac:dyDescent="0.25">
      <c r="A501" s="40">
        <v>44976</v>
      </c>
      <c r="B501" t="s">
        <v>100</v>
      </c>
      <c r="C501">
        <v>17</v>
      </c>
    </row>
    <row r="502" spans="1:3" x14ac:dyDescent="0.25">
      <c r="A502" s="40">
        <v>44977</v>
      </c>
      <c r="B502" t="s">
        <v>91</v>
      </c>
      <c r="C502">
        <v>14</v>
      </c>
    </row>
    <row r="503" spans="1:3" x14ac:dyDescent="0.25">
      <c r="A503" s="40">
        <v>44977</v>
      </c>
      <c r="B503" t="s">
        <v>92</v>
      </c>
      <c r="C503">
        <v>11</v>
      </c>
    </row>
    <row r="504" spans="1:3" x14ac:dyDescent="0.25">
      <c r="A504" s="40">
        <v>44977</v>
      </c>
      <c r="B504" t="s">
        <v>93</v>
      </c>
      <c r="C504">
        <v>8</v>
      </c>
    </row>
    <row r="505" spans="1:3" x14ac:dyDescent="0.25">
      <c r="A505" s="40">
        <v>44977</v>
      </c>
      <c r="B505" t="s">
        <v>94</v>
      </c>
      <c r="C505">
        <v>9</v>
      </c>
    </row>
    <row r="506" spans="1:3" x14ac:dyDescent="0.25">
      <c r="A506" s="40">
        <v>44977</v>
      </c>
      <c r="B506" t="s">
        <v>95</v>
      </c>
      <c r="C506">
        <v>11</v>
      </c>
    </row>
    <row r="507" spans="1:3" x14ac:dyDescent="0.25">
      <c r="A507" s="40">
        <v>44977</v>
      </c>
      <c r="B507" t="s">
        <v>96</v>
      </c>
      <c r="C507">
        <v>16</v>
      </c>
    </row>
    <row r="508" spans="1:3" x14ac:dyDescent="0.25">
      <c r="A508" s="40">
        <v>44977</v>
      </c>
      <c r="B508" t="s">
        <v>97</v>
      </c>
      <c r="C508">
        <v>5</v>
      </c>
    </row>
    <row r="509" spans="1:3" x14ac:dyDescent="0.25">
      <c r="A509" s="40">
        <v>44977</v>
      </c>
      <c r="B509" t="s">
        <v>98</v>
      </c>
      <c r="C509">
        <v>6</v>
      </c>
    </row>
    <row r="510" spans="1:3" x14ac:dyDescent="0.25">
      <c r="A510" s="40">
        <v>44977</v>
      </c>
      <c r="B510" t="s">
        <v>99</v>
      </c>
      <c r="C510">
        <v>13</v>
      </c>
    </row>
    <row r="511" spans="1:3" x14ac:dyDescent="0.25">
      <c r="A511" s="40">
        <v>44977</v>
      </c>
      <c r="B511" t="s">
        <v>100</v>
      </c>
      <c r="C511">
        <v>12</v>
      </c>
    </row>
    <row r="512" spans="1:3" x14ac:dyDescent="0.25">
      <c r="A512" s="40">
        <v>44978</v>
      </c>
      <c r="B512" t="s">
        <v>91</v>
      </c>
      <c r="C512">
        <v>7</v>
      </c>
    </row>
    <row r="513" spans="1:3" x14ac:dyDescent="0.25">
      <c r="A513" s="40">
        <v>44978</v>
      </c>
      <c r="B513" t="s">
        <v>92</v>
      </c>
      <c r="C513">
        <v>9</v>
      </c>
    </row>
    <row r="514" spans="1:3" x14ac:dyDescent="0.25">
      <c r="A514" s="40">
        <v>44978</v>
      </c>
      <c r="B514" t="s">
        <v>93</v>
      </c>
      <c r="C514">
        <v>8</v>
      </c>
    </row>
    <row r="515" spans="1:3" x14ac:dyDescent="0.25">
      <c r="A515" s="40">
        <v>44978</v>
      </c>
      <c r="B515" t="s">
        <v>94</v>
      </c>
      <c r="C515">
        <v>17</v>
      </c>
    </row>
    <row r="516" spans="1:3" x14ac:dyDescent="0.25">
      <c r="A516" s="40">
        <v>44978</v>
      </c>
      <c r="B516" t="s">
        <v>95</v>
      </c>
      <c r="C516">
        <v>1</v>
      </c>
    </row>
    <row r="517" spans="1:3" x14ac:dyDescent="0.25">
      <c r="A517" s="40">
        <v>44978</v>
      </c>
      <c r="B517" t="s">
        <v>96</v>
      </c>
      <c r="C517">
        <v>4</v>
      </c>
    </row>
    <row r="518" spans="1:3" x14ac:dyDescent="0.25">
      <c r="A518" s="40">
        <v>44978</v>
      </c>
      <c r="B518" t="s">
        <v>97</v>
      </c>
      <c r="C518">
        <v>4</v>
      </c>
    </row>
    <row r="519" spans="1:3" x14ac:dyDescent="0.25">
      <c r="A519" s="40">
        <v>44978</v>
      </c>
      <c r="B519" t="s">
        <v>98</v>
      </c>
      <c r="C519">
        <v>5</v>
      </c>
    </row>
    <row r="520" spans="1:3" x14ac:dyDescent="0.25">
      <c r="A520" s="40">
        <v>44978</v>
      </c>
      <c r="B520" t="s">
        <v>99</v>
      </c>
      <c r="C520">
        <v>18</v>
      </c>
    </row>
    <row r="521" spans="1:3" x14ac:dyDescent="0.25">
      <c r="A521" s="40">
        <v>44978</v>
      </c>
      <c r="B521" t="s">
        <v>100</v>
      </c>
      <c r="C521">
        <v>7</v>
      </c>
    </row>
    <row r="522" spans="1:3" x14ac:dyDescent="0.25">
      <c r="A522" s="40">
        <v>44979</v>
      </c>
      <c r="B522" t="s">
        <v>91</v>
      </c>
      <c r="C522">
        <v>15</v>
      </c>
    </row>
    <row r="523" spans="1:3" x14ac:dyDescent="0.25">
      <c r="A523" s="40">
        <v>44979</v>
      </c>
      <c r="B523" t="s">
        <v>92</v>
      </c>
      <c r="C523">
        <v>12</v>
      </c>
    </row>
    <row r="524" spans="1:3" x14ac:dyDescent="0.25">
      <c r="A524" s="40">
        <v>44979</v>
      </c>
      <c r="B524" t="s">
        <v>93</v>
      </c>
      <c r="C524">
        <v>0</v>
      </c>
    </row>
    <row r="525" spans="1:3" x14ac:dyDescent="0.25">
      <c r="A525" s="40">
        <v>44979</v>
      </c>
      <c r="B525" t="s">
        <v>94</v>
      </c>
      <c r="C525">
        <v>19</v>
      </c>
    </row>
    <row r="526" spans="1:3" x14ac:dyDescent="0.25">
      <c r="A526" s="40">
        <v>44979</v>
      </c>
      <c r="B526" t="s">
        <v>95</v>
      </c>
      <c r="C526">
        <v>16</v>
      </c>
    </row>
    <row r="527" spans="1:3" x14ac:dyDescent="0.25">
      <c r="A527" s="40">
        <v>44979</v>
      </c>
      <c r="B527" t="s">
        <v>96</v>
      </c>
      <c r="C527">
        <v>6</v>
      </c>
    </row>
    <row r="528" spans="1:3" x14ac:dyDescent="0.25">
      <c r="A528" s="40">
        <v>44979</v>
      </c>
      <c r="B528" t="s">
        <v>97</v>
      </c>
      <c r="C528">
        <v>12</v>
      </c>
    </row>
    <row r="529" spans="1:3" x14ac:dyDescent="0.25">
      <c r="A529" s="40">
        <v>44979</v>
      </c>
      <c r="B529" t="s">
        <v>98</v>
      </c>
      <c r="C529">
        <v>3</v>
      </c>
    </row>
    <row r="530" spans="1:3" x14ac:dyDescent="0.25">
      <c r="A530" s="40">
        <v>44979</v>
      </c>
      <c r="B530" t="s">
        <v>99</v>
      </c>
      <c r="C530">
        <v>3</v>
      </c>
    </row>
    <row r="531" spans="1:3" x14ac:dyDescent="0.25">
      <c r="A531" s="40">
        <v>44979</v>
      </c>
      <c r="B531" t="s">
        <v>100</v>
      </c>
      <c r="C531">
        <v>5</v>
      </c>
    </row>
    <row r="532" spans="1:3" x14ac:dyDescent="0.25">
      <c r="A532" s="40">
        <v>44980</v>
      </c>
      <c r="B532" t="s">
        <v>91</v>
      </c>
      <c r="C532">
        <v>18</v>
      </c>
    </row>
    <row r="533" spans="1:3" x14ac:dyDescent="0.25">
      <c r="A533" s="40">
        <v>44980</v>
      </c>
      <c r="B533" t="s">
        <v>92</v>
      </c>
      <c r="C533">
        <v>11</v>
      </c>
    </row>
    <row r="534" spans="1:3" x14ac:dyDescent="0.25">
      <c r="A534" s="40">
        <v>44980</v>
      </c>
      <c r="B534" t="s">
        <v>93</v>
      </c>
      <c r="C534">
        <v>6</v>
      </c>
    </row>
    <row r="535" spans="1:3" x14ac:dyDescent="0.25">
      <c r="A535" s="40">
        <v>44980</v>
      </c>
      <c r="B535" t="s">
        <v>94</v>
      </c>
      <c r="C535">
        <v>9</v>
      </c>
    </row>
    <row r="536" spans="1:3" x14ac:dyDescent="0.25">
      <c r="A536" s="40">
        <v>44980</v>
      </c>
      <c r="B536" t="s">
        <v>95</v>
      </c>
      <c r="C536">
        <v>18</v>
      </c>
    </row>
    <row r="537" spans="1:3" x14ac:dyDescent="0.25">
      <c r="A537" s="40">
        <v>44980</v>
      </c>
      <c r="B537" t="s">
        <v>96</v>
      </c>
      <c r="C537">
        <v>6</v>
      </c>
    </row>
    <row r="538" spans="1:3" x14ac:dyDescent="0.25">
      <c r="A538" s="40">
        <v>44980</v>
      </c>
      <c r="B538" t="s">
        <v>97</v>
      </c>
      <c r="C538">
        <v>2</v>
      </c>
    </row>
    <row r="539" spans="1:3" x14ac:dyDescent="0.25">
      <c r="A539" s="40">
        <v>44980</v>
      </c>
      <c r="B539" t="s">
        <v>98</v>
      </c>
      <c r="C539">
        <v>12</v>
      </c>
    </row>
    <row r="540" spans="1:3" x14ac:dyDescent="0.25">
      <c r="A540" s="40">
        <v>44980</v>
      </c>
      <c r="B540" t="s">
        <v>99</v>
      </c>
      <c r="C540">
        <v>12</v>
      </c>
    </row>
    <row r="541" spans="1:3" x14ac:dyDescent="0.25">
      <c r="A541" s="40">
        <v>44980</v>
      </c>
      <c r="B541" t="s">
        <v>100</v>
      </c>
      <c r="C541">
        <v>17</v>
      </c>
    </row>
    <row r="542" spans="1:3" x14ac:dyDescent="0.25">
      <c r="A542" s="40">
        <v>44981</v>
      </c>
      <c r="B542" t="s">
        <v>91</v>
      </c>
      <c r="C542">
        <v>19</v>
      </c>
    </row>
    <row r="543" spans="1:3" x14ac:dyDescent="0.25">
      <c r="A543" s="40">
        <v>44981</v>
      </c>
      <c r="B543" t="s">
        <v>92</v>
      </c>
      <c r="C543">
        <v>7</v>
      </c>
    </row>
    <row r="544" spans="1:3" x14ac:dyDescent="0.25">
      <c r="A544" s="40">
        <v>44981</v>
      </c>
      <c r="B544" t="s">
        <v>93</v>
      </c>
      <c r="C544">
        <v>8</v>
      </c>
    </row>
    <row r="545" spans="1:3" x14ac:dyDescent="0.25">
      <c r="A545" s="40">
        <v>44981</v>
      </c>
      <c r="B545" t="s">
        <v>94</v>
      </c>
      <c r="C545">
        <v>6</v>
      </c>
    </row>
    <row r="546" spans="1:3" x14ac:dyDescent="0.25">
      <c r="A546" s="40">
        <v>44981</v>
      </c>
      <c r="B546" t="s">
        <v>95</v>
      </c>
      <c r="C546">
        <v>0</v>
      </c>
    </row>
    <row r="547" spans="1:3" x14ac:dyDescent="0.25">
      <c r="A547" s="40">
        <v>44981</v>
      </c>
      <c r="B547" t="s">
        <v>96</v>
      </c>
      <c r="C547">
        <v>2</v>
      </c>
    </row>
    <row r="548" spans="1:3" x14ac:dyDescent="0.25">
      <c r="A548" s="40">
        <v>44981</v>
      </c>
      <c r="B548" t="s">
        <v>97</v>
      </c>
      <c r="C548">
        <v>12</v>
      </c>
    </row>
    <row r="549" spans="1:3" x14ac:dyDescent="0.25">
      <c r="A549" s="40">
        <v>44981</v>
      </c>
      <c r="B549" t="s">
        <v>98</v>
      </c>
      <c r="C549">
        <v>16</v>
      </c>
    </row>
    <row r="550" spans="1:3" x14ac:dyDescent="0.25">
      <c r="A550" s="40">
        <v>44981</v>
      </c>
      <c r="B550" t="s">
        <v>99</v>
      </c>
      <c r="C550">
        <v>0</v>
      </c>
    </row>
    <row r="551" spans="1:3" x14ac:dyDescent="0.25">
      <c r="A551" s="40">
        <v>44981</v>
      </c>
      <c r="B551" t="s">
        <v>100</v>
      </c>
      <c r="C551">
        <v>5</v>
      </c>
    </row>
    <row r="552" spans="1:3" x14ac:dyDescent="0.25">
      <c r="A552" s="40">
        <v>44982</v>
      </c>
      <c r="B552" t="s">
        <v>91</v>
      </c>
      <c r="C552">
        <v>5</v>
      </c>
    </row>
    <row r="553" spans="1:3" x14ac:dyDescent="0.25">
      <c r="A553" s="40">
        <v>44982</v>
      </c>
      <c r="B553" t="s">
        <v>92</v>
      </c>
      <c r="C553">
        <v>11</v>
      </c>
    </row>
    <row r="554" spans="1:3" x14ac:dyDescent="0.25">
      <c r="A554" s="40">
        <v>44982</v>
      </c>
      <c r="B554" t="s">
        <v>93</v>
      </c>
      <c r="C554">
        <v>12</v>
      </c>
    </row>
    <row r="555" spans="1:3" x14ac:dyDescent="0.25">
      <c r="A555" s="40">
        <v>44982</v>
      </c>
      <c r="B555" t="s">
        <v>94</v>
      </c>
      <c r="C555">
        <v>12</v>
      </c>
    </row>
    <row r="556" spans="1:3" x14ac:dyDescent="0.25">
      <c r="A556" s="40">
        <v>44982</v>
      </c>
      <c r="B556" t="s">
        <v>95</v>
      </c>
      <c r="C556">
        <v>14</v>
      </c>
    </row>
    <row r="557" spans="1:3" x14ac:dyDescent="0.25">
      <c r="A557" s="40">
        <v>44982</v>
      </c>
      <c r="B557" t="s">
        <v>96</v>
      </c>
      <c r="C557">
        <v>15</v>
      </c>
    </row>
    <row r="558" spans="1:3" x14ac:dyDescent="0.25">
      <c r="A558" s="40">
        <v>44982</v>
      </c>
      <c r="B558" t="s">
        <v>97</v>
      </c>
      <c r="C558">
        <v>10</v>
      </c>
    </row>
    <row r="559" spans="1:3" x14ac:dyDescent="0.25">
      <c r="A559" s="40">
        <v>44982</v>
      </c>
      <c r="B559" t="s">
        <v>98</v>
      </c>
      <c r="C559">
        <v>4</v>
      </c>
    </row>
    <row r="560" spans="1:3" x14ac:dyDescent="0.25">
      <c r="A560" s="40">
        <v>44982</v>
      </c>
      <c r="B560" t="s">
        <v>99</v>
      </c>
      <c r="C560">
        <v>3</v>
      </c>
    </row>
    <row r="561" spans="1:3" x14ac:dyDescent="0.25">
      <c r="A561" s="40">
        <v>44982</v>
      </c>
      <c r="B561" t="s">
        <v>100</v>
      </c>
      <c r="C561">
        <v>2</v>
      </c>
    </row>
    <row r="562" spans="1:3" x14ac:dyDescent="0.25">
      <c r="A562" s="40">
        <v>44983</v>
      </c>
      <c r="B562" t="s">
        <v>91</v>
      </c>
      <c r="C562">
        <v>18</v>
      </c>
    </row>
    <row r="563" spans="1:3" x14ac:dyDescent="0.25">
      <c r="A563" s="40">
        <v>44983</v>
      </c>
      <c r="B563" t="s">
        <v>92</v>
      </c>
      <c r="C563">
        <v>19</v>
      </c>
    </row>
    <row r="564" spans="1:3" x14ac:dyDescent="0.25">
      <c r="A564" s="40">
        <v>44983</v>
      </c>
      <c r="B564" t="s">
        <v>93</v>
      </c>
      <c r="C564">
        <v>17</v>
      </c>
    </row>
    <row r="565" spans="1:3" x14ac:dyDescent="0.25">
      <c r="A565" s="40">
        <v>44983</v>
      </c>
      <c r="B565" t="s">
        <v>94</v>
      </c>
      <c r="C565">
        <v>14</v>
      </c>
    </row>
    <row r="566" spans="1:3" x14ac:dyDescent="0.25">
      <c r="A566" s="40">
        <v>44983</v>
      </c>
      <c r="B566" t="s">
        <v>95</v>
      </c>
      <c r="C566">
        <v>8</v>
      </c>
    </row>
    <row r="567" spans="1:3" x14ac:dyDescent="0.25">
      <c r="A567" s="40">
        <v>44983</v>
      </c>
      <c r="B567" t="s">
        <v>96</v>
      </c>
      <c r="C567">
        <v>16</v>
      </c>
    </row>
    <row r="568" spans="1:3" x14ac:dyDescent="0.25">
      <c r="A568" s="40">
        <v>44983</v>
      </c>
      <c r="B568" t="s">
        <v>97</v>
      </c>
      <c r="C568">
        <v>13</v>
      </c>
    </row>
    <row r="569" spans="1:3" x14ac:dyDescent="0.25">
      <c r="A569" s="40">
        <v>44983</v>
      </c>
      <c r="B569" t="s">
        <v>98</v>
      </c>
      <c r="C569">
        <v>14</v>
      </c>
    </row>
    <row r="570" spans="1:3" x14ac:dyDescent="0.25">
      <c r="A570" s="40">
        <v>44983</v>
      </c>
      <c r="B570" t="s">
        <v>99</v>
      </c>
      <c r="C570">
        <v>0</v>
      </c>
    </row>
    <row r="571" spans="1:3" x14ac:dyDescent="0.25">
      <c r="A571" s="40">
        <v>44983</v>
      </c>
      <c r="B571" t="s">
        <v>100</v>
      </c>
      <c r="C571">
        <v>2</v>
      </c>
    </row>
    <row r="572" spans="1:3" x14ac:dyDescent="0.25">
      <c r="A572" s="40">
        <v>44984</v>
      </c>
      <c r="B572" t="s">
        <v>91</v>
      </c>
      <c r="C572">
        <v>15</v>
      </c>
    </row>
    <row r="573" spans="1:3" x14ac:dyDescent="0.25">
      <c r="A573" s="40">
        <v>44984</v>
      </c>
      <c r="B573" t="s">
        <v>92</v>
      </c>
      <c r="C573">
        <v>10</v>
      </c>
    </row>
    <row r="574" spans="1:3" x14ac:dyDescent="0.25">
      <c r="A574" s="40">
        <v>44984</v>
      </c>
      <c r="B574" t="s">
        <v>93</v>
      </c>
      <c r="C574">
        <v>11</v>
      </c>
    </row>
    <row r="575" spans="1:3" x14ac:dyDescent="0.25">
      <c r="A575" s="40">
        <v>44984</v>
      </c>
      <c r="B575" t="s">
        <v>94</v>
      </c>
      <c r="C575">
        <v>9</v>
      </c>
    </row>
    <row r="576" spans="1:3" x14ac:dyDescent="0.25">
      <c r="A576" s="40">
        <v>44984</v>
      </c>
      <c r="B576" t="s">
        <v>95</v>
      </c>
      <c r="C576">
        <v>15</v>
      </c>
    </row>
    <row r="577" spans="1:3" x14ac:dyDescent="0.25">
      <c r="A577" s="40">
        <v>44984</v>
      </c>
      <c r="B577" t="s">
        <v>96</v>
      </c>
      <c r="C577">
        <v>7</v>
      </c>
    </row>
    <row r="578" spans="1:3" x14ac:dyDescent="0.25">
      <c r="A578" s="40">
        <v>44984</v>
      </c>
      <c r="B578" t="s">
        <v>97</v>
      </c>
      <c r="C578">
        <v>5</v>
      </c>
    </row>
    <row r="579" spans="1:3" x14ac:dyDescent="0.25">
      <c r="A579" s="40">
        <v>44984</v>
      </c>
      <c r="B579" t="s">
        <v>98</v>
      </c>
      <c r="C579">
        <v>11</v>
      </c>
    </row>
    <row r="580" spans="1:3" x14ac:dyDescent="0.25">
      <c r="A580" s="40">
        <v>44984</v>
      </c>
      <c r="B580" t="s">
        <v>99</v>
      </c>
      <c r="C580">
        <v>7</v>
      </c>
    </row>
    <row r="581" spans="1:3" x14ac:dyDescent="0.25">
      <c r="A581" s="40">
        <v>44984</v>
      </c>
      <c r="B581" t="s">
        <v>100</v>
      </c>
      <c r="C581">
        <v>3</v>
      </c>
    </row>
    <row r="582" spans="1:3" x14ac:dyDescent="0.25">
      <c r="A582" s="40">
        <v>44985</v>
      </c>
      <c r="B582" t="s">
        <v>91</v>
      </c>
      <c r="C582">
        <v>7</v>
      </c>
    </row>
    <row r="583" spans="1:3" x14ac:dyDescent="0.25">
      <c r="A583" s="40">
        <v>44985</v>
      </c>
      <c r="B583" t="s">
        <v>92</v>
      </c>
      <c r="C583">
        <v>17</v>
      </c>
    </row>
    <row r="584" spans="1:3" x14ac:dyDescent="0.25">
      <c r="A584" s="40">
        <v>44985</v>
      </c>
      <c r="B584" t="s">
        <v>93</v>
      </c>
      <c r="C584">
        <v>4</v>
      </c>
    </row>
    <row r="585" spans="1:3" x14ac:dyDescent="0.25">
      <c r="A585" s="40">
        <v>44985</v>
      </c>
      <c r="B585" t="s">
        <v>94</v>
      </c>
      <c r="C585">
        <v>8</v>
      </c>
    </row>
    <row r="586" spans="1:3" x14ac:dyDescent="0.25">
      <c r="A586" s="40">
        <v>44985</v>
      </c>
      <c r="B586" t="s">
        <v>95</v>
      </c>
      <c r="C586">
        <v>3</v>
      </c>
    </row>
    <row r="587" spans="1:3" x14ac:dyDescent="0.25">
      <c r="A587" s="40">
        <v>44985</v>
      </c>
      <c r="B587" t="s">
        <v>96</v>
      </c>
      <c r="C587">
        <v>16</v>
      </c>
    </row>
    <row r="588" spans="1:3" x14ac:dyDescent="0.25">
      <c r="A588" s="40">
        <v>44985</v>
      </c>
      <c r="B588" t="s">
        <v>97</v>
      </c>
      <c r="C588">
        <v>8</v>
      </c>
    </row>
    <row r="589" spans="1:3" x14ac:dyDescent="0.25">
      <c r="A589" s="40">
        <v>44985</v>
      </c>
      <c r="B589" t="s">
        <v>98</v>
      </c>
      <c r="C589">
        <v>0</v>
      </c>
    </row>
    <row r="590" spans="1:3" x14ac:dyDescent="0.25">
      <c r="A590" s="40">
        <v>44985</v>
      </c>
      <c r="B590" t="s">
        <v>99</v>
      </c>
      <c r="C590">
        <v>19</v>
      </c>
    </row>
    <row r="591" spans="1:3" x14ac:dyDescent="0.25">
      <c r="A591" s="40">
        <v>44985</v>
      </c>
      <c r="B591" t="s">
        <v>100</v>
      </c>
      <c r="C591">
        <v>12</v>
      </c>
    </row>
    <row r="592" spans="1:3" x14ac:dyDescent="0.25">
      <c r="A592" s="40">
        <v>44986</v>
      </c>
      <c r="B592" t="s">
        <v>91</v>
      </c>
      <c r="C592">
        <v>15</v>
      </c>
    </row>
    <row r="593" spans="1:3" x14ac:dyDescent="0.25">
      <c r="A593" s="40">
        <v>44986</v>
      </c>
      <c r="B593" t="s">
        <v>92</v>
      </c>
      <c r="C593">
        <v>12</v>
      </c>
    </row>
    <row r="594" spans="1:3" x14ac:dyDescent="0.25">
      <c r="A594" s="40">
        <v>44986</v>
      </c>
      <c r="B594" t="s">
        <v>93</v>
      </c>
      <c r="C594">
        <v>13</v>
      </c>
    </row>
    <row r="595" spans="1:3" x14ac:dyDescent="0.25">
      <c r="A595" s="40">
        <v>44986</v>
      </c>
      <c r="B595" t="s">
        <v>94</v>
      </c>
      <c r="C595">
        <v>2</v>
      </c>
    </row>
    <row r="596" spans="1:3" x14ac:dyDescent="0.25">
      <c r="A596" s="40">
        <v>44986</v>
      </c>
      <c r="B596" t="s">
        <v>95</v>
      </c>
      <c r="C596">
        <v>5</v>
      </c>
    </row>
    <row r="597" spans="1:3" x14ac:dyDescent="0.25">
      <c r="A597" s="40">
        <v>44986</v>
      </c>
      <c r="B597" t="s">
        <v>96</v>
      </c>
      <c r="C597">
        <v>17</v>
      </c>
    </row>
    <row r="598" spans="1:3" x14ac:dyDescent="0.25">
      <c r="A598" s="40">
        <v>44986</v>
      </c>
      <c r="B598" t="s">
        <v>97</v>
      </c>
      <c r="C598">
        <v>18</v>
      </c>
    </row>
    <row r="599" spans="1:3" x14ac:dyDescent="0.25">
      <c r="A599" s="40">
        <v>44986</v>
      </c>
      <c r="B599" t="s">
        <v>98</v>
      </c>
      <c r="C599">
        <v>4</v>
      </c>
    </row>
    <row r="600" spans="1:3" x14ac:dyDescent="0.25">
      <c r="A600" s="40">
        <v>44986</v>
      </c>
      <c r="B600" t="s">
        <v>99</v>
      </c>
      <c r="C600">
        <v>14</v>
      </c>
    </row>
    <row r="601" spans="1:3" x14ac:dyDescent="0.25">
      <c r="A601" s="40">
        <v>44986</v>
      </c>
      <c r="B601" t="s">
        <v>100</v>
      </c>
      <c r="C601">
        <v>1</v>
      </c>
    </row>
    <row r="602" spans="1:3" x14ac:dyDescent="0.25">
      <c r="A602" s="40">
        <v>44987</v>
      </c>
      <c r="B602" t="s">
        <v>91</v>
      </c>
      <c r="C602">
        <v>9</v>
      </c>
    </row>
    <row r="603" spans="1:3" x14ac:dyDescent="0.25">
      <c r="A603" s="40">
        <v>44987</v>
      </c>
      <c r="B603" t="s">
        <v>92</v>
      </c>
      <c r="C603">
        <v>17</v>
      </c>
    </row>
    <row r="604" spans="1:3" x14ac:dyDescent="0.25">
      <c r="A604" s="40">
        <v>44987</v>
      </c>
      <c r="B604" t="s">
        <v>93</v>
      </c>
      <c r="C604">
        <v>12</v>
      </c>
    </row>
    <row r="605" spans="1:3" x14ac:dyDescent="0.25">
      <c r="A605" s="40">
        <v>44987</v>
      </c>
      <c r="B605" t="s">
        <v>94</v>
      </c>
      <c r="C605">
        <v>4</v>
      </c>
    </row>
    <row r="606" spans="1:3" x14ac:dyDescent="0.25">
      <c r="A606" s="40">
        <v>44987</v>
      </c>
      <c r="B606" t="s">
        <v>95</v>
      </c>
      <c r="C606">
        <v>0</v>
      </c>
    </row>
    <row r="607" spans="1:3" x14ac:dyDescent="0.25">
      <c r="A607" s="40">
        <v>44987</v>
      </c>
      <c r="B607" t="s">
        <v>96</v>
      </c>
      <c r="C607">
        <v>0</v>
      </c>
    </row>
    <row r="608" spans="1:3" x14ac:dyDescent="0.25">
      <c r="A608" s="40">
        <v>44987</v>
      </c>
      <c r="B608" t="s">
        <v>97</v>
      </c>
      <c r="C608">
        <v>17</v>
      </c>
    </row>
    <row r="609" spans="1:3" x14ac:dyDescent="0.25">
      <c r="A609" s="40">
        <v>44987</v>
      </c>
      <c r="B609" t="s">
        <v>98</v>
      </c>
      <c r="C609">
        <v>14</v>
      </c>
    </row>
    <row r="610" spans="1:3" x14ac:dyDescent="0.25">
      <c r="A610" s="40">
        <v>44987</v>
      </c>
      <c r="B610" t="s">
        <v>99</v>
      </c>
      <c r="C610">
        <v>16</v>
      </c>
    </row>
    <row r="611" spans="1:3" x14ac:dyDescent="0.25">
      <c r="A611" s="40">
        <v>44987</v>
      </c>
      <c r="B611" t="s">
        <v>100</v>
      </c>
      <c r="C611">
        <v>10</v>
      </c>
    </row>
    <row r="612" spans="1:3" x14ac:dyDescent="0.25">
      <c r="A612" s="40">
        <v>44988</v>
      </c>
      <c r="B612" t="s">
        <v>91</v>
      </c>
      <c r="C612">
        <v>16</v>
      </c>
    </row>
    <row r="613" spans="1:3" x14ac:dyDescent="0.25">
      <c r="A613" s="40">
        <v>44988</v>
      </c>
      <c r="B613" t="s">
        <v>92</v>
      </c>
      <c r="C613">
        <v>12</v>
      </c>
    </row>
    <row r="614" spans="1:3" x14ac:dyDescent="0.25">
      <c r="A614" s="40">
        <v>44988</v>
      </c>
      <c r="B614" t="s">
        <v>93</v>
      </c>
      <c r="C614">
        <v>0</v>
      </c>
    </row>
    <row r="615" spans="1:3" x14ac:dyDescent="0.25">
      <c r="A615" s="40">
        <v>44988</v>
      </c>
      <c r="B615" t="s">
        <v>94</v>
      </c>
      <c r="C615">
        <v>1</v>
      </c>
    </row>
    <row r="616" spans="1:3" x14ac:dyDescent="0.25">
      <c r="A616" s="40">
        <v>44988</v>
      </c>
      <c r="B616" t="s">
        <v>95</v>
      </c>
      <c r="C616">
        <v>8</v>
      </c>
    </row>
    <row r="617" spans="1:3" x14ac:dyDescent="0.25">
      <c r="A617" s="40">
        <v>44988</v>
      </c>
      <c r="B617" t="s">
        <v>96</v>
      </c>
      <c r="C617">
        <v>2</v>
      </c>
    </row>
    <row r="618" spans="1:3" x14ac:dyDescent="0.25">
      <c r="A618" s="40">
        <v>44988</v>
      </c>
      <c r="B618" t="s">
        <v>97</v>
      </c>
      <c r="C618">
        <v>0</v>
      </c>
    </row>
    <row r="619" spans="1:3" x14ac:dyDescent="0.25">
      <c r="A619" s="40">
        <v>44988</v>
      </c>
      <c r="B619" t="s">
        <v>98</v>
      </c>
      <c r="C619">
        <v>15</v>
      </c>
    </row>
    <row r="620" spans="1:3" x14ac:dyDescent="0.25">
      <c r="A620" s="40">
        <v>44988</v>
      </c>
      <c r="B620" t="s">
        <v>99</v>
      </c>
      <c r="C620">
        <v>5</v>
      </c>
    </row>
    <row r="621" spans="1:3" x14ac:dyDescent="0.25">
      <c r="A621" s="40">
        <v>44988</v>
      </c>
      <c r="B621" t="s">
        <v>100</v>
      </c>
      <c r="C621">
        <v>16</v>
      </c>
    </row>
    <row r="622" spans="1:3" x14ac:dyDescent="0.25">
      <c r="A622" s="40">
        <v>44989</v>
      </c>
      <c r="B622" t="s">
        <v>91</v>
      </c>
      <c r="C622">
        <v>4</v>
      </c>
    </row>
    <row r="623" spans="1:3" x14ac:dyDescent="0.25">
      <c r="A623" s="40">
        <v>44989</v>
      </c>
      <c r="B623" t="s">
        <v>92</v>
      </c>
      <c r="C623">
        <v>4</v>
      </c>
    </row>
    <row r="624" spans="1:3" x14ac:dyDescent="0.25">
      <c r="A624" s="40">
        <v>44989</v>
      </c>
      <c r="B624" t="s">
        <v>93</v>
      </c>
      <c r="C624">
        <v>5</v>
      </c>
    </row>
    <row r="625" spans="1:3" x14ac:dyDescent="0.25">
      <c r="A625" s="40">
        <v>44989</v>
      </c>
      <c r="B625" t="s">
        <v>94</v>
      </c>
      <c r="C625">
        <v>2</v>
      </c>
    </row>
    <row r="626" spans="1:3" x14ac:dyDescent="0.25">
      <c r="A626" s="40">
        <v>44989</v>
      </c>
      <c r="B626" t="s">
        <v>95</v>
      </c>
      <c r="C626">
        <v>4</v>
      </c>
    </row>
    <row r="627" spans="1:3" x14ac:dyDescent="0.25">
      <c r="A627" s="40">
        <v>44989</v>
      </c>
      <c r="B627" t="s">
        <v>96</v>
      </c>
      <c r="C627">
        <v>4</v>
      </c>
    </row>
    <row r="628" spans="1:3" x14ac:dyDescent="0.25">
      <c r="A628" s="40">
        <v>44989</v>
      </c>
      <c r="B628" t="s">
        <v>97</v>
      </c>
      <c r="C628">
        <v>9</v>
      </c>
    </row>
    <row r="629" spans="1:3" x14ac:dyDescent="0.25">
      <c r="A629" s="40">
        <v>44989</v>
      </c>
      <c r="B629" t="s">
        <v>98</v>
      </c>
      <c r="C629">
        <v>9</v>
      </c>
    </row>
    <row r="630" spans="1:3" x14ac:dyDescent="0.25">
      <c r="A630" s="40">
        <v>44989</v>
      </c>
      <c r="B630" t="s">
        <v>99</v>
      </c>
      <c r="C630">
        <v>18</v>
      </c>
    </row>
    <row r="631" spans="1:3" x14ac:dyDescent="0.25">
      <c r="A631" s="40">
        <v>44989</v>
      </c>
      <c r="B631" t="s">
        <v>100</v>
      </c>
      <c r="C631">
        <v>16</v>
      </c>
    </row>
    <row r="632" spans="1:3" x14ac:dyDescent="0.25">
      <c r="A632" s="40">
        <v>44990</v>
      </c>
      <c r="B632" t="s">
        <v>91</v>
      </c>
      <c r="C632">
        <v>13</v>
      </c>
    </row>
    <row r="633" spans="1:3" x14ac:dyDescent="0.25">
      <c r="A633" s="40">
        <v>44990</v>
      </c>
      <c r="B633" t="s">
        <v>92</v>
      </c>
      <c r="C633">
        <v>8</v>
      </c>
    </row>
    <row r="634" spans="1:3" x14ac:dyDescent="0.25">
      <c r="A634" s="40">
        <v>44990</v>
      </c>
      <c r="B634" t="s">
        <v>93</v>
      </c>
      <c r="C634">
        <v>13</v>
      </c>
    </row>
    <row r="635" spans="1:3" x14ac:dyDescent="0.25">
      <c r="A635" s="40">
        <v>44990</v>
      </c>
      <c r="B635" t="s">
        <v>94</v>
      </c>
      <c r="C635">
        <v>0</v>
      </c>
    </row>
    <row r="636" spans="1:3" x14ac:dyDescent="0.25">
      <c r="A636" s="40">
        <v>44990</v>
      </c>
      <c r="B636" t="s">
        <v>95</v>
      </c>
      <c r="C636">
        <v>18</v>
      </c>
    </row>
    <row r="637" spans="1:3" x14ac:dyDescent="0.25">
      <c r="A637" s="40">
        <v>44990</v>
      </c>
      <c r="B637" t="s">
        <v>96</v>
      </c>
      <c r="C637">
        <v>12</v>
      </c>
    </row>
    <row r="638" spans="1:3" x14ac:dyDescent="0.25">
      <c r="A638" s="40">
        <v>44990</v>
      </c>
      <c r="B638" t="s">
        <v>97</v>
      </c>
      <c r="C638">
        <v>12</v>
      </c>
    </row>
    <row r="639" spans="1:3" x14ac:dyDescent="0.25">
      <c r="A639" s="40">
        <v>44990</v>
      </c>
      <c r="B639" t="s">
        <v>98</v>
      </c>
      <c r="C639">
        <v>3</v>
      </c>
    </row>
    <row r="640" spans="1:3" x14ac:dyDescent="0.25">
      <c r="A640" s="40">
        <v>44990</v>
      </c>
      <c r="B640" t="s">
        <v>99</v>
      </c>
      <c r="C640">
        <v>0</v>
      </c>
    </row>
    <row r="641" spans="1:3" x14ac:dyDescent="0.25">
      <c r="A641" s="40">
        <v>44990</v>
      </c>
      <c r="B641" t="s">
        <v>100</v>
      </c>
      <c r="C641">
        <v>16</v>
      </c>
    </row>
    <row r="642" spans="1:3" x14ac:dyDescent="0.25">
      <c r="A642" s="40">
        <v>44991</v>
      </c>
      <c r="B642" t="s">
        <v>91</v>
      </c>
      <c r="C642">
        <v>7</v>
      </c>
    </row>
    <row r="643" spans="1:3" x14ac:dyDescent="0.25">
      <c r="A643" s="40">
        <v>44991</v>
      </c>
      <c r="B643" t="s">
        <v>92</v>
      </c>
      <c r="C643">
        <v>1</v>
      </c>
    </row>
    <row r="644" spans="1:3" x14ac:dyDescent="0.25">
      <c r="A644" s="40">
        <v>44991</v>
      </c>
      <c r="B644" t="s">
        <v>93</v>
      </c>
      <c r="C644">
        <v>7</v>
      </c>
    </row>
    <row r="645" spans="1:3" x14ac:dyDescent="0.25">
      <c r="A645" s="40">
        <v>44991</v>
      </c>
      <c r="B645" t="s">
        <v>94</v>
      </c>
      <c r="C645">
        <v>6</v>
      </c>
    </row>
    <row r="646" spans="1:3" x14ac:dyDescent="0.25">
      <c r="A646" s="40">
        <v>44991</v>
      </c>
      <c r="B646" t="s">
        <v>95</v>
      </c>
      <c r="C646">
        <v>1</v>
      </c>
    </row>
    <row r="647" spans="1:3" x14ac:dyDescent="0.25">
      <c r="A647" s="40">
        <v>44991</v>
      </c>
      <c r="B647" t="s">
        <v>96</v>
      </c>
      <c r="C647">
        <v>2</v>
      </c>
    </row>
    <row r="648" spans="1:3" x14ac:dyDescent="0.25">
      <c r="A648" s="40">
        <v>44991</v>
      </c>
      <c r="B648" t="s">
        <v>97</v>
      </c>
      <c r="C648">
        <v>17</v>
      </c>
    </row>
    <row r="649" spans="1:3" x14ac:dyDescent="0.25">
      <c r="A649" s="40">
        <v>44991</v>
      </c>
      <c r="B649" t="s">
        <v>98</v>
      </c>
      <c r="C649">
        <v>11</v>
      </c>
    </row>
    <row r="650" spans="1:3" x14ac:dyDescent="0.25">
      <c r="A650" s="40">
        <v>44991</v>
      </c>
      <c r="B650" t="s">
        <v>99</v>
      </c>
      <c r="C650">
        <v>0</v>
      </c>
    </row>
    <row r="651" spans="1:3" x14ac:dyDescent="0.25">
      <c r="A651" s="40">
        <v>44991</v>
      </c>
      <c r="B651" t="s">
        <v>100</v>
      </c>
      <c r="C651">
        <v>11</v>
      </c>
    </row>
    <row r="652" spans="1:3" x14ac:dyDescent="0.25">
      <c r="A652" s="40">
        <v>44992</v>
      </c>
      <c r="B652" t="s">
        <v>91</v>
      </c>
      <c r="C652">
        <v>4</v>
      </c>
    </row>
    <row r="653" spans="1:3" x14ac:dyDescent="0.25">
      <c r="A653" s="40">
        <v>44992</v>
      </c>
      <c r="B653" t="s">
        <v>92</v>
      </c>
      <c r="C653">
        <v>16</v>
      </c>
    </row>
    <row r="654" spans="1:3" x14ac:dyDescent="0.25">
      <c r="A654" s="40">
        <v>44992</v>
      </c>
      <c r="B654" t="s">
        <v>93</v>
      </c>
      <c r="C654">
        <v>15</v>
      </c>
    </row>
    <row r="655" spans="1:3" x14ac:dyDescent="0.25">
      <c r="A655" s="40">
        <v>44992</v>
      </c>
      <c r="B655" t="s">
        <v>94</v>
      </c>
      <c r="C655">
        <v>14</v>
      </c>
    </row>
    <row r="656" spans="1:3" x14ac:dyDescent="0.25">
      <c r="A656" s="40">
        <v>44992</v>
      </c>
      <c r="B656" t="s">
        <v>95</v>
      </c>
      <c r="C656">
        <v>14</v>
      </c>
    </row>
    <row r="657" spans="1:3" x14ac:dyDescent="0.25">
      <c r="A657" s="40">
        <v>44992</v>
      </c>
      <c r="B657" t="s">
        <v>96</v>
      </c>
      <c r="C657">
        <v>4</v>
      </c>
    </row>
    <row r="658" spans="1:3" x14ac:dyDescent="0.25">
      <c r="A658" s="40">
        <v>44992</v>
      </c>
      <c r="B658" t="s">
        <v>97</v>
      </c>
      <c r="C658">
        <v>13</v>
      </c>
    </row>
    <row r="659" spans="1:3" x14ac:dyDescent="0.25">
      <c r="A659" s="40">
        <v>44992</v>
      </c>
      <c r="B659" t="s">
        <v>98</v>
      </c>
      <c r="C659">
        <v>1</v>
      </c>
    </row>
    <row r="660" spans="1:3" x14ac:dyDescent="0.25">
      <c r="A660" s="40">
        <v>44992</v>
      </c>
      <c r="B660" t="s">
        <v>99</v>
      </c>
      <c r="C660">
        <v>10</v>
      </c>
    </row>
    <row r="661" spans="1:3" x14ac:dyDescent="0.25">
      <c r="A661" s="40">
        <v>44992</v>
      </c>
      <c r="B661" t="s">
        <v>100</v>
      </c>
      <c r="C661">
        <v>18</v>
      </c>
    </row>
    <row r="662" spans="1:3" x14ac:dyDescent="0.25">
      <c r="A662" s="40">
        <v>44993</v>
      </c>
      <c r="B662" t="s">
        <v>91</v>
      </c>
      <c r="C662">
        <v>6</v>
      </c>
    </row>
    <row r="663" spans="1:3" x14ac:dyDescent="0.25">
      <c r="A663" s="40">
        <v>44993</v>
      </c>
      <c r="B663" t="s">
        <v>92</v>
      </c>
      <c r="C663">
        <v>5</v>
      </c>
    </row>
    <row r="664" spans="1:3" x14ac:dyDescent="0.25">
      <c r="A664" s="40">
        <v>44993</v>
      </c>
      <c r="B664" t="s">
        <v>93</v>
      </c>
      <c r="C664">
        <v>1</v>
      </c>
    </row>
    <row r="665" spans="1:3" x14ac:dyDescent="0.25">
      <c r="A665" s="40">
        <v>44993</v>
      </c>
      <c r="B665" t="s">
        <v>94</v>
      </c>
      <c r="C665">
        <v>5</v>
      </c>
    </row>
    <row r="666" spans="1:3" x14ac:dyDescent="0.25">
      <c r="A666" s="40">
        <v>44993</v>
      </c>
      <c r="B666" t="s">
        <v>95</v>
      </c>
      <c r="C666">
        <v>17</v>
      </c>
    </row>
    <row r="667" spans="1:3" x14ac:dyDescent="0.25">
      <c r="A667" s="40">
        <v>44993</v>
      </c>
      <c r="B667" t="s">
        <v>96</v>
      </c>
      <c r="C667">
        <v>1</v>
      </c>
    </row>
    <row r="668" spans="1:3" x14ac:dyDescent="0.25">
      <c r="A668" s="40">
        <v>44993</v>
      </c>
      <c r="B668" t="s">
        <v>97</v>
      </c>
      <c r="C668">
        <v>17</v>
      </c>
    </row>
    <row r="669" spans="1:3" x14ac:dyDescent="0.25">
      <c r="A669" s="40">
        <v>44993</v>
      </c>
      <c r="B669" t="s">
        <v>98</v>
      </c>
      <c r="C669">
        <v>14</v>
      </c>
    </row>
    <row r="670" spans="1:3" x14ac:dyDescent="0.25">
      <c r="A670" s="40">
        <v>44993</v>
      </c>
      <c r="B670" t="s">
        <v>99</v>
      </c>
      <c r="C670">
        <v>18</v>
      </c>
    </row>
    <row r="671" spans="1:3" x14ac:dyDescent="0.25">
      <c r="A671" s="40">
        <v>44993</v>
      </c>
      <c r="B671" t="s">
        <v>100</v>
      </c>
      <c r="C671">
        <v>1</v>
      </c>
    </row>
    <row r="672" spans="1:3" x14ac:dyDescent="0.25">
      <c r="A672" s="40">
        <v>44994</v>
      </c>
      <c r="B672" t="s">
        <v>91</v>
      </c>
      <c r="C672">
        <v>19</v>
      </c>
    </row>
    <row r="673" spans="1:3" x14ac:dyDescent="0.25">
      <c r="A673" s="40">
        <v>44994</v>
      </c>
      <c r="B673" t="s">
        <v>92</v>
      </c>
      <c r="C673">
        <v>5</v>
      </c>
    </row>
    <row r="674" spans="1:3" x14ac:dyDescent="0.25">
      <c r="A674" s="40">
        <v>44994</v>
      </c>
      <c r="B674" t="s">
        <v>93</v>
      </c>
      <c r="C674">
        <v>0</v>
      </c>
    </row>
    <row r="675" spans="1:3" x14ac:dyDescent="0.25">
      <c r="A675" s="40">
        <v>44994</v>
      </c>
      <c r="B675" t="s">
        <v>94</v>
      </c>
      <c r="C675">
        <v>14</v>
      </c>
    </row>
    <row r="676" spans="1:3" x14ac:dyDescent="0.25">
      <c r="A676" s="40">
        <v>44994</v>
      </c>
      <c r="B676" t="s">
        <v>95</v>
      </c>
      <c r="C676">
        <v>9</v>
      </c>
    </row>
    <row r="677" spans="1:3" x14ac:dyDescent="0.25">
      <c r="A677" s="40">
        <v>44994</v>
      </c>
      <c r="B677" t="s">
        <v>96</v>
      </c>
      <c r="C677">
        <v>18</v>
      </c>
    </row>
    <row r="678" spans="1:3" x14ac:dyDescent="0.25">
      <c r="A678" s="40">
        <v>44994</v>
      </c>
      <c r="B678" t="s">
        <v>97</v>
      </c>
      <c r="C678">
        <v>16</v>
      </c>
    </row>
    <row r="679" spans="1:3" x14ac:dyDescent="0.25">
      <c r="A679" s="40">
        <v>44994</v>
      </c>
      <c r="B679" t="s">
        <v>98</v>
      </c>
      <c r="C679">
        <v>4</v>
      </c>
    </row>
    <row r="680" spans="1:3" x14ac:dyDescent="0.25">
      <c r="A680" s="40">
        <v>44994</v>
      </c>
      <c r="B680" t="s">
        <v>99</v>
      </c>
      <c r="C680">
        <v>3</v>
      </c>
    </row>
    <row r="681" spans="1:3" x14ac:dyDescent="0.25">
      <c r="A681" s="40">
        <v>44994</v>
      </c>
      <c r="B681" t="s">
        <v>100</v>
      </c>
      <c r="C681">
        <v>9</v>
      </c>
    </row>
    <row r="682" spans="1:3" x14ac:dyDescent="0.25">
      <c r="A682" s="40">
        <v>44995</v>
      </c>
      <c r="B682" t="s">
        <v>91</v>
      </c>
      <c r="C682">
        <v>16</v>
      </c>
    </row>
    <row r="683" spans="1:3" x14ac:dyDescent="0.25">
      <c r="A683" s="40">
        <v>44995</v>
      </c>
      <c r="B683" t="s">
        <v>92</v>
      </c>
      <c r="C683">
        <v>9</v>
      </c>
    </row>
    <row r="684" spans="1:3" x14ac:dyDescent="0.25">
      <c r="A684" s="40">
        <v>44995</v>
      </c>
      <c r="B684" t="s">
        <v>93</v>
      </c>
      <c r="C684">
        <v>16</v>
      </c>
    </row>
    <row r="685" spans="1:3" x14ac:dyDescent="0.25">
      <c r="A685" s="40">
        <v>44995</v>
      </c>
      <c r="B685" t="s">
        <v>94</v>
      </c>
      <c r="C685">
        <v>19</v>
      </c>
    </row>
    <row r="686" spans="1:3" x14ac:dyDescent="0.25">
      <c r="A686" s="40">
        <v>44995</v>
      </c>
      <c r="B686" t="s">
        <v>95</v>
      </c>
      <c r="C686">
        <v>4</v>
      </c>
    </row>
    <row r="687" spans="1:3" x14ac:dyDescent="0.25">
      <c r="A687" s="40">
        <v>44995</v>
      </c>
      <c r="B687" t="s">
        <v>96</v>
      </c>
      <c r="C687">
        <v>1</v>
      </c>
    </row>
    <row r="688" spans="1:3" x14ac:dyDescent="0.25">
      <c r="A688" s="40">
        <v>44995</v>
      </c>
      <c r="B688" t="s">
        <v>97</v>
      </c>
      <c r="C688">
        <v>5</v>
      </c>
    </row>
    <row r="689" spans="1:3" x14ac:dyDescent="0.25">
      <c r="A689" s="40">
        <v>44995</v>
      </c>
      <c r="B689" t="s">
        <v>98</v>
      </c>
      <c r="C689">
        <v>1</v>
      </c>
    </row>
    <row r="690" spans="1:3" x14ac:dyDescent="0.25">
      <c r="A690" s="40">
        <v>44995</v>
      </c>
      <c r="B690" t="s">
        <v>99</v>
      </c>
      <c r="C690">
        <v>12</v>
      </c>
    </row>
    <row r="691" spans="1:3" x14ac:dyDescent="0.25">
      <c r="A691" s="40">
        <v>44995</v>
      </c>
      <c r="B691" t="s">
        <v>100</v>
      </c>
      <c r="C691">
        <v>10</v>
      </c>
    </row>
    <row r="692" spans="1:3" x14ac:dyDescent="0.25">
      <c r="A692" s="40">
        <v>44996</v>
      </c>
      <c r="B692" t="s">
        <v>91</v>
      </c>
      <c r="C692">
        <v>10</v>
      </c>
    </row>
    <row r="693" spans="1:3" x14ac:dyDescent="0.25">
      <c r="A693" s="40">
        <v>44996</v>
      </c>
      <c r="B693" t="s">
        <v>92</v>
      </c>
      <c r="C693">
        <v>15</v>
      </c>
    </row>
    <row r="694" spans="1:3" x14ac:dyDescent="0.25">
      <c r="A694" s="40">
        <v>44996</v>
      </c>
      <c r="B694" t="s">
        <v>93</v>
      </c>
      <c r="C694">
        <v>10</v>
      </c>
    </row>
    <row r="695" spans="1:3" x14ac:dyDescent="0.25">
      <c r="A695" s="40">
        <v>44996</v>
      </c>
      <c r="B695" t="s">
        <v>94</v>
      </c>
      <c r="C695">
        <v>18</v>
      </c>
    </row>
    <row r="696" spans="1:3" x14ac:dyDescent="0.25">
      <c r="A696" s="40">
        <v>44996</v>
      </c>
      <c r="B696" t="s">
        <v>95</v>
      </c>
      <c r="C696">
        <v>14</v>
      </c>
    </row>
    <row r="697" spans="1:3" x14ac:dyDescent="0.25">
      <c r="A697" s="40">
        <v>44996</v>
      </c>
      <c r="B697" t="s">
        <v>96</v>
      </c>
      <c r="C697">
        <v>15</v>
      </c>
    </row>
    <row r="698" spans="1:3" x14ac:dyDescent="0.25">
      <c r="A698" s="40">
        <v>44996</v>
      </c>
      <c r="B698" t="s">
        <v>97</v>
      </c>
      <c r="C698">
        <v>10</v>
      </c>
    </row>
    <row r="699" spans="1:3" x14ac:dyDescent="0.25">
      <c r="A699" s="40">
        <v>44996</v>
      </c>
      <c r="B699" t="s">
        <v>98</v>
      </c>
      <c r="C699">
        <v>15</v>
      </c>
    </row>
    <row r="700" spans="1:3" x14ac:dyDescent="0.25">
      <c r="A700" s="40">
        <v>44996</v>
      </c>
      <c r="B700" t="s">
        <v>99</v>
      </c>
      <c r="C700">
        <v>7</v>
      </c>
    </row>
    <row r="701" spans="1:3" x14ac:dyDescent="0.25">
      <c r="A701" s="40">
        <v>44996</v>
      </c>
      <c r="B701" t="s">
        <v>100</v>
      </c>
      <c r="C701">
        <v>3</v>
      </c>
    </row>
    <row r="702" spans="1:3" x14ac:dyDescent="0.25">
      <c r="A702" s="40">
        <v>44997</v>
      </c>
      <c r="B702" t="s">
        <v>91</v>
      </c>
      <c r="C702">
        <v>7</v>
      </c>
    </row>
    <row r="703" spans="1:3" x14ac:dyDescent="0.25">
      <c r="A703" s="40">
        <v>44997</v>
      </c>
      <c r="B703" t="s">
        <v>92</v>
      </c>
      <c r="C703">
        <v>3</v>
      </c>
    </row>
    <row r="704" spans="1:3" x14ac:dyDescent="0.25">
      <c r="A704" s="40">
        <v>44997</v>
      </c>
      <c r="B704" t="s">
        <v>93</v>
      </c>
      <c r="C704">
        <v>2</v>
      </c>
    </row>
    <row r="705" spans="1:3" x14ac:dyDescent="0.25">
      <c r="A705" s="40">
        <v>44997</v>
      </c>
      <c r="B705" t="s">
        <v>94</v>
      </c>
      <c r="C705">
        <v>2</v>
      </c>
    </row>
    <row r="706" spans="1:3" x14ac:dyDescent="0.25">
      <c r="A706" s="40">
        <v>44997</v>
      </c>
      <c r="B706" t="s">
        <v>95</v>
      </c>
      <c r="C706">
        <v>17</v>
      </c>
    </row>
    <row r="707" spans="1:3" x14ac:dyDescent="0.25">
      <c r="A707" s="40">
        <v>44997</v>
      </c>
      <c r="B707" t="s">
        <v>96</v>
      </c>
      <c r="C707">
        <v>18</v>
      </c>
    </row>
    <row r="708" spans="1:3" x14ac:dyDescent="0.25">
      <c r="A708" s="40">
        <v>44997</v>
      </c>
      <c r="B708" t="s">
        <v>97</v>
      </c>
      <c r="C708">
        <v>18</v>
      </c>
    </row>
    <row r="709" spans="1:3" x14ac:dyDescent="0.25">
      <c r="A709" s="40">
        <v>44997</v>
      </c>
      <c r="B709" t="s">
        <v>98</v>
      </c>
      <c r="C709">
        <v>4</v>
      </c>
    </row>
    <row r="710" spans="1:3" x14ac:dyDescent="0.25">
      <c r="A710" s="40">
        <v>44997</v>
      </c>
      <c r="B710" t="s">
        <v>99</v>
      </c>
      <c r="C710">
        <v>17</v>
      </c>
    </row>
    <row r="711" spans="1:3" x14ac:dyDescent="0.25">
      <c r="A711" s="40">
        <v>44997</v>
      </c>
      <c r="B711" t="s">
        <v>100</v>
      </c>
      <c r="C711">
        <v>9</v>
      </c>
    </row>
    <row r="712" spans="1:3" x14ac:dyDescent="0.25">
      <c r="A712" s="40">
        <v>44998</v>
      </c>
      <c r="B712" t="s">
        <v>91</v>
      </c>
      <c r="C712">
        <v>5</v>
      </c>
    </row>
    <row r="713" spans="1:3" x14ac:dyDescent="0.25">
      <c r="A713" s="40">
        <v>44998</v>
      </c>
      <c r="B713" t="s">
        <v>92</v>
      </c>
      <c r="C713">
        <v>0</v>
      </c>
    </row>
    <row r="714" spans="1:3" x14ac:dyDescent="0.25">
      <c r="A714" s="40">
        <v>44998</v>
      </c>
      <c r="B714" t="s">
        <v>93</v>
      </c>
      <c r="C714">
        <v>4</v>
      </c>
    </row>
    <row r="715" spans="1:3" x14ac:dyDescent="0.25">
      <c r="A715" s="40">
        <v>44998</v>
      </c>
      <c r="B715" t="s">
        <v>94</v>
      </c>
      <c r="C715">
        <v>8</v>
      </c>
    </row>
    <row r="716" spans="1:3" x14ac:dyDescent="0.25">
      <c r="A716" s="40">
        <v>44998</v>
      </c>
      <c r="B716" t="s">
        <v>95</v>
      </c>
      <c r="C716">
        <v>11</v>
      </c>
    </row>
    <row r="717" spans="1:3" x14ac:dyDescent="0.25">
      <c r="A717" s="40">
        <v>44998</v>
      </c>
      <c r="B717" t="s">
        <v>96</v>
      </c>
      <c r="C717">
        <v>13</v>
      </c>
    </row>
    <row r="718" spans="1:3" x14ac:dyDescent="0.25">
      <c r="A718" s="40">
        <v>44998</v>
      </c>
      <c r="B718" t="s">
        <v>97</v>
      </c>
      <c r="C718">
        <v>1</v>
      </c>
    </row>
    <row r="719" spans="1:3" x14ac:dyDescent="0.25">
      <c r="A719" s="40">
        <v>44998</v>
      </c>
      <c r="B719" t="s">
        <v>98</v>
      </c>
      <c r="C719">
        <v>16</v>
      </c>
    </row>
    <row r="720" spans="1:3" x14ac:dyDescent="0.25">
      <c r="A720" s="40">
        <v>44998</v>
      </c>
      <c r="B720" t="s">
        <v>99</v>
      </c>
      <c r="C720">
        <v>13</v>
      </c>
    </row>
    <row r="721" spans="1:3" x14ac:dyDescent="0.25">
      <c r="A721" s="40">
        <v>44998</v>
      </c>
      <c r="B721" t="s">
        <v>100</v>
      </c>
      <c r="C721">
        <v>12</v>
      </c>
    </row>
    <row r="722" spans="1:3" x14ac:dyDescent="0.25">
      <c r="A722" s="40">
        <v>44999</v>
      </c>
      <c r="B722" t="s">
        <v>91</v>
      </c>
      <c r="C722">
        <v>8</v>
      </c>
    </row>
    <row r="723" spans="1:3" x14ac:dyDescent="0.25">
      <c r="A723" s="40">
        <v>44999</v>
      </c>
      <c r="B723" t="s">
        <v>92</v>
      </c>
      <c r="C723">
        <v>14</v>
      </c>
    </row>
    <row r="724" spans="1:3" x14ac:dyDescent="0.25">
      <c r="A724" s="40">
        <v>44999</v>
      </c>
      <c r="B724" t="s">
        <v>93</v>
      </c>
      <c r="C724">
        <v>14</v>
      </c>
    </row>
    <row r="725" spans="1:3" x14ac:dyDescent="0.25">
      <c r="A725" s="40">
        <v>44999</v>
      </c>
      <c r="B725" t="s">
        <v>94</v>
      </c>
      <c r="C725">
        <v>10</v>
      </c>
    </row>
    <row r="726" spans="1:3" x14ac:dyDescent="0.25">
      <c r="A726" s="40">
        <v>44999</v>
      </c>
      <c r="B726" t="s">
        <v>95</v>
      </c>
      <c r="C726">
        <v>15</v>
      </c>
    </row>
    <row r="727" spans="1:3" x14ac:dyDescent="0.25">
      <c r="A727" s="40">
        <v>44999</v>
      </c>
      <c r="B727" t="s">
        <v>96</v>
      </c>
      <c r="C727">
        <v>16</v>
      </c>
    </row>
    <row r="728" spans="1:3" x14ac:dyDescent="0.25">
      <c r="A728" s="40">
        <v>44999</v>
      </c>
      <c r="B728" t="s">
        <v>97</v>
      </c>
      <c r="C728">
        <v>3</v>
      </c>
    </row>
    <row r="729" spans="1:3" x14ac:dyDescent="0.25">
      <c r="A729" s="40">
        <v>44999</v>
      </c>
      <c r="B729" t="s">
        <v>98</v>
      </c>
      <c r="C729">
        <v>0</v>
      </c>
    </row>
    <row r="730" spans="1:3" x14ac:dyDescent="0.25">
      <c r="A730" s="40">
        <v>44999</v>
      </c>
      <c r="B730" t="s">
        <v>99</v>
      </c>
      <c r="C730">
        <v>7</v>
      </c>
    </row>
    <row r="731" spans="1:3" x14ac:dyDescent="0.25">
      <c r="A731" s="40">
        <v>44999</v>
      </c>
      <c r="B731" t="s">
        <v>100</v>
      </c>
      <c r="C731">
        <v>16</v>
      </c>
    </row>
    <row r="732" spans="1:3" x14ac:dyDescent="0.25">
      <c r="A732" s="40">
        <v>45000</v>
      </c>
      <c r="B732" t="s">
        <v>91</v>
      </c>
      <c r="C732">
        <v>2</v>
      </c>
    </row>
    <row r="733" spans="1:3" x14ac:dyDescent="0.25">
      <c r="A733" s="40">
        <v>45000</v>
      </c>
      <c r="B733" t="s">
        <v>92</v>
      </c>
      <c r="C733">
        <v>19</v>
      </c>
    </row>
    <row r="734" spans="1:3" x14ac:dyDescent="0.25">
      <c r="A734" s="40">
        <v>45000</v>
      </c>
      <c r="B734" t="s">
        <v>93</v>
      </c>
      <c r="C734">
        <v>14</v>
      </c>
    </row>
    <row r="735" spans="1:3" x14ac:dyDescent="0.25">
      <c r="A735" s="40">
        <v>45000</v>
      </c>
      <c r="B735" t="s">
        <v>94</v>
      </c>
      <c r="C735">
        <v>14</v>
      </c>
    </row>
    <row r="736" spans="1:3" x14ac:dyDescent="0.25">
      <c r="A736" s="40">
        <v>45000</v>
      </c>
      <c r="B736" t="s">
        <v>95</v>
      </c>
      <c r="C736">
        <v>13</v>
      </c>
    </row>
    <row r="737" spans="1:3" x14ac:dyDescent="0.25">
      <c r="A737" s="40">
        <v>45000</v>
      </c>
      <c r="B737" t="s">
        <v>96</v>
      </c>
      <c r="C737">
        <v>13</v>
      </c>
    </row>
    <row r="738" spans="1:3" x14ac:dyDescent="0.25">
      <c r="A738" s="40">
        <v>45000</v>
      </c>
      <c r="B738" t="s">
        <v>97</v>
      </c>
      <c r="C738">
        <v>1</v>
      </c>
    </row>
    <row r="739" spans="1:3" x14ac:dyDescent="0.25">
      <c r="A739" s="40">
        <v>45000</v>
      </c>
      <c r="B739" t="s">
        <v>98</v>
      </c>
      <c r="C739">
        <v>12</v>
      </c>
    </row>
    <row r="740" spans="1:3" x14ac:dyDescent="0.25">
      <c r="A740" s="40">
        <v>45000</v>
      </c>
      <c r="B740" t="s">
        <v>99</v>
      </c>
      <c r="C740">
        <v>13</v>
      </c>
    </row>
    <row r="741" spans="1:3" x14ac:dyDescent="0.25">
      <c r="A741" s="40">
        <v>45000</v>
      </c>
      <c r="B741" t="s">
        <v>100</v>
      </c>
      <c r="C741">
        <v>18</v>
      </c>
    </row>
    <row r="742" spans="1:3" x14ac:dyDescent="0.25">
      <c r="A742" s="40">
        <v>45001</v>
      </c>
      <c r="B742" t="s">
        <v>91</v>
      </c>
      <c r="C742">
        <v>6</v>
      </c>
    </row>
    <row r="743" spans="1:3" x14ac:dyDescent="0.25">
      <c r="A743" s="40">
        <v>45001</v>
      </c>
      <c r="B743" t="s">
        <v>92</v>
      </c>
      <c r="C743">
        <v>2</v>
      </c>
    </row>
    <row r="744" spans="1:3" x14ac:dyDescent="0.25">
      <c r="A744" s="40">
        <v>45001</v>
      </c>
      <c r="B744" t="s">
        <v>93</v>
      </c>
      <c r="C744">
        <v>14</v>
      </c>
    </row>
    <row r="745" spans="1:3" x14ac:dyDescent="0.25">
      <c r="A745" s="40">
        <v>45001</v>
      </c>
      <c r="B745" t="s">
        <v>94</v>
      </c>
      <c r="C745">
        <v>13</v>
      </c>
    </row>
    <row r="746" spans="1:3" x14ac:dyDescent="0.25">
      <c r="A746" s="40">
        <v>45001</v>
      </c>
      <c r="B746" t="s">
        <v>95</v>
      </c>
      <c r="C746">
        <v>10</v>
      </c>
    </row>
    <row r="747" spans="1:3" x14ac:dyDescent="0.25">
      <c r="A747" s="40">
        <v>45001</v>
      </c>
      <c r="B747" t="s">
        <v>96</v>
      </c>
      <c r="C747">
        <v>14</v>
      </c>
    </row>
    <row r="748" spans="1:3" x14ac:dyDescent="0.25">
      <c r="A748" s="40">
        <v>45001</v>
      </c>
      <c r="B748" t="s">
        <v>97</v>
      </c>
      <c r="C748">
        <v>12</v>
      </c>
    </row>
    <row r="749" spans="1:3" x14ac:dyDescent="0.25">
      <c r="A749" s="40">
        <v>45001</v>
      </c>
      <c r="B749" t="s">
        <v>98</v>
      </c>
      <c r="C749">
        <v>17</v>
      </c>
    </row>
    <row r="750" spans="1:3" x14ac:dyDescent="0.25">
      <c r="A750" s="40">
        <v>45001</v>
      </c>
      <c r="B750" t="s">
        <v>99</v>
      </c>
      <c r="C750">
        <v>5</v>
      </c>
    </row>
    <row r="751" spans="1:3" x14ac:dyDescent="0.25">
      <c r="A751" s="40">
        <v>45001</v>
      </c>
      <c r="B751" t="s">
        <v>100</v>
      </c>
      <c r="C751">
        <v>2</v>
      </c>
    </row>
    <row r="752" spans="1:3" x14ac:dyDescent="0.25">
      <c r="A752" s="40">
        <v>45002</v>
      </c>
      <c r="B752" t="s">
        <v>91</v>
      </c>
      <c r="C752">
        <v>18</v>
      </c>
    </row>
    <row r="753" spans="1:3" x14ac:dyDescent="0.25">
      <c r="A753" s="40">
        <v>45002</v>
      </c>
      <c r="B753" t="s">
        <v>92</v>
      </c>
      <c r="C753">
        <v>14</v>
      </c>
    </row>
    <row r="754" spans="1:3" x14ac:dyDescent="0.25">
      <c r="A754" s="40">
        <v>45002</v>
      </c>
      <c r="B754" t="s">
        <v>93</v>
      </c>
      <c r="C754">
        <v>4</v>
      </c>
    </row>
    <row r="755" spans="1:3" x14ac:dyDescent="0.25">
      <c r="A755" s="40">
        <v>45002</v>
      </c>
      <c r="B755" t="s">
        <v>94</v>
      </c>
      <c r="C755">
        <v>9</v>
      </c>
    </row>
    <row r="756" spans="1:3" x14ac:dyDescent="0.25">
      <c r="A756" s="40">
        <v>45002</v>
      </c>
      <c r="B756" t="s">
        <v>95</v>
      </c>
      <c r="C756">
        <v>6</v>
      </c>
    </row>
    <row r="757" spans="1:3" x14ac:dyDescent="0.25">
      <c r="A757" s="40">
        <v>45002</v>
      </c>
      <c r="B757" t="s">
        <v>96</v>
      </c>
      <c r="C757">
        <v>16</v>
      </c>
    </row>
    <row r="758" spans="1:3" x14ac:dyDescent="0.25">
      <c r="A758" s="40">
        <v>45002</v>
      </c>
      <c r="B758" t="s">
        <v>97</v>
      </c>
      <c r="C758">
        <v>6</v>
      </c>
    </row>
    <row r="759" spans="1:3" x14ac:dyDescent="0.25">
      <c r="A759" s="40">
        <v>45002</v>
      </c>
      <c r="B759" t="s">
        <v>98</v>
      </c>
      <c r="C759">
        <v>11</v>
      </c>
    </row>
    <row r="760" spans="1:3" x14ac:dyDescent="0.25">
      <c r="A760" s="40">
        <v>45002</v>
      </c>
      <c r="B760" t="s">
        <v>99</v>
      </c>
      <c r="C760">
        <v>16</v>
      </c>
    </row>
    <row r="761" spans="1:3" x14ac:dyDescent="0.25">
      <c r="A761" s="40">
        <v>45002</v>
      </c>
      <c r="B761" t="s">
        <v>100</v>
      </c>
      <c r="C761">
        <v>12</v>
      </c>
    </row>
    <row r="762" spans="1:3" x14ac:dyDescent="0.25">
      <c r="A762" s="40">
        <v>45003</v>
      </c>
      <c r="B762" t="s">
        <v>91</v>
      </c>
      <c r="C762">
        <v>19</v>
      </c>
    </row>
    <row r="763" spans="1:3" x14ac:dyDescent="0.25">
      <c r="A763" s="40">
        <v>45003</v>
      </c>
      <c r="B763" t="s">
        <v>92</v>
      </c>
      <c r="C763">
        <v>3</v>
      </c>
    </row>
    <row r="764" spans="1:3" x14ac:dyDescent="0.25">
      <c r="A764" s="40">
        <v>45003</v>
      </c>
      <c r="B764" t="s">
        <v>93</v>
      </c>
      <c r="C764">
        <v>9</v>
      </c>
    </row>
    <row r="765" spans="1:3" x14ac:dyDescent="0.25">
      <c r="A765" s="40">
        <v>45003</v>
      </c>
      <c r="B765" t="s">
        <v>94</v>
      </c>
      <c r="C765">
        <v>2</v>
      </c>
    </row>
    <row r="766" spans="1:3" x14ac:dyDescent="0.25">
      <c r="A766" s="40">
        <v>45003</v>
      </c>
      <c r="B766" t="s">
        <v>95</v>
      </c>
      <c r="C766">
        <v>8</v>
      </c>
    </row>
    <row r="767" spans="1:3" x14ac:dyDescent="0.25">
      <c r="A767" s="40">
        <v>45003</v>
      </c>
      <c r="B767" t="s">
        <v>96</v>
      </c>
      <c r="C767">
        <v>12</v>
      </c>
    </row>
    <row r="768" spans="1:3" x14ac:dyDescent="0.25">
      <c r="A768" s="40">
        <v>45003</v>
      </c>
      <c r="B768" t="s">
        <v>97</v>
      </c>
      <c r="C768">
        <v>17</v>
      </c>
    </row>
    <row r="769" spans="1:3" x14ac:dyDescent="0.25">
      <c r="A769" s="40">
        <v>45003</v>
      </c>
      <c r="B769" t="s">
        <v>98</v>
      </c>
      <c r="C769">
        <v>14</v>
      </c>
    </row>
    <row r="770" spans="1:3" x14ac:dyDescent="0.25">
      <c r="A770" s="40">
        <v>45003</v>
      </c>
      <c r="B770" t="s">
        <v>99</v>
      </c>
      <c r="C770">
        <v>3</v>
      </c>
    </row>
    <row r="771" spans="1:3" x14ac:dyDescent="0.25">
      <c r="A771" s="40">
        <v>45003</v>
      </c>
      <c r="B771" t="s">
        <v>100</v>
      </c>
      <c r="C771">
        <v>14</v>
      </c>
    </row>
    <row r="772" spans="1:3" x14ac:dyDescent="0.25">
      <c r="A772" s="40">
        <v>45004</v>
      </c>
      <c r="B772" t="s">
        <v>91</v>
      </c>
      <c r="C772">
        <v>1</v>
      </c>
    </row>
    <row r="773" spans="1:3" x14ac:dyDescent="0.25">
      <c r="A773" s="40">
        <v>45004</v>
      </c>
      <c r="B773" t="s">
        <v>92</v>
      </c>
      <c r="C773">
        <v>14</v>
      </c>
    </row>
    <row r="774" spans="1:3" x14ac:dyDescent="0.25">
      <c r="A774" s="40">
        <v>45004</v>
      </c>
      <c r="B774" t="s">
        <v>93</v>
      </c>
      <c r="C774">
        <v>7</v>
      </c>
    </row>
    <row r="775" spans="1:3" x14ac:dyDescent="0.25">
      <c r="A775" s="40">
        <v>45004</v>
      </c>
      <c r="B775" t="s">
        <v>94</v>
      </c>
      <c r="C775">
        <v>7</v>
      </c>
    </row>
    <row r="776" spans="1:3" x14ac:dyDescent="0.25">
      <c r="A776" s="40">
        <v>45004</v>
      </c>
      <c r="B776" t="s">
        <v>95</v>
      </c>
      <c r="C776">
        <v>16</v>
      </c>
    </row>
    <row r="777" spans="1:3" x14ac:dyDescent="0.25">
      <c r="A777" s="40">
        <v>45004</v>
      </c>
      <c r="B777" t="s">
        <v>96</v>
      </c>
      <c r="C777">
        <v>11</v>
      </c>
    </row>
    <row r="778" spans="1:3" x14ac:dyDescent="0.25">
      <c r="A778" s="40">
        <v>45004</v>
      </c>
      <c r="B778" t="s">
        <v>97</v>
      </c>
      <c r="C778">
        <v>18</v>
      </c>
    </row>
    <row r="779" spans="1:3" x14ac:dyDescent="0.25">
      <c r="A779" s="40">
        <v>45004</v>
      </c>
      <c r="B779" t="s">
        <v>98</v>
      </c>
      <c r="C779">
        <v>9</v>
      </c>
    </row>
    <row r="780" spans="1:3" x14ac:dyDescent="0.25">
      <c r="A780" s="40">
        <v>45004</v>
      </c>
      <c r="B780" t="s">
        <v>99</v>
      </c>
      <c r="C780">
        <v>8</v>
      </c>
    </row>
    <row r="781" spans="1:3" x14ac:dyDescent="0.25">
      <c r="A781" s="40">
        <v>45004</v>
      </c>
      <c r="B781" t="s">
        <v>100</v>
      </c>
      <c r="C781">
        <v>4</v>
      </c>
    </row>
    <row r="782" spans="1:3" x14ac:dyDescent="0.25">
      <c r="A782" s="40">
        <v>45005</v>
      </c>
      <c r="B782" t="s">
        <v>91</v>
      </c>
      <c r="C782">
        <v>5</v>
      </c>
    </row>
    <row r="783" spans="1:3" x14ac:dyDescent="0.25">
      <c r="A783" s="40">
        <v>45005</v>
      </c>
      <c r="B783" t="s">
        <v>92</v>
      </c>
      <c r="C783">
        <v>19</v>
      </c>
    </row>
    <row r="784" spans="1:3" x14ac:dyDescent="0.25">
      <c r="A784" s="40">
        <v>45005</v>
      </c>
      <c r="B784" t="s">
        <v>93</v>
      </c>
      <c r="C784">
        <v>1</v>
      </c>
    </row>
    <row r="785" spans="1:3" x14ac:dyDescent="0.25">
      <c r="A785" s="40">
        <v>45005</v>
      </c>
      <c r="B785" t="s">
        <v>94</v>
      </c>
      <c r="C785">
        <v>12</v>
      </c>
    </row>
    <row r="786" spans="1:3" x14ac:dyDescent="0.25">
      <c r="A786" s="40">
        <v>45005</v>
      </c>
      <c r="B786" t="s">
        <v>95</v>
      </c>
      <c r="C786">
        <v>5</v>
      </c>
    </row>
    <row r="787" spans="1:3" x14ac:dyDescent="0.25">
      <c r="A787" s="40">
        <v>45005</v>
      </c>
      <c r="B787" t="s">
        <v>96</v>
      </c>
      <c r="C787">
        <v>4</v>
      </c>
    </row>
    <row r="788" spans="1:3" x14ac:dyDescent="0.25">
      <c r="A788" s="40">
        <v>45005</v>
      </c>
      <c r="B788" t="s">
        <v>97</v>
      </c>
      <c r="C788">
        <v>0</v>
      </c>
    </row>
    <row r="789" spans="1:3" x14ac:dyDescent="0.25">
      <c r="A789" s="40">
        <v>45005</v>
      </c>
      <c r="B789" t="s">
        <v>98</v>
      </c>
      <c r="C789">
        <v>5</v>
      </c>
    </row>
    <row r="790" spans="1:3" x14ac:dyDescent="0.25">
      <c r="A790" s="40">
        <v>45005</v>
      </c>
      <c r="B790" t="s">
        <v>99</v>
      </c>
      <c r="C790">
        <v>5</v>
      </c>
    </row>
    <row r="791" spans="1:3" x14ac:dyDescent="0.25">
      <c r="A791" s="40">
        <v>45005</v>
      </c>
      <c r="B791" t="s">
        <v>100</v>
      </c>
      <c r="C791">
        <v>15</v>
      </c>
    </row>
    <row r="792" spans="1:3" x14ac:dyDescent="0.25">
      <c r="A792" s="40">
        <v>45006</v>
      </c>
      <c r="B792" t="s">
        <v>91</v>
      </c>
      <c r="C792">
        <v>3</v>
      </c>
    </row>
    <row r="793" spans="1:3" x14ac:dyDescent="0.25">
      <c r="A793" s="40">
        <v>45006</v>
      </c>
      <c r="B793" t="s">
        <v>92</v>
      </c>
      <c r="C793">
        <v>10</v>
      </c>
    </row>
    <row r="794" spans="1:3" x14ac:dyDescent="0.25">
      <c r="A794" s="40">
        <v>45006</v>
      </c>
      <c r="B794" t="s">
        <v>93</v>
      </c>
      <c r="C794">
        <v>8</v>
      </c>
    </row>
    <row r="795" spans="1:3" x14ac:dyDescent="0.25">
      <c r="A795" s="40">
        <v>45006</v>
      </c>
      <c r="B795" t="s">
        <v>94</v>
      </c>
      <c r="C795">
        <v>2</v>
      </c>
    </row>
    <row r="796" spans="1:3" x14ac:dyDescent="0.25">
      <c r="A796" s="40">
        <v>45006</v>
      </c>
      <c r="B796" t="s">
        <v>95</v>
      </c>
      <c r="C796">
        <v>18</v>
      </c>
    </row>
    <row r="797" spans="1:3" x14ac:dyDescent="0.25">
      <c r="A797" s="40">
        <v>45006</v>
      </c>
      <c r="B797" t="s">
        <v>96</v>
      </c>
      <c r="C797">
        <v>7</v>
      </c>
    </row>
    <row r="798" spans="1:3" x14ac:dyDescent="0.25">
      <c r="A798" s="40">
        <v>45006</v>
      </c>
      <c r="B798" t="s">
        <v>97</v>
      </c>
      <c r="C798">
        <v>4</v>
      </c>
    </row>
    <row r="799" spans="1:3" x14ac:dyDescent="0.25">
      <c r="A799" s="40">
        <v>45006</v>
      </c>
      <c r="B799" t="s">
        <v>98</v>
      </c>
      <c r="C799">
        <v>3</v>
      </c>
    </row>
    <row r="800" spans="1:3" x14ac:dyDescent="0.25">
      <c r="A800" s="40">
        <v>45006</v>
      </c>
      <c r="B800" t="s">
        <v>99</v>
      </c>
      <c r="C800">
        <v>5</v>
      </c>
    </row>
    <row r="801" spans="1:3" x14ac:dyDescent="0.25">
      <c r="A801" s="40">
        <v>45006</v>
      </c>
      <c r="B801" t="s">
        <v>100</v>
      </c>
      <c r="C801">
        <v>1</v>
      </c>
    </row>
    <row r="802" spans="1:3" x14ac:dyDescent="0.25">
      <c r="A802" s="40">
        <v>45007</v>
      </c>
      <c r="B802" t="s">
        <v>91</v>
      </c>
      <c r="C802">
        <v>19</v>
      </c>
    </row>
    <row r="803" spans="1:3" x14ac:dyDescent="0.25">
      <c r="A803" s="40">
        <v>45007</v>
      </c>
      <c r="B803" t="s">
        <v>92</v>
      </c>
      <c r="C803">
        <v>10</v>
      </c>
    </row>
    <row r="804" spans="1:3" x14ac:dyDescent="0.25">
      <c r="A804" s="40">
        <v>45007</v>
      </c>
      <c r="B804" t="s">
        <v>93</v>
      </c>
      <c r="C804">
        <v>3</v>
      </c>
    </row>
    <row r="805" spans="1:3" x14ac:dyDescent="0.25">
      <c r="A805" s="40">
        <v>45007</v>
      </c>
      <c r="B805" t="s">
        <v>94</v>
      </c>
      <c r="C805">
        <v>14</v>
      </c>
    </row>
    <row r="806" spans="1:3" x14ac:dyDescent="0.25">
      <c r="A806" s="40">
        <v>45007</v>
      </c>
      <c r="B806" t="s">
        <v>95</v>
      </c>
      <c r="C806">
        <v>5</v>
      </c>
    </row>
    <row r="807" spans="1:3" x14ac:dyDescent="0.25">
      <c r="A807" s="40">
        <v>45007</v>
      </c>
      <c r="B807" t="s">
        <v>96</v>
      </c>
      <c r="C807">
        <v>16</v>
      </c>
    </row>
    <row r="808" spans="1:3" x14ac:dyDescent="0.25">
      <c r="A808" s="40">
        <v>45007</v>
      </c>
      <c r="B808" t="s">
        <v>97</v>
      </c>
      <c r="C808">
        <v>5</v>
      </c>
    </row>
    <row r="809" spans="1:3" x14ac:dyDescent="0.25">
      <c r="A809" s="40">
        <v>45007</v>
      </c>
      <c r="B809" t="s">
        <v>98</v>
      </c>
      <c r="C809">
        <v>18</v>
      </c>
    </row>
    <row r="810" spans="1:3" x14ac:dyDescent="0.25">
      <c r="A810" s="40">
        <v>45007</v>
      </c>
      <c r="B810" t="s">
        <v>99</v>
      </c>
      <c r="C810">
        <v>1</v>
      </c>
    </row>
    <row r="811" spans="1:3" x14ac:dyDescent="0.25">
      <c r="A811" s="40">
        <v>45007</v>
      </c>
      <c r="B811" t="s">
        <v>100</v>
      </c>
      <c r="C811">
        <v>14</v>
      </c>
    </row>
    <row r="812" spans="1:3" x14ac:dyDescent="0.25">
      <c r="A812" s="40">
        <v>45008</v>
      </c>
      <c r="B812" t="s">
        <v>91</v>
      </c>
      <c r="C812">
        <v>10</v>
      </c>
    </row>
    <row r="813" spans="1:3" x14ac:dyDescent="0.25">
      <c r="A813" s="40">
        <v>45008</v>
      </c>
      <c r="B813" t="s">
        <v>92</v>
      </c>
      <c r="C813">
        <v>7</v>
      </c>
    </row>
    <row r="814" spans="1:3" x14ac:dyDescent="0.25">
      <c r="A814" s="40">
        <v>45008</v>
      </c>
      <c r="B814" t="s">
        <v>93</v>
      </c>
      <c r="C814">
        <v>18</v>
      </c>
    </row>
    <row r="815" spans="1:3" x14ac:dyDescent="0.25">
      <c r="A815" s="40">
        <v>45008</v>
      </c>
      <c r="B815" t="s">
        <v>94</v>
      </c>
      <c r="C815">
        <v>12</v>
      </c>
    </row>
    <row r="816" spans="1:3" x14ac:dyDescent="0.25">
      <c r="A816" s="40">
        <v>45008</v>
      </c>
      <c r="B816" t="s">
        <v>95</v>
      </c>
      <c r="C816">
        <v>11</v>
      </c>
    </row>
    <row r="817" spans="1:3" x14ac:dyDescent="0.25">
      <c r="A817" s="40">
        <v>45008</v>
      </c>
      <c r="B817" t="s">
        <v>96</v>
      </c>
      <c r="C817">
        <v>4</v>
      </c>
    </row>
    <row r="818" spans="1:3" x14ac:dyDescent="0.25">
      <c r="A818" s="40">
        <v>45008</v>
      </c>
      <c r="B818" t="s">
        <v>97</v>
      </c>
      <c r="C818">
        <v>5</v>
      </c>
    </row>
    <row r="819" spans="1:3" x14ac:dyDescent="0.25">
      <c r="A819" s="40">
        <v>45008</v>
      </c>
      <c r="B819" t="s">
        <v>98</v>
      </c>
      <c r="C819">
        <v>3</v>
      </c>
    </row>
    <row r="820" spans="1:3" x14ac:dyDescent="0.25">
      <c r="A820" s="40">
        <v>45008</v>
      </c>
      <c r="B820" t="s">
        <v>99</v>
      </c>
      <c r="C820">
        <v>18</v>
      </c>
    </row>
    <row r="821" spans="1:3" x14ac:dyDescent="0.25">
      <c r="A821" s="40">
        <v>45008</v>
      </c>
      <c r="B821" t="s">
        <v>100</v>
      </c>
      <c r="C821">
        <v>19</v>
      </c>
    </row>
    <row r="822" spans="1:3" x14ac:dyDescent="0.25">
      <c r="A822" s="40">
        <v>45009</v>
      </c>
      <c r="B822" t="s">
        <v>91</v>
      </c>
      <c r="C822">
        <v>0</v>
      </c>
    </row>
    <row r="823" spans="1:3" x14ac:dyDescent="0.25">
      <c r="A823" s="40">
        <v>45009</v>
      </c>
      <c r="B823" t="s">
        <v>92</v>
      </c>
      <c r="C823">
        <v>19</v>
      </c>
    </row>
    <row r="824" spans="1:3" x14ac:dyDescent="0.25">
      <c r="A824" s="40">
        <v>45009</v>
      </c>
      <c r="B824" t="s">
        <v>93</v>
      </c>
      <c r="C824">
        <v>16</v>
      </c>
    </row>
    <row r="825" spans="1:3" x14ac:dyDescent="0.25">
      <c r="A825" s="40">
        <v>45009</v>
      </c>
      <c r="B825" t="s">
        <v>94</v>
      </c>
      <c r="C825">
        <v>11</v>
      </c>
    </row>
    <row r="826" spans="1:3" x14ac:dyDescent="0.25">
      <c r="A826" s="40">
        <v>45009</v>
      </c>
      <c r="B826" t="s">
        <v>95</v>
      </c>
      <c r="C826">
        <v>14</v>
      </c>
    </row>
    <row r="827" spans="1:3" x14ac:dyDescent="0.25">
      <c r="A827" s="40">
        <v>45009</v>
      </c>
      <c r="B827" t="s">
        <v>96</v>
      </c>
      <c r="C827">
        <v>0</v>
      </c>
    </row>
    <row r="828" spans="1:3" x14ac:dyDescent="0.25">
      <c r="A828" s="40">
        <v>45009</v>
      </c>
      <c r="B828" t="s">
        <v>97</v>
      </c>
      <c r="C828">
        <v>13</v>
      </c>
    </row>
    <row r="829" spans="1:3" x14ac:dyDescent="0.25">
      <c r="A829" s="40">
        <v>45009</v>
      </c>
      <c r="B829" t="s">
        <v>98</v>
      </c>
      <c r="C829">
        <v>5</v>
      </c>
    </row>
    <row r="830" spans="1:3" x14ac:dyDescent="0.25">
      <c r="A830" s="40">
        <v>45009</v>
      </c>
      <c r="B830" t="s">
        <v>99</v>
      </c>
      <c r="C830">
        <v>4</v>
      </c>
    </row>
    <row r="831" spans="1:3" x14ac:dyDescent="0.25">
      <c r="A831" s="40">
        <v>45009</v>
      </c>
      <c r="B831" t="s">
        <v>100</v>
      </c>
      <c r="C831">
        <v>10</v>
      </c>
    </row>
    <row r="832" spans="1:3" x14ac:dyDescent="0.25">
      <c r="A832" s="40">
        <v>45010</v>
      </c>
      <c r="B832" t="s">
        <v>91</v>
      </c>
      <c r="C832">
        <v>3</v>
      </c>
    </row>
    <row r="833" spans="1:3" x14ac:dyDescent="0.25">
      <c r="A833" s="40">
        <v>45010</v>
      </c>
      <c r="B833" t="s">
        <v>92</v>
      </c>
      <c r="C833">
        <v>12</v>
      </c>
    </row>
    <row r="834" spans="1:3" x14ac:dyDescent="0.25">
      <c r="A834" s="40">
        <v>45010</v>
      </c>
      <c r="B834" t="s">
        <v>93</v>
      </c>
      <c r="C834">
        <v>10</v>
      </c>
    </row>
    <row r="835" spans="1:3" x14ac:dyDescent="0.25">
      <c r="A835" s="40">
        <v>45010</v>
      </c>
      <c r="B835" t="s">
        <v>94</v>
      </c>
      <c r="C835">
        <v>2</v>
      </c>
    </row>
    <row r="836" spans="1:3" x14ac:dyDescent="0.25">
      <c r="A836" s="40">
        <v>45010</v>
      </c>
      <c r="B836" t="s">
        <v>95</v>
      </c>
      <c r="C836">
        <v>0</v>
      </c>
    </row>
    <row r="837" spans="1:3" x14ac:dyDescent="0.25">
      <c r="A837" s="40">
        <v>45010</v>
      </c>
      <c r="B837" t="s">
        <v>96</v>
      </c>
      <c r="C837">
        <v>5</v>
      </c>
    </row>
    <row r="838" spans="1:3" x14ac:dyDescent="0.25">
      <c r="A838" s="40">
        <v>45010</v>
      </c>
      <c r="B838" t="s">
        <v>97</v>
      </c>
      <c r="C838">
        <v>17</v>
      </c>
    </row>
    <row r="839" spans="1:3" x14ac:dyDescent="0.25">
      <c r="A839" s="40">
        <v>45010</v>
      </c>
      <c r="B839" t="s">
        <v>98</v>
      </c>
      <c r="C839">
        <v>9</v>
      </c>
    </row>
    <row r="840" spans="1:3" x14ac:dyDescent="0.25">
      <c r="A840" s="40">
        <v>45010</v>
      </c>
      <c r="B840" t="s">
        <v>99</v>
      </c>
      <c r="C840">
        <v>4</v>
      </c>
    </row>
    <row r="841" spans="1:3" x14ac:dyDescent="0.25">
      <c r="A841" s="40">
        <v>45010</v>
      </c>
      <c r="B841" t="s">
        <v>100</v>
      </c>
      <c r="C841">
        <v>9</v>
      </c>
    </row>
    <row r="842" spans="1:3" x14ac:dyDescent="0.25">
      <c r="A842" s="40">
        <v>45011</v>
      </c>
      <c r="B842" t="s">
        <v>91</v>
      </c>
      <c r="C842">
        <v>11</v>
      </c>
    </row>
    <row r="843" spans="1:3" x14ac:dyDescent="0.25">
      <c r="A843" s="40">
        <v>45011</v>
      </c>
      <c r="B843" t="s">
        <v>92</v>
      </c>
      <c r="C843">
        <v>1</v>
      </c>
    </row>
    <row r="844" spans="1:3" x14ac:dyDescent="0.25">
      <c r="A844" s="40">
        <v>45011</v>
      </c>
      <c r="B844" t="s">
        <v>93</v>
      </c>
      <c r="C844">
        <v>12</v>
      </c>
    </row>
    <row r="845" spans="1:3" x14ac:dyDescent="0.25">
      <c r="A845" s="40">
        <v>45011</v>
      </c>
      <c r="B845" t="s">
        <v>94</v>
      </c>
      <c r="C845">
        <v>7</v>
      </c>
    </row>
    <row r="846" spans="1:3" x14ac:dyDescent="0.25">
      <c r="A846" s="40">
        <v>45011</v>
      </c>
      <c r="B846" t="s">
        <v>95</v>
      </c>
      <c r="C846">
        <v>1</v>
      </c>
    </row>
    <row r="847" spans="1:3" x14ac:dyDescent="0.25">
      <c r="A847" s="40">
        <v>45011</v>
      </c>
      <c r="B847" t="s">
        <v>96</v>
      </c>
      <c r="C847">
        <v>19</v>
      </c>
    </row>
    <row r="848" spans="1:3" x14ac:dyDescent="0.25">
      <c r="A848" s="40">
        <v>45011</v>
      </c>
      <c r="B848" t="s">
        <v>97</v>
      </c>
      <c r="C848">
        <v>0</v>
      </c>
    </row>
    <row r="849" spans="1:3" x14ac:dyDescent="0.25">
      <c r="A849" s="40">
        <v>45011</v>
      </c>
      <c r="B849" t="s">
        <v>98</v>
      </c>
      <c r="C849">
        <v>4</v>
      </c>
    </row>
    <row r="850" spans="1:3" x14ac:dyDescent="0.25">
      <c r="A850" s="40">
        <v>45011</v>
      </c>
      <c r="B850" t="s">
        <v>99</v>
      </c>
      <c r="C850">
        <v>8</v>
      </c>
    </row>
    <row r="851" spans="1:3" x14ac:dyDescent="0.25">
      <c r="A851" s="40">
        <v>45011</v>
      </c>
      <c r="B851" t="s">
        <v>100</v>
      </c>
      <c r="C851">
        <v>16</v>
      </c>
    </row>
    <row r="852" spans="1:3" x14ac:dyDescent="0.25">
      <c r="A852" s="40">
        <v>45012</v>
      </c>
      <c r="B852" t="s">
        <v>91</v>
      </c>
      <c r="C852">
        <v>8</v>
      </c>
    </row>
    <row r="853" spans="1:3" x14ac:dyDescent="0.25">
      <c r="A853" s="40">
        <v>45012</v>
      </c>
      <c r="B853" t="s">
        <v>92</v>
      </c>
      <c r="C853">
        <v>10</v>
      </c>
    </row>
    <row r="854" spans="1:3" x14ac:dyDescent="0.25">
      <c r="A854" s="40">
        <v>45012</v>
      </c>
      <c r="B854" t="s">
        <v>93</v>
      </c>
      <c r="C854">
        <v>14</v>
      </c>
    </row>
    <row r="855" spans="1:3" x14ac:dyDescent="0.25">
      <c r="A855" s="40">
        <v>45012</v>
      </c>
      <c r="B855" t="s">
        <v>94</v>
      </c>
      <c r="C855">
        <v>5</v>
      </c>
    </row>
    <row r="856" spans="1:3" x14ac:dyDescent="0.25">
      <c r="A856" s="40">
        <v>45012</v>
      </c>
      <c r="B856" t="s">
        <v>95</v>
      </c>
      <c r="C856">
        <v>2</v>
      </c>
    </row>
    <row r="857" spans="1:3" x14ac:dyDescent="0.25">
      <c r="A857" s="40">
        <v>45012</v>
      </c>
      <c r="B857" t="s">
        <v>96</v>
      </c>
      <c r="C857">
        <v>16</v>
      </c>
    </row>
    <row r="858" spans="1:3" x14ac:dyDescent="0.25">
      <c r="A858" s="40">
        <v>45012</v>
      </c>
      <c r="B858" t="s">
        <v>97</v>
      </c>
      <c r="C858">
        <v>4</v>
      </c>
    </row>
    <row r="859" spans="1:3" x14ac:dyDescent="0.25">
      <c r="A859" s="40">
        <v>45012</v>
      </c>
      <c r="B859" t="s">
        <v>98</v>
      </c>
      <c r="C859">
        <v>11</v>
      </c>
    </row>
    <row r="860" spans="1:3" x14ac:dyDescent="0.25">
      <c r="A860" s="40">
        <v>45012</v>
      </c>
      <c r="B860" t="s">
        <v>99</v>
      </c>
      <c r="C860">
        <v>17</v>
      </c>
    </row>
    <row r="861" spans="1:3" x14ac:dyDescent="0.25">
      <c r="A861" s="40">
        <v>45012</v>
      </c>
      <c r="B861" t="s">
        <v>100</v>
      </c>
      <c r="C861">
        <v>13</v>
      </c>
    </row>
    <row r="862" spans="1:3" x14ac:dyDescent="0.25">
      <c r="A862" s="40">
        <v>45013</v>
      </c>
      <c r="B862" t="s">
        <v>91</v>
      </c>
      <c r="C862">
        <v>10</v>
      </c>
    </row>
    <row r="863" spans="1:3" x14ac:dyDescent="0.25">
      <c r="A863" s="40">
        <v>45013</v>
      </c>
      <c r="B863" t="s">
        <v>92</v>
      </c>
      <c r="C863">
        <v>8</v>
      </c>
    </row>
    <row r="864" spans="1:3" x14ac:dyDescent="0.25">
      <c r="A864" s="40">
        <v>45013</v>
      </c>
      <c r="B864" t="s">
        <v>93</v>
      </c>
      <c r="C864">
        <v>1</v>
      </c>
    </row>
    <row r="865" spans="1:3" x14ac:dyDescent="0.25">
      <c r="A865" s="40">
        <v>45013</v>
      </c>
      <c r="B865" t="s">
        <v>94</v>
      </c>
      <c r="C865">
        <v>11</v>
      </c>
    </row>
    <row r="866" spans="1:3" x14ac:dyDescent="0.25">
      <c r="A866" s="40">
        <v>45013</v>
      </c>
      <c r="B866" t="s">
        <v>95</v>
      </c>
      <c r="C866">
        <v>2</v>
      </c>
    </row>
    <row r="867" spans="1:3" x14ac:dyDescent="0.25">
      <c r="A867" s="40">
        <v>45013</v>
      </c>
      <c r="B867" t="s">
        <v>96</v>
      </c>
      <c r="C867">
        <v>2</v>
      </c>
    </row>
    <row r="868" spans="1:3" x14ac:dyDescent="0.25">
      <c r="A868" s="40">
        <v>45013</v>
      </c>
      <c r="B868" t="s">
        <v>97</v>
      </c>
      <c r="C868">
        <v>0</v>
      </c>
    </row>
    <row r="869" spans="1:3" x14ac:dyDescent="0.25">
      <c r="A869" s="40">
        <v>45013</v>
      </c>
      <c r="B869" t="s">
        <v>98</v>
      </c>
      <c r="C869">
        <v>7</v>
      </c>
    </row>
    <row r="870" spans="1:3" x14ac:dyDescent="0.25">
      <c r="A870" s="40">
        <v>45013</v>
      </c>
      <c r="B870" t="s">
        <v>99</v>
      </c>
      <c r="C870">
        <v>7</v>
      </c>
    </row>
    <row r="871" spans="1:3" x14ac:dyDescent="0.25">
      <c r="A871" s="40">
        <v>45013</v>
      </c>
      <c r="B871" t="s">
        <v>100</v>
      </c>
      <c r="C871">
        <v>10</v>
      </c>
    </row>
    <row r="872" spans="1:3" x14ac:dyDescent="0.25">
      <c r="A872" s="40">
        <v>45014</v>
      </c>
      <c r="B872" t="s">
        <v>91</v>
      </c>
      <c r="C872">
        <v>8</v>
      </c>
    </row>
    <row r="873" spans="1:3" x14ac:dyDescent="0.25">
      <c r="A873" s="40">
        <v>45014</v>
      </c>
      <c r="B873" t="s">
        <v>92</v>
      </c>
      <c r="C873">
        <v>4</v>
      </c>
    </row>
    <row r="874" spans="1:3" x14ac:dyDescent="0.25">
      <c r="A874" s="40">
        <v>45014</v>
      </c>
      <c r="B874" t="s">
        <v>93</v>
      </c>
      <c r="C874">
        <v>13</v>
      </c>
    </row>
    <row r="875" spans="1:3" x14ac:dyDescent="0.25">
      <c r="A875" s="40">
        <v>45014</v>
      </c>
      <c r="B875" t="s">
        <v>94</v>
      </c>
      <c r="C875">
        <v>2</v>
      </c>
    </row>
    <row r="876" spans="1:3" x14ac:dyDescent="0.25">
      <c r="A876" s="40">
        <v>45014</v>
      </c>
      <c r="B876" t="s">
        <v>95</v>
      </c>
      <c r="C876">
        <v>4</v>
      </c>
    </row>
    <row r="877" spans="1:3" x14ac:dyDescent="0.25">
      <c r="A877" s="40">
        <v>45014</v>
      </c>
      <c r="B877" t="s">
        <v>96</v>
      </c>
      <c r="C877">
        <v>4</v>
      </c>
    </row>
    <row r="878" spans="1:3" x14ac:dyDescent="0.25">
      <c r="A878" s="40">
        <v>45014</v>
      </c>
      <c r="B878" t="s">
        <v>97</v>
      </c>
      <c r="C878">
        <v>18</v>
      </c>
    </row>
    <row r="879" spans="1:3" x14ac:dyDescent="0.25">
      <c r="A879" s="40">
        <v>45014</v>
      </c>
      <c r="B879" t="s">
        <v>98</v>
      </c>
      <c r="C879">
        <v>13</v>
      </c>
    </row>
    <row r="880" spans="1:3" x14ac:dyDescent="0.25">
      <c r="A880" s="40">
        <v>45014</v>
      </c>
      <c r="B880" t="s">
        <v>99</v>
      </c>
      <c r="C880">
        <v>3</v>
      </c>
    </row>
    <row r="881" spans="1:3" x14ac:dyDescent="0.25">
      <c r="A881" s="40">
        <v>45014</v>
      </c>
      <c r="B881" t="s">
        <v>100</v>
      </c>
      <c r="C881">
        <v>12</v>
      </c>
    </row>
    <row r="882" spans="1:3" x14ac:dyDescent="0.25">
      <c r="A882" s="40">
        <v>45015</v>
      </c>
      <c r="B882" t="s">
        <v>91</v>
      </c>
      <c r="C882">
        <v>9</v>
      </c>
    </row>
    <row r="883" spans="1:3" x14ac:dyDescent="0.25">
      <c r="A883" s="40">
        <v>45015</v>
      </c>
      <c r="B883" t="s">
        <v>92</v>
      </c>
      <c r="C883">
        <v>17</v>
      </c>
    </row>
    <row r="884" spans="1:3" x14ac:dyDescent="0.25">
      <c r="A884" s="40">
        <v>45015</v>
      </c>
      <c r="B884" t="s">
        <v>93</v>
      </c>
      <c r="C884">
        <v>7</v>
      </c>
    </row>
    <row r="885" spans="1:3" x14ac:dyDescent="0.25">
      <c r="A885" s="40">
        <v>45015</v>
      </c>
      <c r="B885" t="s">
        <v>94</v>
      </c>
      <c r="C885">
        <v>7</v>
      </c>
    </row>
    <row r="886" spans="1:3" x14ac:dyDescent="0.25">
      <c r="A886" s="40">
        <v>45015</v>
      </c>
      <c r="B886" t="s">
        <v>95</v>
      </c>
      <c r="C886">
        <v>6</v>
      </c>
    </row>
    <row r="887" spans="1:3" x14ac:dyDescent="0.25">
      <c r="A887" s="40">
        <v>45015</v>
      </c>
      <c r="B887" t="s">
        <v>96</v>
      </c>
      <c r="C887">
        <v>7</v>
      </c>
    </row>
    <row r="888" spans="1:3" x14ac:dyDescent="0.25">
      <c r="A888" s="40">
        <v>45015</v>
      </c>
      <c r="B888" t="s">
        <v>97</v>
      </c>
      <c r="C888">
        <v>13</v>
      </c>
    </row>
    <row r="889" spans="1:3" x14ac:dyDescent="0.25">
      <c r="A889" s="40">
        <v>45015</v>
      </c>
      <c r="B889" t="s">
        <v>98</v>
      </c>
      <c r="C889">
        <v>18</v>
      </c>
    </row>
    <row r="890" spans="1:3" x14ac:dyDescent="0.25">
      <c r="A890" s="40">
        <v>45015</v>
      </c>
      <c r="B890" t="s">
        <v>99</v>
      </c>
      <c r="C890">
        <v>5</v>
      </c>
    </row>
    <row r="891" spans="1:3" x14ac:dyDescent="0.25">
      <c r="A891" s="40">
        <v>45015</v>
      </c>
      <c r="B891" t="s">
        <v>100</v>
      </c>
      <c r="C891">
        <v>0</v>
      </c>
    </row>
    <row r="892" spans="1:3" x14ac:dyDescent="0.25">
      <c r="A892" s="40">
        <v>45016</v>
      </c>
      <c r="B892" t="s">
        <v>91</v>
      </c>
      <c r="C892">
        <v>14</v>
      </c>
    </row>
    <row r="893" spans="1:3" x14ac:dyDescent="0.25">
      <c r="A893" s="40">
        <v>45016</v>
      </c>
      <c r="B893" t="s">
        <v>92</v>
      </c>
      <c r="C893">
        <v>0</v>
      </c>
    </row>
    <row r="894" spans="1:3" x14ac:dyDescent="0.25">
      <c r="A894" s="40">
        <v>45016</v>
      </c>
      <c r="B894" t="s">
        <v>93</v>
      </c>
      <c r="C894">
        <v>16</v>
      </c>
    </row>
    <row r="895" spans="1:3" x14ac:dyDescent="0.25">
      <c r="A895" s="40">
        <v>45016</v>
      </c>
      <c r="B895" t="s">
        <v>94</v>
      </c>
      <c r="C895">
        <v>0</v>
      </c>
    </row>
    <row r="896" spans="1:3" x14ac:dyDescent="0.25">
      <c r="A896" s="40">
        <v>45016</v>
      </c>
      <c r="B896" t="s">
        <v>95</v>
      </c>
      <c r="C896">
        <v>14</v>
      </c>
    </row>
    <row r="897" spans="1:3" x14ac:dyDescent="0.25">
      <c r="A897" s="40">
        <v>45016</v>
      </c>
      <c r="B897" t="s">
        <v>96</v>
      </c>
      <c r="C897">
        <v>1</v>
      </c>
    </row>
    <row r="898" spans="1:3" x14ac:dyDescent="0.25">
      <c r="A898" s="40">
        <v>45016</v>
      </c>
      <c r="B898" t="s">
        <v>97</v>
      </c>
      <c r="C898">
        <v>13</v>
      </c>
    </row>
    <row r="899" spans="1:3" x14ac:dyDescent="0.25">
      <c r="A899" s="40">
        <v>45016</v>
      </c>
      <c r="B899" t="s">
        <v>98</v>
      </c>
      <c r="C899">
        <v>7</v>
      </c>
    </row>
    <row r="900" spans="1:3" x14ac:dyDescent="0.25">
      <c r="A900" s="40">
        <v>45016</v>
      </c>
      <c r="B900" t="s">
        <v>99</v>
      </c>
      <c r="C900">
        <v>7</v>
      </c>
    </row>
    <row r="901" spans="1:3" x14ac:dyDescent="0.25">
      <c r="A901" s="40">
        <v>45016</v>
      </c>
      <c r="B901" t="s">
        <v>100</v>
      </c>
      <c r="C901">
        <v>18</v>
      </c>
    </row>
    <row r="902" spans="1:3" x14ac:dyDescent="0.25">
      <c r="A902" s="40">
        <v>45017</v>
      </c>
      <c r="B902" t="s">
        <v>91</v>
      </c>
      <c r="C902">
        <v>6</v>
      </c>
    </row>
    <row r="903" spans="1:3" x14ac:dyDescent="0.25">
      <c r="A903" s="40">
        <v>45017</v>
      </c>
      <c r="B903" t="s">
        <v>92</v>
      </c>
      <c r="C903">
        <v>18</v>
      </c>
    </row>
    <row r="904" spans="1:3" x14ac:dyDescent="0.25">
      <c r="A904" s="40">
        <v>45017</v>
      </c>
      <c r="B904" t="s">
        <v>93</v>
      </c>
      <c r="C904">
        <v>5</v>
      </c>
    </row>
    <row r="905" spans="1:3" x14ac:dyDescent="0.25">
      <c r="A905" s="40">
        <v>45017</v>
      </c>
      <c r="B905" t="s">
        <v>94</v>
      </c>
      <c r="C905">
        <v>5</v>
      </c>
    </row>
    <row r="906" spans="1:3" x14ac:dyDescent="0.25">
      <c r="A906" s="40">
        <v>45017</v>
      </c>
      <c r="B906" t="s">
        <v>95</v>
      </c>
      <c r="C906">
        <v>2</v>
      </c>
    </row>
    <row r="907" spans="1:3" x14ac:dyDescent="0.25">
      <c r="A907" s="40">
        <v>45017</v>
      </c>
      <c r="B907" t="s">
        <v>96</v>
      </c>
      <c r="C907">
        <v>6</v>
      </c>
    </row>
    <row r="908" spans="1:3" x14ac:dyDescent="0.25">
      <c r="A908" s="40">
        <v>45017</v>
      </c>
      <c r="B908" t="s">
        <v>97</v>
      </c>
      <c r="C908">
        <v>18</v>
      </c>
    </row>
    <row r="909" spans="1:3" x14ac:dyDescent="0.25">
      <c r="A909" s="40">
        <v>45017</v>
      </c>
      <c r="B909" t="s">
        <v>98</v>
      </c>
      <c r="C909">
        <v>7</v>
      </c>
    </row>
    <row r="910" spans="1:3" x14ac:dyDescent="0.25">
      <c r="A910" s="40">
        <v>45017</v>
      </c>
      <c r="B910" t="s">
        <v>99</v>
      </c>
      <c r="C910">
        <v>9</v>
      </c>
    </row>
    <row r="911" spans="1:3" x14ac:dyDescent="0.25">
      <c r="A911" s="40">
        <v>45017</v>
      </c>
      <c r="B911" t="s">
        <v>100</v>
      </c>
      <c r="C911">
        <v>19</v>
      </c>
    </row>
    <row r="912" spans="1:3" x14ac:dyDescent="0.25">
      <c r="A912" s="40">
        <v>45018</v>
      </c>
      <c r="B912" t="s">
        <v>91</v>
      </c>
      <c r="C912">
        <v>14</v>
      </c>
    </row>
    <row r="913" spans="1:3" x14ac:dyDescent="0.25">
      <c r="A913" s="40">
        <v>45018</v>
      </c>
      <c r="B913" t="s">
        <v>92</v>
      </c>
      <c r="C913">
        <v>14</v>
      </c>
    </row>
    <row r="914" spans="1:3" x14ac:dyDescent="0.25">
      <c r="A914" s="40">
        <v>45018</v>
      </c>
      <c r="B914" t="s">
        <v>93</v>
      </c>
      <c r="C914">
        <v>0</v>
      </c>
    </row>
    <row r="915" spans="1:3" x14ac:dyDescent="0.25">
      <c r="A915" s="40">
        <v>45018</v>
      </c>
      <c r="B915" t="s">
        <v>94</v>
      </c>
      <c r="C915">
        <v>19</v>
      </c>
    </row>
    <row r="916" spans="1:3" x14ac:dyDescent="0.25">
      <c r="A916" s="40">
        <v>45018</v>
      </c>
      <c r="B916" t="s">
        <v>95</v>
      </c>
      <c r="C916">
        <v>6</v>
      </c>
    </row>
    <row r="917" spans="1:3" x14ac:dyDescent="0.25">
      <c r="A917" s="40">
        <v>45018</v>
      </c>
      <c r="B917" t="s">
        <v>96</v>
      </c>
      <c r="C917">
        <v>3</v>
      </c>
    </row>
    <row r="918" spans="1:3" x14ac:dyDescent="0.25">
      <c r="A918" s="40">
        <v>45018</v>
      </c>
      <c r="B918" t="s">
        <v>97</v>
      </c>
      <c r="C918">
        <v>5</v>
      </c>
    </row>
    <row r="919" spans="1:3" x14ac:dyDescent="0.25">
      <c r="A919" s="40">
        <v>45018</v>
      </c>
      <c r="B919" t="s">
        <v>98</v>
      </c>
      <c r="C919">
        <v>0</v>
      </c>
    </row>
    <row r="920" spans="1:3" x14ac:dyDescent="0.25">
      <c r="A920" s="40">
        <v>45018</v>
      </c>
      <c r="B920" t="s">
        <v>99</v>
      </c>
      <c r="C920">
        <v>4</v>
      </c>
    </row>
    <row r="921" spans="1:3" x14ac:dyDescent="0.25">
      <c r="A921" s="40">
        <v>45018</v>
      </c>
      <c r="B921" t="s">
        <v>100</v>
      </c>
      <c r="C921">
        <v>0</v>
      </c>
    </row>
    <row r="922" spans="1:3" x14ac:dyDescent="0.25">
      <c r="A922" s="40">
        <v>45019</v>
      </c>
      <c r="B922" t="s">
        <v>91</v>
      </c>
      <c r="C922">
        <v>3</v>
      </c>
    </row>
    <row r="923" spans="1:3" x14ac:dyDescent="0.25">
      <c r="A923" s="40">
        <v>45019</v>
      </c>
      <c r="B923" t="s">
        <v>92</v>
      </c>
      <c r="C923">
        <v>1</v>
      </c>
    </row>
    <row r="924" spans="1:3" x14ac:dyDescent="0.25">
      <c r="A924" s="40">
        <v>45019</v>
      </c>
      <c r="B924" t="s">
        <v>93</v>
      </c>
      <c r="C924">
        <v>9</v>
      </c>
    </row>
    <row r="925" spans="1:3" x14ac:dyDescent="0.25">
      <c r="A925" s="40">
        <v>45019</v>
      </c>
      <c r="B925" t="s">
        <v>94</v>
      </c>
      <c r="C925">
        <v>4</v>
      </c>
    </row>
    <row r="926" spans="1:3" x14ac:dyDescent="0.25">
      <c r="A926" s="40">
        <v>45019</v>
      </c>
      <c r="B926" t="s">
        <v>95</v>
      </c>
      <c r="C926">
        <v>9</v>
      </c>
    </row>
    <row r="927" spans="1:3" x14ac:dyDescent="0.25">
      <c r="A927" s="40">
        <v>45019</v>
      </c>
      <c r="B927" t="s">
        <v>96</v>
      </c>
      <c r="C927">
        <v>0</v>
      </c>
    </row>
    <row r="928" spans="1:3" x14ac:dyDescent="0.25">
      <c r="A928" s="40">
        <v>45019</v>
      </c>
      <c r="B928" t="s">
        <v>97</v>
      </c>
      <c r="C928">
        <v>5</v>
      </c>
    </row>
    <row r="929" spans="1:3" x14ac:dyDescent="0.25">
      <c r="A929" s="40">
        <v>45019</v>
      </c>
      <c r="B929" t="s">
        <v>98</v>
      </c>
      <c r="C929">
        <v>12</v>
      </c>
    </row>
    <row r="930" spans="1:3" x14ac:dyDescent="0.25">
      <c r="A930" s="40">
        <v>45019</v>
      </c>
      <c r="B930" t="s">
        <v>99</v>
      </c>
      <c r="C930">
        <v>14</v>
      </c>
    </row>
    <row r="931" spans="1:3" x14ac:dyDescent="0.25">
      <c r="A931" s="40">
        <v>45019</v>
      </c>
      <c r="B931" t="s">
        <v>100</v>
      </c>
      <c r="C931">
        <v>3</v>
      </c>
    </row>
    <row r="932" spans="1:3" x14ac:dyDescent="0.25">
      <c r="A932" s="40">
        <v>45020</v>
      </c>
      <c r="B932" t="s">
        <v>91</v>
      </c>
      <c r="C932">
        <v>12</v>
      </c>
    </row>
    <row r="933" spans="1:3" x14ac:dyDescent="0.25">
      <c r="A933" s="40">
        <v>45020</v>
      </c>
      <c r="B933" t="s">
        <v>92</v>
      </c>
      <c r="C933">
        <v>19</v>
      </c>
    </row>
    <row r="934" spans="1:3" x14ac:dyDescent="0.25">
      <c r="A934" s="40">
        <v>45020</v>
      </c>
      <c r="B934" t="s">
        <v>93</v>
      </c>
      <c r="C934">
        <v>14</v>
      </c>
    </row>
    <row r="935" spans="1:3" x14ac:dyDescent="0.25">
      <c r="A935" s="40">
        <v>45020</v>
      </c>
      <c r="B935" t="s">
        <v>94</v>
      </c>
      <c r="C935">
        <v>7</v>
      </c>
    </row>
    <row r="936" spans="1:3" x14ac:dyDescent="0.25">
      <c r="A936" s="40">
        <v>45020</v>
      </c>
      <c r="B936" t="s">
        <v>95</v>
      </c>
      <c r="C936">
        <v>4</v>
      </c>
    </row>
    <row r="937" spans="1:3" x14ac:dyDescent="0.25">
      <c r="A937" s="40">
        <v>45020</v>
      </c>
      <c r="B937" t="s">
        <v>96</v>
      </c>
      <c r="C937">
        <v>14</v>
      </c>
    </row>
    <row r="938" spans="1:3" x14ac:dyDescent="0.25">
      <c r="A938" s="40">
        <v>45020</v>
      </c>
      <c r="B938" t="s">
        <v>97</v>
      </c>
      <c r="C938">
        <v>3</v>
      </c>
    </row>
    <row r="939" spans="1:3" x14ac:dyDescent="0.25">
      <c r="A939" s="40">
        <v>45020</v>
      </c>
      <c r="B939" t="s">
        <v>98</v>
      </c>
      <c r="C939">
        <v>11</v>
      </c>
    </row>
    <row r="940" spans="1:3" x14ac:dyDescent="0.25">
      <c r="A940" s="40">
        <v>45020</v>
      </c>
      <c r="B940" t="s">
        <v>99</v>
      </c>
      <c r="C940">
        <v>12</v>
      </c>
    </row>
    <row r="941" spans="1:3" x14ac:dyDescent="0.25">
      <c r="A941" s="40">
        <v>45020</v>
      </c>
      <c r="B941" t="s">
        <v>100</v>
      </c>
      <c r="C941">
        <v>1</v>
      </c>
    </row>
    <row r="942" spans="1:3" x14ac:dyDescent="0.25">
      <c r="A942" s="40">
        <v>45021</v>
      </c>
      <c r="B942" t="s">
        <v>91</v>
      </c>
      <c r="C942">
        <v>18</v>
      </c>
    </row>
    <row r="943" spans="1:3" x14ac:dyDescent="0.25">
      <c r="A943" s="40">
        <v>45021</v>
      </c>
      <c r="B943" t="s">
        <v>92</v>
      </c>
      <c r="C943">
        <v>18</v>
      </c>
    </row>
    <row r="944" spans="1:3" x14ac:dyDescent="0.25">
      <c r="A944" s="40">
        <v>45021</v>
      </c>
      <c r="B944" t="s">
        <v>93</v>
      </c>
      <c r="C944">
        <v>3</v>
      </c>
    </row>
    <row r="945" spans="1:3" x14ac:dyDescent="0.25">
      <c r="A945" s="40">
        <v>45021</v>
      </c>
      <c r="B945" t="s">
        <v>94</v>
      </c>
      <c r="C945">
        <v>3</v>
      </c>
    </row>
    <row r="946" spans="1:3" x14ac:dyDescent="0.25">
      <c r="A946" s="40">
        <v>45021</v>
      </c>
      <c r="B946" t="s">
        <v>95</v>
      </c>
      <c r="C946">
        <v>10</v>
      </c>
    </row>
    <row r="947" spans="1:3" x14ac:dyDescent="0.25">
      <c r="A947" s="40">
        <v>45021</v>
      </c>
      <c r="B947" t="s">
        <v>96</v>
      </c>
      <c r="C947">
        <v>4</v>
      </c>
    </row>
    <row r="948" spans="1:3" x14ac:dyDescent="0.25">
      <c r="A948" s="40">
        <v>45021</v>
      </c>
      <c r="B948" t="s">
        <v>97</v>
      </c>
      <c r="C948">
        <v>19</v>
      </c>
    </row>
    <row r="949" spans="1:3" x14ac:dyDescent="0.25">
      <c r="A949" s="40">
        <v>45021</v>
      </c>
      <c r="B949" t="s">
        <v>98</v>
      </c>
      <c r="C949">
        <v>10</v>
      </c>
    </row>
    <row r="950" spans="1:3" x14ac:dyDescent="0.25">
      <c r="A950" s="40">
        <v>45021</v>
      </c>
      <c r="B950" t="s">
        <v>99</v>
      </c>
      <c r="C950">
        <v>9</v>
      </c>
    </row>
    <row r="951" spans="1:3" x14ac:dyDescent="0.25">
      <c r="A951" s="40">
        <v>45021</v>
      </c>
      <c r="B951" t="s">
        <v>100</v>
      </c>
      <c r="C951">
        <v>7</v>
      </c>
    </row>
    <row r="952" spans="1:3" x14ac:dyDescent="0.25">
      <c r="A952" s="40">
        <v>45022</v>
      </c>
      <c r="B952" t="s">
        <v>91</v>
      </c>
      <c r="C952">
        <v>5</v>
      </c>
    </row>
    <row r="953" spans="1:3" x14ac:dyDescent="0.25">
      <c r="A953" s="40">
        <v>45022</v>
      </c>
      <c r="B953" t="s">
        <v>92</v>
      </c>
      <c r="C953">
        <v>5</v>
      </c>
    </row>
    <row r="954" spans="1:3" x14ac:dyDescent="0.25">
      <c r="A954" s="40">
        <v>45022</v>
      </c>
      <c r="B954" t="s">
        <v>93</v>
      </c>
      <c r="C954">
        <v>7</v>
      </c>
    </row>
    <row r="955" spans="1:3" x14ac:dyDescent="0.25">
      <c r="A955" s="40">
        <v>45022</v>
      </c>
      <c r="B955" t="s">
        <v>94</v>
      </c>
      <c r="C955">
        <v>14</v>
      </c>
    </row>
    <row r="956" spans="1:3" x14ac:dyDescent="0.25">
      <c r="A956" s="40">
        <v>45022</v>
      </c>
      <c r="B956" t="s">
        <v>95</v>
      </c>
      <c r="C956">
        <v>13</v>
      </c>
    </row>
    <row r="957" spans="1:3" x14ac:dyDescent="0.25">
      <c r="A957" s="40">
        <v>45022</v>
      </c>
      <c r="B957" t="s">
        <v>96</v>
      </c>
      <c r="C957">
        <v>10</v>
      </c>
    </row>
    <row r="958" spans="1:3" x14ac:dyDescent="0.25">
      <c r="A958" s="40">
        <v>45022</v>
      </c>
      <c r="B958" t="s">
        <v>97</v>
      </c>
      <c r="C958">
        <v>11</v>
      </c>
    </row>
    <row r="959" spans="1:3" x14ac:dyDescent="0.25">
      <c r="A959" s="40">
        <v>45022</v>
      </c>
      <c r="B959" t="s">
        <v>98</v>
      </c>
      <c r="C959">
        <v>12</v>
      </c>
    </row>
    <row r="960" spans="1:3" x14ac:dyDescent="0.25">
      <c r="A960" s="40">
        <v>45022</v>
      </c>
      <c r="B960" t="s">
        <v>99</v>
      </c>
      <c r="C960">
        <v>7</v>
      </c>
    </row>
    <row r="961" spans="1:3" x14ac:dyDescent="0.25">
      <c r="A961" s="40">
        <v>45022</v>
      </c>
      <c r="B961" t="s">
        <v>100</v>
      </c>
      <c r="C961">
        <v>17</v>
      </c>
    </row>
    <row r="962" spans="1:3" x14ac:dyDescent="0.25">
      <c r="A962" s="40">
        <v>45023</v>
      </c>
      <c r="B962" t="s">
        <v>91</v>
      </c>
      <c r="C962">
        <v>0</v>
      </c>
    </row>
    <row r="963" spans="1:3" x14ac:dyDescent="0.25">
      <c r="A963" s="40">
        <v>45023</v>
      </c>
      <c r="B963" t="s">
        <v>92</v>
      </c>
      <c r="C963">
        <v>14</v>
      </c>
    </row>
    <row r="964" spans="1:3" x14ac:dyDescent="0.25">
      <c r="A964" s="40">
        <v>45023</v>
      </c>
      <c r="B964" t="s">
        <v>93</v>
      </c>
      <c r="C964">
        <v>7</v>
      </c>
    </row>
    <row r="965" spans="1:3" x14ac:dyDescent="0.25">
      <c r="A965" s="40">
        <v>45023</v>
      </c>
      <c r="B965" t="s">
        <v>94</v>
      </c>
      <c r="C965">
        <v>10</v>
      </c>
    </row>
    <row r="966" spans="1:3" x14ac:dyDescent="0.25">
      <c r="A966" s="40">
        <v>45023</v>
      </c>
      <c r="B966" t="s">
        <v>95</v>
      </c>
      <c r="C966">
        <v>11</v>
      </c>
    </row>
    <row r="967" spans="1:3" x14ac:dyDescent="0.25">
      <c r="A967" s="40">
        <v>45023</v>
      </c>
      <c r="B967" t="s">
        <v>96</v>
      </c>
      <c r="C967">
        <v>11</v>
      </c>
    </row>
    <row r="968" spans="1:3" x14ac:dyDescent="0.25">
      <c r="A968" s="40">
        <v>45023</v>
      </c>
      <c r="B968" t="s">
        <v>97</v>
      </c>
      <c r="C968">
        <v>3</v>
      </c>
    </row>
    <row r="969" spans="1:3" x14ac:dyDescent="0.25">
      <c r="A969" s="40">
        <v>45023</v>
      </c>
      <c r="B969" t="s">
        <v>98</v>
      </c>
      <c r="C969">
        <v>15</v>
      </c>
    </row>
    <row r="970" spans="1:3" x14ac:dyDescent="0.25">
      <c r="A970" s="40">
        <v>45023</v>
      </c>
      <c r="B970" t="s">
        <v>99</v>
      </c>
      <c r="C970">
        <v>3</v>
      </c>
    </row>
    <row r="971" spans="1:3" x14ac:dyDescent="0.25">
      <c r="A971" s="40">
        <v>45023</v>
      </c>
      <c r="B971" t="s">
        <v>100</v>
      </c>
      <c r="C971">
        <v>4</v>
      </c>
    </row>
    <row r="972" spans="1:3" x14ac:dyDescent="0.25">
      <c r="A972" s="40">
        <v>45024</v>
      </c>
      <c r="B972" t="s">
        <v>91</v>
      </c>
      <c r="C972">
        <v>4</v>
      </c>
    </row>
    <row r="973" spans="1:3" x14ac:dyDescent="0.25">
      <c r="A973" s="40">
        <v>45024</v>
      </c>
      <c r="B973" t="s">
        <v>92</v>
      </c>
      <c r="C973">
        <v>7</v>
      </c>
    </row>
    <row r="974" spans="1:3" x14ac:dyDescent="0.25">
      <c r="A974" s="40">
        <v>45024</v>
      </c>
      <c r="B974" t="s">
        <v>93</v>
      </c>
      <c r="C974">
        <v>9</v>
      </c>
    </row>
    <row r="975" spans="1:3" x14ac:dyDescent="0.25">
      <c r="A975" s="40">
        <v>45024</v>
      </c>
      <c r="B975" t="s">
        <v>94</v>
      </c>
      <c r="C975">
        <v>16</v>
      </c>
    </row>
    <row r="976" spans="1:3" x14ac:dyDescent="0.25">
      <c r="A976" s="40">
        <v>45024</v>
      </c>
      <c r="B976" t="s">
        <v>95</v>
      </c>
      <c r="C976">
        <v>8</v>
      </c>
    </row>
    <row r="977" spans="1:3" x14ac:dyDescent="0.25">
      <c r="A977" s="40">
        <v>45024</v>
      </c>
      <c r="B977" t="s">
        <v>96</v>
      </c>
      <c r="C977">
        <v>18</v>
      </c>
    </row>
    <row r="978" spans="1:3" x14ac:dyDescent="0.25">
      <c r="A978" s="40">
        <v>45024</v>
      </c>
      <c r="B978" t="s">
        <v>97</v>
      </c>
      <c r="C978">
        <v>13</v>
      </c>
    </row>
    <row r="979" spans="1:3" x14ac:dyDescent="0.25">
      <c r="A979" s="40">
        <v>45024</v>
      </c>
      <c r="B979" t="s">
        <v>98</v>
      </c>
      <c r="C979">
        <v>7</v>
      </c>
    </row>
    <row r="980" spans="1:3" x14ac:dyDescent="0.25">
      <c r="A980" s="40">
        <v>45024</v>
      </c>
      <c r="B980" t="s">
        <v>99</v>
      </c>
      <c r="C980">
        <v>8</v>
      </c>
    </row>
    <row r="981" spans="1:3" x14ac:dyDescent="0.25">
      <c r="A981" s="40">
        <v>45024</v>
      </c>
      <c r="B981" t="s">
        <v>100</v>
      </c>
      <c r="C981">
        <v>10</v>
      </c>
    </row>
    <row r="982" spans="1:3" x14ac:dyDescent="0.25">
      <c r="A982" s="40">
        <v>45025</v>
      </c>
      <c r="B982" t="s">
        <v>91</v>
      </c>
      <c r="C982">
        <v>0</v>
      </c>
    </row>
    <row r="983" spans="1:3" x14ac:dyDescent="0.25">
      <c r="A983" s="40">
        <v>45025</v>
      </c>
      <c r="B983" t="s">
        <v>92</v>
      </c>
      <c r="C983">
        <v>13</v>
      </c>
    </row>
    <row r="984" spans="1:3" x14ac:dyDescent="0.25">
      <c r="A984" s="40">
        <v>45025</v>
      </c>
      <c r="B984" t="s">
        <v>93</v>
      </c>
      <c r="C984">
        <v>4</v>
      </c>
    </row>
    <row r="985" spans="1:3" x14ac:dyDescent="0.25">
      <c r="A985" s="40">
        <v>45025</v>
      </c>
      <c r="B985" t="s">
        <v>94</v>
      </c>
      <c r="C985">
        <v>13</v>
      </c>
    </row>
    <row r="986" spans="1:3" x14ac:dyDescent="0.25">
      <c r="A986" s="40">
        <v>45025</v>
      </c>
      <c r="B986" t="s">
        <v>95</v>
      </c>
      <c r="C986">
        <v>3</v>
      </c>
    </row>
    <row r="987" spans="1:3" x14ac:dyDescent="0.25">
      <c r="A987" s="40">
        <v>45025</v>
      </c>
      <c r="B987" t="s">
        <v>96</v>
      </c>
      <c r="C987">
        <v>0</v>
      </c>
    </row>
    <row r="988" spans="1:3" x14ac:dyDescent="0.25">
      <c r="A988" s="40">
        <v>45025</v>
      </c>
      <c r="B988" t="s">
        <v>97</v>
      </c>
      <c r="C988">
        <v>18</v>
      </c>
    </row>
    <row r="989" spans="1:3" x14ac:dyDescent="0.25">
      <c r="A989" s="40">
        <v>45025</v>
      </c>
      <c r="B989" t="s">
        <v>98</v>
      </c>
      <c r="C989">
        <v>7</v>
      </c>
    </row>
    <row r="990" spans="1:3" x14ac:dyDescent="0.25">
      <c r="A990" s="40">
        <v>45025</v>
      </c>
      <c r="B990" t="s">
        <v>99</v>
      </c>
      <c r="C990">
        <v>14</v>
      </c>
    </row>
    <row r="991" spans="1:3" x14ac:dyDescent="0.25">
      <c r="A991" s="40">
        <v>45025</v>
      </c>
      <c r="B991" t="s">
        <v>100</v>
      </c>
      <c r="C991">
        <v>14</v>
      </c>
    </row>
    <row r="992" spans="1:3" x14ac:dyDescent="0.25">
      <c r="A992" s="40">
        <v>45026</v>
      </c>
      <c r="B992" t="s">
        <v>91</v>
      </c>
      <c r="C992">
        <v>8</v>
      </c>
    </row>
    <row r="993" spans="1:3" x14ac:dyDescent="0.25">
      <c r="A993" s="40">
        <v>45026</v>
      </c>
      <c r="B993" t="s">
        <v>92</v>
      </c>
      <c r="C993">
        <v>8</v>
      </c>
    </row>
    <row r="994" spans="1:3" x14ac:dyDescent="0.25">
      <c r="A994" s="40">
        <v>45026</v>
      </c>
      <c r="B994" t="s">
        <v>93</v>
      </c>
      <c r="C994">
        <v>9</v>
      </c>
    </row>
    <row r="995" spans="1:3" x14ac:dyDescent="0.25">
      <c r="A995" s="40">
        <v>45026</v>
      </c>
      <c r="B995" t="s">
        <v>94</v>
      </c>
      <c r="C995">
        <v>19</v>
      </c>
    </row>
    <row r="996" spans="1:3" x14ac:dyDescent="0.25">
      <c r="A996" s="40">
        <v>45026</v>
      </c>
      <c r="B996" t="s">
        <v>95</v>
      </c>
      <c r="C996">
        <v>8</v>
      </c>
    </row>
    <row r="997" spans="1:3" x14ac:dyDescent="0.25">
      <c r="A997" s="40">
        <v>45026</v>
      </c>
      <c r="B997" t="s">
        <v>96</v>
      </c>
      <c r="C997">
        <v>2</v>
      </c>
    </row>
    <row r="998" spans="1:3" x14ac:dyDescent="0.25">
      <c r="A998" s="40">
        <v>45026</v>
      </c>
      <c r="B998" t="s">
        <v>97</v>
      </c>
      <c r="C998">
        <v>19</v>
      </c>
    </row>
    <row r="999" spans="1:3" x14ac:dyDescent="0.25">
      <c r="A999" s="40">
        <v>45026</v>
      </c>
      <c r="B999" t="s">
        <v>98</v>
      </c>
      <c r="C999">
        <v>10</v>
      </c>
    </row>
    <row r="1000" spans="1:3" x14ac:dyDescent="0.25">
      <c r="A1000" s="40">
        <v>45026</v>
      </c>
      <c r="B1000" t="s">
        <v>99</v>
      </c>
      <c r="C1000">
        <v>5</v>
      </c>
    </row>
    <row r="1001" spans="1:3" x14ac:dyDescent="0.25">
      <c r="A1001" s="40">
        <v>45026</v>
      </c>
      <c r="B1001" t="s">
        <v>100</v>
      </c>
      <c r="C1001">
        <v>1</v>
      </c>
    </row>
    <row r="1002" spans="1:3" x14ac:dyDescent="0.25">
      <c r="A1002" s="40">
        <v>45027</v>
      </c>
      <c r="B1002" t="s">
        <v>91</v>
      </c>
      <c r="C1002">
        <v>6</v>
      </c>
    </row>
    <row r="1003" spans="1:3" x14ac:dyDescent="0.25">
      <c r="A1003" s="40">
        <v>45027</v>
      </c>
      <c r="B1003" t="s">
        <v>92</v>
      </c>
      <c r="C1003">
        <v>17</v>
      </c>
    </row>
    <row r="1004" spans="1:3" x14ac:dyDescent="0.25">
      <c r="A1004" s="40">
        <v>45027</v>
      </c>
      <c r="B1004" t="s">
        <v>93</v>
      </c>
      <c r="C1004">
        <v>1</v>
      </c>
    </row>
    <row r="1005" spans="1:3" x14ac:dyDescent="0.25">
      <c r="A1005" s="40">
        <v>45027</v>
      </c>
      <c r="B1005" t="s">
        <v>94</v>
      </c>
      <c r="C1005">
        <v>16</v>
      </c>
    </row>
    <row r="1006" spans="1:3" x14ac:dyDescent="0.25">
      <c r="A1006" s="40">
        <v>45027</v>
      </c>
      <c r="B1006" t="s">
        <v>95</v>
      </c>
      <c r="C1006">
        <v>10</v>
      </c>
    </row>
    <row r="1007" spans="1:3" x14ac:dyDescent="0.25">
      <c r="A1007" s="40">
        <v>45027</v>
      </c>
      <c r="B1007" t="s">
        <v>96</v>
      </c>
      <c r="C1007">
        <v>11</v>
      </c>
    </row>
    <row r="1008" spans="1:3" x14ac:dyDescent="0.25">
      <c r="A1008" s="40">
        <v>45027</v>
      </c>
      <c r="B1008" t="s">
        <v>97</v>
      </c>
      <c r="C1008">
        <v>18</v>
      </c>
    </row>
    <row r="1009" spans="1:3" x14ac:dyDescent="0.25">
      <c r="A1009" s="40">
        <v>45027</v>
      </c>
      <c r="B1009" t="s">
        <v>98</v>
      </c>
      <c r="C1009">
        <v>6</v>
      </c>
    </row>
    <row r="1010" spans="1:3" x14ac:dyDescent="0.25">
      <c r="A1010" s="40">
        <v>45027</v>
      </c>
      <c r="B1010" t="s">
        <v>99</v>
      </c>
      <c r="C1010">
        <v>19</v>
      </c>
    </row>
    <row r="1011" spans="1:3" x14ac:dyDescent="0.25">
      <c r="A1011" s="40">
        <v>45027</v>
      </c>
      <c r="B1011" t="s">
        <v>100</v>
      </c>
      <c r="C1011">
        <v>5</v>
      </c>
    </row>
    <row r="1012" spans="1:3" x14ac:dyDescent="0.25">
      <c r="A1012" s="40">
        <v>45028</v>
      </c>
      <c r="B1012" t="s">
        <v>91</v>
      </c>
      <c r="C1012">
        <v>0</v>
      </c>
    </row>
    <row r="1013" spans="1:3" x14ac:dyDescent="0.25">
      <c r="A1013" s="40">
        <v>45028</v>
      </c>
      <c r="B1013" t="s">
        <v>92</v>
      </c>
      <c r="C1013">
        <v>16</v>
      </c>
    </row>
    <row r="1014" spans="1:3" x14ac:dyDescent="0.25">
      <c r="A1014" s="40">
        <v>45028</v>
      </c>
      <c r="B1014" t="s">
        <v>93</v>
      </c>
      <c r="C1014">
        <v>10</v>
      </c>
    </row>
    <row r="1015" spans="1:3" x14ac:dyDescent="0.25">
      <c r="A1015" s="40">
        <v>45028</v>
      </c>
      <c r="B1015" t="s">
        <v>94</v>
      </c>
      <c r="C1015">
        <v>17</v>
      </c>
    </row>
    <row r="1016" spans="1:3" x14ac:dyDescent="0.25">
      <c r="A1016" s="40">
        <v>45028</v>
      </c>
      <c r="B1016" t="s">
        <v>95</v>
      </c>
      <c r="C1016">
        <v>16</v>
      </c>
    </row>
    <row r="1017" spans="1:3" x14ac:dyDescent="0.25">
      <c r="A1017" s="40">
        <v>45028</v>
      </c>
      <c r="B1017" t="s">
        <v>96</v>
      </c>
      <c r="C1017">
        <v>6</v>
      </c>
    </row>
    <row r="1018" spans="1:3" x14ac:dyDescent="0.25">
      <c r="A1018" s="40">
        <v>45028</v>
      </c>
      <c r="B1018" t="s">
        <v>97</v>
      </c>
      <c r="C1018">
        <v>16</v>
      </c>
    </row>
    <row r="1019" spans="1:3" x14ac:dyDescent="0.25">
      <c r="A1019" s="40">
        <v>45028</v>
      </c>
      <c r="B1019" t="s">
        <v>98</v>
      </c>
      <c r="C1019">
        <v>19</v>
      </c>
    </row>
    <row r="1020" spans="1:3" x14ac:dyDescent="0.25">
      <c r="A1020" s="40">
        <v>45028</v>
      </c>
      <c r="B1020" t="s">
        <v>99</v>
      </c>
      <c r="C1020">
        <v>8</v>
      </c>
    </row>
    <row r="1021" spans="1:3" x14ac:dyDescent="0.25">
      <c r="A1021" s="40">
        <v>45028</v>
      </c>
      <c r="B1021" t="s">
        <v>100</v>
      </c>
      <c r="C1021">
        <v>16</v>
      </c>
    </row>
    <row r="1022" spans="1:3" x14ac:dyDescent="0.25">
      <c r="A1022" s="40">
        <v>45029</v>
      </c>
      <c r="B1022" t="s">
        <v>91</v>
      </c>
      <c r="C1022">
        <v>19</v>
      </c>
    </row>
    <row r="1023" spans="1:3" x14ac:dyDescent="0.25">
      <c r="A1023" s="40">
        <v>45029</v>
      </c>
      <c r="B1023" t="s">
        <v>92</v>
      </c>
      <c r="C1023">
        <v>7</v>
      </c>
    </row>
    <row r="1024" spans="1:3" x14ac:dyDescent="0.25">
      <c r="A1024" s="40">
        <v>45029</v>
      </c>
      <c r="B1024" t="s">
        <v>93</v>
      </c>
      <c r="C1024">
        <v>16</v>
      </c>
    </row>
    <row r="1025" spans="1:3" x14ac:dyDescent="0.25">
      <c r="A1025" s="40">
        <v>45029</v>
      </c>
      <c r="B1025" t="s">
        <v>94</v>
      </c>
      <c r="C1025">
        <v>6</v>
      </c>
    </row>
    <row r="1026" spans="1:3" x14ac:dyDescent="0.25">
      <c r="A1026" s="40">
        <v>45029</v>
      </c>
      <c r="B1026" t="s">
        <v>95</v>
      </c>
      <c r="C1026">
        <v>0</v>
      </c>
    </row>
    <row r="1027" spans="1:3" x14ac:dyDescent="0.25">
      <c r="A1027" s="40">
        <v>45029</v>
      </c>
      <c r="B1027" t="s">
        <v>96</v>
      </c>
      <c r="C1027">
        <v>12</v>
      </c>
    </row>
    <row r="1028" spans="1:3" x14ac:dyDescent="0.25">
      <c r="A1028" s="40">
        <v>45029</v>
      </c>
      <c r="B1028" t="s">
        <v>97</v>
      </c>
      <c r="C1028">
        <v>18</v>
      </c>
    </row>
    <row r="1029" spans="1:3" x14ac:dyDescent="0.25">
      <c r="A1029" s="40">
        <v>45029</v>
      </c>
      <c r="B1029" t="s">
        <v>98</v>
      </c>
      <c r="C1029">
        <v>18</v>
      </c>
    </row>
    <row r="1030" spans="1:3" x14ac:dyDescent="0.25">
      <c r="A1030" s="40">
        <v>45029</v>
      </c>
      <c r="B1030" t="s">
        <v>99</v>
      </c>
      <c r="C1030">
        <v>16</v>
      </c>
    </row>
    <row r="1031" spans="1:3" x14ac:dyDescent="0.25">
      <c r="A1031" s="40">
        <v>45029</v>
      </c>
      <c r="B1031" t="s">
        <v>100</v>
      </c>
      <c r="C1031">
        <v>12</v>
      </c>
    </row>
    <row r="1032" spans="1:3" x14ac:dyDescent="0.25">
      <c r="A1032" s="40">
        <v>45030</v>
      </c>
      <c r="B1032" t="s">
        <v>91</v>
      </c>
      <c r="C1032">
        <v>15</v>
      </c>
    </row>
    <row r="1033" spans="1:3" x14ac:dyDescent="0.25">
      <c r="A1033" s="40">
        <v>45030</v>
      </c>
      <c r="B1033" t="s">
        <v>92</v>
      </c>
      <c r="C1033">
        <v>7</v>
      </c>
    </row>
    <row r="1034" spans="1:3" x14ac:dyDescent="0.25">
      <c r="A1034" s="40">
        <v>45030</v>
      </c>
      <c r="B1034" t="s">
        <v>93</v>
      </c>
      <c r="C1034">
        <v>18</v>
      </c>
    </row>
    <row r="1035" spans="1:3" x14ac:dyDescent="0.25">
      <c r="A1035" s="40">
        <v>45030</v>
      </c>
      <c r="B1035" t="s">
        <v>94</v>
      </c>
      <c r="C1035">
        <v>17</v>
      </c>
    </row>
    <row r="1036" spans="1:3" x14ac:dyDescent="0.25">
      <c r="A1036" s="40">
        <v>45030</v>
      </c>
      <c r="B1036" t="s">
        <v>95</v>
      </c>
      <c r="C1036">
        <v>0</v>
      </c>
    </row>
    <row r="1037" spans="1:3" x14ac:dyDescent="0.25">
      <c r="A1037" s="40">
        <v>45030</v>
      </c>
      <c r="B1037" t="s">
        <v>96</v>
      </c>
      <c r="C1037">
        <v>13</v>
      </c>
    </row>
    <row r="1038" spans="1:3" x14ac:dyDescent="0.25">
      <c r="A1038" s="40">
        <v>45030</v>
      </c>
      <c r="B1038" t="s">
        <v>97</v>
      </c>
      <c r="C1038">
        <v>18</v>
      </c>
    </row>
    <row r="1039" spans="1:3" x14ac:dyDescent="0.25">
      <c r="A1039" s="40">
        <v>45030</v>
      </c>
      <c r="B1039" t="s">
        <v>98</v>
      </c>
      <c r="C1039">
        <v>14</v>
      </c>
    </row>
    <row r="1040" spans="1:3" x14ac:dyDescent="0.25">
      <c r="A1040" s="40">
        <v>45030</v>
      </c>
      <c r="B1040" t="s">
        <v>99</v>
      </c>
      <c r="C1040">
        <v>17</v>
      </c>
    </row>
    <row r="1041" spans="1:3" x14ac:dyDescent="0.25">
      <c r="A1041" s="40">
        <v>45030</v>
      </c>
      <c r="B1041" t="s">
        <v>100</v>
      </c>
      <c r="C1041">
        <v>1</v>
      </c>
    </row>
    <row r="1042" spans="1:3" x14ac:dyDescent="0.25">
      <c r="A1042" s="40">
        <v>45031</v>
      </c>
      <c r="B1042" t="s">
        <v>91</v>
      </c>
      <c r="C1042">
        <v>16</v>
      </c>
    </row>
    <row r="1043" spans="1:3" x14ac:dyDescent="0.25">
      <c r="A1043" s="40">
        <v>45031</v>
      </c>
      <c r="B1043" t="s">
        <v>92</v>
      </c>
      <c r="C1043">
        <v>17</v>
      </c>
    </row>
    <row r="1044" spans="1:3" x14ac:dyDescent="0.25">
      <c r="A1044" s="40">
        <v>45031</v>
      </c>
      <c r="B1044" t="s">
        <v>93</v>
      </c>
      <c r="C1044">
        <v>5</v>
      </c>
    </row>
    <row r="1045" spans="1:3" x14ac:dyDescent="0.25">
      <c r="A1045" s="40">
        <v>45031</v>
      </c>
      <c r="B1045" t="s">
        <v>94</v>
      </c>
      <c r="C1045">
        <v>18</v>
      </c>
    </row>
    <row r="1046" spans="1:3" x14ac:dyDescent="0.25">
      <c r="A1046" s="40">
        <v>45031</v>
      </c>
      <c r="B1046" t="s">
        <v>95</v>
      </c>
      <c r="C1046">
        <v>3</v>
      </c>
    </row>
    <row r="1047" spans="1:3" x14ac:dyDescent="0.25">
      <c r="A1047" s="40">
        <v>45031</v>
      </c>
      <c r="B1047" t="s">
        <v>96</v>
      </c>
      <c r="C1047">
        <v>0</v>
      </c>
    </row>
    <row r="1048" spans="1:3" x14ac:dyDescent="0.25">
      <c r="A1048" s="40">
        <v>45031</v>
      </c>
      <c r="B1048" t="s">
        <v>97</v>
      </c>
      <c r="C1048">
        <v>7</v>
      </c>
    </row>
    <row r="1049" spans="1:3" x14ac:dyDescent="0.25">
      <c r="A1049" s="40">
        <v>45031</v>
      </c>
      <c r="B1049" t="s">
        <v>98</v>
      </c>
      <c r="C1049">
        <v>6</v>
      </c>
    </row>
    <row r="1050" spans="1:3" x14ac:dyDescent="0.25">
      <c r="A1050" s="40">
        <v>45031</v>
      </c>
      <c r="B1050" t="s">
        <v>99</v>
      </c>
      <c r="C1050">
        <v>2</v>
      </c>
    </row>
    <row r="1051" spans="1:3" x14ac:dyDescent="0.25">
      <c r="A1051" s="40">
        <v>45031</v>
      </c>
      <c r="B1051" t="s">
        <v>100</v>
      </c>
      <c r="C1051">
        <v>9</v>
      </c>
    </row>
    <row r="1052" spans="1:3" x14ac:dyDescent="0.25">
      <c r="A1052" s="40">
        <v>45032</v>
      </c>
      <c r="B1052" t="s">
        <v>91</v>
      </c>
      <c r="C1052">
        <v>9</v>
      </c>
    </row>
    <row r="1053" spans="1:3" x14ac:dyDescent="0.25">
      <c r="A1053" s="40">
        <v>45032</v>
      </c>
      <c r="B1053" t="s">
        <v>92</v>
      </c>
      <c r="C1053">
        <v>18</v>
      </c>
    </row>
    <row r="1054" spans="1:3" x14ac:dyDescent="0.25">
      <c r="A1054" s="40">
        <v>45032</v>
      </c>
      <c r="B1054" t="s">
        <v>93</v>
      </c>
      <c r="C1054">
        <v>13</v>
      </c>
    </row>
    <row r="1055" spans="1:3" x14ac:dyDescent="0.25">
      <c r="A1055" s="40">
        <v>45032</v>
      </c>
      <c r="B1055" t="s">
        <v>94</v>
      </c>
      <c r="C1055">
        <v>1</v>
      </c>
    </row>
    <row r="1056" spans="1:3" x14ac:dyDescent="0.25">
      <c r="A1056" s="40">
        <v>45032</v>
      </c>
      <c r="B1056" t="s">
        <v>95</v>
      </c>
      <c r="C1056">
        <v>0</v>
      </c>
    </row>
    <row r="1057" spans="1:3" x14ac:dyDescent="0.25">
      <c r="A1057" s="40">
        <v>45032</v>
      </c>
      <c r="B1057" t="s">
        <v>96</v>
      </c>
      <c r="C1057">
        <v>17</v>
      </c>
    </row>
    <row r="1058" spans="1:3" x14ac:dyDescent="0.25">
      <c r="A1058" s="40">
        <v>45032</v>
      </c>
      <c r="B1058" t="s">
        <v>97</v>
      </c>
      <c r="C1058">
        <v>6</v>
      </c>
    </row>
    <row r="1059" spans="1:3" x14ac:dyDescent="0.25">
      <c r="A1059" s="40">
        <v>45032</v>
      </c>
      <c r="B1059" t="s">
        <v>98</v>
      </c>
      <c r="C1059">
        <v>7</v>
      </c>
    </row>
    <row r="1060" spans="1:3" x14ac:dyDescent="0.25">
      <c r="A1060" s="40">
        <v>45032</v>
      </c>
      <c r="B1060" t="s">
        <v>99</v>
      </c>
      <c r="C1060">
        <v>0</v>
      </c>
    </row>
    <row r="1061" spans="1:3" x14ac:dyDescent="0.25">
      <c r="A1061" s="40">
        <v>45032</v>
      </c>
      <c r="B1061" t="s">
        <v>100</v>
      </c>
      <c r="C1061">
        <v>2</v>
      </c>
    </row>
    <row r="1062" spans="1:3" x14ac:dyDescent="0.25">
      <c r="A1062" s="40">
        <v>45033</v>
      </c>
      <c r="B1062" t="s">
        <v>91</v>
      </c>
      <c r="C1062">
        <v>7</v>
      </c>
    </row>
    <row r="1063" spans="1:3" x14ac:dyDescent="0.25">
      <c r="A1063" s="40">
        <v>45033</v>
      </c>
      <c r="B1063" t="s">
        <v>92</v>
      </c>
      <c r="C1063">
        <v>14</v>
      </c>
    </row>
    <row r="1064" spans="1:3" x14ac:dyDescent="0.25">
      <c r="A1064" s="40">
        <v>45033</v>
      </c>
      <c r="B1064" t="s">
        <v>93</v>
      </c>
      <c r="C1064">
        <v>4</v>
      </c>
    </row>
    <row r="1065" spans="1:3" x14ac:dyDescent="0.25">
      <c r="A1065" s="40">
        <v>45033</v>
      </c>
      <c r="B1065" t="s">
        <v>94</v>
      </c>
      <c r="C1065">
        <v>2</v>
      </c>
    </row>
    <row r="1066" spans="1:3" x14ac:dyDescent="0.25">
      <c r="A1066" s="40">
        <v>45033</v>
      </c>
      <c r="B1066" t="s">
        <v>95</v>
      </c>
      <c r="C1066">
        <v>18</v>
      </c>
    </row>
    <row r="1067" spans="1:3" x14ac:dyDescent="0.25">
      <c r="A1067" s="40">
        <v>45033</v>
      </c>
      <c r="B1067" t="s">
        <v>96</v>
      </c>
      <c r="C1067">
        <v>0</v>
      </c>
    </row>
    <row r="1068" spans="1:3" x14ac:dyDescent="0.25">
      <c r="A1068" s="40">
        <v>45033</v>
      </c>
      <c r="B1068" t="s">
        <v>97</v>
      </c>
      <c r="C1068">
        <v>14</v>
      </c>
    </row>
    <row r="1069" spans="1:3" x14ac:dyDescent="0.25">
      <c r="A1069" s="40">
        <v>45033</v>
      </c>
      <c r="B1069" t="s">
        <v>98</v>
      </c>
      <c r="C1069">
        <v>7</v>
      </c>
    </row>
    <row r="1070" spans="1:3" x14ac:dyDescent="0.25">
      <c r="A1070" s="40">
        <v>45033</v>
      </c>
      <c r="B1070" t="s">
        <v>99</v>
      </c>
      <c r="C1070">
        <v>1</v>
      </c>
    </row>
    <row r="1071" spans="1:3" x14ac:dyDescent="0.25">
      <c r="A1071" s="40">
        <v>45033</v>
      </c>
      <c r="B1071" t="s">
        <v>100</v>
      </c>
      <c r="C1071">
        <v>2</v>
      </c>
    </row>
    <row r="1072" spans="1:3" x14ac:dyDescent="0.25">
      <c r="A1072" s="40">
        <v>45034</v>
      </c>
      <c r="B1072" t="s">
        <v>91</v>
      </c>
      <c r="C1072">
        <v>13</v>
      </c>
    </row>
    <row r="1073" spans="1:3" x14ac:dyDescent="0.25">
      <c r="A1073" s="40">
        <v>45034</v>
      </c>
      <c r="B1073" t="s">
        <v>92</v>
      </c>
      <c r="C1073">
        <v>13</v>
      </c>
    </row>
    <row r="1074" spans="1:3" x14ac:dyDescent="0.25">
      <c r="A1074" s="40">
        <v>45034</v>
      </c>
      <c r="B1074" t="s">
        <v>93</v>
      </c>
      <c r="C1074">
        <v>10</v>
      </c>
    </row>
    <row r="1075" spans="1:3" x14ac:dyDescent="0.25">
      <c r="A1075" s="40">
        <v>45034</v>
      </c>
      <c r="B1075" t="s">
        <v>94</v>
      </c>
      <c r="C1075">
        <v>15</v>
      </c>
    </row>
    <row r="1076" spans="1:3" x14ac:dyDescent="0.25">
      <c r="A1076" s="40">
        <v>45034</v>
      </c>
      <c r="B1076" t="s">
        <v>95</v>
      </c>
      <c r="C1076">
        <v>3</v>
      </c>
    </row>
    <row r="1077" spans="1:3" x14ac:dyDescent="0.25">
      <c r="A1077" s="40">
        <v>45034</v>
      </c>
      <c r="B1077" t="s">
        <v>96</v>
      </c>
      <c r="C1077">
        <v>19</v>
      </c>
    </row>
    <row r="1078" spans="1:3" x14ac:dyDescent="0.25">
      <c r="A1078" s="40">
        <v>45034</v>
      </c>
      <c r="B1078" t="s">
        <v>97</v>
      </c>
      <c r="C1078">
        <v>4</v>
      </c>
    </row>
    <row r="1079" spans="1:3" x14ac:dyDescent="0.25">
      <c r="A1079" s="40">
        <v>45034</v>
      </c>
      <c r="B1079" t="s">
        <v>98</v>
      </c>
      <c r="C1079">
        <v>13</v>
      </c>
    </row>
    <row r="1080" spans="1:3" x14ac:dyDescent="0.25">
      <c r="A1080" s="40">
        <v>45034</v>
      </c>
      <c r="B1080" t="s">
        <v>99</v>
      </c>
      <c r="C1080">
        <v>15</v>
      </c>
    </row>
    <row r="1081" spans="1:3" x14ac:dyDescent="0.25">
      <c r="A1081" s="40">
        <v>45034</v>
      </c>
      <c r="B1081" t="s">
        <v>100</v>
      </c>
      <c r="C1081">
        <v>17</v>
      </c>
    </row>
    <row r="1082" spans="1:3" x14ac:dyDescent="0.25">
      <c r="A1082" s="40">
        <v>45035</v>
      </c>
      <c r="B1082" t="s">
        <v>91</v>
      </c>
      <c r="C1082">
        <v>6</v>
      </c>
    </row>
    <row r="1083" spans="1:3" x14ac:dyDescent="0.25">
      <c r="A1083" s="40">
        <v>45035</v>
      </c>
      <c r="B1083" t="s">
        <v>92</v>
      </c>
      <c r="C1083">
        <v>9</v>
      </c>
    </row>
    <row r="1084" spans="1:3" x14ac:dyDescent="0.25">
      <c r="A1084" s="40">
        <v>45035</v>
      </c>
      <c r="B1084" t="s">
        <v>93</v>
      </c>
      <c r="C1084">
        <v>6</v>
      </c>
    </row>
    <row r="1085" spans="1:3" x14ac:dyDescent="0.25">
      <c r="A1085" s="40">
        <v>45035</v>
      </c>
      <c r="B1085" t="s">
        <v>94</v>
      </c>
      <c r="C1085">
        <v>0</v>
      </c>
    </row>
    <row r="1086" spans="1:3" x14ac:dyDescent="0.25">
      <c r="A1086" s="40">
        <v>45035</v>
      </c>
      <c r="B1086" t="s">
        <v>95</v>
      </c>
      <c r="C1086">
        <v>18</v>
      </c>
    </row>
    <row r="1087" spans="1:3" x14ac:dyDescent="0.25">
      <c r="A1087" s="40">
        <v>45035</v>
      </c>
      <c r="B1087" t="s">
        <v>96</v>
      </c>
      <c r="C1087">
        <v>15</v>
      </c>
    </row>
    <row r="1088" spans="1:3" x14ac:dyDescent="0.25">
      <c r="A1088" s="40">
        <v>45035</v>
      </c>
      <c r="B1088" t="s">
        <v>97</v>
      </c>
      <c r="C1088">
        <v>18</v>
      </c>
    </row>
    <row r="1089" spans="1:3" x14ac:dyDescent="0.25">
      <c r="A1089" s="40">
        <v>45035</v>
      </c>
      <c r="B1089" t="s">
        <v>98</v>
      </c>
      <c r="C1089">
        <v>3</v>
      </c>
    </row>
    <row r="1090" spans="1:3" x14ac:dyDescent="0.25">
      <c r="A1090" s="40">
        <v>45035</v>
      </c>
      <c r="B1090" t="s">
        <v>99</v>
      </c>
      <c r="C1090">
        <v>17</v>
      </c>
    </row>
    <row r="1091" spans="1:3" x14ac:dyDescent="0.25">
      <c r="A1091" s="40">
        <v>45035</v>
      </c>
      <c r="B1091" t="s">
        <v>100</v>
      </c>
      <c r="C1091">
        <v>1</v>
      </c>
    </row>
    <row r="1092" spans="1:3" x14ac:dyDescent="0.25">
      <c r="A1092" s="40">
        <v>45036</v>
      </c>
      <c r="B1092" t="s">
        <v>91</v>
      </c>
      <c r="C1092">
        <v>0</v>
      </c>
    </row>
    <row r="1093" spans="1:3" x14ac:dyDescent="0.25">
      <c r="A1093" s="40">
        <v>45036</v>
      </c>
      <c r="B1093" t="s">
        <v>92</v>
      </c>
      <c r="C1093">
        <v>14</v>
      </c>
    </row>
    <row r="1094" spans="1:3" x14ac:dyDescent="0.25">
      <c r="A1094" s="40">
        <v>45036</v>
      </c>
      <c r="B1094" t="s">
        <v>93</v>
      </c>
      <c r="C1094">
        <v>4</v>
      </c>
    </row>
    <row r="1095" spans="1:3" x14ac:dyDescent="0.25">
      <c r="A1095" s="40">
        <v>45036</v>
      </c>
      <c r="B1095" t="s">
        <v>94</v>
      </c>
      <c r="C1095">
        <v>19</v>
      </c>
    </row>
    <row r="1096" spans="1:3" x14ac:dyDescent="0.25">
      <c r="A1096" s="40">
        <v>45036</v>
      </c>
      <c r="B1096" t="s">
        <v>95</v>
      </c>
      <c r="C1096">
        <v>10</v>
      </c>
    </row>
    <row r="1097" spans="1:3" x14ac:dyDescent="0.25">
      <c r="A1097" s="40">
        <v>45036</v>
      </c>
      <c r="B1097" t="s">
        <v>96</v>
      </c>
      <c r="C1097">
        <v>9</v>
      </c>
    </row>
    <row r="1098" spans="1:3" x14ac:dyDescent="0.25">
      <c r="A1098" s="40">
        <v>45036</v>
      </c>
      <c r="B1098" t="s">
        <v>97</v>
      </c>
      <c r="C1098">
        <v>1</v>
      </c>
    </row>
    <row r="1099" spans="1:3" x14ac:dyDescent="0.25">
      <c r="A1099" s="40">
        <v>45036</v>
      </c>
      <c r="B1099" t="s">
        <v>98</v>
      </c>
      <c r="C1099">
        <v>2</v>
      </c>
    </row>
    <row r="1100" spans="1:3" x14ac:dyDescent="0.25">
      <c r="A1100" s="40">
        <v>45036</v>
      </c>
      <c r="B1100" t="s">
        <v>99</v>
      </c>
      <c r="C1100">
        <v>11</v>
      </c>
    </row>
    <row r="1101" spans="1:3" x14ac:dyDescent="0.25">
      <c r="A1101" s="40">
        <v>45036</v>
      </c>
      <c r="B1101" t="s">
        <v>100</v>
      </c>
      <c r="C1101">
        <v>19</v>
      </c>
    </row>
    <row r="1102" spans="1:3" x14ac:dyDescent="0.25">
      <c r="A1102" s="40">
        <v>45037</v>
      </c>
      <c r="B1102" t="s">
        <v>91</v>
      </c>
      <c r="C1102">
        <v>4</v>
      </c>
    </row>
    <row r="1103" spans="1:3" x14ac:dyDescent="0.25">
      <c r="A1103" s="40">
        <v>45037</v>
      </c>
      <c r="B1103" t="s">
        <v>92</v>
      </c>
      <c r="C1103">
        <v>4</v>
      </c>
    </row>
    <row r="1104" spans="1:3" x14ac:dyDescent="0.25">
      <c r="A1104" s="40">
        <v>45037</v>
      </c>
      <c r="B1104" t="s">
        <v>93</v>
      </c>
      <c r="C1104">
        <v>5</v>
      </c>
    </row>
    <row r="1105" spans="1:3" x14ac:dyDescent="0.25">
      <c r="A1105" s="40">
        <v>45037</v>
      </c>
      <c r="B1105" t="s">
        <v>94</v>
      </c>
      <c r="C1105">
        <v>8</v>
      </c>
    </row>
    <row r="1106" spans="1:3" x14ac:dyDescent="0.25">
      <c r="A1106" s="40">
        <v>45037</v>
      </c>
      <c r="B1106" t="s">
        <v>95</v>
      </c>
      <c r="C1106">
        <v>1</v>
      </c>
    </row>
    <row r="1107" spans="1:3" x14ac:dyDescent="0.25">
      <c r="A1107" s="40">
        <v>45037</v>
      </c>
      <c r="B1107" t="s">
        <v>96</v>
      </c>
      <c r="C1107">
        <v>11</v>
      </c>
    </row>
    <row r="1108" spans="1:3" x14ac:dyDescent="0.25">
      <c r="A1108" s="40">
        <v>45037</v>
      </c>
      <c r="B1108" t="s">
        <v>97</v>
      </c>
      <c r="C1108">
        <v>2</v>
      </c>
    </row>
    <row r="1109" spans="1:3" x14ac:dyDescent="0.25">
      <c r="A1109" s="40">
        <v>45037</v>
      </c>
      <c r="B1109" t="s">
        <v>98</v>
      </c>
      <c r="C1109">
        <v>19</v>
      </c>
    </row>
    <row r="1110" spans="1:3" x14ac:dyDescent="0.25">
      <c r="A1110" s="40">
        <v>45037</v>
      </c>
      <c r="B1110" t="s">
        <v>99</v>
      </c>
      <c r="C1110">
        <v>11</v>
      </c>
    </row>
    <row r="1111" spans="1:3" x14ac:dyDescent="0.25">
      <c r="A1111" s="40">
        <v>45037</v>
      </c>
      <c r="B1111" t="s">
        <v>100</v>
      </c>
      <c r="C1111">
        <v>16</v>
      </c>
    </row>
    <row r="1112" spans="1:3" x14ac:dyDescent="0.25">
      <c r="A1112" s="40">
        <v>45038</v>
      </c>
      <c r="B1112" t="s">
        <v>91</v>
      </c>
      <c r="C1112">
        <v>9</v>
      </c>
    </row>
    <row r="1113" spans="1:3" x14ac:dyDescent="0.25">
      <c r="A1113" s="40">
        <v>45038</v>
      </c>
      <c r="B1113" t="s">
        <v>92</v>
      </c>
      <c r="C1113">
        <v>13</v>
      </c>
    </row>
    <row r="1114" spans="1:3" x14ac:dyDescent="0.25">
      <c r="A1114" s="40">
        <v>45038</v>
      </c>
      <c r="B1114" t="s">
        <v>93</v>
      </c>
      <c r="C1114">
        <v>16</v>
      </c>
    </row>
    <row r="1115" spans="1:3" x14ac:dyDescent="0.25">
      <c r="A1115" s="40">
        <v>45038</v>
      </c>
      <c r="B1115" t="s">
        <v>94</v>
      </c>
      <c r="C1115">
        <v>17</v>
      </c>
    </row>
    <row r="1116" spans="1:3" x14ac:dyDescent="0.25">
      <c r="A1116" s="40">
        <v>45038</v>
      </c>
      <c r="B1116" t="s">
        <v>95</v>
      </c>
      <c r="C1116">
        <v>18</v>
      </c>
    </row>
    <row r="1117" spans="1:3" x14ac:dyDescent="0.25">
      <c r="A1117" s="40">
        <v>45038</v>
      </c>
      <c r="B1117" t="s">
        <v>96</v>
      </c>
      <c r="C1117">
        <v>16</v>
      </c>
    </row>
    <row r="1118" spans="1:3" x14ac:dyDescent="0.25">
      <c r="A1118" s="40">
        <v>45038</v>
      </c>
      <c r="B1118" t="s">
        <v>97</v>
      </c>
      <c r="C1118">
        <v>13</v>
      </c>
    </row>
    <row r="1119" spans="1:3" x14ac:dyDescent="0.25">
      <c r="A1119" s="40">
        <v>45038</v>
      </c>
      <c r="B1119" t="s">
        <v>98</v>
      </c>
      <c r="C1119">
        <v>8</v>
      </c>
    </row>
    <row r="1120" spans="1:3" x14ac:dyDescent="0.25">
      <c r="A1120" s="40">
        <v>45038</v>
      </c>
      <c r="B1120" t="s">
        <v>99</v>
      </c>
      <c r="C1120">
        <v>7</v>
      </c>
    </row>
    <row r="1121" spans="1:3" x14ac:dyDescent="0.25">
      <c r="A1121" s="40">
        <v>45038</v>
      </c>
      <c r="B1121" t="s">
        <v>100</v>
      </c>
      <c r="C1121">
        <v>1</v>
      </c>
    </row>
    <row r="1122" spans="1:3" x14ac:dyDescent="0.25">
      <c r="A1122" s="40">
        <v>45039</v>
      </c>
      <c r="B1122" t="s">
        <v>91</v>
      </c>
      <c r="C1122">
        <v>12</v>
      </c>
    </row>
    <row r="1123" spans="1:3" x14ac:dyDescent="0.25">
      <c r="A1123" s="40">
        <v>45039</v>
      </c>
      <c r="B1123" t="s">
        <v>92</v>
      </c>
      <c r="C1123">
        <v>6</v>
      </c>
    </row>
    <row r="1124" spans="1:3" x14ac:dyDescent="0.25">
      <c r="A1124" s="40">
        <v>45039</v>
      </c>
      <c r="B1124" t="s">
        <v>93</v>
      </c>
      <c r="C1124">
        <v>8</v>
      </c>
    </row>
    <row r="1125" spans="1:3" x14ac:dyDescent="0.25">
      <c r="A1125" s="40">
        <v>45039</v>
      </c>
      <c r="B1125" t="s">
        <v>94</v>
      </c>
      <c r="C1125">
        <v>10</v>
      </c>
    </row>
    <row r="1126" spans="1:3" x14ac:dyDescent="0.25">
      <c r="A1126" s="40">
        <v>45039</v>
      </c>
      <c r="B1126" t="s">
        <v>95</v>
      </c>
      <c r="C1126">
        <v>13</v>
      </c>
    </row>
    <row r="1127" spans="1:3" x14ac:dyDescent="0.25">
      <c r="A1127" s="40">
        <v>45039</v>
      </c>
      <c r="B1127" t="s">
        <v>96</v>
      </c>
      <c r="C1127">
        <v>3</v>
      </c>
    </row>
    <row r="1128" spans="1:3" x14ac:dyDescent="0.25">
      <c r="A1128" s="40">
        <v>45039</v>
      </c>
      <c r="B1128" t="s">
        <v>97</v>
      </c>
      <c r="C1128">
        <v>12</v>
      </c>
    </row>
    <row r="1129" spans="1:3" x14ac:dyDescent="0.25">
      <c r="A1129" s="40">
        <v>45039</v>
      </c>
      <c r="B1129" t="s">
        <v>98</v>
      </c>
      <c r="C1129">
        <v>1</v>
      </c>
    </row>
    <row r="1130" spans="1:3" x14ac:dyDescent="0.25">
      <c r="A1130" s="40">
        <v>45039</v>
      </c>
      <c r="B1130" t="s">
        <v>99</v>
      </c>
      <c r="C1130">
        <v>4</v>
      </c>
    </row>
    <row r="1131" spans="1:3" x14ac:dyDescent="0.25">
      <c r="A1131" s="40">
        <v>45039</v>
      </c>
      <c r="B1131" t="s">
        <v>100</v>
      </c>
      <c r="C1131">
        <v>10</v>
      </c>
    </row>
    <row r="1132" spans="1:3" x14ac:dyDescent="0.25">
      <c r="A1132" s="40">
        <v>45040</v>
      </c>
      <c r="B1132" t="s">
        <v>91</v>
      </c>
      <c r="C1132">
        <v>5</v>
      </c>
    </row>
    <row r="1133" spans="1:3" x14ac:dyDescent="0.25">
      <c r="A1133" s="40">
        <v>45040</v>
      </c>
      <c r="B1133" t="s">
        <v>92</v>
      </c>
      <c r="C1133">
        <v>17</v>
      </c>
    </row>
    <row r="1134" spans="1:3" x14ac:dyDescent="0.25">
      <c r="A1134" s="40">
        <v>45040</v>
      </c>
      <c r="B1134" t="s">
        <v>93</v>
      </c>
      <c r="C1134">
        <v>9</v>
      </c>
    </row>
    <row r="1135" spans="1:3" x14ac:dyDescent="0.25">
      <c r="A1135" s="40">
        <v>45040</v>
      </c>
      <c r="B1135" t="s">
        <v>94</v>
      </c>
      <c r="C1135">
        <v>3</v>
      </c>
    </row>
    <row r="1136" spans="1:3" x14ac:dyDescent="0.25">
      <c r="A1136" s="40">
        <v>45040</v>
      </c>
      <c r="B1136" t="s">
        <v>95</v>
      </c>
      <c r="C1136">
        <v>8</v>
      </c>
    </row>
    <row r="1137" spans="1:3" x14ac:dyDescent="0.25">
      <c r="A1137" s="40">
        <v>45040</v>
      </c>
      <c r="B1137" t="s">
        <v>96</v>
      </c>
      <c r="C1137">
        <v>5</v>
      </c>
    </row>
    <row r="1138" spans="1:3" x14ac:dyDescent="0.25">
      <c r="A1138" s="40">
        <v>45040</v>
      </c>
      <c r="B1138" t="s">
        <v>97</v>
      </c>
      <c r="C1138">
        <v>1</v>
      </c>
    </row>
    <row r="1139" spans="1:3" x14ac:dyDescent="0.25">
      <c r="A1139" s="40">
        <v>45040</v>
      </c>
      <c r="B1139" t="s">
        <v>98</v>
      </c>
      <c r="C1139">
        <v>16</v>
      </c>
    </row>
    <row r="1140" spans="1:3" x14ac:dyDescent="0.25">
      <c r="A1140" s="40">
        <v>45040</v>
      </c>
      <c r="B1140" t="s">
        <v>99</v>
      </c>
      <c r="C1140">
        <v>4</v>
      </c>
    </row>
    <row r="1141" spans="1:3" x14ac:dyDescent="0.25">
      <c r="A1141" s="40">
        <v>45040</v>
      </c>
      <c r="B1141" t="s">
        <v>100</v>
      </c>
      <c r="C1141">
        <v>5</v>
      </c>
    </row>
    <row r="1142" spans="1:3" x14ac:dyDescent="0.25">
      <c r="A1142" s="40">
        <v>45041</v>
      </c>
      <c r="B1142" t="s">
        <v>91</v>
      </c>
      <c r="C1142">
        <v>11</v>
      </c>
    </row>
    <row r="1143" spans="1:3" x14ac:dyDescent="0.25">
      <c r="A1143" s="40">
        <v>45041</v>
      </c>
      <c r="B1143" t="s">
        <v>92</v>
      </c>
      <c r="C1143">
        <v>9</v>
      </c>
    </row>
    <row r="1144" spans="1:3" x14ac:dyDescent="0.25">
      <c r="A1144" s="40">
        <v>45041</v>
      </c>
      <c r="B1144" t="s">
        <v>93</v>
      </c>
      <c r="C1144">
        <v>5</v>
      </c>
    </row>
    <row r="1145" spans="1:3" x14ac:dyDescent="0.25">
      <c r="A1145" s="40">
        <v>45041</v>
      </c>
      <c r="B1145" t="s">
        <v>94</v>
      </c>
      <c r="C1145">
        <v>7</v>
      </c>
    </row>
    <row r="1146" spans="1:3" x14ac:dyDescent="0.25">
      <c r="A1146" s="40">
        <v>45041</v>
      </c>
      <c r="B1146" t="s">
        <v>95</v>
      </c>
      <c r="C1146">
        <v>1</v>
      </c>
    </row>
    <row r="1147" spans="1:3" x14ac:dyDescent="0.25">
      <c r="A1147" s="40">
        <v>45041</v>
      </c>
      <c r="B1147" t="s">
        <v>96</v>
      </c>
      <c r="C1147">
        <v>11</v>
      </c>
    </row>
    <row r="1148" spans="1:3" x14ac:dyDescent="0.25">
      <c r="A1148" s="40">
        <v>45041</v>
      </c>
      <c r="B1148" t="s">
        <v>97</v>
      </c>
      <c r="C1148">
        <v>12</v>
      </c>
    </row>
    <row r="1149" spans="1:3" x14ac:dyDescent="0.25">
      <c r="A1149" s="40">
        <v>45041</v>
      </c>
      <c r="B1149" t="s">
        <v>98</v>
      </c>
      <c r="C1149">
        <v>6</v>
      </c>
    </row>
    <row r="1150" spans="1:3" x14ac:dyDescent="0.25">
      <c r="A1150" s="40">
        <v>45041</v>
      </c>
      <c r="B1150" t="s">
        <v>99</v>
      </c>
      <c r="C1150">
        <v>9</v>
      </c>
    </row>
    <row r="1151" spans="1:3" x14ac:dyDescent="0.25">
      <c r="A1151" s="40">
        <v>45041</v>
      </c>
      <c r="B1151" t="s">
        <v>100</v>
      </c>
      <c r="C1151">
        <v>12</v>
      </c>
    </row>
    <row r="1152" spans="1:3" x14ac:dyDescent="0.25">
      <c r="A1152" s="40">
        <v>45042</v>
      </c>
      <c r="B1152" t="s">
        <v>91</v>
      </c>
      <c r="C1152">
        <v>16</v>
      </c>
    </row>
    <row r="1153" spans="1:3" x14ac:dyDescent="0.25">
      <c r="A1153" s="40">
        <v>45042</v>
      </c>
      <c r="B1153" t="s">
        <v>92</v>
      </c>
      <c r="C1153">
        <v>13</v>
      </c>
    </row>
    <row r="1154" spans="1:3" x14ac:dyDescent="0.25">
      <c r="A1154" s="40">
        <v>45042</v>
      </c>
      <c r="B1154" t="s">
        <v>93</v>
      </c>
      <c r="C1154">
        <v>1</v>
      </c>
    </row>
    <row r="1155" spans="1:3" x14ac:dyDescent="0.25">
      <c r="A1155" s="40">
        <v>45042</v>
      </c>
      <c r="B1155" t="s">
        <v>94</v>
      </c>
      <c r="C1155">
        <v>10</v>
      </c>
    </row>
    <row r="1156" spans="1:3" x14ac:dyDescent="0.25">
      <c r="A1156" s="40">
        <v>45042</v>
      </c>
      <c r="B1156" t="s">
        <v>95</v>
      </c>
      <c r="C1156">
        <v>0</v>
      </c>
    </row>
    <row r="1157" spans="1:3" x14ac:dyDescent="0.25">
      <c r="A1157" s="40">
        <v>45042</v>
      </c>
      <c r="B1157" t="s">
        <v>96</v>
      </c>
      <c r="C1157">
        <v>18</v>
      </c>
    </row>
    <row r="1158" spans="1:3" x14ac:dyDescent="0.25">
      <c r="A1158" s="40">
        <v>45042</v>
      </c>
      <c r="B1158" t="s">
        <v>97</v>
      </c>
      <c r="C1158">
        <v>3</v>
      </c>
    </row>
    <row r="1159" spans="1:3" x14ac:dyDescent="0.25">
      <c r="A1159" s="40">
        <v>45042</v>
      </c>
      <c r="B1159" t="s">
        <v>98</v>
      </c>
      <c r="C1159">
        <v>18</v>
      </c>
    </row>
    <row r="1160" spans="1:3" x14ac:dyDescent="0.25">
      <c r="A1160" s="40">
        <v>45042</v>
      </c>
      <c r="B1160" t="s">
        <v>99</v>
      </c>
      <c r="C1160">
        <v>10</v>
      </c>
    </row>
    <row r="1161" spans="1:3" x14ac:dyDescent="0.25">
      <c r="A1161" s="40">
        <v>45042</v>
      </c>
      <c r="B1161" t="s">
        <v>100</v>
      </c>
      <c r="C1161">
        <v>7</v>
      </c>
    </row>
    <row r="1162" spans="1:3" x14ac:dyDescent="0.25">
      <c r="A1162" s="40">
        <v>45043</v>
      </c>
      <c r="B1162" t="s">
        <v>91</v>
      </c>
      <c r="C1162">
        <v>10</v>
      </c>
    </row>
    <row r="1163" spans="1:3" x14ac:dyDescent="0.25">
      <c r="A1163" s="40">
        <v>45043</v>
      </c>
      <c r="B1163" t="s">
        <v>92</v>
      </c>
      <c r="C1163">
        <v>3</v>
      </c>
    </row>
    <row r="1164" spans="1:3" x14ac:dyDescent="0.25">
      <c r="A1164" s="40">
        <v>45043</v>
      </c>
      <c r="B1164" t="s">
        <v>93</v>
      </c>
      <c r="C1164">
        <v>16</v>
      </c>
    </row>
    <row r="1165" spans="1:3" x14ac:dyDescent="0.25">
      <c r="A1165" s="40">
        <v>45043</v>
      </c>
      <c r="B1165" t="s">
        <v>94</v>
      </c>
      <c r="C1165">
        <v>6</v>
      </c>
    </row>
    <row r="1166" spans="1:3" x14ac:dyDescent="0.25">
      <c r="A1166" s="40">
        <v>45043</v>
      </c>
      <c r="B1166" t="s">
        <v>95</v>
      </c>
      <c r="C1166">
        <v>7</v>
      </c>
    </row>
    <row r="1167" spans="1:3" x14ac:dyDescent="0.25">
      <c r="A1167" s="40">
        <v>45043</v>
      </c>
      <c r="B1167" t="s">
        <v>96</v>
      </c>
      <c r="C1167">
        <v>2</v>
      </c>
    </row>
    <row r="1168" spans="1:3" x14ac:dyDescent="0.25">
      <c r="A1168" s="40">
        <v>45043</v>
      </c>
      <c r="B1168" t="s">
        <v>97</v>
      </c>
      <c r="C1168">
        <v>1</v>
      </c>
    </row>
    <row r="1169" spans="1:3" x14ac:dyDescent="0.25">
      <c r="A1169" s="40">
        <v>45043</v>
      </c>
      <c r="B1169" t="s">
        <v>98</v>
      </c>
      <c r="C1169">
        <v>14</v>
      </c>
    </row>
    <row r="1170" spans="1:3" x14ac:dyDescent="0.25">
      <c r="A1170" s="40">
        <v>45043</v>
      </c>
      <c r="B1170" t="s">
        <v>99</v>
      </c>
      <c r="C1170">
        <v>4</v>
      </c>
    </row>
    <row r="1171" spans="1:3" x14ac:dyDescent="0.25">
      <c r="A1171" s="40">
        <v>45043</v>
      </c>
      <c r="B1171" t="s">
        <v>100</v>
      </c>
      <c r="C1171">
        <v>0</v>
      </c>
    </row>
    <row r="1172" spans="1:3" x14ac:dyDescent="0.25">
      <c r="A1172" s="40">
        <v>45044</v>
      </c>
      <c r="B1172" t="s">
        <v>91</v>
      </c>
      <c r="C1172">
        <v>3</v>
      </c>
    </row>
    <row r="1173" spans="1:3" x14ac:dyDescent="0.25">
      <c r="A1173" s="40">
        <v>45044</v>
      </c>
      <c r="B1173" t="s">
        <v>92</v>
      </c>
      <c r="C1173">
        <v>14</v>
      </c>
    </row>
    <row r="1174" spans="1:3" x14ac:dyDescent="0.25">
      <c r="A1174" s="40">
        <v>45044</v>
      </c>
      <c r="B1174" t="s">
        <v>93</v>
      </c>
      <c r="C1174">
        <v>19</v>
      </c>
    </row>
    <row r="1175" spans="1:3" x14ac:dyDescent="0.25">
      <c r="A1175" s="40">
        <v>45044</v>
      </c>
      <c r="B1175" t="s">
        <v>94</v>
      </c>
      <c r="C1175">
        <v>18</v>
      </c>
    </row>
    <row r="1176" spans="1:3" x14ac:dyDescent="0.25">
      <c r="A1176" s="40">
        <v>45044</v>
      </c>
      <c r="B1176" t="s">
        <v>95</v>
      </c>
      <c r="C1176">
        <v>2</v>
      </c>
    </row>
    <row r="1177" spans="1:3" x14ac:dyDescent="0.25">
      <c r="A1177" s="40">
        <v>45044</v>
      </c>
      <c r="B1177" t="s">
        <v>96</v>
      </c>
      <c r="C1177">
        <v>19</v>
      </c>
    </row>
    <row r="1178" spans="1:3" x14ac:dyDescent="0.25">
      <c r="A1178" s="40">
        <v>45044</v>
      </c>
      <c r="B1178" t="s">
        <v>97</v>
      </c>
      <c r="C1178">
        <v>10</v>
      </c>
    </row>
    <row r="1179" spans="1:3" x14ac:dyDescent="0.25">
      <c r="A1179" s="40">
        <v>45044</v>
      </c>
      <c r="B1179" t="s">
        <v>98</v>
      </c>
      <c r="C1179">
        <v>16</v>
      </c>
    </row>
    <row r="1180" spans="1:3" x14ac:dyDescent="0.25">
      <c r="A1180" s="40">
        <v>45044</v>
      </c>
      <c r="B1180" t="s">
        <v>99</v>
      </c>
      <c r="C1180">
        <v>12</v>
      </c>
    </row>
    <row r="1181" spans="1:3" x14ac:dyDescent="0.25">
      <c r="A1181" s="40">
        <v>45044</v>
      </c>
      <c r="B1181" t="s">
        <v>100</v>
      </c>
      <c r="C1181">
        <v>10</v>
      </c>
    </row>
    <row r="1182" spans="1:3" x14ac:dyDescent="0.25">
      <c r="A1182" s="40">
        <v>45045</v>
      </c>
      <c r="B1182" t="s">
        <v>91</v>
      </c>
      <c r="C1182">
        <v>1</v>
      </c>
    </row>
    <row r="1183" spans="1:3" x14ac:dyDescent="0.25">
      <c r="A1183" s="40">
        <v>45045</v>
      </c>
      <c r="B1183" t="s">
        <v>92</v>
      </c>
      <c r="C1183">
        <v>8</v>
      </c>
    </row>
    <row r="1184" spans="1:3" x14ac:dyDescent="0.25">
      <c r="A1184" s="40">
        <v>45045</v>
      </c>
      <c r="B1184" t="s">
        <v>93</v>
      </c>
      <c r="C1184">
        <v>1</v>
      </c>
    </row>
    <row r="1185" spans="1:3" x14ac:dyDescent="0.25">
      <c r="A1185" s="40">
        <v>45045</v>
      </c>
      <c r="B1185" t="s">
        <v>94</v>
      </c>
      <c r="C1185">
        <v>8</v>
      </c>
    </row>
    <row r="1186" spans="1:3" x14ac:dyDescent="0.25">
      <c r="A1186" s="40">
        <v>45045</v>
      </c>
      <c r="B1186" t="s">
        <v>95</v>
      </c>
      <c r="C1186">
        <v>8</v>
      </c>
    </row>
    <row r="1187" spans="1:3" x14ac:dyDescent="0.25">
      <c r="A1187" s="40">
        <v>45045</v>
      </c>
      <c r="B1187" t="s">
        <v>96</v>
      </c>
      <c r="C1187">
        <v>7</v>
      </c>
    </row>
    <row r="1188" spans="1:3" x14ac:dyDescent="0.25">
      <c r="A1188" s="40">
        <v>45045</v>
      </c>
      <c r="B1188" t="s">
        <v>97</v>
      </c>
      <c r="C1188">
        <v>16</v>
      </c>
    </row>
    <row r="1189" spans="1:3" x14ac:dyDescent="0.25">
      <c r="A1189" s="40">
        <v>45045</v>
      </c>
      <c r="B1189" t="s">
        <v>98</v>
      </c>
      <c r="C1189">
        <v>0</v>
      </c>
    </row>
    <row r="1190" spans="1:3" x14ac:dyDescent="0.25">
      <c r="A1190" s="40">
        <v>45045</v>
      </c>
      <c r="B1190" t="s">
        <v>99</v>
      </c>
      <c r="C1190">
        <v>10</v>
      </c>
    </row>
    <row r="1191" spans="1:3" x14ac:dyDescent="0.25">
      <c r="A1191" s="40">
        <v>45045</v>
      </c>
      <c r="B1191" t="s">
        <v>100</v>
      </c>
      <c r="C1191">
        <v>7</v>
      </c>
    </row>
    <row r="1192" spans="1:3" x14ac:dyDescent="0.25">
      <c r="A1192" s="40">
        <v>45046</v>
      </c>
      <c r="B1192" t="s">
        <v>91</v>
      </c>
      <c r="C1192">
        <v>9</v>
      </c>
    </row>
    <row r="1193" spans="1:3" x14ac:dyDescent="0.25">
      <c r="A1193" s="40">
        <v>45046</v>
      </c>
      <c r="B1193" t="s">
        <v>92</v>
      </c>
      <c r="C1193">
        <v>6</v>
      </c>
    </row>
    <row r="1194" spans="1:3" x14ac:dyDescent="0.25">
      <c r="A1194" s="40">
        <v>45046</v>
      </c>
      <c r="B1194" t="s">
        <v>93</v>
      </c>
      <c r="C1194">
        <v>2</v>
      </c>
    </row>
    <row r="1195" spans="1:3" x14ac:dyDescent="0.25">
      <c r="A1195" s="40">
        <v>45046</v>
      </c>
      <c r="B1195" t="s">
        <v>94</v>
      </c>
      <c r="C1195">
        <v>2</v>
      </c>
    </row>
    <row r="1196" spans="1:3" x14ac:dyDescent="0.25">
      <c r="A1196" s="40">
        <v>45046</v>
      </c>
      <c r="B1196" t="s">
        <v>95</v>
      </c>
      <c r="C1196">
        <v>17</v>
      </c>
    </row>
    <row r="1197" spans="1:3" x14ac:dyDescent="0.25">
      <c r="A1197" s="40">
        <v>45046</v>
      </c>
      <c r="B1197" t="s">
        <v>96</v>
      </c>
      <c r="C1197">
        <v>4</v>
      </c>
    </row>
    <row r="1198" spans="1:3" x14ac:dyDescent="0.25">
      <c r="A1198" s="40">
        <v>45046</v>
      </c>
      <c r="B1198" t="s">
        <v>97</v>
      </c>
      <c r="C1198">
        <v>11</v>
      </c>
    </row>
    <row r="1199" spans="1:3" x14ac:dyDescent="0.25">
      <c r="A1199" s="40">
        <v>45046</v>
      </c>
      <c r="B1199" t="s">
        <v>98</v>
      </c>
      <c r="C1199">
        <v>11</v>
      </c>
    </row>
    <row r="1200" spans="1:3" x14ac:dyDescent="0.25">
      <c r="A1200" s="40">
        <v>45046</v>
      </c>
      <c r="B1200" t="s">
        <v>99</v>
      </c>
      <c r="C1200">
        <v>18</v>
      </c>
    </row>
    <row r="1201" spans="1:3" x14ac:dyDescent="0.25">
      <c r="A1201" s="40">
        <v>45046</v>
      </c>
      <c r="B1201" t="s">
        <v>100</v>
      </c>
      <c r="C1201">
        <v>5</v>
      </c>
    </row>
    <row r="1202" spans="1:3" x14ac:dyDescent="0.25">
      <c r="A1202" s="40">
        <v>45047</v>
      </c>
      <c r="B1202" t="s">
        <v>91</v>
      </c>
      <c r="C1202">
        <v>1</v>
      </c>
    </row>
    <row r="1203" spans="1:3" x14ac:dyDescent="0.25">
      <c r="A1203" s="40">
        <v>45047</v>
      </c>
      <c r="B1203" t="s">
        <v>92</v>
      </c>
      <c r="C1203">
        <v>11</v>
      </c>
    </row>
    <row r="1204" spans="1:3" x14ac:dyDescent="0.25">
      <c r="A1204" s="40">
        <v>45047</v>
      </c>
      <c r="B1204" t="s">
        <v>93</v>
      </c>
      <c r="C1204">
        <v>18</v>
      </c>
    </row>
    <row r="1205" spans="1:3" x14ac:dyDescent="0.25">
      <c r="A1205" s="40">
        <v>45047</v>
      </c>
      <c r="B1205" t="s">
        <v>94</v>
      </c>
      <c r="C1205">
        <v>4</v>
      </c>
    </row>
    <row r="1206" spans="1:3" x14ac:dyDescent="0.25">
      <c r="A1206" s="40">
        <v>45047</v>
      </c>
      <c r="B1206" t="s">
        <v>95</v>
      </c>
      <c r="C1206">
        <v>11</v>
      </c>
    </row>
    <row r="1207" spans="1:3" x14ac:dyDescent="0.25">
      <c r="A1207" s="40">
        <v>45047</v>
      </c>
      <c r="B1207" t="s">
        <v>96</v>
      </c>
      <c r="C1207">
        <v>16</v>
      </c>
    </row>
    <row r="1208" spans="1:3" x14ac:dyDescent="0.25">
      <c r="A1208" s="40">
        <v>45047</v>
      </c>
      <c r="B1208" t="s">
        <v>97</v>
      </c>
      <c r="C1208">
        <v>16</v>
      </c>
    </row>
    <row r="1209" spans="1:3" x14ac:dyDescent="0.25">
      <c r="A1209" s="40">
        <v>45047</v>
      </c>
      <c r="B1209" t="s">
        <v>98</v>
      </c>
      <c r="C1209">
        <v>9</v>
      </c>
    </row>
    <row r="1210" spans="1:3" x14ac:dyDescent="0.25">
      <c r="A1210" s="40">
        <v>45047</v>
      </c>
      <c r="B1210" t="s">
        <v>99</v>
      </c>
      <c r="C1210">
        <v>16</v>
      </c>
    </row>
    <row r="1211" spans="1:3" x14ac:dyDescent="0.25">
      <c r="A1211" s="40">
        <v>45047</v>
      </c>
      <c r="B1211" t="s">
        <v>100</v>
      </c>
      <c r="C1211">
        <v>14</v>
      </c>
    </row>
    <row r="1212" spans="1:3" x14ac:dyDescent="0.25">
      <c r="A1212" s="40">
        <v>45048</v>
      </c>
      <c r="B1212" t="s">
        <v>91</v>
      </c>
      <c r="C1212">
        <v>11</v>
      </c>
    </row>
    <row r="1213" spans="1:3" x14ac:dyDescent="0.25">
      <c r="A1213" s="40">
        <v>45048</v>
      </c>
      <c r="B1213" t="s">
        <v>92</v>
      </c>
      <c r="C1213">
        <v>15</v>
      </c>
    </row>
    <row r="1214" spans="1:3" x14ac:dyDescent="0.25">
      <c r="A1214" s="40">
        <v>45048</v>
      </c>
      <c r="B1214" t="s">
        <v>93</v>
      </c>
      <c r="C1214">
        <v>18</v>
      </c>
    </row>
    <row r="1215" spans="1:3" x14ac:dyDescent="0.25">
      <c r="A1215" s="40">
        <v>45048</v>
      </c>
      <c r="B1215" t="s">
        <v>94</v>
      </c>
      <c r="C1215">
        <v>7</v>
      </c>
    </row>
    <row r="1216" spans="1:3" x14ac:dyDescent="0.25">
      <c r="A1216" s="40">
        <v>45048</v>
      </c>
      <c r="B1216" t="s">
        <v>95</v>
      </c>
      <c r="C1216">
        <v>16</v>
      </c>
    </row>
    <row r="1217" spans="1:3" x14ac:dyDescent="0.25">
      <c r="A1217" s="40">
        <v>45048</v>
      </c>
      <c r="B1217" t="s">
        <v>96</v>
      </c>
      <c r="C1217">
        <v>4</v>
      </c>
    </row>
    <row r="1218" spans="1:3" x14ac:dyDescent="0.25">
      <c r="A1218" s="40">
        <v>45048</v>
      </c>
      <c r="B1218" t="s">
        <v>97</v>
      </c>
      <c r="C1218">
        <v>15</v>
      </c>
    </row>
    <row r="1219" spans="1:3" x14ac:dyDescent="0.25">
      <c r="A1219" s="40">
        <v>45048</v>
      </c>
      <c r="B1219" t="s">
        <v>98</v>
      </c>
      <c r="C1219">
        <v>5</v>
      </c>
    </row>
    <row r="1220" spans="1:3" x14ac:dyDescent="0.25">
      <c r="A1220" s="40">
        <v>45048</v>
      </c>
      <c r="B1220" t="s">
        <v>99</v>
      </c>
      <c r="C1220">
        <v>7</v>
      </c>
    </row>
    <row r="1221" spans="1:3" x14ac:dyDescent="0.25">
      <c r="A1221" s="40">
        <v>45048</v>
      </c>
      <c r="B1221" t="s">
        <v>100</v>
      </c>
      <c r="C1221">
        <v>17</v>
      </c>
    </row>
    <row r="1222" spans="1:3" x14ac:dyDescent="0.25">
      <c r="A1222" s="40">
        <v>45049</v>
      </c>
      <c r="B1222" t="s">
        <v>91</v>
      </c>
      <c r="C1222">
        <v>11</v>
      </c>
    </row>
    <row r="1223" spans="1:3" x14ac:dyDescent="0.25">
      <c r="A1223" s="40">
        <v>45049</v>
      </c>
      <c r="B1223" t="s">
        <v>92</v>
      </c>
      <c r="C1223">
        <v>14</v>
      </c>
    </row>
    <row r="1224" spans="1:3" x14ac:dyDescent="0.25">
      <c r="A1224" s="40">
        <v>45049</v>
      </c>
      <c r="B1224" t="s">
        <v>93</v>
      </c>
      <c r="C1224">
        <v>8</v>
      </c>
    </row>
    <row r="1225" spans="1:3" x14ac:dyDescent="0.25">
      <c r="A1225" s="40">
        <v>45049</v>
      </c>
      <c r="B1225" t="s">
        <v>94</v>
      </c>
      <c r="C1225">
        <v>12</v>
      </c>
    </row>
    <row r="1226" spans="1:3" x14ac:dyDescent="0.25">
      <c r="A1226" s="40">
        <v>45049</v>
      </c>
      <c r="B1226" t="s">
        <v>95</v>
      </c>
      <c r="C1226">
        <v>14</v>
      </c>
    </row>
    <row r="1227" spans="1:3" x14ac:dyDescent="0.25">
      <c r="A1227" s="40">
        <v>45049</v>
      </c>
      <c r="B1227" t="s">
        <v>96</v>
      </c>
      <c r="C1227">
        <v>9</v>
      </c>
    </row>
    <row r="1228" spans="1:3" x14ac:dyDescent="0.25">
      <c r="A1228" s="40">
        <v>45049</v>
      </c>
      <c r="B1228" t="s">
        <v>97</v>
      </c>
      <c r="C1228">
        <v>15</v>
      </c>
    </row>
    <row r="1229" spans="1:3" x14ac:dyDescent="0.25">
      <c r="A1229" s="40">
        <v>45049</v>
      </c>
      <c r="B1229" t="s">
        <v>98</v>
      </c>
      <c r="C1229">
        <v>6</v>
      </c>
    </row>
    <row r="1230" spans="1:3" x14ac:dyDescent="0.25">
      <c r="A1230" s="40">
        <v>45049</v>
      </c>
      <c r="B1230" t="s">
        <v>99</v>
      </c>
      <c r="C1230">
        <v>16</v>
      </c>
    </row>
    <row r="1231" spans="1:3" x14ac:dyDescent="0.25">
      <c r="A1231" s="40">
        <v>45049</v>
      </c>
      <c r="B1231" t="s">
        <v>100</v>
      </c>
      <c r="C1231">
        <v>6</v>
      </c>
    </row>
    <row r="1232" spans="1:3" x14ac:dyDescent="0.25">
      <c r="A1232" s="40">
        <v>45050</v>
      </c>
      <c r="B1232" t="s">
        <v>91</v>
      </c>
      <c r="C1232">
        <v>13</v>
      </c>
    </row>
    <row r="1233" spans="1:3" x14ac:dyDescent="0.25">
      <c r="A1233" s="40">
        <v>45050</v>
      </c>
      <c r="B1233" t="s">
        <v>92</v>
      </c>
      <c r="C1233">
        <v>14</v>
      </c>
    </row>
    <row r="1234" spans="1:3" x14ac:dyDescent="0.25">
      <c r="A1234" s="40">
        <v>45050</v>
      </c>
      <c r="B1234" t="s">
        <v>93</v>
      </c>
      <c r="C1234">
        <v>6</v>
      </c>
    </row>
    <row r="1235" spans="1:3" x14ac:dyDescent="0.25">
      <c r="A1235" s="40">
        <v>45050</v>
      </c>
      <c r="B1235" t="s">
        <v>94</v>
      </c>
      <c r="C1235">
        <v>8</v>
      </c>
    </row>
    <row r="1236" spans="1:3" x14ac:dyDescent="0.25">
      <c r="A1236" s="40">
        <v>45050</v>
      </c>
      <c r="B1236" t="s">
        <v>95</v>
      </c>
      <c r="C1236">
        <v>18</v>
      </c>
    </row>
    <row r="1237" spans="1:3" x14ac:dyDescent="0.25">
      <c r="A1237" s="40">
        <v>45050</v>
      </c>
      <c r="B1237" t="s">
        <v>96</v>
      </c>
      <c r="C1237">
        <v>15</v>
      </c>
    </row>
    <row r="1238" spans="1:3" x14ac:dyDescent="0.25">
      <c r="A1238" s="40">
        <v>45050</v>
      </c>
      <c r="B1238" t="s">
        <v>97</v>
      </c>
      <c r="C1238">
        <v>7</v>
      </c>
    </row>
    <row r="1239" spans="1:3" x14ac:dyDescent="0.25">
      <c r="A1239" s="40">
        <v>45050</v>
      </c>
      <c r="B1239" t="s">
        <v>98</v>
      </c>
      <c r="C1239">
        <v>17</v>
      </c>
    </row>
    <row r="1240" spans="1:3" x14ac:dyDescent="0.25">
      <c r="A1240" s="40">
        <v>45050</v>
      </c>
      <c r="B1240" t="s">
        <v>99</v>
      </c>
      <c r="C1240">
        <v>17</v>
      </c>
    </row>
    <row r="1241" spans="1:3" x14ac:dyDescent="0.25">
      <c r="A1241" s="40">
        <v>45050</v>
      </c>
      <c r="B1241" t="s">
        <v>100</v>
      </c>
      <c r="C1241">
        <v>19</v>
      </c>
    </row>
    <row r="1242" spans="1:3" x14ac:dyDescent="0.25">
      <c r="A1242" s="40">
        <v>45051</v>
      </c>
      <c r="B1242" t="s">
        <v>91</v>
      </c>
      <c r="C1242">
        <v>6</v>
      </c>
    </row>
    <row r="1243" spans="1:3" x14ac:dyDescent="0.25">
      <c r="A1243" s="40">
        <v>45051</v>
      </c>
      <c r="B1243" t="s">
        <v>92</v>
      </c>
      <c r="C1243">
        <v>2</v>
      </c>
    </row>
    <row r="1244" spans="1:3" x14ac:dyDescent="0.25">
      <c r="A1244" s="40">
        <v>45051</v>
      </c>
      <c r="B1244" t="s">
        <v>93</v>
      </c>
      <c r="C1244">
        <v>17</v>
      </c>
    </row>
    <row r="1245" spans="1:3" x14ac:dyDescent="0.25">
      <c r="A1245" s="40">
        <v>45051</v>
      </c>
      <c r="B1245" t="s">
        <v>94</v>
      </c>
      <c r="C1245">
        <v>9</v>
      </c>
    </row>
    <row r="1246" spans="1:3" x14ac:dyDescent="0.25">
      <c r="A1246" s="40">
        <v>45051</v>
      </c>
      <c r="B1246" t="s">
        <v>95</v>
      </c>
      <c r="C1246">
        <v>6</v>
      </c>
    </row>
    <row r="1247" spans="1:3" x14ac:dyDescent="0.25">
      <c r="A1247" s="40">
        <v>45051</v>
      </c>
      <c r="B1247" t="s">
        <v>96</v>
      </c>
      <c r="C1247">
        <v>16</v>
      </c>
    </row>
    <row r="1248" spans="1:3" x14ac:dyDescent="0.25">
      <c r="A1248" s="40">
        <v>45051</v>
      </c>
      <c r="B1248" t="s">
        <v>97</v>
      </c>
      <c r="C1248">
        <v>13</v>
      </c>
    </row>
    <row r="1249" spans="1:3" x14ac:dyDescent="0.25">
      <c r="A1249" s="40">
        <v>45051</v>
      </c>
      <c r="B1249" t="s">
        <v>98</v>
      </c>
      <c r="C1249">
        <v>2</v>
      </c>
    </row>
    <row r="1250" spans="1:3" x14ac:dyDescent="0.25">
      <c r="A1250" s="40">
        <v>45051</v>
      </c>
      <c r="B1250" t="s">
        <v>99</v>
      </c>
      <c r="C1250">
        <v>11</v>
      </c>
    </row>
    <row r="1251" spans="1:3" x14ac:dyDescent="0.25">
      <c r="A1251" s="40">
        <v>45051</v>
      </c>
      <c r="B1251" t="s">
        <v>100</v>
      </c>
      <c r="C1251">
        <v>12</v>
      </c>
    </row>
    <row r="1252" spans="1:3" x14ac:dyDescent="0.25">
      <c r="A1252" s="40">
        <v>45052</v>
      </c>
      <c r="B1252" t="s">
        <v>91</v>
      </c>
      <c r="C1252">
        <v>1</v>
      </c>
    </row>
    <row r="1253" spans="1:3" x14ac:dyDescent="0.25">
      <c r="A1253" s="40">
        <v>45052</v>
      </c>
      <c r="B1253" t="s">
        <v>92</v>
      </c>
      <c r="C1253">
        <v>2</v>
      </c>
    </row>
    <row r="1254" spans="1:3" x14ac:dyDescent="0.25">
      <c r="A1254" s="40">
        <v>45052</v>
      </c>
      <c r="B1254" t="s">
        <v>93</v>
      </c>
      <c r="C1254">
        <v>4</v>
      </c>
    </row>
    <row r="1255" spans="1:3" x14ac:dyDescent="0.25">
      <c r="A1255" s="40">
        <v>45052</v>
      </c>
      <c r="B1255" t="s">
        <v>94</v>
      </c>
      <c r="C1255">
        <v>10</v>
      </c>
    </row>
    <row r="1256" spans="1:3" x14ac:dyDescent="0.25">
      <c r="A1256" s="40">
        <v>45052</v>
      </c>
      <c r="B1256" t="s">
        <v>95</v>
      </c>
      <c r="C1256">
        <v>7</v>
      </c>
    </row>
    <row r="1257" spans="1:3" x14ac:dyDescent="0.25">
      <c r="A1257" s="40">
        <v>45052</v>
      </c>
      <c r="B1257" t="s">
        <v>96</v>
      </c>
      <c r="C1257">
        <v>11</v>
      </c>
    </row>
    <row r="1258" spans="1:3" x14ac:dyDescent="0.25">
      <c r="A1258" s="40">
        <v>45052</v>
      </c>
      <c r="B1258" t="s">
        <v>97</v>
      </c>
      <c r="C1258">
        <v>6</v>
      </c>
    </row>
    <row r="1259" spans="1:3" x14ac:dyDescent="0.25">
      <c r="A1259" s="40">
        <v>45052</v>
      </c>
      <c r="B1259" t="s">
        <v>98</v>
      </c>
      <c r="C1259">
        <v>14</v>
      </c>
    </row>
    <row r="1260" spans="1:3" x14ac:dyDescent="0.25">
      <c r="A1260" s="40">
        <v>45052</v>
      </c>
      <c r="B1260" t="s">
        <v>99</v>
      </c>
      <c r="C1260">
        <v>16</v>
      </c>
    </row>
    <row r="1261" spans="1:3" x14ac:dyDescent="0.25">
      <c r="A1261" s="40">
        <v>45052</v>
      </c>
      <c r="B1261" t="s">
        <v>100</v>
      </c>
      <c r="C1261">
        <v>3</v>
      </c>
    </row>
    <row r="1262" spans="1:3" x14ac:dyDescent="0.25">
      <c r="A1262" s="40">
        <v>45053</v>
      </c>
      <c r="B1262" t="s">
        <v>91</v>
      </c>
      <c r="C1262">
        <v>12</v>
      </c>
    </row>
    <row r="1263" spans="1:3" x14ac:dyDescent="0.25">
      <c r="A1263" s="40">
        <v>45053</v>
      </c>
      <c r="B1263" t="s">
        <v>92</v>
      </c>
      <c r="C1263">
        <v>17</v>
      </c>
    </row>
    <row r="1264" spans="1:3" x14ac:dyDescent="0.25">
      <c r="A1264" s="40">
        <v>45053</v>
      </c>
      <c r="B1264" t="s">
        <v>93</v>
      </c>
      <c r="C1264">
        <v>0</v>
      </c>
    </row>
    <row r="1265" spans="1:3" x14ac:dyDescent="0.25">
      <c r="A1265" s="40">
        <v>45053</v>
      </c>
      <c r="B1265" t="s">
        <v>94</v>
      </c>
      <c r="C1265">
        <v>15</v>
      </c>
    </row>
    <row r="1266" spans="1:3" x14ac:dyDescent="0.25">
      <c r="A1266" s="40">
        <v>45053</v>
      </c>
      <c r="B1266" t="s">
        <v>95</v>
      </c>
      <c r="C1266">
        <v>12</v>
      </c>
    </row>
    <row r="1267" spans="1:3" x14ac:dyDescent="0.25">
      <c r="A1267" s="40">
        <v>45053</v>
      </c>
      <c r="B1267" t="s">
        <v>96</v>
      </c>
      <c r="C1267">
        <v>9</v>
      </c>
    </row>
    <row r="1268" spans="1:3" x14ac:dyDescent="0.25">
      <c r="A1268" s="40">
        <v>45053</v>
      </c>
      <c r="B1268" t="s">
        <v>97</v>
      </c>
      <c r="C1268">
        <v>11</v>
      </c>
    </row>
    <row r="1269" spans="1:3" x14ac:dyDescent="0.25">
      <c r="A1269" s="40">
        <v>45053</v>
      </c>
      <c r="B1269" t="s">
        <v>98</v>
      </c>
      <c r="C1269">
        <v>1</v>
      </c>
    </row>
    <row r="1270" spans="1:3" x14ac:dyDescent="0.25">
      <c r="A1270" s="40">
        <v>45053</v>
      </c>
      <c r="B1270" t="s">
        <v>99</v>
      </c>
      <c r="C1270">
        <v>2</v>
      </c>
    </row>
    <row r="1271" spans="1:3" x14ac:dyDescent="0.25">
      <c r="A1271" s="40">
        <v>45053</v>
      </c>
      <c r="B1271" t="s">
        <v>100</v>
      </c>
      <c r="C1271">
        <v>9</v>
      </c>
    </row>
    <row r="1272" spans="1:3" x14ac:dyDescent="0.25">
      <c r="A1272" s="40">
        <v>45054</v>
      </c>
      <c r="B1272" t="s">
        <v>91</v>
      </c>
      <c r="C1272">
        <v>1</v>
      </c>
    </row>
    <row r="1273" spans="1:3" x14ac:dyDescent="0.25">
      <c r="A1273" s="40">
        <v>45054</v>
      </c>
      <c r="B1273" t="s">
        <v>92</v>
      </c>
      <c r="C1273">
        <v>12</v>
      </c>
    </row>
    <row r="1274" spans="1:3" x14ac:dyDescent="0.25">
      <c r="A1274" s="40">
        <v>45054</v>
      </c>
      <c r="B1274" t="s">
        <v>93</v>
      </c>
      <c r="C1274">
        <v>12</v>
      </c>
    </row>
    <row r="1275" spans="1:3" x14ac:dyDescent="0.25">
      <c r="A1275" s="40">
        <v>45054</v>
      </c>
      <c r="B1275" t="s">
        <v>94</v>
      </c>
      <c r="C1275">
        <v>17</v>
      </c>
    </row>
    <row r="1276" spans="1:3" x14ac:dyDescent="0.25">
      <c r="A1276" s="40">
        <v>45054</v>
      </c>
      <c r="B1276" t="s">
        <v>95</v>
      </c>
      <c r="C1276">
        <v>2</v>
      </c>
    </row>
    <row r="1277" spans="1:3" x14ac:dyDescent="0.25">
      <c r="A1277" s="40">
        <v>45054</v>
      </c>
      <c r="B1277" t="s">
        <v>96</v>
      </c>
      <c r="C1277">
        <v>6</v>
      </c>
    </row>
    <row r="1278" spans="1:3" x14ac:dyDescent="0.25">
      <c r="A1278" s="40">
        <v>45054</v>
      </c>
      <c r="B1278" t="s">
        <v>97</v>
      </c>
      <c r="C1278">
        <v>13</v>
      </c>
    </row>
    <row r="1279" spans="1:3" x14ac:dyDescent="0.25">
      <c r="A1279" s="40">
        <v>45054</v>
      </c>
      <c r="B1279" t="s">
        <v>98</v>
      </c>
      <c r="C1279">
        <v>19</v>
      </c>
    </row>
    <row r="1280" spans="1:3" x14ac:dyDescent="0.25">
      <c r="A1280" s="40">
        <v>45054</v>
      </c>
      <c r="B1280" t="s">
        <v>99</v>
      </c>
      <c r="C1280">
        <v>16</v>
      </c>
    </row>
    <row r="1281" spans="1:3" x14ac:dyDescent="0.25">
      <c r="A1281" s="40">
        <v>45054</v>
      </c>
      <c r="B1281" t="s">
        <v>100</v>
      </c>
      <c r="C1281">
        <v>11</v>
      </c>
    </row>
    <row r="1282" spans="1:3" x14ac:dyDescent="0.25">
      <c r="A1282" s="40">
        <v>45055</v>
      </c>
      <c r="B1282" t="s">
        <v>91</v>
      </c>
      <c r="C1282">
        <v>15</v>
      </c>
    </row>
    <row r="1283" spans="1:3" x14ac:dyDescent="0.25">
      <c r="A1283" s="40">
        <v>45055</v>
      </c>
      <c r="B1283" t="s">
        <v>92</v>
      </c>
      <c r="C1283">
        <v>11</v>
      </c>
    </row>
    <row r="1284" spans="1:3" x14ac:dyDescent="0.25">
      <c r="A1284" s="40">
        <v>45055</v>
      </c>
      <c r="B1284" t="s">
        <v>93</v>
      </c>
      <c r="C1284">
        <v>14</v>
      </c>
    </row>
    <row r="1285" spans="1:3" x14ac:dyDescent="0.25">
      <c r="A1285" s="40">
        <v>45055</v>
      </c>
      <c r="B1285" t="s">
        <v>94</v>
      </c>
      <c r="C1285">
        <v>9</v>
      </c>
    </row>
    <row r="1286" spans="1:3" x14ac:dyDescent="0.25">
      <c r="A1286" s="40">
        <v>45055</v>
      </c>
      <c r="B1286" t="s">
        <v>95</v>
      </c>
      <c r="C1286">
        <v>6</v>
      </c>
    </row>
    <row r="1287" spans="1:3" x14ac:dyDescent="0.25">
      <c r="A1287" s="40">
        <v>45055</v>
      </c>
      <c r="B1287" t="s">
        <v>96</v>
      </c>
      <c r="C1287">
        <v>19</v>
      </c>
    </row>
    <row r="1288" spans="1:3" x14ac:dyDescent="0.25">
      <c r="A1288" s="40">
        <v>45055</v>
      </c>
      <c r="B1288" t="s">
        <v>97</v>
      </c>
      <c r="C1288">
        <v>4</v>
      </c>
    </row>
    <row r="1289" spans="1:3" x14ac:dyDescent="0.25">
      <c r="A1289" s="40">
        <v>45055</v>
      </c>
      <c r="B1289" t="s">
        <v>98</v>
      </c>
      <c r="C1289">
        <v>0</v>
      </c>
    </row>
    <row r="1290" spans="1:3" x14ac:dyDescent="0.25">
      <c r="A1290" s="40">
        <v>45055</v>
      </c>
      <c r="B1290" t="s">
        <v>99</v>
      </c>
      <c r="C1290">
        <v>16</v>
      </c>
    </row>
    <row r="1291" spans="1:3" x14ac:dyDescent="0.25">
      <c r="A1291" s="40">
        <v>45055</v>
      </c>
      <c r="B1291" t="s">
        <v>100</v>
      </c>
      <c r="C1291">
        <v>2</v>
      </c>
    </row>
    <row r="1292" spans="1:3" x14ac:dyDescent="0.25">
      <c r="A1292" s="40">
        <v>45056</v>
      </c>
      <c r="B1292" t="s">
        <v>91</v>
      </c>
      <c r="C1292">
        <v>12</v>
      </c>
    </row>
    <row r="1293" spans="1:3" x14ac:dyDescent="0.25">
      <c r="A1293" s="40">
        <v>45056</v>
      </c>
      <c r="B1293" t="s">
        <v>92</v>
      </c>
      <c r="C1293">
        <v>13</v>
      </c>
    </row>
    <row r="1294" spans="1:3" x14ac:dyDescent="0.25">
      <c r="A1294" s="40">
        <v>45056</v>
      </c>
      <c r="B1294" t="s">
        <v>93</v>
      </c>
      <c r="C1294">
        <v>17</v>
      </c>
    </row>
    <row r="1295" spans="1:3" x14ac:dyDescent="0.25">
      <c r="A1295" s="40">
        <v>45056</v>
      </c>
      <c r="B1295" t="s">
        <v>94</v>
      </c>
      <c r="C1295">
        <v>3</v>
      </c>
    </row>
    <row r="1296" spans="1:3" x14ac:dyDescent="0.25">
      <c r="A1296" s="40">
        <v>45056</v>
      </c>
      <c r="B1296" t="s">
        <v>95</v>
      </c>
      <c r="C1296">
        <v>17</v>
      </c>
    </row>
    <row r="1297" spans="1:3" x14ac:dyDescent="0.25">
      <c r="A1297" s="40">
        <v>45056</v>
      </c>
      <c r="B1297" t="s">
        <v>96</v>
      </c>
      <c r="C1297">
        <v>4</v>
      </c>
    </row>
    <row r="1298" spans="1:3" x14ac:dyDescent="0.25">
      <c r="A1298" s="40">
        <v>45056</v>
      </c>
      <c r="B1298" t="s">
        <v>97</v>
      </c>
      <c r="C1298">
        <v>15</v>
      </c>
    </row>
    <row r="1299" spans="1:3" x14ac:dyDescent="0.25">
      <c r="A1299" s="40">
        <v>45056</v>
      </c>
      <c r="B1299" t="s">
        <v>98</v>
      </c>
      <c r="C1299">
        <v>0</v>
      </c>
    </row>
    <row r="1300" spans="1:3" x14ac:dyDescent="0.25">
      <c r="A1300" s="40">
        <v>45056</v>
      </c>
      <c r="B1300" t="s">
        <v>99</v>
      </c>
      <c r="C1300">
        <v>13</v>
      </c>
    </row>
    <row r="1301" spans="1:3" x14ac:dyDescent="0.25">
      <c r="A1301" s="40">
        <v>45056</v>
      </c>
      <c r="B1301" t="s">
        <v>100</v>
      </c>
      <c r="C1301">
        <v>14</v>
      </c>
    </row>
    <row r="1302" spans="1:3" x14ac:dyDescent="0.25">
      <c r="A1302" s="40">
        <v>45057</v>
      </c>
      <c r="B1302" t="s">
        <v>91</v>
      </c>
      <c r="C1302">
        <v>8</v>
      </c>
    </row>
    <row r="1303" spans="1:3" x14ac:dyDescent="0.25">
      <c r="A1303" s="40">
        <v>45057</v>
      </c>
      <c r="B1303" t="s">
        <v>92</v>
      </c>
      <c r="C1303">
        <v>14</v>
      </c>
    </row>
    <row r="1304" spans="1:3" x14ac:dyDescent="0.25">
      <c r="A1304" s="40">
        <v>45057</v>
      </c>
      <c r="B1304" t="s">
        <v>93</v>
      </c>
      <c r="C1304">
        <v>16</v>
      </c>
    </row>
    <row r="1305" spans="1:3" x14ac:dyDescent="0.25">
      <c r="A1305" s="40">
        <v>45057</v>
      </c>
      <c r="B1305" t="s">
        <v>94</v>
      </c>
      <c r="C1305">
        <v>3</v>
      </c>
    </row>
    <row r="1306" spans="1:3" x14ac:dyDescent="0.25">
      <c r="A1306" s="40">
        <v>45057</v>
      </c>
      <c r="B1306" t="s">
        <v>95</v>
      </c>
      <c r="C1306">
        <v>11</v>
      </c>
    </row>
    <row r="1307" spans="1:3" x14ac:dyDescent="0.25">
      <c r="A1307" s="40">
        <v>45057</v>
      </c>
      <c r="B1307" t="s">
        <v>96</v>
      </c>
      <c r="C1307">
        <v>4</v>
      </c>
    </row>
    <row r="1308" spans="1:3" x14ac:dyDescent="0.25">
      <c r="A1308" s="40">
        <v>45057</v>
      </c>
      <c r="B1308" t="s">
        <v>97</v>
      </c>
      <c r="C1308">
        <v>4</v>
      </c>
    </row>
    <row r="1309" spans="1:3" x14ac:dyDescent="0.25">
      <c r="A1309" s="40">
        <v>45057</v>
      </c>
      <c r="B1309" t="s">
        <v>98</v>
      </c>
      <c r="C1309">
        <v>10</v>
      </c>
    </row>
    <row r="1310" spans="1:3" x14ac:dyDescent="0.25">
      <c r="A1310" s="40">
        <v>45057</v>
      </c>
      <c r="B1310" t="s">
        <v>99</v>
      </c>
      <c r="C1310">
        <v>5</v>
      </c>
    </row>
    <row r="1311" spans="1:3" x14ac:dyDescent="0.25">
      <c r="A1311" s="40">
        <v>45057</v>
      </c>
      <c r="B1311" t="s">
        <v>100</v>
      </c>
      <c r="C1311">
        <v>6</v>
      </c>
    </row>
    <row r="1312" spans="1:3" x14ac:dyDescent="0.25">
      <c r="A1312" s="40">
        <v>45058</v>
      </c>
      <c r="B1312" t="s">
        <v>91</v>
      </c>
      <c r="C1312">
        <v>13</v>
      </c>
    </row>
    <row r="1313" spans="1:3" x14ac:dyDescent="0.25">
      <c r="A1313" s="40">
        <v>45058</v>
      </c>
      <c r="B1313" t="s">
        <v>92</v>
      </c>
      <c r="C1313">
        <v>10</v>
      </c>
    </row>
    <row r="1314" spans="1:3" x14ac:dyDescent="0.25">
      <c r="A1314" s="40">
        <v>45058</v>
      </c>
      <c r="B1314" t="s">
        <v>93</v>
      </c>
      <c r="C1314">
        <v>12</v>
      </c>
    </row>
    <row r="1315" spans="1:3" x14ac:dyDescent="0.25">
      <c r="A1315" s="40">
        <v>45058</v>
      </c>
      <c r="B1315" t="s">
        <v>94</v>
      </c>
      <c r="C1315">
        <v>1</v>
      </c>
    </row>
    <row r="1316" spans="1:3" x14ac:dyDescent="0.25">
      <c r="A1316" s="40">
        <v>45058</v>
      </c>
      <c r="B1316" t="s">
        <v>95</v>
      </c>
      <c r="C1316">
        <v>6</v>
      </c>
    </row>
    <row r="1317" spans="1:3" x14ac:dyDescent="0.25">
      <c r="A1317" s="40">
        <v>45058</v>
      </c>
      <c r="B1317" t="s">
        <v>96</v>
      </c>
      <c r="C1317">
        <v>19</v>
      </c>
    </row>
    <row r="1318" spans="1:3" x14ac:dyDescent="0.25">
      <c r="A1318" s="40">
        <v>45058</v>
      </c>
      <c r="B1318" t="s">
        <v>97</v>
      </c>
      <c r="C1318">
        <v>3</v>
      </c>
    </row>
    <row r="1319" spans="1:3" x14ac:dyDescent="0.25">
      <c r="A1319" s="40">
        <v>45058</v>
      </c>
      <c r="B1319" t="s">
        <v>98</v>
      </c>
      <c r="C1319">
        <v>7</v>
      </c>
    </row>
    <row r="1320" spans="1:3" x14ac:dyDescent="0.25">
      <c r="A1320" s="40">
        <v>45058</v>
      </c>
      <c r="B1320" t="s">
        <v>99</v>
      </c>
      <c r="C1320">
        <v>19</v>
      </c>
    </row>
    <row r="1321" spans="1:3" x14ac:dyDescent="0.25">
      <c r="A1321" s="40">
        <v>45058</v>
      </c>
      <c r="B1321" t="s">
        <v>100</v>
      </c>
      <c r="C1321">
        <v>18</v>
      </c>
    </row>
    <row r="1322" spans="1:3" x14ac:dyDescent="0.25">
      <c r="A1322" s="40">
        <v>45059</v>
      </c>
      <c r="B1322" t="s">
        <v>91</v>
      </c>
      <c r="C1322">
        <v>12</v>
      </c>
    </row>
    <row r="1323" spans="1:3" x14ac:dyDescent="0.25">
      <c r="A1323" s="40">
        <v>45059</v>
      </c>
      <c r="B1323" t="s">
        <v>92</v>
      </c>
      <c r="C1323">
        <v>13</v>
      </c>
    </row>
    <row r="1324" spans="1:3" x14ac:dyDescent="0.25">
      <c r="A1324" s="40">
        <v>45059</v>
      </c>
      <c r="B1324" t="s">
        <v>93</v>
      </c>
      <c r="C1324">
        <v>9</v>
      </c>
    </row>
    <row r="1325" spans="1:3" x14ac:dyDescent="0.25">
      <c r="A1325" s="40">
        <v>45059</v>
      </c>
      <c r="B1325" t="s">
        <v>94</v>
      </c>
      <c r="C1325">
        <v>10</v>
      </c>
    </row>
    <row r="1326" spans="1:3" x14ac:dyDescent="0.25">
      <c r="A1326" s="40">
        <v>45059</v>
      </c>
      <c r="B1326" t="s">
        <v>95</v>
      </c>
      <c r="C1326">
        <v>1</v>
      </c>
    </row>
    <row r="1327" spans="1:3" x14ac:dyDescent="0.25">
      <c r="A1327" s="40">
        <v>45059</v>
      </c>
      <c r="B1327" t="s">
        <v>96</v>
      </c>
      <c r="C1327">
        <v>8</v>
      </c>
    </row>
    <row r="1328" spans="1:3" x14ac:dyDescent="0.25">
      <c r="A1328" s="40">
        <v>45059</v>
      </c>
      <c r="B1328" t="s">
        <v>97</v>
      </c>
      <c r="C1328">
        <v>16</v>
      </c>
    </row>
    <row r="1329" spans="1:3" x14ac:dyDescent="0.25">
      <c r="A1329" s="40">
        <v>45059</v>
      </c>
      <c r="B1329" t="s">
        <v>98</v>
      </c>
      <c r="C1329">
        <v>2</v>
      </c>
    </row>
    <row r="1330" spans="1:3" x14ac:dyDescent="0.25">
      <c r="A1330" s="40">
        <v>45059</v>
      </c>
      <c r="B1330" t="s">
        <v>99</v>
      </c>
      <c r="C1330">
        <v>5</v>
      </c>
    </row>
    <row r="1331" spans="1:3" x14ac:dyDescent="0.25">
      <c r="A1331" s="40">
        <v>45059</v>
      </c>
      <c r="B1331" t="s">
        <v>100</v>
      </c>
      <c r="C1331">
        <v>4</v>
      </c>
    </row>
    <row r="1332" spans="1:3" x14ac:dyDescent="0.25">
      <c r="A1332" s="40">
        <v>45060</v>
      </c>
      <c r="B1332" t="s">
        <v>91</v>
      </c>
      <c r="C1332">
        <v>4</v>
      </c>
    </row>
    <row r="1333" spans="1:3" x14ac:dyDescent="0.25">
      <c r="A1333" s="40">
        <v>45060</v>
      </c>
      <c r="B1333" t="s">
        <v>92</v>
      </c>
      <c r="C1333">
        <v>14</v>
      </c>
    </row>
    <row r="1334" spans="1:3" x14ac:dyDescent="0.25">
      <c r="A1334" s="40">
        <v>45060</v>
      </c>
      <c r="B1334" t="s">
        <v>93</v>
      </c>
      <c r="C1334">
        <v>16</v>
      </c>
    </row>
    <row r="1335" spans="1:3" x14ac:dyDescent="0.25">
      <c r="A1335" s="40">
        <v>45060</v>
      </c>
      <c r="B1335" t="s">
        <v>94</v>
      </c>
      <c r="C1335">
        <v>8</v>
      </c>
    </row>
    <row r="1336" spans="1:3" x14ac:dyDescent="0.25">
      <c r="A1336" s="40">
        <v>45060</v>
      </c>
      <c r="B1336" t="s">
        <v>95</v>
      </c>
      <c r="C1336">
        <v>2</v>
      </c>
    </row>
    <row r="1337" spans="1:3" x14ac:dyDescent="0.25">
      <c r="A1337" s="40">
        <v>45060</v>
      </c>
      <c r="B1337" t="s">
        <v>96</v>
      </c>
      <c r="C1337">
        <v>19</v>
      </c>
    </row>
    <row r="1338" spans="1:3" x14ac:dyDescent="0.25">
      <c r="A1338" s="40">
        <v>45060</v>
      </c>
      <c r="B1338" t="s">
        <v>97</v>
      </c>
      <c r="C1338">
        <v>16</v>
      </c>
    </row>
    <row r="1339" spans="1:3" x14ac:dyDescent="0.25">
      <c r="A1339" s="40">
        <v>45060</v>
      </c>
      <c r="B1339" t="s">
        <v>98</v>
      </c>
      <c r="C1339">
        <v>9</v>
      </c>
    </row>
    <row r="1340" spans="1:3" x14ac:dyDescent="0.25">
      <c r="A1340" s="40">
        <v>45060</v>
      </c>
      <c r="B1340" t="s">
        <v>99</v>
      </c>
      <c r="C1340">
        <v>2</v>
      </c>
    </row>
    <row r="1341" spans="1:3" x14ac:dyDescent="0.25">
      <c r="A1341" s="40">
        <v>45060</v>
      </c>
      <c r="B1341" t="s">
        <v>100</v>
      </c>
      <c r="C1341">
        <v>17</v>
      </c>
    </row>
    <row r="1342" spans="1:3" x14ac:dyDescent="0.25">
      <c r="A1342" s="40">
        <v>45061</v>
      </c>
      <c r="B1342" t="s">
        <v>91</v>
      </c>
      <c r="C1342">
        <v>17</v>
      </c>
    </row>
    <row r="1343" spans="1:3" x14ac:dyDescent="0.25">
      <c r="A1343" s="40">
        <v>45061</v>
      </c>
      <c r="B1343" t="s">
        <v>92</v>
      </c>
      <c r="C1343">
        <v>16</v>
      </c>
    </row>
    <row r="1344" spans="1:3" x14ac:dyDescent="0.25">
      <c r="A1344" s="40">
        <v>45061</v>
      </c>
      <c r="B1344" t="s">
        <v>93</v>
      </c>
      <c r="C1344">
        <v>2</v>
      </c>
    </row>
    <row r="1345" spans="1:3" x14ac:dyDescent="0.25">
      <c r="A1345" s="40">
        <v>45061</v>
      </c>
      <c r="B1345" t="s">
        <v>94</v>
      </c>
      <c r="C1345">
        <v>2</v>
      </c>
    </row>
    <row r="1346" spans="1:3" x14ac:dyDescent="0.25">
      <c r="A1346" s="40">
        <v>45061</v>
      </c>
      <c r="B1346" t="s">
        <v>95</v>
      </c>
      <c r="C1346">
        <v>5</v>
      </c>
    </row>
    <row r="1347" spans="1:3" x14ac:dyDescent="0.25">
      <c r="A1347" s="40">
        <v>45061</v>
      </c>
      <c r="B1347" t="s">
        <v>96</v>
      </c>
      <c r="C1347">
        <v>12</v>
      </c>
    </row>
    <row r="1348" spans="1:3" x14ac:dyDescent="0.25">
      <c r="A1348" s="40">
        <v>45061</v>
      </c>
      <c r="B1348" t="s">
        <v>97</v>
      </c>
      <c r="C1348">
        <v>14</v>
      </c>
    </row>
    <row r="1349" spans="1:3" x14ac:dyDescent="0.25">
      <c r="A1349" s="40">
        <v>45061</v>
      </c>
      <c r="B1349" t="s">
        <v>98</v>
      </c>
      <c r="C1349">
        <v>8</v>
      </c>
    </row>
    <row r="1350" spans="1:3" x14ac:dyDescent="0.25">
      <c r="A1350" s="40">
        <v>45061</v>
      </c>
      <c r="B1350" t="s">
        <v>99</v>
      </c>
      <c r="C1350">
        <v>3</v>
      </c>
    </row>
    <row r="1351" spans="1:3" x14ac:dyDescent="0.25">
      <c r="A1351" s="40">
        <v>45061</v>
      </c>
      <c r="B1351" t="s">
        <v>100</v>
      </c>
      <c r="C1351">
        <v>13</v>
      </c>
    </row>
    <row r="1352" spans="1:3" x14ac:dyDescent="0.25">
      <c r="A1352" s="40">
        <v>45062</v>
      </c>
      <c r="B1352" t="s">
        <v>91</v>
      </c>
      <c r="C1352">
        <v>4</v>
      </c>
    </row>
    <row r="1353" spans="1:3" x14ac:dyDescent="0.25">
      <c r="A1353" s="40">
        <v>45062</v>
      </c>
      <c r="B1353" t="s">
        <v>92</v>
      </c>
      <c r="C1353">
        <v>1</v>
      </c>
    </row>
    <row r="1354" spans="1:3" x14ac:dyDescent="0.25">
      <c r="A1354" s="40">
        <v>45062</v>
      </c>
      <c r="B1354" t="s">
        <v>93</v>
      </c>
      <c r="C1354">
        <v>10</v>
      </c>
    </row>
    <row r="1355" spans="1:3" x14ac:dyDescent="0.25">
      <c r="A1355" s="40">
        <v>45062</v>
      </c>
      <c r="B1355" t="s">
        <v>94</v>
      </c>
      <c r="C1355">
        <v>8</v>
      </c>
    </row>
    <row r="1356" spans="1:3" x14ac:dyDescent="0.25">
      <c r="A1356" s="40">
        <v>45062</v>
      </c>
      <c r="B1356" t="s">
        <v>95</v>
      </c>
      <c r="C1356">
        <v>2</v>
      </c>
    </row>
    <row r="1357" spans="1:3" x14ac:dyDescent="0.25">
      <c r="A1357" s="40">
        <v>45062</v>
      </c>
      <c r="B1357" t="s">
        <v>96</v>
      </c>
      <c r="C1357">
        <v>8</v>
      </c>
    </row>
    <row r="1358" spans="1:3" x14ac:dyDescent="0.25">
      <c r="A1358" s="40">
        <v>45062</v>
      </c>
      <c r="B1358" t="s">
        <v>97</v>
      </c>
      <c r="C1358">
        <v>2</v>
      </c>
    </row>
    <row r="1359" spans="1:3" x14ac:dyDescent="0.25">
      <c r="A1359" s="40">
        <v>45062</v>
      </c>
      <c r="B1359" t="s">
        <v>98</v>
      </c>
      <c r="C1359">
        <v>1</v>
      </c>
    </row>
    <row r="1360" spans="1:3" x14ac:dyDescent="0.25">
      <c r="A1360" s="40">
        <v>45062</v>
      </c>
      <c r="B1360" t="s">
        <v>99</v>
      </c>
      <c r="C1360">
        <v>11</v>
      </c>
    </row>
    <row r="1361" spans="1:3" x14ac:dyDescent="0.25">
      <c r="A1361" s="40">
        <v>45062</v>
      </c>
      <c r="B1361" t="s">
        <v>100</v>
      </c>
      <c r="C1361">
        <v>9</v>
      </c>
    </row>
    <row r="1362" spans="1:3" x14ac:dyDescent="0.25">
      <c r="A1362" s="40">
        <v>45063</v>
      </c>
      <c r="B1362" t="s">
        <v>91</v>
      </c>
      <c r="C1362">
        <v>8</v>
      </c>
    </row>
    <row r="1363" spans="1:3" x14ac:dyDescent="0.25">
      <c r="A1363" s="40">
        <v>45063</v>
      </c>
      <c r="B1363" t="s">
        <v>92</v>
      </c>
      <c r="C1363">
        <v>14</v>
      </c>
    </row>
    <row r="1364" spans="1:3" x14ac:dyDescent="0.25">
      <c r="A1364" s="40">
        <v>45063</v>
      </c>
      <c r="B1364" t="s">
        <v>93</v>
      </c>
      <c r="C1364">
        <v>7</v>
      </c>
    </row>
    <row r="1365" spans="1:3" x14ac:dyDescent="0.25">
      <c r="A1365" s="40">
        <v>45063</v>
      </c>
      <c r="B1365" t="s">
        <v>94</v>
      </c>
      <c r="C1365">
        <v>4</v>
      </c>
    </row>
    <row r="1366" spans="1:3" x14ac:dyDescent="0.25">
      <c r="A1366" s="40">
        <v>45063</v>
      </c>
      <c r="B1366" t="s">
        <v>95</v>
      </c>
      <c r="C1366">
        <v>10</v>
      </c>
    </row>
    <row r="1367" spans="1:3" x14ac:dyDescent="0.25">
      <c r="A1367" s="40">
        <v>45063</v>
      </c>
      <c r="B1367" t="s">
        <v>96</v>
      </c>
      <c r="C1367">
        <v>1</v>
      </c>
    </row>
    <row r="1368" spans="1:3" x14ac:dyDescent="0.25">
      <c r="A1368" s="40">
        <v>45063</v>
      </c>
      <c r="B1368" t="s">
        <v>97</v>
      </c>
      <c r="C1368">
        <v>14</v>
      </c>
    </row>
    <row r="1369" spans="1:3" x14ac:dyDescent="0.25">
      <c r="A1369" s="40">
        <v>45063</v>
      </c>
      <c r="B1369" t="s">
        <v>98</v>
      </c>
      <c r="C1369">
        <v>5</v>
      </c>
    </row>
    <row r="1370" spans="1:3" x14ac:dyDescent="0.25">
      <c r="A1370" s="40">
        <v>45063</v>
      </c>
      <c r="B1370" t="s">
        <v>99</v>
      </c>
      <c r="C1370">
        <v>7</v>
      </c>
    </row>
    <row r="1371" spans="1:3" x14ac:dyDescent="0.25">
      <c r="A1371" s="40">
        <v>45063</v>
      </c>
      <c r="B1371" t="s">
        <v>100</v>
      </c>
      <c r="C1371">
        <v>4</v>
      </c>
    </row>
    <row r="1372" spans="1:3" x14ac:dyDescent="0.25">
      <c r="A1372" s="40">
        <v>45064</v>
      </c>
      <c r="B1372" t="s">
        <v>91</v>
      </c>
      <c r="C1372">
        <v>15</v>
      </c>
    </row>
    <row r="1373" spans="1:3" x14ac:dyDescent="0.25">
      <c r="A1373" s="40">
        <v>45064</v>
      </c>
      <c r="B1373" t="s">
        <v>92</v>
      </c>
      <c r="C1373">
        <v>17</v>
      </c>
    </row>
    <row r="1374" spans="1:3" x14ac:dyDescent="0.25">
      <c r="A1374" s="40">
        <v>45064</v>
      </c>
      <c r="B1374" t="s">
        <v>93</v>
      </c>
      <c r="C1374">
        <v>5</v>
      </c>
    </row>
    <row r="1375" spans="1:3" x14ac:dyDescent="0.25">
      <c r="A1375" s="40">
        <v>45064</v>
      </c>
      <c r="B1375" t="s">
        <v>94</v>
      </c>
      <c r="C1375">
        <v>4</v>
      </c>
    </row>
    <row r="1376" spans="1:3" x14ac:dyDescent="0.25">
      <c r="A1376" s="40">
        <v>45064</v>
      </c>
      <c r="B1376" t="s">
        <v>95</v>
      </c>
      <c r="C1376">
        <v>15</v>
      </c>
    </row>
    <row r="1377" spans="1:3" x14ac:dyDescent="0.25">
      <c r="A1377" s="40">
        <v>45064</v>
      </c>
      <c r="B1377" t="s">
        <v>96</v>
      </c>
      <c r="C1377">
        <v>12</v>
      </c>
    </row>
    <row r="1378" spans="1:3" x14ac:dyDescent="0.25">
      <c r="A1378" s="40">
        <v>45064</v>
      </c>
      <c r="B1378" t="s">
        <v>97</v>
      </c>
      <c r="C1378">
        <v>4</v>
      </c>
    </row>
    <row r="1379" spans="1:3" x14ac:dyDescent="0.25">
      <c r="A1379" s="40">
        <v>45064</v>
      </c>
      <c r="B1379" t="s">
        <v>98</v>
      </c>
      <c r="C1379">
        <v>12</v>
      </c>
    </row>
    <row r="1380" spans="1:3" x14ac:dyDescent="0.25">
      <c r="A1380" s="40">
        <v>45064</v>
      </c>
      <c r="B1380" t="s">
        <v>99</v>
      </c>
      <c r="C1380">
        <v>16</v>
      </c>
    </row>
    <row r="1381" spans="1:3" x14ac:dyDescent="0.25">
      <c r="A1381" s="40">
        <v>45064</v>
      </c>
      <c r="B1381" t="s">
        <v>100</v>
      </c>
      <c r="C1381">
        <v>17</v>
      </c>
    </row>
    <row r="1382" spans="1:3" x14ac:dyDescent="0.25">
      <c r="A1382" s="40">
        <v>45065</v>
      </c>
      <c r="B1382" t="s">
        <v>91</v>
      </c>
      <c r="C1382">
        <v>7</v>
      </c>
    </row>
    <row r="1383" spans="1:3" x14ac:dyDescent="0.25">
      <c r="A1383" s="40">
        <v>45065</v>
      </c>
      <c r="B1383" t="s">
        <v>92</v>
      </c>
      <c r="C1383">
        <v>12</v>
      </c>
    </row>
    <row r="1384" spans="1:3" x14ac:dyDescent="0.25">
      <c r="A1384" s="40">
        <v>45065</v>
      </c>
      <c r="B1384" t="s">
        <v>93</v>
      </c>
      <c r="C1384">
        <v>18</v>
      </c>
    </row>
    <row r="1385" spans="1:3" x14ac:dyDescent="0.25">
      <c r="A1385" s="40">
        <v>45065</v>
      </c>
      <c r="B1385" t="s">
        <v>94</v>
      </c>
      <c r="C1385">
        <v>2</v>
      </c>
    </row>
    <row r="1386" spans="1:3" x14ac:dyDescent="0.25">
      <c r="A1386" s="40">
        <v>45065</v>
      </c>
      <c r="B1386" t="s">
        <v>95</v>
      </c>
      <c r="C1386">
        <v>7</v>
      </c>
    </row>
    <row r="1387" spans="1:3" x14ac:dyDescent="0.25">
      <c r="A1387" s="40">
        <v>45065</v>
      </c>
      <c r="B1387" t="s">
        <v>96</v>
      </c>
      <c r="C1387">
        <v>1</v>
      </c>
    </row>
    <row r="1388" spans="1:3" x14ac:dyDescent="0.25">
      <c r="A1388" s="40">
        <v>45065</v>
      </c>
      <c r="B1388" t="s">
        <v>97</v>
      </c>
      <c r="C1388">
        <v>7</v>
      </c>
    </row>
    <row r="1389" spans="1:3" x14ac:dyDescent="0.25">
      <c r="A1389" s="40">
        <v>45065</v>
      </c>
      <c r="B1389" t="s">
        <v>98</v>
      </c>
      <c r="C1389">
        <v>12</v>
      </c>
    </row>
    <row r="1390" spans="1:3" x14ac:dyDescent="0.25">
      <c r="A1390" s="40">
        <v>45065</v>
      </c>
      <c r="B1390" t="s">
        <v>99</v>
      </c>
      <c r="C1390">
        <v>12</v>
      </c>
    </row>
    <row r="1391" spans="1:3" x14ac:dyDescent="0.25">
      <c r="A1391" s="40">
        <v>45065</v>
      </c>
      <c r="B1391" t="s">
        <v>100</v>
      </c>
      <c r="C1391">
        <v>0</v>
      </c>
    </row>
    <row r="1392" spans="1:3" x14ac:dyDescent="0.25">
      <c r="A1392" s="40">
        <v>45066</v>
      </c>
      <c r="B1392" t="s">
        <v>91</v>
      </c>
      <c r="C1392">
        <v>5</v>
      </c>
    </row>
    <row r="1393" spans="1:3" x14ac:dyDescent="0.25">
      <c r="A1393" s="40">
        <v>45066</v>
      </c>
      <c r="B1393" t="s">
        <v>92</v>
      </c>
      <c r="C1393">
        <v>18</v>
      </c>
    </row>
    <row r="1394" spans="1:3" x14ac:dyDescent="0.25">
      <c r="A1394" s="40">
        <v>45066</v>
      </c>
      <c r="B1394" t="s">
        <v>93</v>
      </c>
      <c r="C1394">
        <v>15</v>
      </c>
    </row>
    <row r="1395" spans="1:3" x14ac:dyDescent="0.25">
      <c r="A1395" s="40">
        <v>45066</v>
      </c>
      <c r="B1395" t="s">
        <v>94</v>
      </c>
      <c r="C1395">
        <v>7</v>
      </c>
    </row>
    <row r="1396" spans="1:3" x14ac:dyDescent="0.25">
      <c r="A1396" s="40">
        <v>45066</v>
      </c>
      <c r="B1396" t="s">
        <v>95</v>
      </c>
      <c r="C1396">
        <v>0</v>
      </c>
    </row>
    <row r="1397" spans="1:3" x14ac:dyDescent="0.25">
      <c r="A1397" s="40">
        <v>45066</v>
      </c>
      <c r="B1397" t="s">
        <v>96</v>
      </c>
      <c r="C1397">
        <v>15</v>
      </c>
    </row>
    <row r="1398" spans="1:3" x14ac:dyDescent="0.25">
      <c r="A1398" s="40">
        <v>45066</v>
      </c>
      <c r="B1398" t="s">
        <v>97</v>
      </c>
      <c r="C1398">
        <v>8</v>
      </c>
    </row>
    <row r="1399" spans="1:3" x14ac:dyDescent="0.25">
      <c r="A1399" s="40">
        <v>45066</v>
      </c>
      <c r="B1399" t="s">
        <v>98</v>
      </c>
      <c r="C1399">
        <v>12</v>
      </c>
    </row>
    <row r="1400" spans="1:3" x14ac:dyDescent="0.25">
      <c r="A1400" s="40">
        <v>45066</v>
      </c>
      <c r="B1400" t="s">
        <v>99</v>
      </c>
      <c r="C1400">
        <v>10</v>
      </c>
    </row>
    <row r="1401" spans="1:3" x14ac:dyDescent="0.25">
      <c r="A1401" s="40">
        <v>45066</v>
      </c>
      <c r="B1401" t="s">
        <v>100</v>
      </c>
      <c r="C1401">
        <v>12</v>
      </c>
    </row>
    <row r="1402" spans="1:3" x14ac:dyDescent="0.25">
      <c r="A1402" s="40">
        <v>45067</v>
      </c>
      <c r="B1402" t="s">
        <v>91</v>
      </c>
      <c r="C1402">
        <v>9</v>
      </c>
    </row>
    <row r="1403" spans="1:3" x14ac:dyDescent="0.25">
      <c r="A1403" s="40">
        <v>45067</v>
      </c>
      <c r="B1403" t="s">
        <v>92</v>
      </c>
      <c r="C1403">
        <v>3</v>
      </c>
    </row>
    <row r="1404" spans="1:3" x14ac:dyDescent="0.25">
      <c r="A1404" s="40">
        <v>45067</v>
      </c>
      <c r="B1404" t="s">
        <v>93</v>
      </c>
      <c r="C1404">
        <v>5</v>
      </c>
    </row>
    <row r="1405" spans="1:3" x14ac:dyDescent="0.25">
      <c r="A1405" s="40">
        <v>45067</v>
      </c>
      <c r="B1405" t="s">
        <v>94</v>
      </c>
      <c r="C1405">
        <v>6</v>
      </c>
    </row>
    <row r="1406" spans="1:3" x14ac:dyDescent="0.25">
      <c r="A1406" s="40">
        <v>45067</v>
      </c>
      <c r="B1406" t="s">
        <v>95</v>
      </c>
      <c r="C1406">
        <v>4</v>
      </c>
    </row>
    <row r="1407" spans="1:3" x14ac:dyDescent="0.25">
      <c r="A1407" s="40">
        <v>45067</v>
      </c>
      <c r="B1407" t="s">
        <v>96</v>
      </c>
      <c r="C1407">
        <v>10</v>
      </c>
    </row>
    <row r="1408" spans="1:3" x14ac:dyDescent="0.25">
      <c r="A1408" s="40">
        <v>45067</v>
      </c>
      <c r="B1408" t="s">
        <v>97</v>
      </c>
      <c r="C1408">
        <v>12</v>
      </c>
    </row>
    <row r="1409" spans="1:3" x14ac:dyDescent="0.25">
      <c r="A1409" s="40">
        <v>45067</v>
      </c>
      <c r="B1409" t="s">
        <v>98</v>
      </c>
      <c r="C1409">
        <v>18</v>
      </c>
    </row>
    <row r="1410" spans="1:3" x14ac:dyDescent="0.25">
      <c r="A1410" s="40">
        <v>45067</v>
      </c>
      <c r="B1410" t="s">
        <v>99</v>
      </c>
      <c r="C1410">
        <v>9</v>
      </c>
    </row>
    <row r="1411" spans="1:3" x14ac:dyDescent="0.25">
      <c r="A1411" s="40">
        <v>45067</v>
      </c>
      <c r="B1411" t="s">
        <v>100</v>
      </c>
      <c r="C1411">
        <v>9</v>
      </c>
    </row>
    <row r="1412" spans="1:3" x14ac:dyDescent="0.25">
      <c r="A1412" s="40">
        <v>45068</v>
      </c>
      <c r="B1412" t="s">
        <v>91</v>
      </c>
      <c r="C1412">
        <v>10</v>
      </c>
    </row>
    <row r="1413" spans="1:3" x14ac:dyDescent="0.25">
      <c r="A1413" s="40">
        <v>45068</v>
      </c>
      <c r="B1413" t="s">
        <v>92</v>
      </c>
      <c r="C1413">
        <v>6</v>
      </c>
    </row>
    <row r="1414" spans="1:3" x14ac:dyDescent="0.25">
      <c r="A1414" s="40">
        <v>45068</v>
      </c>
      <c r="B1414" t="s">
        <v>93</v>
      </c>
      <c r="C1414">
        <v>17</v>
      </c>
    </row>
    <row r="1415" spans="1:3" x14ac:dyDescent="0.25">
      <c r="A1415" s="40">
        <v>45068</v>
      </c>
      <c r="B1415" t="s">
        <v>94</v>
      </c>
      <c r="C1415">
        <v>3</v>
      </c>
    </row>
    <row r="1416" spans="1:3" x14ac:dyDescent="0.25">
      <c r="A1416" s="40">
        <v>45068</v>
      </c>
      <c r="B1416" t="s">
        <v>95</v>
      </c>
      <c r="C1416">
        <v>1</v>
      </c>
    </row>
    <row r="1417" spans="1:3" x14ac:dyDescent="0.25">
      <c r="A1417" s="40">
        <v>45068</v>
      </c>
      <c r="B1417" t="s">
        <v>96</v>
      </c>
      <c r="C1417">
        <v>13</v>
      </c>
    </row>
    <row r="1418" spans="1:3" x14ac:dyDescent="0.25">
      <c r="A1418" s="40">
        <v>45068</v>
      </c>
      <c r="B1418" t="s">
        <v>97</v>
      </c>
      <c r="C1418">
        <v>12</v>
      </c>
    </row>
    <row r="1419" spans="1:3" x14ac:dyDescent="0.25">
      <c r="A1419" s="40">
        <v>45068</v>
      </c>
      <c r="B1419" t="s">
        <v>98</v>
      </c>
      <c r="C1419">
        <v>11</v>
      </c>
    </row>
    <row r="1420" spans="1:3" x14ac:dyDescent="0.25">
      <c r="A1420" s="40">
        <v>45068</v>
      </c>
      <c r="B1420" t="s">
        <v>99</v>
      </c>
      <c r="C1420">
        <v>6</v>
      </c>
    </row>
    <row r="1421" spans="1:3" x14ac:dyDescent="0.25">
      <c r="A1421" s="40">
        <v>45068</v>
      </c>
      <c r="B1421" t="s">
        <v>100</v>
      </c>
      <c r="C1421">
        <v>1</v>
      </c>
    </row>
    <row r="1422" spans="1:3" x14ac:dyDescent="0.25">
      <c r="A1422" s="40">
        <v>45069</v>
      </c>
      <c r="B1422" t="s">
        <v>91</v>
      </c>
      <c r="C1422">
        <v>12</v>
      </c>
    </row>
    <row r="1423" spans="1:3" x14ac:dyDescent="0.25">
      <c r="A1423" s="40">
        <v>45069</v>
      </c>
      <c r="B1423" t="s">
        <v>92</v>
      </c>
      <c r="C1423">
        <v>13</v>
      </c>
    </row>
    <row r="1424" spans="1:3" x14ac:dyDescent="0.25">
      <c r="A1424" s="40">
        <v>45069</v>
      </c>
      <c r="B1424" t="s">
        <v>93</v>
      </c>
      <c r="C1424">
        <v>16</v>
      </c>
    </row>
    <row r="1425" spans="1:3" x14ac:dyDescent="0.25">
      <c r="A1425" s="40">
        <v>45069</v>
      </c>
      <c r="B1425" t="s">
        <v>94</v>
      </c>
      <c r="C1425">
        <v>8</v>
      </c>
    </row>
    <row r="1426" spans="1:3" x14ac:dyDescent="0.25">
      <c r="A1426" s="40">
        <v>45069</v>
      </c>
      <c r="B1426" t="s">
        <v>95</v>
      </c>
      <c r="C1426">
        <v>16</v>
      </c>
    </row>
    <row r="1427" spans="1:3" x14ac:dyDescent="0.25">
      <c r="A1427" s="40">
        <v>45069</v>
      </c>
      <c r="B1427" t="s">
        <v>96</v>
      </c>
      <c r="C1427">
        <v>7</v>
      </c>
    </row>
    <row r="1428" spans="1:3" x14ac:dyDescent="0.25">
      <c r="A1428" s="40">
        <v>45069</v>
      </c>
      <c r="B1428" t="s">
        <v>97</v>
      </c>
      <c r="C1428">
        <v>1</v>
      </c>
    </row>
    <row r="1429" spans="1:3" x14ac:dyDescent="0.25">
      <c r="A1429" s="40">
        <v>45069</v>
      </c>
      <c r="B1429" t="s">
        <v>98</v>
      </c>
      <c r="C1429">
        <v>12</v>
      </c>
    </row>
    <row r="1430" spans="1:3" x14ac:dyDescent="0.25">
      <c r="A1430" s="40">
        <v>45069</v>
      </c>
      <c r="B1430" t="s">
        <v>99</v>
      </c>
      <c r="C1430">
        <v>2</v>
      </c>
    </row>
    <row r="1431" spans="1:3" x14ac:dyDescent="0.25">
      <c r="A1431" s="40">
        <v>45069</v>
      </c>
      <c r="B1431" t="s">
        <v>100</v>
      </c>
      <c r="C1431">
        <v>15</v>
      </c>
    </row>
    <row r="1432" spans="1:3" x14ac:dyDescent="0.25">
      <c r="A1432" s="40">
        <v>45070</v>
      </c>
      <c r="B1432" t="s">
        <v>91</v>
      </c>
      <c r="C1432">
        <v>5</v>
      </c>
    </row>
    <row r="1433" spans="1:3" x14ac:dyDescent="0.25">
      <c r="A1433" s="40">
        <v>45070</v>
      </c>
      <c r="B1433" t="s">
        <v>92</v>
      </c>
      <c r="C1433">
        <v>18</v>
      </c>
    </row>
    <row r="1434" spans="1:3" x14ac:dyDescent="0.25">
      <c r="A1434" s="40">
        <v>45070</v>
      </c>
      <c r="B1434" t="s">
        <v>93</v>
      </c>
      <c r="C1434">
        <v>6</v>
      </c>
    </row>
    <row r="1435" spans="1:3" x14ac:dyDescent="0.25">
      <c r="A1435" s="40">
        <v>45070</v>
      </c>
      <c r="B1435" t="s">
        <v>94</v>
      </c>
      <c r="C1435">
        <v>9</v>
      </c>
    </row>
    <row r="1436" spans="1:3" x14ac:dyDescent="0.25">
      <c r="A1436" s="40">
        <v>45070</v>
      </c>
      <c r="B1436" t="s">
        <v>95</v>
      </c>
      <c r="C1436">
        <v>8</v>
      </c>
    </row>
    <row r="1437" spans="1:3" x14ac:dyDescent="0.25">
      <c r="A1437" s="40">
        <v>45070</v>
      </c>
      <c r="B1437" t="s">
        <v>96</v>
      </c>
      <c r="C1437">
        <v>1</v>
      </c>
    </row>
    <row r="1438" spans="1:3" x14ac:dyDescent="0.25">
      <c r="A1438" s="40">
        <v>45070</v>
      </c>
      <c r="B1438" t="s">
        <v>97</v>
      </c>
      <c r="C1438">
        <v>14</v>
      </c>
    </row>
    <row r="1439" spans="1:3" x14ac:dyDescent="0.25">
      <c r="A1439" s="40">
        <v>45070</v>
      </c>
      <c r="B1439" t="s">
        <v>98</v>
      </c>
      <c r="C1439">
        <v>4</v>
      </c>
    </row>
    <row r="1440" spans="1:3" x14ac:dyDescent="0.25">
      <c r="A1440" s="40">
        <v>45070</v>
      </c>
      <c r="B1440" t="s">
        <v>99</v>
      </c>
      <c r="C1440">
        <v>3</v>
      </c>
    </row>
    <row r="1441" spans="1:3" x14ac:dyDescent="0.25">
      <c r="A1441" s="40">
        <v>45070</v>
      </c>
      <c r="B1441" t="s">
        <v>100</v>
      </c>
      <c r="C1441">
        <v>19</v>
      </c>
    </row>
    <row r="1442" spans="1:3" x14ac:dyDescent="0.25">
      <c r="A1442" s="40">
        <v>45071</v>
      </c>
      <c r="B1442" t="s">
        <v>91</v>
      </c>
      <c r="C1442">
        <v>3</v>
      </c>
    </row>
    <row r="1443" spans="1:3" x14ac:dyDescent="0.25">
      <c r="A1443" s="40">
        <v>45071</v>
      </c>
      <c r="B1443" t="s">
        <v>92</v>
      </c>
      <c r="C1443">
        <v>17</v>
      </c>
    </row>
    <row r="1444" spans="1:3" x14ac:dyDescent="0.25">
      <c r="A1444" s="40">
        <v>45071</v>
      </c>
      <c r="B1444" t="s">
        <v>93</v>
      </c>
      <c r="C1444">
        <v>3</v>
      </c>
    </row>
    <row r="1445" spans="1:3" x14ac:dyDescent="0.25">
      <c r="A1445" s="40">
        <v>45071</v>
      </c>
      <c r="B1445" t="s">
        <v>94</v>
      </c>
      <c r="C1445">
        <v>16</v>
      </c>
    </row>
    <row r="1446" spans="1:3" x14ac:dyDescent="0.25">
      <c r="A1446" s="40">
        <v>45071</v>
      </c>
      <c r="B1446" t="s">
        <v>95</v>
      </c>
      <c r="C1446">
        <v>11</v>
      </c>
    </row>
    <row r="1447" spans="1:3" x14ac:dyDescent="0.25">
      <c r="A1447" s="40">
        <v>45071</v>
      </c>
      <c r="B1447" t="s">
        <v>96</v>
      </c>
      <c r="C1447">
        <v>16</v>
      </c>
    </row>
    <row r="1448" spans="1:3" x14ac:dyDescent="0.25">
      <c r="A1448" s="40">
        <v>45071</v>
      </c>
      <c r="B1448" t="s">
        <v>97</v>
      </c>
      <c r="C1448">
        <v>9</v>
      </c>
    </row>
    <row r="1449" spans="1:3" x14ac:dyDescent="0.25">
      <c r="A1449" s="40">
        <v>45071</v>
      </c>
      <c r="B1449" t="s">
        <v>98</v>
      </c>
      <c r="C1449">
        <v>0</v>
      </c>
    </row>
    <row r="1450" spans="1:3" x14ac:dyDescent="0.25">
      <c r="A1450" s="40">
        <v>45071</v>
      </c>
      <c r="B1450" t="s">
        <v>99</v>
      </c>
      <c r="C1450">
        <v>17</v>
      </c>
    </row>
    <row r="1451" spans="1:3" x14ac:dyDescent="0.25">
      <c r="A1451" s="40">
        <v>45071</v>
      </c>
      <c r="B1451" t="s">
        <v>100</v>
      </c>
      <c r="C1451">
        <v>17</v>
      </c>
    </row>
    <row r="1452" spans="1:3" x14ac:dyDescent="0.25">
      <c r="A1452" s="40">
        <v>45072</v>
      </c>
      <c r="B1452" t="s">
        <v>91</v>
      </c>
      <c r="C1452">
        <v>13</v>
      </c>
    </row>
    <row r="1453" spans="1:3" x14ac:dyDescent="0.25">
      <c r="A1453" s="40">
        <v>45072</v>
      </c>
      <c r="B1453" t="s">
        <v>92</v>
      </c>
      <c r="C1453">
        <v>14</v>
      </c>
    </row>
    <row r="1454" spans="1:3" x14ac:dyDescent="0.25">
      <c r="A1454" s="40">
        <v>45072</v>
      </c>
      <c r="B1454" t="s">
        <v>93</v>
      </c>
      <c r="C1454">
        <v>11</v>
      </c>
    </row>
    <row r="1455" spans="1:3" x14ac:dyDescent="0.25">
      <c r="A1455" s="40">
        <v>45072</v>
      </c>
      <c r="B1455" t="s">
        <v>94</v>
      </c>
      <c r="C1455">
        <v>3</v>
      </c>
    </row>
    <row r="1456" spans="1:3" x14ac:dyDescent="0.25">
      <c r="A1456" s="40">
        <v>45072</v>
      </c>
      <c r="B1456" t="s">
        <v>95</v>
      </c>
      <c r="C1456">
        <v>2</v>
      </c>
    </row>
    <row r="1457" spans="1:3" x14ac:dyDescent="0.25">
      <c r="A1457" s="40">
        <v>45072</v>
      </c>
      <c r="B1457" t="s">
        <v>96</v>
      </c>
      <c r="C1457">
        <v>19</v>
      </c>
    </row>
    <row r="1458" spans="1:3" x14ac:dyDescent="0.25">
      <c r="A1458" s="40">
        <v>45072</v>
      </c>
      <c r="B1458" t="s">
        <v>97</v>
      </c>
      <c r="C1458">
        <v>11</v>
      </c>
    </row>
    <row r="1459" spans="1:3" x14ac:dyDescent="0.25">
      <c r="A1459" s="40">
        <v>45072</v>
      </c>
      <c r="B1459" t="s">
        <v>98</v>
      </c>
      <c r="C1459">
        <v>6</v>
      </c>
    </row>
    <row r="1460" spans="1:3" x14ac:dyDescent="0.25">
      <c r="A1460" s="40">
        <v>45072</v>
      </c>
      <c r="B1460" t="s">
        <v>99</v>
      </c>
      <c r="C1460">
        <v>10</v>
      </c>
    </row>
    <row r="1461" spans="1:3" x14ac:dyDescent="0.25">
      <c r="A1461" s="40">
        <v>45072</v>
      </c>
      <c r="B1461" t="s">
        <v>100</v>
      </c>
      <c r="C1461">
        <v>0</v>
      </c>
    </row>
    <row r="1462" spans="1:3" x14ac:dyDescent="0.25">
      <c r="A1462" s="40">
        <v>45073</v>
      </c>
      <c r="B1462" t="s">
        <v>91</v>
      </c>
      <c r="C1462">
        <v>5</v>
      </c>
    </row>
    <row r="1463" spans="1:3" x14ac:dyDescent="0.25">
      <c r="A1463" s="40">
        <v>45073</v>
      </c>
      <c r="B1463" t="s">
        <v>92</v>
      </c>
      <c r="C1463">
        <v>14</v>
      </c>
    </row>
    <row r="1464" spans="1:3" x14ac:dyDescent="0.25">
      <c r="A1464" s="40">
        <v>45073</v>
      </c>
      <c r="B1464" t="s">
        <v>93</v>
      </c>
      <c r="C1464">
        <v>14</v>
      </c>
    </row>
    <row r="1465" spans="1:3" x14ac:dyDescent="0.25">
      <c r="A1465" s="40">
        <v>45073</v>
      </c>
      <c r="B1465" t="s">
        <v>94</v>
      </c>
      <c r="C1465">
        <v>18</v>
      </c>
    </row>
    <row r="1466" spans="1:3" x14ac:dyDescent="0.25">
      <c r="A1466" s="40">
        <v>45073</v>
      </c>
      <c r="B1466" t="s">
        <v>95</v>
      </c>
      <c r="C1466">
        <v>10</v>
      </c>
    </row>
    <row r="1467" spans="1:3" x14ac:dyDescent="0.25">
      <c r="A1467" s="40">
        <v>45073</v>
      </c>
      <c r="B1467" t="s">
        <v>96</v>
      </c>
      <c r="C1467">
        <v>1</v>
      </c>
    </row>
    <row r="1468" spans="1:3" x14ac:dyDescent="0.25">
      <c r="A1468" s="40">
        <v>45073</v>
      </c>
      <c r="B1468" t="s">
        <v>97</v>
      </c>
      <c r="C1468">
        <v>13</v>
      </c>
    </row>
    <row r="1469" spans="1:3" x14ac:dyDescent="0.25">
      <c r="A1469" s="40">
        <v>45073</v>
      </c>
      <c r="B1469" t="s">
        <v>98</v>
      </c>
      <c r="C1469">
        <v>1</v>
      </c>
    </row>
    <row r="1470" spans="1:3" x14ac:dyDescent="0.25">
      <c r="A1470" s="40">
        <v>45073</v>
      </c>
      <c r="B1470" t="s">
        <v>99</v>
      </c>
      <c r="C1470">
        <v>3</v>
      </c>
    </row>
    <row r="1471" spans="1:3" x14ac:dyDescent="0.25">
      <c r="A1471" s="40">
        <v>45073</v>
      </c>
      <c r="B1471" t="s">
        <v>100</v>
      </c>
      <c r="C1471">
        <v>16</v>
      </c>
    </row>
    <row r="1472" spans="1:3" x14ac:dyDescent="0.25">
      <c r="A1472" s="40">
        <v>45074</v>
      </c>
      <c r="B1472" t="s">
        <v>91</v>
      </c>
      <c r="C1472">
        <v>2</v>
      </c>
    </row>
    <row r="1473" spans="1:3" x14ac:dyDescent="0.25">
      <c r="A1473" s="40">
        <v>45074</v>
      </c>
      <c r="B1473" t="s">
        <v>92</v>
      </c>
      <c r="C1473">
        <v>12</v>
      </c>
    </row>
    <row r="1474" spans="1:3" x14ac:dyDescent="0.25">
      <c r="A1474" s="40">
        <v>45074</v>
      </c>
      <c r="B1474" t="s">
        <v>93</v>
      </c>
      <c r="C1474">
        <v>8</v>
      </c>
    </row>
    <row r="1475" spans="1:3" x14ac:dyDescent="0.25">
      <c r="A1475" s="40">
        <v>45074</v>
      </c>
      <c r="B1475" t="s">
        <v>94</v>
      </c>
      <c r="C1475">
        <v>6</v>
      </c>
    </row>
    <row r="1476" spans="1:3" x14ac:dyDescent="0.25">
      <c r="A1476" s="40">
        <v>45074</v>
      </c>
      <c r="B1476" t="s">
        <v>95</v>
      </c>
      <c r="C1476">
        <v>14</v>
      </c>
    </row>
    <row r="1477" spans="1:3" x14ac:dyDescent="0.25">
      <c r="A1477" s="40">
        <v>45074</v>
      </c>
      <c r="B1477" t="s">
        <v>96</v>
      </c>
      <c r="C1477">
        <v>10</v>
      </c>
    </row>
    <row r="1478" spans="1:3" x14ac:dyDescent="0.25">
      <c r="A1478" s="40">
        <v>45074</v>
      </c>
      <c r="B1478" t="s">
        <v>97</v>
      </c>
      <c r="C1478">
        <v>19</v>
      </c>
    </row>
    <row r="1479" spans="1:3" x14ac:dyDescent="0.25">
      <c r="A1479" s="40">
        <v>45074</v>
      </c>
      <c r="B1479" t="s">
        <v>98</v>
      </c>
      <c r="C1479">
        <v>1</v>
      </c>
    </row>
    <row r="1480" spans="1:3" x14ac:dyDescent="0.25">
      <c r="A1480" s="40">
        <v>45074</v>
      </c>
      <c r="B1480" t="s">
        <v>99</v>
      </c>
      <c r="C1480">
        <v>14</v>
      </c>
    </row>
    <row r="1481" spans="1:3" x14ac:dyDescent="0.25">
      <c r="A1481" s="40">
        <v>45074</v>
      </c>
      <c r="B1481" t="s">
        <v>100</v>
      </c>
      <c r="C1481">
        <v>13</v>
      </c>
    </row>
    <row r="1482" spans="1:3" x14ac:dyDescent="0.25">
      <c r="A1482" s="40">
        <v>45075</v>
      </c>
      <c r="B1482" t="s">
        <v>91</v>
      </c>
      <c r="C1482">
        <v>19</v>
      </c>
    </row>
    <row r="1483" spans="1:3" x14ac:dyDescent="0.25">
      <c r="A1483" s="40">
        <v>45075</v>
      </c>
      <c r="B1483" t="s">
        <v>92</v>
      </c>
      <c r="C1483">
        <v>10</v>
      </c>
    </row>
    <row r="1484" spans="1:3" x14ac:dyDescent="0.25">
      <c r="A1484" s="40">
        <v>45075</v>
      </c>
      <c r="B1484" t="s">
        <v>93</v>
      </c>
      <c r="C1484">
        <v>2</v>
      </c>
    </row>
    <row r="1485" spans="1:3" x14ac:dyDescent="0.25">
      <c r="A1485" s="40">
        <v>45075</v>
      </c>
      <c r="B1485" t="s">
        <v>94</v>
      </c>
      <c r="C1485">
        <v>16</v>
      </c>
    </row>
    <row r="1486" spans="1:3" x14ac:dyDescent="0.25">
      <c r="A1486" s="40">
        <v>45075</v>
      </c>
      <c r="B1486" t="s">
        <v>95</v>
      </c>
      <c r="C1486">
        <v>11</v>
      </c>
    </row>
    <row r="1487" spans="1:3" x14ac:dyDescent="0.25">
      <c r="A1487" s="40">
        <v>45075</v>
      </c>
      <c r="B1487" t="s">
        <v>96</v>
      </c>
      <c r="C1487">
        <v>14</v>
      </c>
    </row>
    <row r="1488" spans="1:3" x14ac:dyDescent="0.25">
      <c r="A1488" s="40">
        <v>45075</v>
      </c>
      <c r="B1488" t="s">
        <v>97</v>
      </c>
      <c r="C1488">
        <v>15</v>
      </c>
    </row>
    <row r="1489" spans="1:3" x14ac:dyDescent="0.25">
      <c r="A1489" s="40">
        <v>45075</v>
      </c>
      <c r="B1489" t="s">
        <v>98</v>
      </c>
      <c r="C1489">
        <v>4</v>
      </c>
    </row>
    <row r="1490" spans="1:3" x14ac:dyDescent="0.25">
      <c r="A1490" s="40">
        <v>45075</v>
      </c>
      <c r="B1490" t="s">
        <v>99</v>
      </c>
      <c r="C1490">
        <v>19</v>
      </c>
    </row>
    <row r="1491" spans="1:3" x14ac:dyDescent="0.25">
      <c r="A1491" s="40">
        <v>45075</v>
      </c>
      <c r="B1491" t="s">
        <v>100</v>
      </c>
      <c r="C1491">
        <v>5</v>
      </c>
    </row>
    <row r="1492" spans="1:3" x14ac:dyDescent="0.25">
      <c r="A1492" s="40">
        <v>45076</v>
      </c>
      <c r="B1492" t="s">
        <v>91</v>
      </c>
      <c r="C1492">
        <v>18</v>
      </c>
    </row>
    <row r="1493" spans="1:3" x14ac:dyDescent="0.25">
      <c r="A1493" s="40">
        <v>45076</v>
      </c>
      <c r="B1493" t="s">
        <v>92</v>
      </c>
      <c r="C1493">
        <v>4</v>
      </c>
    </row>
    <row r="1494" spans="1:3" x14ac:dyDescent="0.25">
      <c r="A1494" s="40">
        <v>45076</v>
      </c>
      <c r="B1494" t="s">
        <v>93</v>
      </c>
      <c r="C1494">
        <v>2</v>
      </c>
    </row>
    <row r="1495" spans="1:3" x14ac:dyDescent="0.25">
      <c r="A1495" s="40">
        <v>45076</v>
      </c>
      <c r="B1495" t="s">
        <v>94</v>
      </c>
      <c r="C1495">
        <v>0</v>
      </c>
    </row>
    <row r="1496" spans="1:3" x14ac:dyDescent="0.25">
      <c r="A1496" s="40">
        <v>45076</v>
      </c>
      <c r="B1496" t="s">
        <v>95</v>
      </c>
      <c r="C1496">
        <v>5</v>
      </c>
    </row>
    <row r="1497" spans="1:3" x14ac:dyDescent="0.25">
      <c r="A1497" s="40">
        <v>45076</v>
      </c>
      <c r="B1497" t="s">
        <v>96</v>
      </c>
      <c r="C1497">
        <v>14</v>
      </c>
    </row>
    <row r="1498" spans="1:3" x14ac:dyDescent="0.25">
      <c r="A1498" s="40">
        <v>45076</v>
      </c>
      <c r="B1498" t="s">
        <v>97</v>
      </c>
      <c r="C1498">
        <v>1</v>
      </c>
    </row>
    <row r="1499" spans="1:3" x14ac:dyDescent="0.25">
      <c r="A1499" s="40">
        <v>45076</v>
      </c>
      <c r="B1499" t="s">
        <v>98</v>
      </c>
      <c r="C1499">
        <v>2</v>
      </c>
    </row>
    <row r="1500" spans="1:3" x14ac:dyDescent="0.25">
      <c r="A1500" s="40">
        <v>45076</v>
      </c>
      <c r="B1500" t="s">
        <v>99</v>
      </c>
      <c r="C1500">
        <v>16</v>
      </c>
    </row>
    <row r="1501" spans="1:3" x14ac:dyDescent="0.25">
      <c r="A1501" s="40">
        <v>45076</v>
      </c>
      <c r="B1501" t="s">
        <v>100</v>
      </c>
      <c r="C1501">
        <v>11</v>
      </c>
    </row>
    <row r="1502" spans="1:3" x14ac:dyDescent="0.25">
      <c r="A1502" s="40">
        <v>45077</v>
      </c>
      <c r="B1502" t="s">
        <v>91</v>
      </c>
      <c r="C1502">
        <v>17</v>
      </c>
    </row>
    <row r="1503" spans="1:3" x14ac:dyDescent="0.25">
      <c r="A1503" s="40">
        <v>45077</v>
      </c>
      <c r="B1503" t="s">
        <v>92</v>
      </c>
      <c r="C1503">
        <v>14</v>
      </c>
    </row>
    <row r="1504" spans="1:3" x14ac:dyDescent="0.25">
      <c r="A1504" s="40">
        <v>45077</v>
      </c>
      <c r="B1504" t="s">
        <v>93</v>
      </c>
      <c r="C1504">
        <v>11</v>
      </c>
    </row>
    <row r="1505" spans="1:3" x14ac:dyDescent="0.25">
      <c r="A1505" s="40">
        <v>45077</v>
      </c>
      <c r="B1505" t="s">
        <v>94</v>
      </c>
      <c r="C1505">
        <v>15</v>
      </c>
    </row>
    <row r="1506" spans="1:3" x14ac:dyDescent="0.25">
      <c r="A1506" s="40">
        <v>45077</v>
      </c>
      <c r="B1506" t="s">
        <v>95</v>
      </c>
      <c r="C1506">
        <v>7</v>
      </c>
    </row>
    <row r="1507" spans="1:3" x14ac:dyDescent="0.25">
      <c r="A1507" s="40">
        <v>45077</v>
      </c>
      <c r="B1507" t="s">
        <v>96</v>
      </c>
      <c r="C1507">
        <v>13</v>
      </c>
    </row>
    <row r="1508" spans="1:3" x14ac:dyDescent="0.25">
      <c r="A1508" s="40">
        <v>45077</v>
      </c>
      <c r="B1508" t="s">
        <v>97</v>
      </c>
      <c r="C1508">
        <v>16</v>
      </c>
    </row>
    <row r="1509" spans="1:3" x14ac:dyDescent="0.25">
      <c r="A1509" s="40">
        <v>45077</v>
      </c>
      <c r="B1509" t="s">
        <v>98</v>
      </c>
      <c r="C1509">
        <v>7</v>
      </c>
    </row>
    <row r="1510" spans="1:3" x14ac:dyDescent="0.25">
      <c r="A1510" s="40">
        <v>45077</v>
      </c>
      <c r="B1510" t="s">
        <v>99</v>
      </c>
      <c r="C1510">
        <v>14</v>
      </c>
    </row>
    <row r="1511" spans="1:3" x14ac:dyDescent="0.25">
      <c r="A1511" s="40">
        <v>45077</v>
      </c>
      <c r="B1511" t="s">
        <v>100</v>
      </c>
      <c r="C1511">
        <v>13</v>
      </c>
    </row>
    <row r="1512" spans="1:3" x14ac:dyDescent="0.25">
      <c r="A1512" s="40">
        <v>45078</v>
      </c>
      <c r="B1512" t="s">
        <v>91</v>
      </c>
      <c r="C1512">
        <v>17</v>
      </c>
    </row>
    <row r="1513" spans="1:3" x14ac:dyDescent="0.25">
      <c r="A1513" s="40">
        <v>45078</v>
      </c>
      <c r="B1513" t="s">
        <v>92</v>
      </c>
      <c r="C1513">
        <v>19</v>
      </c>
    </row>
    <row r="1514" spans="1:3" x14ac:dyDescent="0.25">
      <c r="A1514" s="40">
        <v>45078</v>
      </c>
      <c r="B1514" t="s">
        <v>93</v>
      </c>
      <c r="C1514">
        <v>6</v>
      </c>
    </row>
    <row r="1515" spans="1:3" x14ac:dyDescent="0.25">
      <c r="A1515" s="40">
        <v>45078</v>
      </c>
      <c r="B1515" t="s">
        <v>94</v>
      </c>
      <c r="C1515">
        <v>2</v>
      </c>
    </row>
    <row r="1516" spans="1:3" x14ac:dyDescent="0.25">
      <c r="A1516" s="40">
        <v>45078</v>
      </c>
      <c r="B1516" t="s">
        <v>95</v>
      </c>
      <c r="C1516">
        <v>11</v>
      </c>
    </row>
    <row r="1517" spans="1:3" x14ac:dyDescent="0.25">
      <c r="A1517" s="40">
        <v>45078</v>
      </c>
      <c r="B1517" t="s">
        <v>96</v>
      </c>
      <c r="C1517">
        <v>2</v>
      </c>
    </row>
    <row r="1518" spans="1:3" x14ac:dyDescent="0.25">
      <c r="A1518" s="40">
        <v>45078</v>
      </c>
      <c r="B1518" t="s">
        <v>97</v>
      </c>
      <c r="C1518">
        <v>19</v>
      </c>
    </row>
    <row r="1519" spans="1:3" x14ac:dyDescent="0.25">
      <c r="A1519" s="40">
        <v>45078</v>
      </c>
      <c r="B1519" t="s">
        <v>98</v>
      </c>
      <c r="C1519">
        <v>13</v>
      </c>
    </row>
    <row r="1520" spans="1:3" x14ac:dyDescent="0.25">
      <c r="A1520" s="40">
        <v>45078</v>
      </c>
      <c r="B1520" t="s">
        <v>99</v>
      </c>
      <c r="C1520">
        <v>14</v>
      </c>
    </row>
    <row r="1521" spans="1:3" x14ac:dyDescent="0.25">
      <c r="A1521" s="40">
        <v>45078</v>
      </c>
      <c r="B1521" t="s">
        <v>100</v>
      </c>
      <c r="C1521">
        <v>13</v>
      </c>
    </row>
    <row r="1522" spans="1:3" x14ac:dyDescent="0.25">
      <c r="A1522" s="40">
        <v>45079</v>
      </c>
      <c r="B1522" t="s">
        <v>91</v>
      </c>
      <c r="C1522">
        <v>6</v>
      </c>
    </row>
    <row r="1523" spans="1:3" x14ac:dyDescent="0.25">
      <c r="A1523" s="40">
        <v>45079</v>
      </c>
      <c r="B1523" t="s">
        <v>92</v>
      </c>
      <c r="C1523">
        <v>16</v>
      </c>
    </row>
    <row r="1524" spans="1:3" x14ac:dyDescent="0.25">
      <c r="A1524" s="40">
        <v>45079</v>
      </c>
      <c r="B1524" t="s">
        <v>93</v>
      </c>
      <c r="C1524">
        <v>11</v>
      </c>
    </row>
    <row r="1525" spans="1:3" x14ac:dyDescent="0.25">
      <c r="A1525" s="40">
        <v>45079</v>
      </c>
      <c r="B1525" t="s">
        <v>94</v>
      </c>
      <c r="C1525">
        <v>19</v>
      </c>
    </row>
    <row r="1526" spans="1:3" x14ac:dyDescent="0.25">
      <c r="A1526" s="40">
        <v>45079</v>
      </c>
      <c r="B1526" t="s">
        <v>95</v>
      </c>
      <c r="C1526">
        <v>3</v>
      </c>
    </row>
    <row r="1527" spans="1:3" x14ac:dyDescent="0.25">
      <c r="A1527" s="40">
        <v>45079</v>
      </c>
      <c r="B1527" t="s">
        <v>96</v>
      </c>
      <c r="C1527">
        <v>8</v>
      </c>
    </row>
    <row r="1528" spans="1:3" x14ac:dyDescent="0.25">
      <c r="A1528" s="40">
        <v>45079</v>
      </c>
      <c r="B1528" t="s">
        <v>97</v>
      </c>
      <c r="C1528">
        <v>5</v>
      </c>
    </row>
    <row r="1529" spans="1:3" x14ac:dyDescent="0.25">
      <c r="A1529" s="40">
        <v>45079</v>
      </c>
      <c r="B1529" t="s">
        <v>98</v>
      </c>
      <c r="C1529">
        <v>15</v>
      </c>
    </row>
    <row r="1530" spans="1:3" x14ac:dyDescent="0.25">
      <c r="A1530" s="40">
        <v>45079</v>
      </c>
      <c r="B1530" t="s">
        <v>99</v>
      </c>
      <c r="C1530">
        <v>1</v>
      </c>
    </row>
    <row r="1531" spans="1:3" x14ac:dyDescent="0.25">
      <c r="A1531" s="40">
        <v>45079</v>
      </c>
      <c r="B1531" t="s">
        <v>100</v>
      </c>
      <c r="C1531">
        <v>7</v>
      </c>
    </row>
    <row r="1532" spans="1:3" x14ac:dyDescent="0.25">
      <c r="A1532" s="40">
        <v>45080</v>
      </c>
      <c r="B1532" t="s">
        <v>91</v>
      </c>
      <c r="C1532">
        <v>10</v>
      </c>
    </row>
    <row r="1533" spans="1:3" x14ac:dyDescent="0.25">
      <c r="A1533" s="40">
        <v>45080</v>
      </c>
      <c r="B1533" t="s">
        <v>92</v>
      </c>
      <c r="C1533">
        <v>12</v>
      </c>
    </row>
    <row r="1534" spans="1:3" x14ac:dyDescent="0.25">
      <c r="A1534" s="40">
        <v>45080</v>
      </c>
      <c r="B1534" t="s">
        <v>93</v>
      </c>
      <c r="C1534">
        <v>16</v>
      </c>
    </row>
    <row r="1535" spans="1:3" x14ac:dyDescent="0.25">
      <c r="A1535" s="40">
        <v>45080</v>
      </c>
      <c r="B1535" t="s">
        <v>94</v>
      </c>
      <c r="C1535">
        <v>7</v>
      </c>
    </row>
    <row r="1536" spans="1:3" x14ac:dyDescent="0.25">
      <c r="A1536" s="40">
        <v>45080</v>
      </c>
      <c r="B1536" t="s">
        <v>95</v>
      </c>
      <c r="C1536">
        <v>17</v>
      </c>
    </row>
    <row r="1537" spans="1:3" x14ac:dyDescent="0.25">
      <c r="A1537" s="40">
        <v>45080</v>
      </c>
      <c r="B1537" t="s">
        <v>96</v>
      </c>
      <c r="C1537">
        <v>17</v>
      </c>
    </row>
    <row r="1538" spans="1:3" x14ac:dyDescent="0.25">
      <c r="A1538" s="40">
        <v>45080</v>
      </c>
      <c r="B1538" t="s">
        <v>97</v>
      </c>
      <c r="C1538">
        <v>13</v>
      </c>
    </row>
    <row r="1539" spans="1:3" x14ac:dyDescent="0.25">
      <c r="A1539" s="40">
        <v>45080</v>
      </c>
      <c r="B1539" t="s">
        <v>98</v>
      </c>
      <c r="C1539">
        <v>14</v>
      </c>
    </row>
    <row r="1540" spans="1:3" x14ac:dyDescent="0.25">
      <c r="A1540" s="40">
        <v>45080</v>
      </c>
      <c r="B1540" t="s">
        <v>99</v>
      </c>
      <c r="C1540">
        <v>5</v>
      </c>
    </row>
    <row r="1541" spans="1:3" x14ac:dyDescent="0.25">
      <c r="A1541" s="40">
        <v>45080</v>
      </c>
      <c r="B1541" t="s">
        <v>100</v>
      </c>
      <c r="C1541">
        <v>10</v>
      </c>
    </row>
    <row r="1542" spans="1:3" x14ac:dyDescent="0.25">
      <c r="A1542" s="40">
        <v>45081</v>
      </c>
      <c r="B1542" t="s">
        <v>91</v>
      </c>
      <c r="C1542">
        <v>12</v>
      </c>
    </row>
    <row r="1543" spans="1:3" x14ac:dyDescent="0.25">
      <c r="A1543" s="40">
        <v>45081</v>
      </c>
      <c r="B1543" t="s">
        <v>92</v>
      </c>
      <c r="C1543">
        <v>0</v>
      </c>
    </row>
    <row r="1544" spans="1:3" x14ac:dyDescent="0.25">
      <c r="A1544" s="40">
        <v>45081</v>
      </c>
      <c r="B1544" t="s">
        <v>93</v>
      </c>
      <c r="C1544">
        <v>5</v>
      </c>
    </row>
    <row r="1545" spans="1:3" x14ac:dyDescent="0.25">
      <c r="A1545" s="40">
        <v>45081</v>
      </c>
      <c r="B1545" t="s">
        <v>94</v>
      </c>
      <c r="C1545">
        <v>8</v>
      </c>
    </row>
    <row r="1546" spans="1:3" x14ac:dyDescent="0.25">
      <c r="A1546" s="40">
        <v>45081</v>
      </c>
      <c r="B1546" t="s">
        <v>95</v>
      </c>
      <c r="C1546">
        <v>7</v>
      </c>
    </row>
    <row r="1547" spans="1:3" x14ac:dyDescent="0.25">
      <c r="A1547" s="40">
        <v>45081</v>
      </c>
      <c r="B1547" t="s">
        <v>96</v>
      </c>
      <c r="C1547">
        <v>10</v>
      </c>
    </row>
    <row r="1548" spans="1:3" x14ac:dyDescent="0.25">
      <c r="A1548" s="40">
        <v>45081</v>
      </c>
      <c r="B1548" t="s">
        <v>97</v>
      </c>
      <c r="C1548">
        <v>18</v>
      </c>
    </row>
    <row r="1549" spans="1:3" x14ac:dyDescent="0.25">
      <c r="A1549" s="40">
        <v>45081</v>
      </c>
      <c r="B1549" t="s">
        <v>98</v>
      </c>
      <c r="C1549">
        <v>8</v>
      </c>
    </row>
    <row r="1550" spans="1:3" x14ac:dyDescent="0.25">
      <c r="A1550" s="40">
        <v>45081</v>
      </c>
      <c r="B1550" t="s">
        <v>99</v>
      </c>
      <c r="C1550">
        <v>16</v>
      </c>
    </row>
    <row r="1551" spans="1:3" x14ac:dyDescent="0.25">
      <c r="A1551" s="40">
        <v>45081</v>
      </c>
      <c r="B1551" t="s">
        <v>100</v>
      </c>
      <c r="C1551">
        <v>11</v>
      </c>
    </row>
    <row r="1552" spans="1:3" x14ac:dyDescent="0.25">
      <c r="A1552" s="40">
        <v>45082</v>
      </c>
      <c r="B1552" t="s">
        <v>91</v>
      </c>
      <c r="C1552">
        <v>13</v>
      </c>
    </row>
    <row r="1553" spans="1:3" x14ac:dyDescent="0.25">
      <c r="A1553" s="40">
        <v>45082</v>
      </c>
      <c r="B1553" t="s">
        <v>92</v>
      </c>
      <c r="C1553">
        <v>14</v>
      </c>
    </row>
    <row r="1554" spans="1:3" x14ac:dyDescent="0.25">
      <c r="A1554" s="40">
        <v>45082</v>
      </c>
      <c r="B1554" t="s">
        <v>93</v>
      </c>
      <c r="C1554">
        <v>15</v>
      </c>
    </row>
    <row r="1555" spans="1:3" x14ac:dyDescent="0.25">
      <c r="A1555" s="40">
        <v>45082</v>
      </c>
      <c r="B1555" t="s">
        <v>94</v>
      </c>
      <c r="C1555">
        <v>19</v>
      </c>
    </row>
    <row r="1556" spans="1:3" x14ac:dyDescent="0.25">
      <c r="A1556" s="40">
        <v>45082</v>
      </c>
      <c r="B1556" t="s">
        <v>95</v>
      </c>
      <c r="C1556">
        <v>0</v>
      </c>
    </row>
    <row r="1557" spans="1:3" x14ac:dyDescent="0.25">
      <c r="A1557" s="40">
        <v>45082</v>
      </c>
      <c r="B1557" t="s">
        <v>96</v>
      </c>
      <c r="C1557">
        <v>9</v>
      </c>
    </row>
    <row r="1558" spans="1:3" x14ac:dyDescent="0.25">
      <c r="A1558" s="40">
        <v>45082</v>
      </c>
      <c r="B1558" t="s">
        <v>97</v>
      </c>
      <c r="C1558">
        <v>7</v>
      </c>
    </row>
    <row r="1559" spans="1:3" x14ac:dyDescent="0.25">
      <c r="A1559" s="40">
        <v>45082</v>
      </c>
      <c r="B1559" t="s">
        <v>98</v>
      </c>
      <c r="C1559">
        <v>17</v>
      </c>
    </row>
    <row r="1560" spans="1:3" x14ac:dyDescent="0.25">
      <c r="A1560" s="40">
        <v>45082</v>
      </c>
      <c r="B1560" t="s">
        <v>99</v>
      </c>
      <c r="C1560">
        <v>0</v>
      </c>
    </row>
    <row r="1561" spans="1:3" x14ac:dyDescent="0.25">
      <c r="A1561" s="40">
        <v>45082</v>
      </c>
      <c r="B1561" t="s">
        <v>100</v>
      </c>
      <c r="C1561">
        <v>1</v>
      </c>
    </row>
    <row r="1562" spans="1:3" x14ac:dyDescent="0.25">
      <c r="A1562" s="40">
        <v>45083</v>
      </c>
      <c r="B1562" t="s">
        <v>91</v>
      </c>
      <c r="C1562">
        <v>0</v>
      </c>
    </row>
    <row r="1563" spans="1:3" x14ac:dyDescent="0.25">
      <c r="A1563" s="40">
        <v>45083</v>
      </c>
      <c r="B1563" t="s">
        <v>92</v>
      </c>
      <c r="C1563">
        <v>0</v>
      </c>
    </row>
    <row r="1564" spans="1:3" x14ac:dyDescent="0.25">
      <c r="A1564" s="40">
        <v>45083</v>
      </c>
      <c r="B1564" t="s">
        <v>93</v>
      </c>
      <c r="C1564">
        <v>8</v>
      </c>
    </row>
    <row r="1565" spans="1:3" x14ac:dyDescent="0.25">
      <c r="A1565" s="40">
        <v>45083</v>
      </c>
      <c r="B1565" t="s">
        <v>94</v>
      </c>
      <c r="C1565">
        <v>12</v>
      </c>
    </row>
    <row r="1566" spans="1:3" x14ac:dyDescent="0.25">
      <c r="A1566" s="40">
        <v>45083</v>
      </c>
      <c r="B1566" t="s">
        <v>95</v>
      </c>
      <c r="C1566">
        <v>0</v>
      </c>
    </row>
    <row r="1567" spans="1:3" x14ac:dyDescent="0.25">
      <c r="A1567" s="40">
        <v>45083</v>
      </c>
      <c r="B1567" t="s">
        <v>96</v>
      </c>
      <c r="C1567">
        <v>12</v>
      </c>
    </row>
    <row r="1568" spans="1:3" x14ac:dyDescent="0.25">
      <c r="A1568" s="40">
        <v>45083</v>
      </c>
      <c r="B1568" t="s">
        <v>97</v>
      </c>
      <c r="C1568">
        <v>19</v>
      </c>
    </row>
    <row r="1569" spans="1:3" x14ac:dyDescent="0.25">
      <c r="A1569" s="40">
        <v>45083</v>
      </c>
      <c r="B1569" t="s">
        <v>98</v>
      </c>
      <c r="C1569">
        <v>6</v>
      </c>
    </row>
    <row r="1570" spans="1:3" x14ac:dyDescent="0.25">
      <c r="A1570" s="40">
        <v>45083</v>
      </c>
      <c r="B1570" t="s">
        <v>99</v>
      </c>
      <c r="C1570">
        <v>1</v>
      </c>
    </row>
    <row r="1571" spans="1:3" x14ac:dyDescent="0.25">
      <c r="A1571" s="40">
        <v>45083</v>
      </c>
      <c r="B1571" t="s">
        <v>100</v>
      </c>
      <c r="C1571">
        <v>5</v>
      </c>
    </row>
    <row r="1572" spans="1:3" x14ac:dyDescent="0.25">
      <c r="A1572" s="40">
        <v>45084</v>
      </c>
      <c r="B1572" t="s">
        <v>91</v>
      </c>
      <c r="C1572">
        <v>6</v>
      </c>
    </row>
    <row r="1573" spans="1:3" x14ac:dyDescent="0.25">
      <c r="A1573" s="40">
        <v>45084</v>
      </c>
      <c r="B1573" t="s">
        <v>92</v>
      </c>
      <c r="C1573">
        <v>13</v>
      </c>
    </row>
    <row r="1574" spans="1:3" x14ac:dyDescent="0.25">
      <c r="A1574" s="40">
        <v>45084</v>
      </c>
      <c r="B1574" t="s">
        <v>93</v>
      </c>
      <c r="C1574">
        <v>17</v>
      </c>
    </row>
    <row r="1575" spans="1:3" x14ac:dyDescent="0.25">
      <c r="A1575" s="40">
        <v>45084</v>
      </c>
      <c r="B1575" t="s">
        <v>94</v>
      </c>
      <c r="C1575">
        <v>14</v>
      </c>
    </row>
    <row r="1576" spans="1:3" x14ac:dyDescent="0.25">
      <c r="A1576" s="40">
        <v>45084</v>
      </c>
      <c r="B1576" t="s">
        <v>95</v>
      </c>
      <c r="C1576">
        <v>1</v>
      </c>
    </row>
    <row r="1577" spans="1:3" x14ac:dyDescent="0.25">
      <c r="A1577" s="40">
        <v>45084</v>
      </c>
      <c r="B1577" t="s">
        <v>96</v>
      </c>
      <c r="C1577">
        <v>9</v>
      </c>
    </row>
    <row r="1578" spans="1:3" x14ac:dyDescent="0.25">
      <c r="A1578" s="40">
        <v>45084</v>
      </c>
      <c r="B1578" t="s">
        <v>97</v>
      </c>
      <c r="C1578">
        <v>11</v>
      </c>
    </row>
    <row r="1579" spans="1:3" x14ac:dyDescent="0.25">
      <c r="A1579" s="40">
        <v>45084</v>
      </c>
      <c r="B1579" t="s">
        <v>98</v>
      </c>
      <c r="C1579">
        <v>16</v>
      </c>
    </row>
    <row r="1580" spans="1:3" x14ac:dyDescent="0.25">
      <c r="A1580" s="40">
        <v>45084</v>
      </c>
      <c r="B1580" t="s">
        <v>99</v>
      </c>
      <c r="C1580">
        <v>7</v>
      </c>
    </row>
    <row r="1581" spans="1:3" x14ac:dyDescent="0.25">
      <c r="A1581" s="40">
        <v>45084</v>
      </c>
      <c r="B1581" t="s">
        <v>100</v>
      </c>
      <c r="C1581">
        <v>10</v>
      </c>
    </row>
    <row r="1582" spans="1:3" x14ac:dyDescent="0.25">
      <c r="A1582" s="40">
        <v>45085</v>
      </c>
      <c r="B1582" t="s">
        <v>91</v>
      </c>
      <c r="C1582">
        <v>2</v>
      </c>
    </row>
    <row r="1583" spans="1:3" x14ac:dyDescent="0.25">
      <c r="A1583" s="40">
        <v>45085</v>
      </c>
      <c r="B1583" t="s">
        <v>92</v>
      </c>
      <c r="C1583">
        <v>5</v>
      </c>
    </row>
    <row r="1584" spans="1:3" x14ac:dyDescent="0.25">
      <c r="A1584" s="40">
        <v>45085</v>
      </c>
      <c r="B1584" t="s">
        <v>93</v>
      </c>
      <c r="C1584">
        <v>8</v>
      </c>
    </row>
    <row r="1585" spans="1:3" x14ac:dyDescent="0.25">
      <c r="A1585" s="40">
        <v>45085</v>
      </c>
      <c r="B1585" t="s">
        <v>94</v>
      </c>
      <c r="C1585">
        <v>5</v>
      </c>
    </row>
    <row r="1586" spans="1:3" x14ac:dyDescent="0.25">
      <c r="A1586" s="40">
        <v>45085</v>
      </c>
      <c r="B1586" t="s">
        <v>95</v>
      </c>
      <c r="C1586">
        <v>8</v>
      </c>
    </row>
    <row r="1587" spans="1:3" x14ac:dyDescent="0.25">
      <c r="A1587" s="40">
        <v>45085</v>
      </c>
      <c r="B1587" t="s">
        <v>96</v>
      </c>
      <c r="C1587">
        <v>6</v>
      </c>
    </row>
    <row r="1588" spans="1:3" x14ac:dyDescent="0.25">
      <c r="A1588" s="40">
        <v>45085</v>
      </c>
      <c r="B1588" t="s">
        <v>97</v>
      </c>
      <c r="C1588">
        <v>8</v>
      </c>
    </row>
    <row r="1589" spans="1:3" x14ac:dyDescent="0.25">
      <c r="A1589" s="40">
        <v>45085</v>
      </c>
      <c r="B1589" t="s">
        <v>98</v>
      </c>
      <c r="C1589">
        <v>17</v>
      </c>
    </row>
    <row r="1590" spans="1:3" x14ac:dyDescent="0.25">
      <c r="A1590" s="40">
        <v>45085</v>
      </c>
      <c r="B1590" t="s">
        <v>99</v>
      </c>
      <c r="C1590">
        <v>11</v>
      </c>
    </row>
    <row r="1591" spans="1:3" x14ac:dyDescent="0.25">
      <c r="A1591" s="40">
        <v>45085</v>
      </c>
      <c r="B1591" t="s">
        <v>100</v>
      </c>
      <c r="C1591">
        <v>7</v>
      </c>
    </row>
    <row r="1592" spans="1:3" x14ac:dyDescent="0.25">
      <c r="A1592" s="40">
        <v>45086</v>
      </c>
      <c r="B1592" t="s">
        <v>91</v>
      </c>
      <c r="C1592">
        <v>7</v>
      </c>
    </row>
    <row r="1593" spans="1:3" x14ac:dyDescent="0.25">
      <c r="A1593" s="40">
        <v>45086</v>
      </c>
      <c r="B1593" t="s">
        <v>92</v>
      </c>
      <c r="C1593">
        <v>17</v>
      </c>
    </row>
    <row r="1594" spans="1:3" x14ac:dyDescent="0.25">
      <c r="A1594" s="40">
        <v>45086</v>
      </c>
      <c r="B1594" t="s">
        <v>93</v>
      </c>
      <c r="C1594">
        <v>19</v>
      </c>
    </row>
    <row r="1595" spans="1:3" x14ac:dyDescent="0.25">
      <c r="A1595" s="40">
        <v>45086</v>
      </c>
      <c r="B1595" t="s">
        <v>94</v>
      </c>
      <c r="C1595">
        <v>14</v>
      </c>
    </row>
    <row r="1596" spans="1:3" x14ac:dyDescent="0.25">
      <c r="A1596" s="40">
        <v>45086</v>
      </c>
      <c r="B1596" t="s">
        <v>95</v>
      </c>
      <c r="C1596">
        <v>6</v>
      </c>
    </row>
    <row r="1597" spans="1:3" x14ac:dyDescent="0.25">
      <c r="A1597" s="40">
        <v>45086</v>
      </c>
      <c r="B1597" t="s">
        <v>96</v>
      </c>
      <c r="C1597">
        <v>10</v>
      </c>
    </row>
    <row r="1598" spans="1:3" x14ac:dyDescent="0.25">
      <c r="A1598" s="40">
        <v>45086</v>
      </c>
      <c r="B1598" t="s">
        <v>97</v>
      </c>
      <c r="C1598">
        <v>19</v>
      </c>
    </row>
    <row r="1599" spans="1:3" x14ac:dyDescent="0.25">
      <c r="A1599" s="40">
        <v>45086</v>
      </c>
      <c r="B1599" t="s">
        <v>98</v>
      </c>
      <c r="C1599">
        <v>15</v>
      </c>
    </row>
    <row r="1600" spans="1:3" x14ac:dyDescent="0.25">
      <c r="A1600" s="40">
        <v>45086</v>
      </c>
      <c r="B1600" t="s">
        <v>99</v>
      </c>
      <c r="C1600">
        <v>3</v>
      </c>
    </row>
    <row r="1601" spans="1:3" x14ac:dyDescent="0.25">
      <c r="A1601" s="40">
        <v>45086</v>
      </c>
      <c r="B1601" t="s">
        <v>100</v>
      </c>
      <c r="C1601">
        <v>5</v>
      </c>
    </row>
    <row r="1602" spans="1:3" x14ac:dyDescent="0.25">
      <c r="A1602" s="40">
        <v>45087</v>
      </c>
      <c r="B1602" t="s">
        <v>91</v>
      </c>
      <c r="C1602">
        <v>2</v>
      </c>
    </row>
    <row r="1603" spans="1:3" x14ac:dyDescent="0.25">
      <c r="A1603" s="40">
        <v>45087</v>
      </c>
      <c r="B1603" t="s">
        <v>92</v>
      </c>
      <c r="C1603">
        <v>8</v>
      </c>
    </row>
    <row r="1604" spans="1:3" x14ac:dyDescent="0.25">
      <c r="A1604" s="40">
        <v>45087</v>
      </c>
      <c r="B1604" t="s">
        <v>93</v>
      </c>
      <c r="C1604">
        <v>9</v>
      </c>
    </row>
    <row r="1605" spans="1:3" x14ac:dyDescent="0.25">
      <c r="A1605" s="40">
        <v>45087</v>
      </c>
      <c r="B1605" t="s">
        <v>94</v>
      </c>
      <c r="C1605">
        <v>13</v>
      </c>
    </row>
    <row r="1606" spans="1:3" x14ac:dyDescent="0.25">
      <c r="A1606" s="40">
        <v>45087</v>
      </c>
      <c r="B1606" t="s">
        <v>95</v>
      </c>
      <c r="C1606">
        <v>10</v>
      </c>
    </row>
    <row r="1607" spans="1:3" x14ac:dyDescent="0.25">
      <c r="A1607" s="40">
        <v>45087</v>
      </c>
      <c r="B1607" t="s">
        <v>96</v>
      </c>
      <c r="C1607">
        <v>17</v>
      </c>
    </row>
    <row r="1608" spans="1:3" x14ac:dyDescent="0.25">
      <c r="A1608" s="40">
        <v>45087</v>
      </c>
      <c r="B1608" t="s">
        <v>97</v>
      </c>
      <c r="C1608">
        <v>11</v>
      </c>
    </row>
    <row r="1609" spans="1:3" x14ac:dyDescent="0.25">
      <c r="A1609" s="40">
        <v>45087</v>
      </c>
      <c r="B1609" t="s">
        <v>98</v>
      </c>
      <c r="C1609">
        <v>11</v>
      </c>
    </row>
    <row r="1610" spans="1:3" x14ac:dyDescent="0.25">
      <c r="A1610" s="40">
        <v>45087</v>
      </c>
      <c r="B1610" t="s">
        <v>99</v>
      </c>
      <c r="C1610">
        <v>12</v>
      </c>
    </row>
    <row r="1611" spans="1:3" x14ac:dyDescent="0.25">
      <c r="A1611" s="40">
        <v>45087</v>
      </c>
      <c r="B1611" t="s">
        <v>100</v>
      </c>
      <c r="C1611">
        <v>12</v>
      </c>
    </row>
    <row r="1612" spans="1:3" x14ac:dyDescent="0.25">
      <c r="A1612" s="40">
        <v>45088</v>
      </c>
      <c r="B1612" t="s">
        <v>91</v>
      </c>
      <c r="C1612">
        <v>18</v>
      </c>
    </row>
    <row r="1613" spans="1:3" x14ac:dyDescent="0.25">
      <c r="A1613" s="40">
        <v>45088</v>
      </c>
      <c r="B1613" t="s">
        <v>92</v>
      </c>
      <c r="C1613">
        <v>18</v>
      </c>
    </row>
    <row r="1614" spans="1:3" x14ac:dyDescent="0.25">
      <c r="A1614" s="40">
        <v>45088</v>
      </c>
      <c r="B1614" t="s">
        <v>93</v>
      </c>
      <c r="C1614">
        <v>13</v>
      </c>
    </row>
    <row r="1615" spans="1:3" x14ac:dyDescent="0.25">
      <c r="A1615" s="40">
        <v>45088</v>
      </c>
      <c r="B1615" t="s">
        <v>94</v>
      </c>
      <c r="C1615">
        <v>3</v>
      </c>
    </row>
    <row r="1616" spans="1:3" x14ac:dyDescent="0.25">
      <c r="A1616" s="40">
        <v>45088</v>
      </c>
      <c r="B1616" t="s">
        <v>95</v>
      </c>
      <c r="C1616">
        <v>12</v>
      </c>
    </row>
    <row r="1617" spans="1:3" x14ac:dyDescent="0.25">
      <c r="A1617" s="40">
        <v>45088</v>
      </c>
      <c r="B1617" t="s">
        <v>96</v>
      </c>
      <c r="C1617">
        <v>7</v>
      </c>
    </row>
    <row r="1618" spans="1:3" x14ac:dyDescent="0.25">
      <c r="A1618" s="40">
        <v>45088</v>
      </c>
      <c r="B1618" t="s">
        <v>97</v>
      </c>
      <c r="C1618">
        <v>18</v>
      </c>
    </row>
    <row r="1619" spans="1:3" x14ac:dyDescent="0.25">
      <c r="A1619" s="40">
        <v>45088</v>
      </c>
      <c r="B1619" t="s">
        <v>98</v>
      </c>
      <c r="C1619">
        <v>11</v>
      </c>
    </row>
    <row r="1620" spans="1:3" x14ac:dyDescent="0.25">
      <c r="A1620" s="40">
        <v>45088</v>
      </c>
      <c r="B1620" t="s">
        <v>99</v>
      </c>
      <c r="C1620">
        <v>17</v>
      </c>
    </row>
    <row r="1621" spans="1:3" x14ac:dyDescent="0.25">
      <c r="A1621" s="40">
        <v>45088</v>
      </c>
      <c r="B1621" t="s">
        <v>100</v>
      </c>
      <c r="C1621">
        <v>5</v>
      </c>
    </row>
    <row r="1622" spans="1:3" x14ac:dyDescent="0.25">
      <c r="A1622" s="40">
        <v>45089</v>
      </c>
      <c r="B1622" t="s">
        <v>91</v>
      </c>
      <c r="C1622">
        <v>17</v>
      </c>
    </row>
    <row r="1623" spans="1:3" x14ac:dyDescent="0.25">
      <c r="A1623" s="40">
        <v>45089</v>
      </c>
      <c r="B1623" t="s">
        <v>92</v>
      </c>
      <c r="C1623">
        <v>18</v>
      </c>
    </row>
    <row r="1624" spans="1:3" x14ac:dyDescent="0.25">
      <c r="A1624" s="40">
        <v>45089</v>
      </c>
      <c r="B1624" t="s">
        <v>93</v>
      </c>
      <c r="C1624">
        <v>4</v>
      </c>
    </row>
    <row r="1625" spans="1:3" x14ac:dyDescent="0.25">
      <c r="A1625" s="40">
        <v>45089</v>
      </c>
      <c r="B1625" t="s">
        <v>94</v>
      </c>
      <c r="C1625">
        <v>8</v>
      </c>
    </row>
    <row r="1626" spans="1:3" x14ac:dyDescent="0.25">
      <c r="A1626" s="40">
        <v>45089</v>
      </c>
      <c r="B1626" t="s">
        <v>95</v>
      </c>
      <c r="C1626">
        <v>2</v>
      </c>
    </row>
    <row r="1627" spans="1:3" x14ac:dyDescent="0.25">
      <c r="A1627" s="40">
        <v>45089</v>
      </c>
      <c r="B1627" t="s">
        <v>96</v>
      </c>
      <c r="C1627">
        <v>9</v>
      </c>
    </row>
    <row r="1628" spans="1:3" x14ac:dyDescent="0.25">
      <c r="A1628" s="40">
        <v>45089</v>
      </c>
      <c r="B1628" t="s">
        <v>97</v>
      </c>
      <c r="C1628">
        <v>18</v>
      </c>
    </row>
    <row r="1629" spans="1:3" x14ac:dyDescent="0.25">
      <c r="A1629" s="40">
        <v>45089</v>
      </c>
      <c r="B1629" t="s">
        <v>98</v>
      </c>
      <c r="C1629">
        <v>2</v>
      </c>
    </row>
    <row r="1630" spans="1:3" x14ac:dyDescent="0.25">
      <c r="A1630" s="40">
        <v>45089</v>
      </c>
      <c r="B1630" t="s">
        <v>99</v>
      </c>
      <c r="C1630">
        <v>14</v>
      </c>
    </row>
    <row r="1631" spans="1:3" x14ac:dyDescent="0.25">
      <c r="A1631" s="40">
        <v>45089</v>
      </c>
      <c r="B1631" t="s">
        <v>100</v>
      </c>
      <c r="C1631">
        <v>0</v>
      </c>
    </row>
    <row r="1632" spans="1:3" x14ac:dyDescent="0.25">
      <c r="A1632" s="40">
        <v>45090</v>
      </c>
      <c r="B1632" t="s">
        <v>91</v>
      </c>
      <c r="C1632">
        <v>6</v>
      </c>
    </row>
    <row r="1633" spans="1:3" x14ac:dyDescent="0.25">
      <c r="A1633" s="40">
        <v>45090</v>
      </c>
      <c r="B1633" t="s">
        <v>92</v>
      </c>
      <c r="C1633">
        <v>11</v>
      </c>
    </row>
    <row r="1634" spans="1:3" x14ac:dyDescent="0.25">
      <c r="A1634" s="40">
        <v>45090</v>
      </c>
      <c r="B1634" t="s">
        <v>93</v>
      </c>
      <c r="C1634">
        <v>16</v>
      </c>
    </row>
    <row r="1635" spans="1:3" x14ac:dyDescent="0.25">
      <c r="A1635" s="40">
        <v>45090</v>
      </c>
      <c r="B1635" t="s">
        <v>94</v>
      </c>
      <c r="C1635">
        <v>19</v>
      </c>
    </row>
    <row r="1636" spans="1:3" x14ac:dyDescent="0.25">
      <c r="A1636" s="40">
        <v>45090</v>
      </c>
      <c r="B1636" t="s">
        <v>95</v>
      </c>
      <c r="C1636">
        <v>4</v>
      </c>
    </row>
    <row r="1637" spans="1:3" x14ac:dyDescent="0.25">
      <c r="A1637" s="40">
        <v>45090</v>
      </c>
      <c r="B1637" t="s">
        <v>96</v>
      </c>
      <c r="C1637">
        <v>3</v>
      </c>
    </row>
    <row r="1638" spans="1:3" x14ac:dyDescent="0.25">
      <c r="A1638" s="40">
        <v>45090</v>
      </c>
      <c r="B1638" t="s">
        <v>97</v>
      </c>
      <c r="C1638">
        <v>11</v>
      </c>
    </row>
    <row r="1639" spans="1:3" x14ac:dyDescent="0.25">
      <c r="A1639" s="40">
        <v>45090</v>
      </c>
      <c r="B1639" t="s">
        <v>98</v>
      </c>
      <c r="C1639">
        <v>19</v>
      </c>
    </row>
    <row r="1640" spans="1:3" x14ac:dyDescent="0.25">
      <c r="A1640" s="40">
        <v>45090</v>
      </c>
      <c r="B1640" t="s">
        <v>99</v>
      </c>
      <c r="C1640">
        <v>17</v>
      </c>
    </row>
    <row r="1641" spans="1:3" x14ac:dyDescent="0.25">
      <c r="A1641" s="40">
        <v>45090</v>
      </c>
      <c r="B1641" t="s">
        <v>100</v>
      </c>
      <c r="C1641">
        <v>16</v>
      </c>
    </row>
    <row r="1642" spans="1:3" x14ac:dyDescent="0.25">
      <c r="A1642" s="40">
        <v>45091</v>
      </c>
      <c r="B1642" t="s">
        <v>91</v>
      </c>
      <c r="C1642">
        <v>18</v>
      </c>
    </row>
    <row r="1643" spans="1:3" x14ac:dyDescent="0.25">
      <c r="A1643" s="40">
        <v>45091</v>
      </c>
      <c r="B1643" t="s">
        <v>92</v>
      </c>
      <c r="C1643">
        <v>8</v>
      </c>
    </row>
    <row r="1644" spans="1:3" x14ac:dyDescent="0.25">
      <c r="A1644" s="40">
        <v>45091</v>
      </c>
      <c r="B1644" t="s">
        <v>93</v>
      </c>
      <c r="C1644">
        <v>3</v>
      </c>
    </row>
    <row r="1645" spans="1:3" x14ac:dyDescent="0.25">
      <c r="A1645" s="40">
        <v>45091</v>
      </c>
      <c r="B1645" t="s">
        <v>94</v>
      </c>
      <c r="C1645">
        <v>1</v>
      </c>
    </row>
    <row r="1646" spans="1:3" x14ac:dyDescent="0.25">
      <c r="A1646" s="40">
        <v>45091</v>
      </c>
      <c r="B1646" t="s">
        <v>95</v>
      </c>
      <c r="C1646">
        <v>3</v>
      </c>
    </row>
    <row r="1647" spans="1:3" x14ac:dyDescent="0.25">
      <c r="A1647" s="40">
        <v>45091</v>
      </c>
      <c r="B1647" t="s">
        <v>96</v>
      </c>
      <c r="C1647">
        <v>1</v>
      </c>
    </row>
    <row r="1648" spans="1:3" x14ac:dyDescent="0.25">
      <c r="A1648" s="40">
        <v>45091</v>
      </c>
      <c r="B1648" t="s">
        <v>97</v>
      </c>
      <c r="C1648">
        <v>14</v>
      </c>
    </row>
    <row r="1649" spans="1:3" x14ac:dyDescent="0.25">
      <c r="A1649" s="40">
        <v>45091</v>
      </c>
      <c r="B1649" t="s">
        <v>98</v>
      </c>
      <c r="C1649">
        <v>1</v>
      </c>
    </row>
    <row r="1650" spans="1:3" x14ac:dyDescent="0.25">
      <c r="A1650" s="40">
        <v>45091</v>
      </c>
      <c r="B1650" t="s">
        <v>99</v>
      </c>
      <c r="C1650">
        <v>3</v>
      </c>
    </row>
    <row r="1651" spans="1:3" x14ac:dyDescent="0.25">
      <c r="A1651" s="40">
        <v>45091</v>
      </c>
      <c r="B1651" t="s">
        <v>100</v>
      </c>
      <c r="C1651">
        <v>5</v>
      </c>
    </row>
    <row r="1652" spans="1:3" x14ac:dyDescent="0.25">
      <c r="A1652" s="40">
        <v>45092</v>
      </c>
      <c r="B1652" t="s">
        <v>91</v>
      </c>
      <c r="C1652">
        <v>6</v>
      </c>
    </row>
    <row r="1653" spans="1:3" x14ac:dyDescent="0.25">
      <c r="A1653" s="40">
        <v>45092</v>
      </c>
      <c r="B1653" t="s">
        <v>92</v>
      </c>
      <c r="C1653">
        <v>9</v>
      </c>
    </row>
    <row r="1654" spans="1:3" x14ac:dyDescent="0.25">
      <c r="A1654" s="40">
        <v>45092</v>
      </c>
      <c r="B1654" t="s">
        <v>93</v>
      </c>
      <c r="C1654">
        <v>18</v>
      </c>
    </row>
    <row r="1655" spans="1:3" x14ac:dyDescent="0.25">
      <c r="A1655" s="40">
        <v>45092</v>
      </c>
      <c r="B1655" t="s">
        <v>94</v>
      </c>
      <c r="C1655">
        <v>18</v>
      </c>
    </row>
    <row r="1656" spans="1:3" x14ac:dyDescent="0.25">
      <c r="A1656" s="40">
        <v>45092</v>
      </c>
      <c r="B1656" t="s">
        <v>95</v>
      </c>
      <c r="C1656">
        <v>11</v>
      </c>
    </row>
    <row r="1657" spans="1:3" x14ac:dyDescent="0.25">
      <c r="A1657" s="40">
        <v>45092</v>
      </c>
      <c r="B1657" t="s">
        <v>96</v>
      </c>
      <c r="C1657">
        <v>2</v>
      </c>
    </row>
    <row r="1658" spans="1:3" x14ac:dyDescent="0.25">
      <c r="A1658" s="40">
        <v>45092</v>
      </c>
      <c r="B1658" t="s">
        <v>97</v>
      </c>
      <c r="C1658">
        <v>12</v>
      </c>
    </row>
    <row r="1659" spans="1:3" x14ac:dyDescent="0.25">
      <c r="A1659" s="40">
        <v>45092</v>
      </c>
      <c r="B1659" t="s">
        <v>98</v>
      </c>
      <c r="C1659">
        <v>17</v>
      </c>
    </row>
    <row r="1660" spans="1:3" x14ac:dyDescent="0.25">
      <c r="A1660" s="40">
        <v>45092</v>
      </c>
      <c r="B1660" t="s">
        <v>99</v>
      </c>
      <c r="C1660">
        <v>7</v>
      </c>
    </row>
    <row r="1661" spans="1:3" x14ac:dyDescent="0.25">
      <c r="A1661" s="40">
        <v>45092</v>
      </c>
      <c r="B1661" t="s">
        <v>100</v>
      </c>
      <c r="C1661">
        <v>14</v>
      </c>
    </row>
    <row r="1662" spans="1:3" x14ac:dyDescent="0.25">
      <c r="A1662" s="40">
        <v>45093</v>
      </c>
      <c r="B1662" t="s">
        <v>91</v>
      </c>
      <c r="C1662">
        <v>0</v>
      </c>
    </row>
    <row r="1663" spans="1:3" x14ac:dyDescent="0.25">
      <c r="A1663" s="40">
        <v>45093</v>
      </c>
      <c r="B1663" t="s">
        <v>92</v>
      </c>
      <c r="C1663">
        <v>2</v>
      </c>
    </row>
    <row r="1664" spans="1:3" x14ac:dyDescent="0.25">
      <c r="A1664" s="40">
        <v>45093</v>
      </c>
      <c r="B1664" t="s">
        <v>93</v>
      </c>
      <c r="C1664">
        <v>7</v>
      </c>
    </row>
    <row r="1665" spans="1:3" x14ac:dyDescent="0.25">
      <c r="A1665" s="40">
        <v>45093</v>
      </c>
      <c r="B1665" t="s">
        <v>94</v>
      </c>
      <c r="C1665">
        <v>3</v>
      </c>
    </row>
    <row r="1666" spans="1:3" x14ac:dyDescent="0.25">
      <c r="A1666" s="40">
        <v>45093</v>
      </c>
      <c r="B1666" t="s">
        <v>95</v>
      </c>
      <c r="C1666">
        <v>15</v>
      </c>
    </row>
    <row r="1667" spans="1:3" x14ac:dyDescent="0.25">
      <c r="A1667" s="40">
        <v>45093</v>
      </c>
      <c r="B1667" t="s">
        <v>96</v>
      </c>
      <c r="C1667">
        <v>9</v>
      </c>
    </row>
    <row r="1668" spans="1:3" x14ac:dyDescent="0.25">
      <c r="A1668" s="40">
        <v>45093</v>
      </c>
      <c r="B1668" t="s">
        <v>97</v>
      </c>
      <c r="C1668">
        <v>11</v>
      </c>
    </row>
    <row r="1669" spans="1:3" x14ac:dyDescent="0.25">
      <c r="A1669" s="40">
        <v>45093</v>
      </c>
      <c r="B1669" t="s">
        <v>98</v>
      </c>
      <c r="C1669">
        <v>13</v>
      </c>
    </row>
    <row r="1670" spans="1:3" x14ac:dyDescent="0.25">
      <c r="A1670" s="40">
        <v>45093</v>
      </c>
      <c r="B1670" t="s">
        <v>99</v>
      </c>
      <c r="C1670">
        <v>13</v>
      </c>
    </row>
    <row r="1671" spans="1:3" x14ac:dyDescent="0.25">
      <c r="A1671" s="40">
        <v>45093</v>
      </c>
      <c r="B1671" t="s">
        <v>100</v>
      </c>
      <c r="C1671">
        <v>1</v>
      </c>
    </row>
    <row r="1672" spans="1:3" x14ac:dyDescent="0.25">
      <c r="A1672" s="40">
        <v>45094</v>
      </c>
      <c r="B1672" t="s">
        <v>91</v>
      </c>
      <c r="C1672">
        <v>4</v>
      </c>
    </row>
    <row r="1673" spans="1:3" x14ac:dyDescent="0.25">
      <c r="A1673" s="40">
        <v>45094</v>
      </c>
      <c r="B1673" t="s">
        <v>92</v>
      </c>
      <c r="C1673">
        <v>4</v>
      </c>
    </row>
    <row r="1674" spans="1:3" x14ac:dyDescent="0.25">
      <c r="A1674" s="40">
        <v>45094</v>
      </c>
      <c r="B1674" t="s">
        <v>93</v>
      </c>
      <c r="C1674">
        <v>5</v>
      </c>
    </row>
    <row r="1675" spans="1:3" x14ac:dyDescent="0.25">
      <c r="A1675" s="40">
        <v>45094</v>
      </c>
      <c r="B1675" t="s">
        <v>94</v>
      </c>
      <c r="C1675">
        <v>12</v>
      </c>
    </row>
    <row r="1676" spans="1:3" x14ac:dyDescent="0.25">
      <c r="A1676" s="40">
        <v>45094</v>
      </c>
      <c r="B1676" t="s">
        <v>95</v>
      </c>
      <c r="C1676">
        <v>8</v>
      </c>
    </row>
    <row r="1677" spans="1:3" x14ac:dyDescent="0.25">
      <c r="A1677" s="40">
        <v>45094</v>
      </c>
      <c r="B1677" t="s">
        <v>96</v>
      </c>
      <c r="C1677">
        <v>14</v>
      </c>
    </row>
    <row r="1678" spans="1:3" x14ac:dyDescent="0.25">
      <c r="A1678" s="40">
        <v>45094</v>
      </c>
      <c r="B1678" t="s">
        <v>97</v>
      </c>
      <c r="C1678">
        <v>13</v>
      </c>
    </row>
    <row r="1679" spans="1:3" x14ac:dyDescent="0.25">
      <c r="A1679" s="40">
        <v>45094</v>
      </c>
      <c r="B1679" t="s">
        <v>98</v>
      </c>
      <c r="C1679">
        <v>6</v>
      </c>
    </row>
    <row r="1680" spans="1:3" x14ac:dyDescent="0.25">
      <c r="A1680" s="40">
        <v>45094</v>
      </c>
      <c r="B1680" t="s">
        <v>99</v>
      </c>
      <c r="C1680">
        <v>19</v>
      </c>
    </row>
    <row r="1681" spans="1:3" x14ac:dyDescent="0.25">
      <c r="A1681" s="40">
        <v>45094</v>
      </c>
      <c r="B1681" t="s">
        <v>100</v>
      </c>
      <c r="C1681">
        <v>1</v>
      </c>
    </row>
    <row r="1682" spans="1:3" x14ac:dyDescent="0.25">
      <c r="A1682" s="40">
        <v>45095</v>
      </c>
      <c r="B1682" t="s">
        <v>91</v>
      </c>
      <c r="C1682">
        <v>6</v>
      </c>
    </row>
    <row r="1683" spans="1:3" x14ac:dyDescent="0.25">
      <c r="A1683" s="40">
        <v>45095</v>
      </c>
      <c r="B1683" t="s">
        <v>92</v>
      </c>
      <c r="C1683">
        <v>5</v>
      </c>
    </row>
    <row r="1684" spans="1:3" x14ac:dyDescent="0.25">
      <c r="A1684" s="40">
        <v>45095</v>
      </c>
      <c r="B1684" t="s">
        <v>93</v>
      </c>
      <c r="C1684">
        <v>16</v>
      </c>
    </row>
    <row r="1685" spans="1:3" x14ac:dyDescent="0.25">
      <c r="A1685" s="40">
        <v>45095</v>
      </c>
      <c r="B1685" t="s">
        <v>94</v>
      </c>
      <c r="C1685">
        <v>1</v>
      </c>
    </row>
    <row r="1686" spans="1:3" x14ac:dyDescent="0.25">
      <c r="A1686" s="40">
        <v>45095</v>
      </c>
      <c r="B1686" t="s">
        <v>95</v>
      </c>
      <c r="C1686">
        <v>2</v>
      </c>
    </row>
    <row r="1687" spans="1:3" x14ac:dyDescent="0.25">
      <c r="A1687" s="40">
        <v>45095</v>
      </c>
      <c r="B1687" t="s">
        <v>96</v>
      </c>
      <c r="C1687">
        <v>4</v>
      </c>
    </row>
    <row r="1688" spans="1:3" x14ac:dyDescent="0.25">
      <c r="A1688" s="40">
        <v>45095</v>
      </c>
      <c r="B1688" t="s">
        <v>97</v>
      </c>
      <c r="C1688">
        <v>4</v>
      </c>
    </row>
    <row r="1689" spans="1:3" x14ac:dyDescent="0.25">
      <c r="A1689" s="40">
        <v>45095</v>
      </c>
      <c r="B1689" t="s">
        <v>98</v>
      </c>
      <c r="C1689">
        <v>0</v>
      </c>
    </row>
    <row r="1690" spans="1:3" x14ac:dyDescent="0.25">
      <c r="A1690" s="40">
        <v>45095</v>
      </c>
      <c r="B1690" t="s">
        <v>99</v>
      </c>
      <c r="C1690">
        <v>7</v>
      </c>
    </row>
    <row r="1691" spans="1:3" x14ac:dyDescent="0.25">
      <c r="A1691" s="40">
        <v>45095</v>
      </c>
      <c r="B1691" t="s">
        <v>100</v>
      </c>
      <c r="C1691">
        <v>11</v>
      </c>
    </row>
    <row r="1692" spans="1:3" x14ac:dyDescent="0.25">
      <c r="A1692" s="40">
        <v>45096</v>
      </c>
      <c r="B1692" t="s">
        <v>91</v>
      </c>
      <c r="C1692">
        <v>3</v>
      </c>
    </row>
    <row r="1693" spans="1:3" x14ac:dyDescent="0.25">
      <c r="A1693" s="40">
        <v>45096</v>
      </c>
      <c r="B1693" t="s">
        <v>92</v>
      </c>
      <c r="C1693">
        <v>12</v>
      </c>
    </row>
    <row r="1694" spans="1:3" x14ac:dyDescent="0.25">
      <c r="A1694" s="40">
        <v>45096</v>
      </c>
      <c r="B1694" t="s">
        <v>93</v>
      </c>
      <c r="C1694">
        <v>14</v>
      </c>
    </row>
    <row r="1695" spans="1:3" x14ac:dyDescent="0.25">
      <c r="A1695" s="40">
        <v>45096</v>
      </c>
      <c r="B1695" t="s">
        <v>94</v>
      </c>
      <c r="C1695">
        <v>10</v>
      </c>
    </row>
    <row r="1696" spans="1:3" x14ac:dyDescent="0.25">
      <c r="A1696" s="40">
        <v>45096</v>
      </c>
      <c r="B1696" t="s">
        <v>95</v>
      </c>
      <c r="C1696">
        <v>9</v>
      </c>
    </row>
    <row r="1697" spans="1:3" x14ac:dyDescent="0.25">
      <c r="A1697" s="40">
        <v>45096</v>
      </c>
      <c r="B1697" t="s">
        <v>96</v>
      </c>
      <c r="C1697">
        <v>2</v>
      </c>
    </row>
    <row r="1698" spans="1:3" x14ac:dyDescent="0.25">
      <c r="A1698" s="40">
        <v>45096</v>
      </c>
      <c r="B1698" t="s">
        <v>97</v>
      </c>
      <c r="C1698">
        <v>13</v>
      </c>
    </row>
    <row r="1699" spans="1:3" x14ac:dyDescent="0.25">
      <c r="A1699" s="40">
        <v>45096</v>
      </c>
      <c r="B1699" t="s">
        <v>98</v>
      </c>
      <c r="C1699">
        <v>15</v>
      </c>
    </row>
    <row r="1700" spans="1:3" x14ac:dyDescent="0.25">
      <c r="A1700" s="40">
        <v>45096</v>
      </c>
      <c r="B1700" t="s">
        <v>99</v>
      </c>
      <c r="C1700">
        <v>9</v>
      </c>
    </row>
    <row r="1701" spans="1:3" x14ac:dyDescent="0.25">
      <c r="A1701" s="40">
        <v>45096</v>
      </c>
      <c r="B1701" t="s">
        <v>100</v>
      </c>
      <c r="C1701">
        <v>9</v>
      </c>
    </row>
    <row r="1702" spans="1:3" x14ac:dyDescent="0.25">
      <c r="A1702" s="40">
        <v>45097</v>
      </c>
      <c r="B1702" t="s">
        <v>91</v>
      </c>
      <c r="C1702">
        <v>11</v>
      </c>
    </row>
    <row r="1703" spans="1:3" x14ac:dyDescent="0.25">
      <c r="A1703" s="40">
        <v>45097</v>
      </c>
      <c r="B1703" t="s">
        <v>92</v>
      </c>
      <c r="C1703">
        <v>8</v>
      </c>
    </row>
    <row r="1704" spans="1:3" x14ac:dyDescent="0.25">
      <c r="A1704" s="40">
        <v>45097</v>
      </c>
      <c r="B1704" t="s">
        <v>93</v>
      </c>
      <c r="C1704">
        <v>0</v>
      </c>
    </row>
    <row r="1705" spans="1:3" x14ac:dyDescent="0.25">
      <c r="A1705" s="40">
        <v>45097</v>
      </c>
      <c r="B1705" t="s">
        <v>94</v>
      </c>
      <c r="C1705">
        <v>4</v>
      </c>
    </row>
    <row r="1706" spans="1:3" x14ac:dyDescent="0.25">
      <c r="A1706" s="40">
        <v>45097</v>
      </c>
      <c r="B1706" t="s">
        <v>95</v>
      </c>
      <c r="C1706">
        <v>19</v>
      </c>
    </row>
    <row r="1707" spans="1:3" x14ac:dyDescent="0.25">
      <c r="A1707" s="40">
        <v>45097</v>
      </c>
      <c r="B1707" t="s">
        <v>96</v>
      </c>
      <c r="C1707">
        <v>7</v>
      </c>
    </row>
    <row r="1708" spans="1:3" x14ac:dyDescent="0.25">
      <c r="A1708" s="40">
        <v>45097</v>
      </c>
      <c r="B1708" t="s">
        <v>97</v>
      </c>
      <c r="C1708">
        <v>10</v>
      </c>
    </row>
    <row r="1709" spans="1:3" x14ac:dyDescent="0.25">
      <c r="A1709" s="40">
        <v>45097</v>
      </c>
      <c r="B1709" t="s">
        <v>98</v>
      </c>
      <c r="C1709">
        <v>11</v>
      </c>
    </row>
    <row r="1710" spans="1:3" x14ac:dyDescent="0.25">
      <c r="A1710" s="40">
        <v>45097</v>
      </c>
      <c r="B1710" t="s">
        <v>99</v>
      </c>
      <c r="C1710">
        <v>0</v>
      </c>
    </row>
    <row r="1711" spans="1:3" x14ac:dyDescent="0.25">
      <c r="A1711" s="40">
        <v>45097</v>
      </c>
      <c r="B1711" t="s">
        <v>100</v>
      </c>
      <c r="C1711">
        <v>19</v>
      </c>
    </row>
    <row r="1712" spans="1:3" x14ac:dyDescent="0.25">
      <c r="A1712" s="40">
        <v>45098</v>
      </c>
      <c r="B1712" t="s">
        <v>91</v>
      </c>
      <c r="C1712">
        <v>10</v>
      </c>
    </row>
    <row r="1713" spans="1:3" x14ac:dyDescent="0.25">
      <c r="A1713" s="40">
        <v>45098</v>
      </c>
      <c r="B1713" t="s">
        <v>92</v>
      </c>
      <c r="C1713">
        <v>4</v>
      </c>
    </row>
    <row r="1714" spans="1:3" x14ac:dyDescent="0.25">
      <c r="A1714" s="40">
        <v>45098</v>
      </c>
      <c r="B1714" t="s">
        <v>93</v>
      </c>
      <c r="C1714">
        <v>14</v>
      </c>
    </row>
    <row r="1715" spans="1:3" x14ac:dyDescent="0.25">
      <c r="A1715" s="40">
        <v>45098</v>
      </c>
      <c r="B1715" t="s">
        <v>94</v>
      </c>
      <c r="C1715">
        <v>4</v>
      </c>
    </row>
    <row r="1716" spans="1:3" x14ac:dyDescent="0.25">
      <c r="A1716" s="40">
        <v>45098</v>
      </c>
      <c r="B1716" t="s">
        <v>95</v>
      </c>
      <c r="C1716">
        <v>11</v>
      </c>
    </row>
    <row r="1717" spans="1:3" x14ac:dyDescent="0.25">
      <c r="A1717" s="40">
        <v>45098</v>
      </c>
      <c r="B1717" t="s">
        <v>96</v>
      </c>
      <c r="C1717">
        <v>4</v>
      </c>
    </row>
    <row r="1718" spans="1:3" x14ac:dyDescent="0.25">
      <c r="A1718" s="40">
        <v>45098</v>
      </c>
      <c r="B1718" t="s">
        <v>97</v>
      </c>
      <c r="C1718">
        <v>16</v>
      </c>
    </row>
    <row r="1719" spans="1:3" x14ac:dyDescent="0.25">
      <c r="A1719" s="40">
        <v>45098</v>
      </c>
      <c r="B1719" t="s">
        <v>98</v>
      </c>
      <c r="C1719">
        <v>16</v>
      </c>
    </row>
    <row r="1720" spans="1:3" x14ac:dyDescent="0.25">
      <c r="A1720" s="40">
        <v>45098</v>
      </c>
      <c r="B1720" t="s">
        <v>99</v>
      </c>
      <c r="C1720">
        <v>11</v>
      </c>
    </row>
    <row r="1721" spans="1:3" x14ac:dyDescent="0.25">
      <c r="A1721" s="40">
        <v>45098</v>
      </c>
      <c r="B1721" t="s">
        <v>100</v>
      </c>
      <c r="C1721">
        <v>14</v>
      </c>
    </row>
    <row r="1722" spans="1:3" x14ac:dyDescent="0.25">
      <c r="A1722" s="40">
        <v>45099</v>
      </c>
      <c r="B1722" t="s">
        <v>91</v>
      </c>
      <c r="C1722">
        <v>14</v>
      </c>
    </row>
    <row r="1723" spans="1:3" x14ac:dyDescent="0.25">
      <c r="A1723" s="40">
        <v>45099</v>
      </c>
      <c r="B1723" t="s">
        <v>92</v>
      </c>
      <c r="C1723">
        <v>5</v>
      </c>
    </row>
    <row r="1724" spans="1:3" x14ac:dyDescent="0.25">
      <c r="A1724" s="40">
        <v>45099</v>
      </c>
      <c r="B1724" t="s">
        <v>93</v>
      </c>
      <c r="C1724">
        <v>11</v>
      </c>
    </row>
    <row r="1725" spans="1:3" x14ac:dyDescent="0.25">
      <c r="A1725" s="40">
        <v>45099</v>
      </c>
      <c r="B1725" t="s">
        <v>94</v>
      </c>
      <c r="C1725">
        <v>19</v>
      </c>
    </row>
    <row r="1726" spans="1:3" x14ac:dyDescent="0.25">
      <c r="A1726" s="40">
        <v>45099</v>
      </c>
      <c r="B1726" t="s">
        <v>95</v>
      </c>
      <c r="C1726">
        <v>17</v>
      </c>
    </row>
    <row r="1727" spans="1:3" x14ac:dyDescent="0.25">
      <c r="A1727" s="40">
        <v>45099</v>
      </c>
      <c r="B1727" t="s">
        <v>96</v>
      </c>
      <c r="C1727">
        <v>13</v>
      </c>
    </row>
    <row r="1728" spans="1:3" x14ac:dyDescent="0.25">
      <c r="A1728" s="40">
        <v>45099</v>
      </c>
      <c r="B1728" t="s">
        <v>97</v>
      </c>
      <c r="C1728">
        <v>1</v>
      </c>
    </row>
    <row r="1729" spans="1:3" x14ac:dyDescent="0.25">
      <c r="A1729" s="40">
        <v>45099</v>
      </c>
      <c r="B1729" t="s">
        <v>98</v>
      </c>
      <c r="C1729">
        <v>8</v>
      </c>
    </row>
    <row r="1730" spans="1:3" x14ac:dyDescent="0.25">
      <c r="A1730" s="40">
        <v>45099</v>
      </c>
      <c r="B1730" t="s">
        <v>99</v>
      </c>
      <c r="C1730">
        <v>4</v>
      </c>
    </row>
    <row r="1731" spans="1:3" x14ac:dyDescent="0.25">
      <c r="A1731" s="40">
        <v>45099</v>
      </c>
      <c r="B1731" t="s">
        <v>100</v>
      </c>
      <c r="C1731">
        <v>19</v>
      </c>
    </row>
    <row r="1732" spans="1:3" x14ac:dyDescent="0.25">
      <c r="A1732" s="40">
        <v>45100</v>
      </c>
      <c r="B1732" t="s">
        <v>91</v>
      </c>
      <c r="C1732">
        <v>0</v>
      </c>
    </row>
    <row r="1733" spans="1:3" x14ac:dyDescent="0.25">
      <c r="A1733" s="40">
        <v>45100</v>
      </c>
      <c r="B1733" t="s">
        <v>92</v>
      </c>
      <c r="C1733">
        <v>2</v>
      </c>
    </row>
    <row r="1734" spans="1:3" x14ac:dyDescent="0.25">
      <c r="A1734" s="40">
        <v>45100</v>
      </c>
      <c r="B1734" t="s">
        <v>93</v>
      </c>
      <c r="C1734">
        <v>5</v>
      </c>
    </row>
    <row r="1735" spans="1:3" x14ac:dyDescent="0.25">
      <c r="A1735" s="40">
        <v>45100</v>
      </c>
      <c r="B1735" t="s">
        <v>94</v>
      </c>
      <c r="C1735">
        <v>4</v>
      </c>
    </row>
    <row r="1736" spans="1:3" x14ac:dyDescent="0.25">
      <c r="A1736" s="40">
        <v>45100</v>
      </c>
      <c r="B1736" t="s">
        <v>95</v>
      </c>
      <c r="C1736">
        <v>4</v>
      </c>
    </row>
    <row r="1737" spans="1:3" x14ac:dyDescent="0.25">
      <c r="A1737" s="40">
        <v>45100</v>
      </c>
      <c r="B1737" t="s">
        <v>96</v>
      </c>
      <c r="C1737">
        <v>0</v>
      </c>
    </row>
    <row r="1738" spans="1:3" x14ac:dyDescent="0.25">
      <c r="A1738" s="40">
        <v>45100</v>
      </c>
      <c r="B1738" t="s">
        <v>97</v>
      </c>
      <c r="C1738">
        <v>16</v>
      </c>
    </row>
    <row r="1739" spans="1:3" x14ac:dyDescent="0.25">
      <c r="A1739" s="40">
        <v>45100</v>
      </c>
      <c r="B1739" t="s">
        <v>98</v>
      </c>
      <c r="C1739">
        <v>18</v>
      </c>
    </row>
    <row r="1740" spans="1:3" x14ac:dyDescent="0.25">
      <c r="A1740" s="40">
        <v>45100</v>
      </c>
      <c r="B1740" t="s">
        <v>99</v>
      </c>
      <c r="C1740">
        <v>13</v>
      </c>
    </row>
    <row r="1741" spans="1:3" x14ac:dyDescent="0.25">
      <c r="A1741" s="40">
        <v>45100</v>
      </c>
      <c r="B1741" t="s">
        <v>100</v>
      </c>
      <c r="C1741">
        <v>11</v>
      </c>
    </row>
    <row r="1742" spans="1:3" x14ac:dyDescent="0.25">
      <c r="A1742" s="40">
        <v>45101</v>
      </c>
      <c r="B1742" t="s">
        <v>91</v>
      </c>
      <c r="C1742">
        <v>9</v>
      </c>
    </row>
    <row r="1743" spans="1:3" x14ac:dyDescent="0.25">
      <c r="A1743" s="40">
        <v>45101</v>
      </c>
      <c r="B1743" t="s">
        <v>92</v>
      </c>
      <c r="C1743">
        <v>19</v>
      </c>
    </row>
    <row r="1744" spans="1:3" x14ac:dyDescent="0.25">
      <c r="A1744" s="40">
        <v>45101</v>
      </c>
      <c r="B1744" t="s">
        <v>93</v>
      </c>
      <c r="C1744">
        <v>17</v>
      </c>
    </row>
    <row r="1745" spans="1:3" x14ac:dyDescent="0.25">
      <c r="A1745" s="40">
        <v>45101</v>
      </c>
      <c r="B1745" t="s">
        <v>94</v>
      </c>
      <c r="C1745">
        <v>10</v>
      </c>
    </row>
    <row r="1746" spans="1:3" x14ac:dyDescent="0.25">
      <c r="A1746" s="40">
        <v>45101</v>
      </c>
      <c r="B1746" t="s">
        <v>95</v>
      </c>
      <c r="C1746">
        <v>1</v>
      </c>
    </row>
    <row r="1747" spans="1:3" x14ac:dyDescent="0.25">
      <c r="A1747" s="40">
        <v>45101</v>
      </c>
      <c r="B1747" t="s">
        <v>96</v>
      </c>
      <c r="C1747">
        <v>17</v>
      </c>
    </row>
    <row r="1748" spans="1:3" x14ac:dyDescent="0.25">
      <c r="A1748" s="40">
        <v>45101</v>
      </c>
      <c r="B1748" t="s">
        <v>97</v>
      </c>
      <c r="C1748">
        <v>6</v>
      </c>
    </row>
    <row r="1749" spans="1:3" x14ac:dyDescent="0.25">
      <c r="A1749" s="40">
        <v>45101</v>
      </c>
      <c r="B1749" t="s">
        <v>98</v>
      </c>
      <c r="C1749">
        <v>14</v>
      </c>
    </row>
    <row r="1750" spans="1:3" x14ac:dyDescent="0.25">
      <c r="A1750" s="40">
        <v>45101</v>
      </c>
      <c r="B1750" t="s">
        <v>99</v>
      </c>
      <c r="C1750">
        <v>10</v>
      </c>
    </row>
    <row r="1751" spans="1:3" x14ac:dyDescent="0.25">
      <c r="A1751" s="40">
        <v>45101</v>
      </c>
      <c r="B1751" t="s">
        <v>100</v>
      </c>
      <c r="C1751">
        <v>17</v>
      </c>
    </row>
    <row r="1752" spans="1:3" x14ac:dyDescent="0.25">
      <c r="A1752" s="40">
        <v>45102</v>
      </c>
      <c r="B1752" t="s">
        <v>91</v>
      </c>
      <c r="C1752">
        <v>11</v>
      </c>
    </row>
    <row r="1753" spans="1:3" x14ac:dyDescent="0.25">
      <c r="A1753" s="40">
        <v>45102</v>
      </c>
      <c r="B1753" t="s">
        <v>92</v>
      </c>
      <c r="C1753">
        <v>5</v>
      </c>
    </row>
    <row r="1754" spans="1:3" x14ac:dyDescent="0.25">
      <c r="A1754" s="40">
        <v>45102</v>
      </c>
      <c r="B1754" t="s">
        <v>93</v>
      </c>
      <c r="C1754">
        <v>19</v>
      </c>
    </row>
    <row r="1755" spans="1:3" x14ac:dyDescent="0.25">
      <c r="A1755" s="40">
        <v>45102</v>
      </c>
      <c r="B1755" t="s">
        <v>94</v>
      </c>
      <c r="C1755">
        <v>12</v>
      </c>
    </row>
    <row r="1756" spans="1:3" x14ac:dyDescent="0.25">
      <c r="A1756" s="40">
        <v>45102</v>
      </c>
      <c r="B1756" t="s">
        <v>95</v>
      </c>
      <c r="C1756">
        <v>19</v>
      </c>
    </row>
    <row r="1757" spans="1:3" x14ac:dyDescent="0.25">
      <c r="A1757" s="40">
        <v>45102</v>
      </c>
      <c r="B1757" t="s">
        <v>96</v>
      </c>
      <c r="C1757">
        <v>15</v>
      </c>
    </row>
    <row r="1758" spans="1:3" x14ac:dyDescent="0.25">
      <c r="A1758" s="40">
        <v>45102</v>
      </c>
      <c r="B1758" t="s">
        <v>97</v>
      </c>
      <c r="C1758">
        <v>17</v>
      </c>
    </row>
    <row r="1759" spans="1:3" x14ac:dyDescent="0.25">
      <c r="A1759" s="40">
        <v>45102</v>
      </c>
      <c r="B1759" t="s">
        <v>98</v>
      </c>
      <c r="C1759">
        <v>9</v>
      </c>
    </row>
    <row r="1760" spans="1:3" x14ac:dyDescent="0.25">
      <c r="A1760" s="40">
        <v>45102</v>
      </c>
      <c r="B1760" t="s">
        <v>99</v>
      </c>
      <c r="C1760">
        <v>7</v>
      </c>
    </row>
    <row r="1761" spans="1:3" x14ac:dyDescent="0.25">
      <c r="A1761" s="40">
        <v>45102</v>
      </c>
      <c r="B1761" t="s">
        <v>100</v>
      </c>
      <c r="C1761">
        <v>17</v>
      </c>
    </row>
    <row r="1762" spans="1:3" x14ac:dyDescent="0.25">
      <c r="A1762" s="40">
        <v>45103</v>
      </c>
      <c r="B1762" t="s">
        <v>91</v>
      </c>
      <c r="C1762">
        <v>0</v>
      </c>
    </row>
    <row r="1763" spans="1:3" x14ac:dyDescent="0.25">
      <c r="A1763" s="40">
        <v>45103</v>
      </c>
      <c r="B1763" t="s">
        <v>92</v>
      </c>
      <c r="C1763">
        <v>7</v>
      </c>
    </row>
    <row r="1764" spans="1:3" x14ac:dyDescent="0.25">
      <c r="A1764" s="40">
        <v>45103</v>
      </c>
      <c r="B1764" t="s">
        <v>93</v>
      </c>
      <c r="C1764">
        <v>5</v>
      </c>
    </row>
    <row r="1765" spans="1:3" x14ac:dyDescent="0.25">
      <c r="A1765" s="40">
        <v>45103</v>
      </c>
      <c r="B1765" t="s">
        <v>94</v>
      </c>
      <c r="C1765">
        <v>4</v>
      </c>
    </row>
    <row r="1766" spans="1:3" x14ac:dyDescent="0.25">
      <c r="A1766" s="40">
        <v>45103</v>
      </c>
      <c r="B1766" t="s">
        <v>95</v>
      </c>
      <c r="C1766">
        <v>14</v>
      </c>
    </row>
    <row r="1767" spans="1:3" x14ac:dyDescent="0.25">
      <c r="A1767" s="40">
        <v>45103</v>
      </c>
      <c r="B1767" t="s">
        <v>96</v>
      </c>
      <c r="C1767">
        <v>14</v>
      </c>
    </row>
    <row r="1768" spans="1:3" x14ac:dyDescent="0.25">
      <c r="A1768" s="40">
        <v>45103</v>
      </c>
      <c r="B1768" t="s">
        <v>97</v>
      </c>
      <c r="C1768">
        <v>1</v>
      </c>
    </row>
    <row r="1769" spans="1:3" x14ac:dyDescent="0.25">
      <c r="A1769" s="40">
        <v>45103</v>
      </c>
      <c r="B1769" t="s">
        <v>98</v>
      </c>
      <c r="C1769">
        <v>0</v>
      </c>
    </row>
    <row r="1770" spans="1:3" x14ac:dyDescent="0.25">
      <c r="A1770" s="40">
        <v>45103</v>
      </c>
      <c r="B1770" t="s">
        <v>99</v>
      </c>
      <c r="C1770">
        <v>10</v>
      </c>
    </row>
    <row r="1771" spans="1:3" x14ac:dyDescent="0.25">
      <c r="A1771" s="40">
        <v>45103</v>
      </c>
      <c r="B1771" t="s">
        <v>100</v>
      </c>
      <c r="C1771">
        <v>9</v>
      </c>
    </row>
    <row r="1772" spans="1:3" x14ac:dyDescent="0.25">
      <c r="A1772" s="40">
        <v>45104</v>
      </c>
      <c r="B1772" t="s">
        <v>91</v>
      </c>
      <c r="C1772">
        <v>17</v>
      </c>
    </row>
    <row r="1773" spans="1:3" x14ac:dyDescent="0.25">
      <c r="A1773" s="40">
        <v>45104</v>
      </c>
      <c r="B1773" t="s">
        <v>92</v>
      </c>
      <c r="C1773">
        <v>17</v>
      </c>
    </row>
    <row r="1774" spans="1:3" x14ac:dyDescent="0.25">
      <c r="A1774" s="40">
        <v>45104</v>
      </c>
      <c r="B1774" t="s">
        <v>93</v>
      </c>
      <c r="C1774">
        <v>16</v>
      </c>
    </row>
    <row r="1775" spans="1:3" x14ac:dyDescent="0.25">
      <c r="A1775" s="40">
        <v>45104</v>
      </c>
      <c r="B1775" t="s">
        <v>94</v>
      </c>
      <c r="C1775">
        <v>7</v>
      </c>
    </row>
    <row r="1776" spans="1:3" x14ac:dyDescent="0.25">
      <c r="A1776" s="40">
        <v>45104</v>
      </c>
      <c r="B1776" t="s">
        <v>95</v>
      </c>
      <c r="C1776">
        <v>14</v>
      </c>
    </row>
    <row r="1777" spans="1:3" x14ac:dyDescent="0.25">
      <c r="A1777" s="40">
        <v>45104</v>
      </c>
      <c r="B1777" t="s">
        <v>96</v>
      </c>
      <c r="C1777">
        <v>7</v>
      </c>
    </row>
    <row r="1778" spans="1:3" x14ac:dyDescent="0.25">
      <c r="A1778" s="40">
        <v>45104</v>
      </c>
      <c r="B1778" t="s">
        <v>97</v>
      </c>
      <c r="C1778">
        <v>16</v>
      </c>
    </row>
    <row r="1779" spans="1:3" x14ac:dyDescent="0.25">
      <c r="A1779" s="40">
        <v>45104</v>
      </c>
      <c r="B1779" t="s">
        <v>98</v>
      </c>
      <c r="C1779">
        <v>11</v>
      </c>
    </row>
    <row r="1780" spans="1:3" x14ac:dyDescent="0.25">
      <c r="A1780" s="40">
        <v>45104</v>
      </c>
      <c r="B1780" t="s">
        <v>99</v>
      </c>
      <c r="C1780">
        <v>7</v>
      </c>
    </row>
    <row r="1781" spans="1:3" x14ac:dyDescent="0.25">
      <c r="A1781" s="40">
        <v>45104</v>
      </c>
      <c r="B1781" t="s">
        <v>100</v>
      </c>
      <c r="C1781">
        <v>13</v>
      </c>
    </row>
    <row r="1782" spans="1:3" x14ac:dyDescent="0.25">
      <c r="A1782" s="40">
        <v>45105</v>
      </c>
      <c r="B1782" t="s">
        <v>91</v>
      </c>
      <c r="C1782">
        <v>3</v>
      </c>
    </row>
    <row r="1783" spans="1:3" x14ac:dyDescent="0.25">
      <c r="A1783" s="40">
        <v>45105</v>
      </c>
      <c r="B1783" t="s">
        <v>92</v>
      </c>
      <c r="C1783">
        <v>0</v>
      </c>
    </row>
    <row r="1784" spans="1:3" x14ac:dyDescent="0.25">
      <c r="A1784" s="40">
        <v>45105</v>
      </c>
      <c r="B1784" t="s">
        <v>93</v>
      </c>
      <c r="C1784">
        <v>0</v>
      </c>
    </row>
    <row r="1785" spans="1:3" x14ac:dyDescent="0.25">
      <c r="A1785" s="40">
        <v>45105</v>
      </c>
      <c r="B1785" t="s">
        <v>94</v>
      </c>
      <c r="C1785">
        <v>18</v>
      </c>
    </row>
    <row r="1786" spans="1:3" x14ac:dyDescent="0.25">
      <c r="A1786" s="40">
        <v>45105</v>
      </c>
      <c r="B1786" t="s">
        <v>95</v>
      </c>
      <c r="C1786">
        <v>15</v>
      </c>
    </row>
    <row r="1787" spans="1:3" x14ac:dyDescent="0.25">
      <c r="A1787" s="40">
        <v>45105</v>
      </c>
      <c r="B1787" t="s">
        <v>96</v>
      </c>
      <c r="C1787">
        <v>13</v>
      </c>
    </row>
    <row r="1788" spans="1:3" x14ac:dyDescent="0.25">
      <c r="A1788" s="40">
        <v>45105</v>
      </c>
      <c r="B1788" t="s">
        <v>97</v>
      </c>
      <c r="C1788">
        <v>15</v>
      </c>
    </row>
    <row r="1789" spans="1:3" x14ac:dyDescent="0.25">
      <c r="A1789" s="40">
        <v>45105</v>
      </c>
      <c r="B1789" t="s">
        <v>98</v>
      </c>
      <c r="C1789">
        <v>4</v>
      </c>
    </row>
    <row r="1790" spans="1:3" x14ac:dyDescent="0.25">
      <c r="A1790" s="40">
        <v>45105</v>
      </c>
      <c r="B1790" t="s">
        <v>99</v>
      </c>
      <c r="C1790">
        <v>8</v>
      </c>
    </row>
    <row r="1791" spans="1:3" x14ac:dyDescent="0.25">
      <c r="A1791" s="40">
        <v>45105</v>
      </c>
      <c r="B1791" t="s">
        <v>100</v>
      </c>
      <c r="C1791">
        <v>1</v>
      </c>
    </row>
    <row r="1792" spans="1:3" x14ac:dyDescent="0.25">
      <c r="A1792" s="40">
        <v>45106</v>
      </c>
      <c r="B1792" t="s">
        <v>91</v>
      </c>
      <c r="C1792">
        <v>17</v>
      </c>
    </row>
    <row r="1793" spans="1:3" x14ac:dyDescent="0.25">
      <c r="A1793" s="40">
        <v>45106</v>
      </c>
      <c r="B1793" t="s">
        <v>92</v>
      </c>
      <c r="C1793">
        <v>5</v>
      </c>
    </row>
    <row r="1794" spans="1:3" x14ac:dyDescent="0.25">
      <c r="A1794" s="40">
        <v>45106</v>
      </c>
      <c r="B1794" t="s">
        <v>93</v>
      </c>
      <c r="C1794">
        <v>8</v>
      </c>
    </row>
    <row r="1795" spans="1:3" x14ac:dyDescent="0.25">
      <c r="A1795" s="40">
        <v>45106</v>
      </c>
      <c r="B1795" t="s">
        <v>94</v>
      </c>
      <c r="C1795">
        <v>0</v>
      </c>
    </row>
    <row r="1796" spans="1:3" x14ac:dyDescent="0.25">
      <c r="A1796" s="40">
        <v>45106</v>
      </c>
      <c r="B1796" t="s">
        <v>95</v>
      </c>
      <c r="C1796">
        <v>8</v>
      </c>
    </row>
    <row r="1797" spans="1:3" x14ac:dyDescent="0.25">
      <c r="A1797" s="40">
        <v>45106</v>
      </c>
      <c r="B1797" t="s">
        <v>96</v>
      </c>
      <c r="C1797">
        <v>15</v>
      </c>
    </row>
    <row r="1798" spans="1:3" x14ac:dyDescent="0.25">
      <c r="A1798" s="40">
        <v>45106</v>
      </c>
      <c r="B1798" t="s">
        <v>97</v>
      </c>
      <c r="C1798">
        <v>12</v>
      </c>
    </row>
    <row r="1799" spans="1:3" x14ac:dyDescent="0.25">
      <c r="A1799" s="40">
        <v>45106</v>
      </c>
      <c r="B1799" t="s">
        <v>98</v>
      </c>
      <c r="C1799">
        <v>8</v>
      </c>
    </row>
    <row r="1800" spans="1:3" x14ac:dyDescent="0.25">
      <c r="A1800" s="40">
        <v>45106</v>
      </c>
      <c r="B1800" t="s">
        <v>99</v>
      </c>
      <c r="C1800">
        <v>12</v>
      </c>
    </row>
    <row r="1801" spans="1:3" x14ac:dyDescent="0.25">
      <c r="A1801" s="40">
        <v>45106</v>
      </c>
      <c r="B1801" t="s">
        <v>100</v>
      </c>
      <c r="C1801">
        <v>8</v>
      </c>
    </row>
    <row r="1802" spans="1:3" x14ac:dyDescent="0.25">
      <c r="A1802" s="40">
        <v>45107</v>
      </c>
      <c r="B1802" t="s">
        <v>91</v>
      </c>
      <c r="C1802">
        <v>10</v>
      </c>
    </row>
    <row r="1803" spans="1:3" x14ac:dyDescent="0.25">
      <c r="A1803" s="40">
        <v>45107</v>
      </c>
      <c r="B1803" t="s">
        <v>92</v>
      </c>
      <c r="C1803">
        <v>3</v>
      </c>
    </row>
    <row r="1804" spans="1:3" x14ac:dyDescent="0.25">
      <c r="A1804" s="40">
        <v>45107</v>
      </c>
      <c r="B1804" t="s">
        <v>93</v>
      </c>
      <c r="C1804">
        <v>1</v>
      </c>
    </row>
    <row r="1805" spans="1:3" x14ac:dyDescent="0.25">
      <c r="A1805" s="40">
        <v>45107</v>
      </c>
      <c r="B1805" t="s">
        <v>94</v>
      </c>
      <c r="C1805">
        <v>5</v>
      </c>
    </row>
    <row r="1806" spans="1:3" x14ac:dyDescent="0.25">
      <c r="A1806" s="40">
        <v>45107</v>
      </c>
      <c r="B1806" t="s">
        <v>95</v>
      </c>
      <c r="C1806">
        <v>13</v>
      </c>
    </row>
    <row r="1807" spans="1:3" x14ac:dyDescent="0.25">
      <c r="A1807" s="40">
        <v>45107</v>
      </c>
      <c r="B1807" t="s">
        <v>96</v>
      </c>
      <c r="C1807">
        <v>3</v>
      </c>
    </row>
    <row r="1808" spans="1:3" x14ac:dyDescent="0.25">
      <c r="A1808" s="40">
        <v>45107</v>
      </c>
      <c r="B1808" t="s">
        <v>97</v>
      </c>
      <c r="C1808">
        <v>5</v>
      </c>
    </row>
    <row r="1809" spans="1:3" x14ac:dyDescent="0.25">
      <c r="A1809" s="40">
        <v>45107</v>
      </c>
      <c r="B1809" t="s">
        <v>98</v>
      </c>
      <c r="C1809">
        <v>18</v>
      </c>
    </row>
    <row r="1810" spans="1:3" x14ac:dyDescent="0.25">
      <c r="A1810" s="40">
        <v>45107</v>
      </c>
      <c r="B1810" t="s">
        <v>99</v>
      </c>
      <c r="C1810">
        <v>5</v>
      </c>
    </row>
    <row r="1811" spans="1:3" x14ac:dyDescent="0.25">
      <c r="A1811" s="40">
        <v>45107</v>
      </c>
      <c r="B1811" t="s">
        <v>100</v>
      </c>
      <c r="C18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Store-Product Data Sheet</vt:lpstr>
      <vt:lpstr>Store-Related Data Sheet</vt:lpstr>
      <vt:lpstr>Transport cost table</vt:lpstr>
      <vt:lpstr>Sales_Transactions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Li</dc:creator>
  <cp:lastModifiedBy>Rohit Khilare</cp:lastModifiedBy>
  <dcterms:created xsi:type="dcterms:W3CDTF">2024-03-06T17:16:56Z</dcterms:created>
  <dcterms:modified xsi:type="dcterms:W3CDTF">2025-08-03T21:09:11Z</dcterms:modified>
</cp:coreProperties>
</file>