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6.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ROHIT\Desktop\"/>
    </mc:Choice>
  </mc:AlternateContent>
  <xr:revisionPtr revIDLastSave="0" documentId="13_ncr:1_{389CA0F1-F299-407B-854B-15BC3ECA29AC}" xr6:coauthVersionLast="47" xr6:coauthVersionMax="47" xr10:uidLastSave="{00000000-0000-0000-0000-000000000000}"/>
  <bookViews>
    <workbookView xWindow="-108" yWindow="-108" windowWidth="23256" windowHeight="12456" firstSheet="5" activeTab="8" xr2:uid="{B1CE9E6B-E038-4492-BEF3-D8BDB3C9B72E}"/>
  </bookViews>
  <sheets>
    <sheet name="Top gainer" sheetId="12" r:id="rId1"/>
    <sheet name="Top looser" sheetId="13" r:id="rId2"/>
    <sheet name="Sector wise performance" sheetId="15" r:id="rId3"/>
    <sheet name="Metrictype" sheetId="11" r:id="rId4"/>
    <sheet name="Most interested stocks" sheetId="18" r:id="rId5"/>
    <sheet name="Risk" sheetId="17" r:id="rId6"/>
    <sheet name="Volatality" sheetId="16" r:id="rId7"/>
    <sheet name="Nifty 50 Data" sheetId="1" r:id="rId8"/>
    <sheet name="Objective" sheetId="4" r:id="rId9"/>
    <sheet name="Nifty-50-Dashboard" sheetId="14" r:id="rId10"/>
  </sheets>
  <definedNames>
    <definedName name="ExternalData_1" localSheetId="7" hidden="1">'Nifty 50 Data'!$A$1:$T$53</definedName>
    <definedName name="Slicer_metric_type">#N/A</definedName>
    <definedName name="Slicer_metric_type1">#N/A</definedName>
    <definedName name="Slicer_metric_type2">#N/A</definedName>
  </definedNames>
  <calcPr calcId="191029"/>
  <pivotCaches>
    <pivotCache cacheId="16" r:id="rId11"/>
    <pivotCache cacheId="25" r:id="rId12"/>
    <pivotCache cacheId="31" r:id="rId13"/>
    <pivotCache cacheId="35"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 i="16" l="1"/>
  <c r="F14" i="16"/>
  <c r="G53" i="16"/>
  <c r="G3" i="16"/>
  <c r="G4" i="16"/>
  <c r="G5" i="16"/>
  <c r="G6" i="16"/>
  <c r="G7" i="16"/>
  <c r="G8" i="16"/>
  <c r="G9" i="16"/>
  <c r="G10" i="16"/>
  <c r="G11" i="16"/>
  <c r="G12" i="16"/>
  <c r="G13" i="16"/>
  <c r="G14" i="16"/>
  <c r="G15" i="16"/>
  <c r="G16" i="16"/>
  <c r="G17"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2" i="16"/>
  <c r="F3" i="16"/>
  <c r="F4" i="16"/>
  <c r="F5" i="16"/>
  <c r="F6" i="16"/>
  <c r="F7" i="16"/>
  <c r="F8" i="16"/>
  <c r="F9" i="16"/>
  <c r="F10" i="16"/>
  <c r="F11" i="16"/>
  <c r="F12" i="16"/>
  <c r="F13"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2"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9F2174-2400-429C-9DCA-CF5501B755C7}" keepAlive="1" interval="2" name="Query - equity-stockIndices?index=NIFTY%2050" description="Connection to the 'equity-stockIndices?index=NIFTY%2050' query in the workbook." type="5" refreshedVersion="0" background="1" saveData="1">
    <dbPr connection="Provider=Microsoft.Mashup.OleDb.1;Data Source=$Workbook$;Location=&quot;equity-stockIndices?index=NIFTY%2050&quot;;Extended Properties=&quot;&quot;" command="SELECT * FROM [equity-stockIndices?index=NIFTY%2050]"/>
  </connection>
  <connection id="2" xr16:uid="{E5529A5F-8D29-4E36-83CA-B8E9D17E7C2A}" keepAlive="1" interval="1" name="Query - Nifty50" description="Connection to the 'Nifty50' query in the workbook." type="5" refreshedVersion="8" background="1" saveData="1">
    <dbPr connection="Provider=Microsoft.Mashup.OleDb.1;Data Source=$Workbook$;Location=Nifty50;Extended Properties=&quot;&quot;" command="SELECT * FROM [Nifty50]"/>
  </connection>
</connections>
</file>

<file path=xl/sharedStrings.xml><?xml version="1.0" encoding="utf-8"?>
<sst xmlns="http://schemas.openxmlformats.org/spreadsheetml/2006/main" count="745" uniqueCount="200">
  <si>
    <t>symbol</t>
  </si>
  <si>
    <t>identifier</t>
  </si>
  <si>
    <t>open</t>
  </si>
  <si>
    <t>dayHigh</t>
  </si>
  <si>
    <t>dayLow</t>
  </si>
  <si>
    <t>lastPrice</t>
  </si>
  <si>
    <t>previousClose</t>
  </si>
  <si>
    <t>change</t>
  </si>
  <si>
    <t>pChange</t>
  </si>
  <si>
    <t>ffmc</t>
  </si>
  <si>
    <t>yearHigh</t>
  </si>
  <si>
    <t>yearLow</t>
  </si>
  <si>
    <t>totalTradedVolume</t>
  </si>
  <si>
    <t>stockIndClosePrice</t>
  </si>
  <si>
    <t>totalTradedValue</t>
  </si>
  <si>
    <t>lastUpdateTime</t>
  </si>
  <si>
    <t>nearWKH</t>
  </si>
  <si>
    <t>nearWKL</t>
  </si>
  <si>
    <t>perChange365d</t>
  </si>
  <si>
    <t>perChange30d</t>
  </si>
  <si>
    <t>NIFTY 50</t>
  </si>
  <si>
    <t>TATASTEEL</t>
  </si>
  <si>
    <t>TATASTEELEQN</t>
  </si>
  <si>
    <t>ITCHOTELS</t>
  </si>
  <si>
    <t>ITCHOTELSBEN</t>
  </si>
  <si>
    <t>BHARTIARTL</t>
  </si>
  <si>
    <t>BHARTIARTLEQN</t>
  </si>
  <si>
    <t>JSWSTEEL</t>
  </si>
  <si>
    <t>JSWSTEELEQN</t>
  </si>
  <si>
    <t>TRENT</t>
  </si>
  <si>
    <t>TRENTEQN</t>
  </si>
  <si>
    <t>HINDALCO</t>
  </si>
  <si>
    <t>HINDALCOEQN</t>
  </si>
  <si>
    <t>KOTAKBANK</t>
  </si>
  <si>
    <t>KOTAKBANKEQN</t>
  </si>
  <si>
    <t>BAJAJ-AUTO</t>
  </si>
  <si>
    <t>BAJAJ-AUTOEQN</t>
  </si>
  <si>
    <t>M&amp;M</t>
  </si>
  <si>
    <t>M&amp;MEQN</t>
  </si>
  <si>
    <t>ULTRACEMCO</t>
  </si>
  <si>
    <t>ULTRACEMCOEQN</t>
  </si>
  <si>
    <t>NTPC</t>
  </si>
  <si>
    <t>NTPCEQN</t>
  </si>
  <si>
    <t>HEROMOTOCO</t>
  </si>
  <si>
    <t>HEROMOTOCOEQN</t>
  </si>
  <si>
    <t>TECHM</t>
  </si>
  <si>
    <t>TECHMEQN</t>
  </si>
  <si>
    <t>ADANIENT</t>
  </si>
  <si>
    <t>ADANIENTEQN</t>
  </si>
  <si>
    <t>INDUSINDBK</t>
  </si>
  <si>
    <t>INDUSINDBKEQN</t>
  </si>
  <si>
    <t>EICHERMOT</t>
  </si>
  <si>
    <t>EICHERMOTEQN</t>
  </si>
  <si>
    <t>HDFCLIFE</t>
  </si>
  <si>
    <t>HDFCLIFEEQN</t>
  </si>
  <si>
    <t>BAJAJFINSV</t>
  </si>
  <si>
    <t>BAJAJFINSVEQN</t>
  </si>
  <si>
    <t>TITAN</t>
  </si>
  <si>
    <t>TITANEQN</t>
  </si>
  <si>
    <t>BPCL</t>
  </si>
  <si>
    <t>BPCLEQN</t>
  </si>
  <si>
    <t>ASIANPAINT</t>
  </si>
  <si>
    <t>ASIANPAINTEQN</t>
  </si>
  <si>
    <t>DRREDDY</t>
  </si>
  <si>
    <t>DRREDDYEQN</t>
  </si>
  <si>
    <t>SBILIFE</t>
  </si>
  <si>
    <t>SBILIFEEQN</t>
  </si>
  <si>
    <t>SUNPHARMA</t>
  </si>
  <si>
    <t>SUNPHARMAEQN</t>
  </si>
  <si>
    <t>POWERGRID</t>
  </si>
  <si>
    <t>POWERGRIDEQN</t>
  </si>
  <si>
    <t>NESTLEIND</t>
  </si>
  <si>
    <t>NESTLEINDEQN</t>
  </si>
  <si>
    <t>AXISBANK</t>
  </si>
  <si>
    <t>AXISBANKEQN</t>
  </si>
  <si>
    <t>HCLTECH</t>
  </si>
  <si>
    <t>HCLTECHEQN</t>
  </si>
  <si>
    <t>CIPLA</t>
  </si>
  <si>
    <t>CIPLAEQN</t>
  </si>
  <si>
    <t>COALINDIA</t>
  </si>
  <si>
    <t>COALINDIAEQN</t>
  </si>
  <si>
    <t>TATACONSUM</t>
  </si>
  <si>
    <t>TATACONSUMEQN</t>
  </si>
  <si>
    <t>WIPRO</t>
  </si>
  <si>
    <t>WIPROEQN</t>
  </si>
  <si>
    <t>MARUTI</t>
  </si>
  <si>
    <t>MARUTIEQN</t>
  </si>
  <si>
    <t>HINDUNILVR</t>
  </si>
  <si>
    <t>HINDUNILVREQN</t>
  </si>
  <si>
    <t>BAJFINANCE</t>
  </si>
  <si>
    <t>BAJFINANCEEQN</t>
  </si>
  <si>
    <t>TATAMOTORS</t>
  </si>
  <si>
    <t>TATAMOTORSEQN</t>
  </si>
  <si>
    <t>GRASIM</t>
  </si>
  <si>
    <t>GRASIMEQN</t>
  </si>
  <si>
    <t>LT</t>
  </si>
  <si>
    <t>LTEQN</t>
  </si>
  <si>
    <t>HDFCBANK</t>
  </si>
  <si>
    <t>HDFCBANKEQN</t>
  </si>
  <si>
    <t>INFY</t>
  </si>
  <si>
    <t>INFYEQN</t>
  </si>
  <si>
    <t>BEL</t>
  </si>
  <si>
    <t>BELEQN</t>
  </si>
  <si>
    <t>ONGC</t>
  </si>
  <si>
    <t>ONGCEQN</t>
  </si>
  <si>
    <t>SHRIRAMFIN</t>
  </si>
  <si>
    <t>SHRIRAMFINEQN</t>
  </si>
  <si>
    <t>APOLLOHOSP</t>
  </si>
  <si>
    <t>APOLLOHOSPEQN</t>
  </si>
  <si>
    <t>RELIANCE</t>
  </si>
  <si>
    <t>RELIANCEEQN</t>
  </si>
  <si>
    <t>ICICIBANK</t>
  </si>
  <si>
    <t>ICICIBANKEQN</t>
  </si>
  <si>
    <t>TCS</t>
  </si>
  <si>
    <t>TCSEQN</t>
  </si>
  <si>
    <t>ADANIPORTS</t>
  </si>
  <si>
    <t>ADANIPORTSEQN</t>
  </si>
  <si>
    <t>BRITANNIA</t>
  </si>
  <si>
    <t>BRITANNIAEQN</t>
  </si>
  <si>
    <t>SBIN</t>
  </si>
  <si>
    <t>SBINEQN</t>
  </si>
  <si>
    <t>ITC</t>
  </si>
  <si>
    <t>ITCEQN</t>
  </si>
  <si>
    <r>
      <t>change</t>
    </r>
    <r>
      <rPr>
        <sz val="11"/>
        <color theme="1"/>
        <rFont val="Calibri"/>
        <family val="2"/>
        <scheme val="minor"/>
      </rPr>
      <t xml:space="preserve"> → The </t>
    </r>
    <r>
      <rPr>
        <b/>
        <sz val="11"/>
        <color theme="1"/>
        <rFont val="Calibri"/>
        <family val="2"/>
        <scheme val="minor"/>
      </rPr>
      <t>absolute price change</t>
    </r>
    <r>
      <rPr>
        <sz val="11"/>
        <color theme="1"/>
        <rFont val="Calibri"/>
        <family val="2"/>
        <scheme val="minor"/>
      </rPr>
      <t xml:space="preserve"> from the </t>
    </r>
    <r>
      <rPr>
        <b/>
        <sz val="11"/>
        <color theme="1"/>
        <rFont val="Calibri"/>
        <family val="2"/>
        <scheme val="minor"/>
      </rPr>
      <t>previous close</t>
    </r>
    <r>
      <rPr>
        <sz val="11"/>
        <color theme="1"/>
        <rFont val="Calibri"/>
        <family val="2"/>
        <scheme val="minor"/>
      </rPr>
      <t xml:space="preserve"> to the </t>
    </r>
    <r>
      <rPr>
        <b/>
        <sz val="11"/>
        <color theme="1"/>
        <rFont val="Calibri"/>
        <family val="2"/>
        <scheme val="minor"/>
      </rPr>
      <t>last price</t>
    </r>
    <r>
      <rPr>
        <sz val="11"/>
        <color theme="1"/>
        <rFont val="Calibri"/>
        <family val="2"/>
        <scheme val="minor"/>
      </rPr>
      <t xml:space="preserve"> (i.e., </t>
    </r>
    <r>
      <rPr>
        <sz val="10"/>
        <color theme="1"/>
        <rFont val="Arial Unicode MS"/>
      </rPr>
      <t>lastPrice - previousClose</t>
    </r>
    <r>
      <rPr>
        <sz val="11"/>
        <color theme="1"/>
        <rFont val="Calibri"/>
        <family val="2"/>
        <scheme val="minor"/>
      </rPr>
      <t>).</t>
    </r>
  </si>
  <si>
    <r>
      <t>pChange</t>
    </r>
    <r>
      <rPr>
        <sz val="11"/>
        <color theme="1"/>
        <rFont val="Calibri"/>
        <family val="2"/>
        <scheme val="minor"/>
      </rPr>
      <t xml:space="preserve"> (</t>
    </r>
    <r>
      <rPr>
        <b/>
        <sz val="11"/>
        <color theme="1"/>
        <rFont val="Calibri"/>
        <family val="2"/>
        <scheme val="minor"/>
      </rPr>
      <t>Percentage Change)</t>
    </r>
    <r>
      <rPr>
        <sz val="11"/>
        <color theme="1"/>
        <rFont val="Calibri"/>
        <family val="2"/>
        <scheme val="minor"/>
      </rPr>
      <t xml:space="preserve"> → The </t>
    </r>
    <r>
      <rPr>
        <b/>
        <sz val="11"/>
        <color theme="1"/>
        <rFont val="Calibri"/>
        <family val="2"/>
        <scheme val="minor"/>
      </rPr>
      <t>percentage change</t>
    </r>
    <r>
      <rPr>
        <sz val="11"/>
        <color theme="1"/>
        <rFont val="Calibri"/>
        <family val="2"/>
        <scheme val="minor"/>
      </rPr>
      <t xml:space="preserve"> from the </t>
    </r>
    <r>
      <rPr>
        <b/>
        <sz val="11"/>
        <color theme="1"/>
        <rFont val="Calibri"/>
        <family val="2"/>
        <scheme val="minor"/>
      </rPr>
      <t>previous close</t>
    </r>
    <r>
      <rPr>
        <sz val="11"/>
        <color theme="1"/>
        <rFont val="Calibri"/>
        <family val="2"/>
        <scheme val="minor"/>
      </rPr>
      <t xml:space="preserve"> to the </t>
    </r>
    <r>
      <rPr>
        <b/>
        <sz val="11"/>
        <color theme="1"/>
        <rFont val="Calibri"/>
        <family val="2"/>
        <scheme val="minor"/>
      </rPr>
      <t>last price</t>
    </r>
    <r>
      <rPr>
        <sz val="11"/>
        <color theme="1"/>
        <rFont val="Calibri"/>
        <family val="2"/>
        <scheme val="minor"/>
      </rPr>
      <t>:</t>
    </r>
  </si>
  <si>
    <t>pChange=(lastPrice−previousClosepreviousClose)×100pChange = \left(\frac{{lastPrice - previousClose}}{previousClose} \right) \times 100pChange=(previousCloselastPrice−previousClose​)×100</t>
  </si>
  <si>
    <r>
      <t xml:space="preserve">Positive means stock price </t>
    </r>
    <r>
      <rPr>
        <b/>
        <sz val="11"/>
        <color theme="1"/>
        <rFont val="Calibri"/>
        <family val="2"/>
        <scheme val="minor"/>
      </rPr>
      <t>increased</t>
    </r>
    <r>
      <rPr>
        <sz val="11"/>
        <color theme="1"/>
        <rFont val="Calibri"/>
        <family val="2"/>
        <scheme val="minor"/>
      </rPr>
      <t xml:space="preserve"> 📈</t>
    </r>
  </si>
  <si>
    <r>
      <t xml:space="preserve">Negative means stock price </t>
    </r>
    <r>
      <rPr>
        <b/>
        <sz val="11"/>
        <color theme="1"/>
        <rFont val="Calibri"/>
        <family val="2"/>
        <scheme val="minor"/>
      </rPr>
      <t>decreased</t>
    </r>
    <r>
      <rPr>
        <sz val="11"/>
        <color theme="1"/>
        <rFont val="Calibri"/>
        <family val="2"/>
        <scheme val="minor"/>
      </rPr>
      <t xml:space="preserve"> 📉</t>
    </r>
  </si>
  <si>
    <r>
      <t>totalTradedVolume</t>
    </r>
    <r>
      <rPr>
        <sz val="11"/>
        <color theme="1"/>
        <rFont val="Calibri"/>
        <family val="2"/>
        <scheme val="minor"/>
      </rPr>
      <t xml:space="preserve"> → The total </t>
    </r>
    <r>
      <rPr>
        <b/>
        <sz val="11"/>
        <color theme="1"/>
        <rFont val="Calibri"/>
        <family val="2"/>
        <scheme val="minor"/>
      </rPr>
      <t>number of shares traded</t>
    </r>
    <r>
      <rPr>
        <sz val="11"/>
        <color theme="1"/>
        <rFont val="Calibri"/>
        <family val="2"/>
        <scheme val="minor"/>
      </rPr>
      <t xml:space="preserve"> during the day.</t>
    </r>
  </si>
  <si>
    <r>
      <t>totalTradedValue</t>
    </r>
    <r>
      <rPr>
        <sz val="11"/>
        <color theme="1"/>
        <rFont val="Calibri"/>
        <family val="2"/>
        <scheme val="minor"/>
      </rPr>
      <t xml:space="preserve"> → The total </t>
    </r>
    <r>
      <rPr>
        <b/>
        <sz val="11"/>
        <color theme="1"/>
        <rFont val="Calibri"/>
        <family val="2"/>
        <scheme val="minor"/>
      </rPr>
      <t>monetary value of shares traded</t>
    </r>
    <r>
      <rPr>
        <sz val="11"/>
        <color theme="1"/>
        <rFont val="Calibri"/>
        <family val="2"/>
        <scheme val="minor"/>
      </rPr>
      <t xml:space="preserve"> during the day:</t>
    </r>
  </si>
  <si>
    <t>totalTradedValue=totalTradedVolume×averagePricetotalTradedValue = totalTradedVolume \times averagePricetotalTradedValue=totalTradedVolume×averagePrice</t>
  </si>
  <si>
    <r>
      <t>ffmc</t>
    </r>
    <r>
      <rPr>
        <sz val="11"/>
        <color theme="1"/>
        <rFont val="Calibri"/>
        <family val="2"/>
        <scheme val="minor"/>
      </rPr>
      <t xml:space="preserve"> (</t>
    </r>
    <r>
      <rPr>
        <b/>
        <sz val="11"/>
        <color theme="1"/>
        <rFont val="Calibri"/>
        <family val="2"/>
        <scheme val="minor"/>
      </rPr>
      <t>Free Float Market Capitalization)</t>
    </r>
    <r>
      <rPr>
        <sz val="11"/>
        <color theme="1"/>
        <rFont val="Calibri"/>
        <family val="2"/>
        <scheme val="minor"/>
      </rPr>
      <t xml:space="preserve"> → The total market value of the company's freely tradable shares (excluding promoter-held shares).</t>
    </r>
  </si>
  <si>
    <r>
      <t xml:space="preserve">The objective of this project is to </t>
    </r>
    <r>
      <rPr>
        <b/>
        <sz val="11"/>
        <color theme="1"/>
        <rFont val="Calibri"/>
        <family val="2"/>
        <scheme val="minor"/>
      </rPr>
      <t>analyze, visualize, and track</t>
    </r>
    <r>
      <rPr>
        <sz val="11"/>
        <color theme="1"/>
        <rFont val="Calibri"/>
        <family val="2"/>
        <scheme val="minor"/>
      </rPr>
      <t xml:space="preserve"> the performance of NIFTY 50 stocks using Excel.</t>
    </r>
  </si>
  <si>
    <r>
      <t xml:space="preserve">This project aims to provide </t>
    </r>
    <r>
      <rPr>
        <b/>
        <sz val="11"/>
        <color theme="1"/>
        <rFont val="Calibri"/>
        <family val="2"/>
        <scheme val="minor"/>
      </rPr>
      <t>real-time insights</t>
    </r>
    <r>
      <rPr>
        <sz val="11"/>
        <color theme="1"/>
        <rFont val="Calibri"/>
        <family val="2"/>
        <scheme val="minor"/>
      </rPr>
      <t xml:space="preserve"> into stock trends, price movements, and market performance by leveraging historical and live stock data.</t>
    </r>
  </si>
  <si>
    <t>OBJECTIVE:</t>
  </si>
  <si>
    <r>
      <t xml:space="preserve">1️⃣ </t>
    </r>
    <r>
      <rPr>
        <b/>
        <sz val="11"/>
        <color theme="1"/>
        <rFont val="Calibri"/>
        <family val="2"/>
        <scheme val="minor"/>
      </rPr>
      <t>Top Gainers &amp; Losers:</t>
    </r>
    <r>
      <rPr>
        <sz val="11"/>
        <color theme="1"/>
        <rFont val="Calibri"/>
        <family val="2"/>
        <scheme val="minor"/>
      </rPr>
      <t xml:space="preserve"> Identifying stocks with the highest and lowest percentage changes (</t>
    </r>
    <r>
      <rPr>
        <b/>
        <sz val="11"/>
        <color theme="1"/>
        <rFont val="Calibri"/>
        <family val="2"/>
        <scheme val="minor"/>
      </rPr>
      <t>pChange</t>
    </r>
    <r>
      <rPr>
        <sz val="11"/>
        <color theme="1"/>
        <rFont val="Calibri"/>
        <family val="2"/>
        <scheme val="minor"/>
      </rPr>
      <t>) to track market momentum.</t>
    </r>
  </si>
  <si>
    <t>Insights from the NIFTY 50 Dataset</t>
  </si>
  <si>
    <r>
      <t xml:space="preserve">2️⃣ </t>
    </r>
    <r>
      <rPr>
        <b/>
        <sz val="11"/>
        <color theme="1"/>
        <rFont val="Calibri"/>
        <family val="2"/>
        <scheme val="minor"/>
      </rPr>
      <t>Market Volatility:</t>
    </r>
    <r>
      <rPr>
        <sz val="11"/>
        <color theme="1"/>
        <rFont val="Calibri"/>
        <family val="2"/>
        <scheme val="minor"/>
      </rPr>
      <t xml:space="preserve"> Using </t>
    </r>
    <r>
      <rPr>
        <b/>
        <sz val="11"/>
        <color theme="1"/>
        <rFont val="Calibri"/>
        <family val="2"/>
        <scheme val="minor"/>
      </rPr>
      <t>dayHigh - dayLow</t>
    </r>
    <r>
      <rPr>
        <sz val="11"/>
        <color theme="1"/>
        <rFont val="Calibri"/>
        <family val="2"/>
        <scheme val="minor"/>
      </rPr>
      <t xml:space="preserve"> and </t>
    </r>
    <r>
      <rPr>
        <b/>
        <sz val="11"/>
        <color theme="1"/>
        <rFont val="Calibri"/>
        <family val="2"/>
        <scheme val="minor"/>
      </rPr>
      <t>standard deviation</t>
    </r>
    <r>
      <rPr>
        <sz val="11"/>
        <color theme="1"/>
        <rFont val="Calibri"/>
        <family val="2"/>
        <scheme val="minor"/>
      </rPr>
      <t xml:space="preserve"> to measure daily price fluctuations.</t>
    </r>
  </si>
  <si>
    <r>
      <t xml:space="preserve">4️⃣ </t>
    </r>
    <r>
      <rPr>
        <b/>
        <sz val="11"/>
        <color theme="1"/>
        <rFont val="Calibri"/>
        <family val="2"/>
        <scheme val="minor"/>
      </rPr>
      <t>Sector-Wise Performance:</t>
    </r>
    <r>
      <rPr>
        <sz val="11"/>
        <color theme="1"/>
        <rFont val="Calibri"/>
        <family val="2"/>
        <scheme val="minor"/>
      </rPr>
      <t xml:space="preserve"> Grouping stocks by sectors (e.g., IT, Banking, FMCG) and analyzing their performance.</t>
    </r>
  </si>
  <si>
    <r>
      <t xml:space="preserve">5️⃣ </t>
    </r>
    <r>
      <rPr>
        <b/>
        <sz val="11"/>
        <color theme="1"/>
        <rFont val="Calibri"/>
        <family val="2"/>
        <scheme val="minor"/>
      </rPr>
      <t>Trading Volume Analysis:</t>
    </r>
    <r>
      <rPr>
        <sz val="11"/>
        <color theme="1"/>
        <rFont val="Calibri"/>
        <family val="2"/>
        <scheme val="minor"/>
      </rPr>
      <t xml:space="preserve"> Stocks with high </t>
    </r>
    <r>
      <rPr>
        <b/>
        <sz val="11"/>
        <color theme="1"/>
        <rFont val="Calibri"/>
        <family val="2"/>
        <scheme val="minor"/>
      </rPr>
      <t>totalTradedVolume</t>
    </r>
    <r>
      <rPr>
        <sz val="11"/>
        <color theme="1"/>
        <rFont val="Calibri"/>
        <family val="2"/>
        <scheme val="minor"/>
      </rPr>
      <t xml:space="preserve"> indicate strong investor interest.</t>
    </r>
  </si>
  <si>
    <t>kiss stock ko log jada buy kr rahe hai</t>
  </si>
  <si>
    <t>📈 Key Performance Indicators (KPIs) for NIFTY 50 Stock Analysis</t>
  </si>
  <si>
    <r>
      <t xml:space="preserve">To measure stock performance effectively, we can track these </t>
    </r>
    <r>
      <rPr>
        <b/>
        <sz val="11"/>
        <color theme="1"/>
        <rFont val="Calibri"/>
        <family val="2"/>
        <scheme val="minor"/>
      </rPr>
      <t>KPIs:</t>
    </r>
  </si>
  <si>
    <t>1️⃣ Price &amp; Returns Metrics</t>
  </si>
  <si>
    <r>
      <t>Daily % Change (</t>
    </r>
    <r>
      <rPr>
        <b/>
        <sz val="10"/>
        <color theme="1"/>
        <rFont val="Arial Unicode MS"/>
      </rPr>
      <t>pChange</t>
    </r>
    <r>
      <rPr>
        <b/>
        <sz val="11"/>
        <color theme="1"/>
        <rFont val="Calibri"/>
        <family val="2"/>
        <scheme val="minor"/>
      </rPr>
      <t>)</t>
    </r>
    <r>
      <rPr>
        <sz val="11"/>
        <color theme="1"/>
        <rFont val="Calibri"/>
        <family val="2"/>
        <scheme val="minor"/>
      </rPr>
      <t xml:space="preserve"> → Measures short-term stock movement.</t>
    </r>
  </si>
  <si>
    <r>
      <t>52-Week High/Low Difference (</t>
    </r>
    <r>
      <rPr>
        <b/>
        <sz val="10"/>
        <color theme="1"/>
        <rFont val="Arial Unicode MS"/>
      </rPr>
      <t>nearWKH</t>
    </r>
    <r>
      <rPr>
        <b/>
        <sz val="11"/>
        <color theme="1"/>
        <rFont val="Calibri"/>
        <family val="2"/>
        <scheme val="minor"/>
      </rPr>
      <t xml:space="preserve">, </t>
    </r>
    <r>
      <rPr>
        <b/>
        <sz val="10"/>
        <color theme="1"/>
        <rFont val="Arial Unicode MS"/>
      </rPr>
      <t>nearWKL</t>
    </r>
    <r>
      <rPr>
        <b/>
        <sz val="11"/>
        <color theme="1"/>
        <rFont val="Calibri"/>
        <family val="2"/>
        <scheme val="minor"/>
      </rPr>
      <t>)</t>
    </r>
    <r>
      <rPr>
        <sz val="11"/>
        <color theme="1"/>
        <rFont val="Calibri"/>
        <family val="2"/>
        <scheme val="minor"/>
      </rPr>
      <t xml:space="preserve"> → Indicates potential breakouts.</t>
    </r>
  </si>
  <si>
    <r>
      <t>1-Year &amp; 1-Month Returns (</t>
    </r>
    <r>
      <rPr>
        <b/>
        <sz val="10"/>
        <color theme="1"/>
        <rFont val="Arial Unicode MS"/>
      </rPr>
      <t>perChange365d</t>
    </r>
    <r>
      <rPr>
        <b/>
        <sz val="11"/>
        <color theme="1"/>
        <rFont val="Calibri"/>
        <family val="2"/>
        <scheme val="minor"/>
      </rPr>
      <t xml:space="preserve">, </t>
    </r>
    <r>
      <rPr>
        <b/>
        <sz val="10"/>
        <color theme="1"/>
        <rFont val="Arial Unicode MS"/>
      </rPr>
      <t>perChange30d</t>
    </r>
    <r>
      <rPr>
        <b/>
        <sz val="11"/>
        <color theme="1"/>
        <rFont val="Calibri"/>
        <family val="2"/>
        <scheme val="minor"/>
      </rPr>
      <t>)</t>
    </r>
    <r>
      <rPr>
        <sz val="11"/>
        <color theme="1"/>
        <rFont val="Calibri"/>
        <family val="2"/>
        <scheme val="minor"/>
      </rPr>
      <t xml:space="preserve"> → Shows long-term and short-term growth trends.</t>
    </r>
  </si>
  <si>
    <t>2️⃣ Volatility &amp; Risk Analysis</t>
  </si>
  <si>
    <r>
      <t>Daily High-Low Spread (</t>
    </r>
    <r>
      <rPr>
        <b/>
        <sz val="10"/>
        <color theme="1"/>
        <rFont val="Arial Unicode MS"/>
      </rPr>
      <t>dayHigh - dayLow</t>
    </r>
    <r>
      <rPr>
        <b/>
        <sz val="11"/>
        <color theme="1"/>
        <rFont val="Calibri"/>
        <family val="2"/>
        <scheme val="minor"/>
      </rPr>
      <t>)</t>
    </r>
    <r>
      <rPr>
        <sz val="11"/>
        <color theme="1"/>
        <rFont val="Calibri"/>
        <family val="2"/>
        <scheme val="minor"/>
      </rPr>
      <t xml:space="preserve"> → Measures daily price fluctuations.</t>
    </r>
  </si>
  <si>
    <r>
      <t>Standard Deviation of Stock Prices</t>
    </r>
    <r>
      <rPr>
        <sz val="11"/>
        <color theme="1"/>
        <rFont val="Calibri"/>
        <family val="2"/>
        <scheme val="minor"/>
      </rPr>
      <t xml:space="preserve"> → Identifies volatility levels.</t>
    </r>
  </si>
  <si>
    <t>3️⃣ Liquidity &amp; Trading Metrics</t>
  </si>
  <si>
    <r>
      <t>Total Traded Volume (</t>
    </r>
    <r>
      <rPr>
        <b/>
        <sz val="10"/>
        <color theme="1"/>
        <rFont val="Arial Unicode MS"/>
      </rPr>
      <t>totalTradedVolume</t>
    </r>
    <r>
      <rPr>
        <b/>
        <sz val="11"/>
        <color theme="1"/>
        <rFont val="Calibri"/>
        <family val="2"/>
        <scheme val="minor"/>
      </rPr>
      <t>)</t>
    </r>
    <r>
      <rPr>
        <sz val="11"/>
        <color theme="1"/>
        <rFont val="Calibri"/>
        <family val="2"/>
        <scheme val="minor"/>
      </rPr>
      <t xml:space="preserve"> → Higher volume means stronger market activity.</t>
    </r>
  </si>
  <si>
    <r>
      <t>Total Traded Value (</t>
    </r>
    <r>
      <rPr>
        <b/>
        <sz val="10"/>
        <color theme="1"/>
        <rFont val="Arial Unicode MS"/>
      </rPr>
      <t>totalTradedValue</t>
    </r>
    <r>
      <rPr>
        <b/>
        <sz val="11"/>
        <color theme="1"/>
        <rFont val="Calibri"/>
        <family val="2"/>
        <scheme val="minor"/>
      </rPr>
      <t>)</t>
    </r>
    <r>
      <rPr>
        <sz val="11"/>
        <color theme="1"/>
        <rFont val="Calibri"/>
        <family val="2"/>
        <scheme val="minor"/>
      </rPr>
      <t xml:space="preserve"> → Helps understand capital inflow.</t>
    </r>
  </si>
  <si>
    <t>4️⃣ Market Capitalization &amp; Free Float</t>
  </si>
  <si>
    <r>
      <t>Free Float Market Capitalization (</t>
    </r>
    <r>
      <rPr>
        <b/>
        <sz val="10"/>
        <color theme="1"/>
        <rFont val="Arial Unicode MS"/>
      </rPr>
      <t>ffmc</t>
    </r>
    <r>
      <rPr>
        <b/>
        <sz val="11"/>
        <color theme="1"/>
        <rFont val="Calibri"/>
        <family val="2"/>
        <scheme val="minor"/>
      </rPr>
      <t>)</t>
    </r>
    <r>
      <rPr>
        <sz val="11"/>
        <color theme="1"/>
        <rFont val="Calibri"/>
        <family val="2"/>
        <scheme val="minor"/>
      </rPr>
      <t xml:space="preserve"> → Determines a stock's weight in NIFTY 50</t>
    </r>
  </si>
  <si>
    <t>🛠️ Problems Solved Using This Dataset</t>
  </si>
  <si>
    <t>By analyzing this data in Excel, we can solve key stock market challenges:</t>
  </si>
  <si>
    <t>📌 Problem 1: Identifying Best Investment Opportunities</t>
  </si>
  <si>
    <r>
      <t xml:space="preserve">✅ </t>
    </r>
    <r>
      <rPr>
        <b/>
        <sz val="11"/>
        <color theme="1"/>
        <rFont val="Calibri"/>
        <family val="2"/>
        <scheme val="minor"/>
      </rPr>
      <t>Solution:</t>
    </r>
    <r>
      <rPr>
        <sz val="11"/>
        <color theme="1"/>
        <rFont val="Calibri"/>
        <family val="2"/>
        <scheme val="minor"/>
      </rPr>
      <t xml:space="preserve"> Track </t>
    </r>
    <r>
      <rPr>
        <b/>
        <sz val="11"/>
        <color theme="1"/>
        <rFont val="Calibri"/>
        <family val="2"/>
        <scheme val="minor"/>
      </rPr>
      <t>top gainers &amp; losers</t>
    </r>
    <r>
      <rPr>
        <sz val="11"/>
        <color theme="1"/>
        <rFont val="Calibri"/>
        <family val="2"/>
        <scheme val="minor"/>
      </rPr>
      <t xml:space="preserve">, compare </t>
    </r>
    <r>
      <rPr>
        <b/>
        <sz val="11"/>
        <color theme="1"/>
        <rFont val="Calibri"/>
        <family val="2"/>
        <scheme val="minor"/>
      </rPr>
      <t>returns over 30 days &amp; 365 days</t>
    </r>
    <r>
      <rPr>
        <sz val="11"/>
        <color theme="1"/>
        <rFont val="Calibri"/>
        <family val="2"/>
        <scheme val="minor"/>
      </rPr>
      <t xml:space="preserve">, and analyze </t>
    </r>
    <r>
      <rPr>
        <b/>
        <sz val="11"/>
        <color theme="1"/>
        <rFont val="Calibri"/>
        <family val="2"/>
        <scheme val="minor"/>
      </rPr>
      <t>trends near 52-week high/low</t>
    </r>
    <r>
      <rPr>
        <sz val="11"/>
        <color theme="1"/>
        <rFont val="Calibri"/>
        <family val="2"/>
        <scheme val="minor"/>
      </rPr>
      <t>.</t>
    </r>
  </si>
  <si>
    <t>📌 Problem 2: Analyzing Market Volatility</t>
  </si>
  <si>
    <r>
      <t xml:space="preserve">✅ </t>
    </r>
    <r>
      <rPr>
        <b/>
        <sz val="11"/>
        <color theme="1"/>
        <rFont val="Calibri"/>
        <family val="2"/>
        <scheme val="minor"/>
      </rPr>
      <t>Solution:</t>
    </r>
    <r>
      <rPr>
        <sz val="11"/>
        <color theme="1"/>
        <rFont val="Calibri"/>
        <family val="2"/>
        <scheme val="minor"/>
      </rPr>
      <t xml:space="preserve"> Use </t>
    </r>
    <r>
      <rPr>
        <b/>
        <sz val="11"/>
        <color theme="1"/>
        <rFont val="Calibri"/>
        <family val="2"/>
        <scheme val="minor"/>
      </rPr>
      <t>standard deviation, daily high-low range, and volume analysis</t>
    </r>
    <r>
      <rPr>
        <sz val="11"/>
        <color theme="1"/>
        <rFont val="Calibri"/>
        <family val="2"/>
        <scheme val="minor"/>
      </rPr>
      <t xml:space="preserve"> to assess market stability.</t>
    </r>
  </si>
  <si>
    <t>📌 Problem 3: Sector-Wise Performance Analysis</t>
  </si>
  <si>
    <r>
      <t xml:space="preserve">✅ </t>
    </r>
    <r>
      <rPr>
        <b/>
        <sz val="11"/>
        <color theme="1"/>
        <rFont val="Calibri"/>
        <family val="2"/>
        <scheme val="minor"/>
      </rPr>
      <t>Solution:</t>
    </r>
    <r>
      <rPr>
        <sz val="11"/>
        <color theme="1"/>
        <rFont val="Calibri"/>
        <family val="2"/>
        <scheme val="minor"/>
      </rPr>
      <t xml:space="preserve"> Use </t>
    </r>
    <r>
      <rPr>
        <b/>
        <sz val="11"/>
        <color theme="1"/>
        <rFont val="Calibri"/>
        <family val="2"/>
        <scheme val="minor"/>
      </rPr>
      <t>pivot tables</t>
    </r>
    <r>
      <rPr>
        <sz val="11"/>
        <color theme="1"/>
        <rFont val="Calibri"/>
        <family val="2"/>
        <scheme val="minor"/>
      </rPr>
      <t xml:space="preserve"> to analyze sector-wise stock trends and identify outperforming sectors.</t>
    </r>
  </si>
  <si>
    <t>📌 Problem 4: Tracking Stock Liquidity for Trading Decisions</t>
  </si>
  <si>
    <r>
      <t xml:space="preserve">✅ </t>
    </r>
    <r>
      <rPr>
        <b/>
        <sz val="11"/>
        <color theme="1"/>
        <rFont val="Calibri"/>
        <family val="2"/>
        <scheme val="minor"/>
      </rPr>
      <t>Solution:</t>
    </r>
    <r>
      <rPr>
        <sz val="11"/>
        <color theme="1"/>
        <rFont val="Calibri"/>
        <family val="2"/>
        <scheme val="minor"/>
      </rPr>
      <t xml:space="preserve"> Stocks with </t>
    </r>
    <r>
      <rPr>
        <b/>
        <sz val="11"/>
        <color theme="1"/>
        <rFont val="Calibri"/>
        <family val="2"/>
        <scheme val="minor"/>
      </rPr>
      <t>high total traded volume &amp; value</t>
    </r>
    <r>
      <rPr>
        <sz val="11"/>
        <color theme="1"/>
        <rFont val="Calibri"/>
        <family val="2"/>
        <scheme val="minor"/>
      </rPr>
      <t xml:space="preserve"> are more liquid and easier to trade.</t>
    </r>
  </si>
  <si>
    <t>📌 Problem 5: Predicting Potential Breakouts &amp; Market Trends</t>
  </si>
  <si>
    <r>
      <t xml:space="preserve">✅ </t>
    </r>
    <r>
      <rPr>
        <b/>
        <sz val="11"/>
        <color theme="1"/>
        <rFont val="Calibri"/>
        <family val="2"/>
        <scheme val="minor"/>
      </rPr>
      <t>Solution:</t>
    </r>
    <r>
      <rPr>
        <sz val="11"/>
        <color theme="1"/>
        <rFont val="Calibri"/>
        <family val="2"/>
        <scheme val="minor"/>
      </rPr>
      <t xml:space="preserve"> Use </t>
    </r>
    <r>
      <rPr>
        <b/>
        <sz val="11"/>
        <color theme="1"/>
        <rFont val="Calibri"/>
        <family val="2"/>
        <scheme val="minor"/>
      </rPr>
      <t>52-week high/low analysis</t>
    </r>
    <r>
      <rPr>
        <sz val="11"/>
        <color theme="1"/>
        <rFont val="Calibri"/>
        <family val="2"/>
        <scheme val="minor"/>
      </rPr>
      <t xml:space="preserve">, and </t>
    </r>
    <r>
      <rPr>
        <b/>
        <sz val="11"/>
        <color theme="1"/>
        <rFont val="Calibri"/>
        <family val="2"/>
        <scheme val="minor"/>
      </rPr>
      <t>momentum tracking</t>
    </r>
    <r>
      <rPr>
        <sz val="11"/>
        <color theme="1"/>
        <rFont val="Calibri"/>
        <family val="2"/>
        <scheme val="minor"/>
      </rPr>
      <t xml:space="preserve"> to identify stocks nearing key resistance/support levels.</t>
    </r>
  </si>
  <si>
    <t>Row Labels</t>
  </si>
  <si>
    <t>Grand Total</t>
  </si>
  <si>
    <t>metric type</t>
  </si>
  <si>
    <t>30 days</t>
  </si>
  <si>
    <t>365 days</t>
  </si>
  <si>
    <t>Sum of change</t>
  </si>
  <si>
    <t>Metals &amp; Mining</t>
  </si>
  <si>
    <t>Hospitality</t>
  </si>
  <si>
    <t>Telecom</t>
  </si>
  <si>
    <t>Retail</t>
  </si>
  <si>
    <t>Banking</t>
  </si>
  <si>
    <t>Automobile</t>
  </si>
  <si>
    <t>Cement &amp; Construction</t>
  </si>
  <si>
    <t>Power &amp; Energy</t>
  </si>
  <si>
    <t>IT Services</t>
  </si>
  <si>
    <t>Infrastructure</t>
  </si>
  <si>
    <t>Insurance</t>
  </si>
  <si>
    <t>Financial Services</t>
  </si>
  <si>
    <t>Consumer Goods</t>
  </si>
  <si>
    <t>Oil &amp; Gas</t>
  </si>
  <si>
    <t>Paints &amp; Chemicals</t>
  </si>
  <si>
    <t>Pharmaceuticals</t>
  </si>
  <si>
    <t>FMCG</t>
  </si>
  <si>
    <t>Electrical Equipment</t>
  </si>
  <si>
    <t>Healthcare</t>
  </si>
  <si>
    <t>Sector</t>
  </si>
  <si>
    <t>(blank)</t>
  </si>
  <si>
    <t>daily range</t>
  </si>
  <si>
    <t>Standard deviation</t>
  </si>
  <si>
    <t>Sum of Standard deviation</t>
  </si>
  <si>
    <t>Average of daily range</t>
  </si>
  <si>
    <t>Sum of totalTradedVolume</t>
  </si>
  <si>
    <t>Data - Analysis - Nifty 50 -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</si>
</sst>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71" formatCode="[$-F400]h:mm:ss\ AM/PM"/>
  </numFmts>
  <fonts count="12">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0"/>
      <color theme="1"/>
      <name val="Arial Unicode MS"/>
    </font>
    <font>
      <sz val="10"/>
      <color theme="1"/>
      <name val="Arial Unicode MS"/>
    </font>
    <font>
      <b/>
      <sz val="18"/>
      <color theme="1"/>
      <name val="Calibri"/>
      <family val="2"/>
      <scheme val="minor"/>
    </font>
    <font>
      <b/>
      <sz val="20"/>
      <color theme="1"/>
      <name val="Calibri"/>
      <family val="2"/>
      <scheme val="minor"/>
    </font>
    <font>
      <b/>
      <sz val="22"/>
      <color theme="1"/>
      <name val="Calibri"/>
      <family val="2"/>
      <scheme val="minor"/>
    </font>
    <font>
      <b/>
      <sz val="13.5"/>
      <color theme="1"/>
      <name val="Calibri"/>
      <family val="2"/>
      <scheme val="minor"/>
    </font>
    <font>
      <sz val="8"/>
      <name val="Calibri"/>
      <family val="2"/>
      <scheme val="minor"/>
    </font>
    <font>
      <b/>
      <sz val="36"/>
      <color theme="0"/>
      <name val="Calibri"/>
      <family val="2"/>
      <scheme val="minor"/>
    </font>
  </fonts>
  <fills count="7">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499984740745262"/>
        <bgColor indexed="64"/>
      </patternFill>
    </fill>
  </fills>
  <borders count="5">
    <border>
      <left/>
      <right/>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0" fillId="0" borderId="0" xfId="0" applyNumberFormat="1"/>
    <xf numFmtId="0" fontId="2" fillId="2" borderId="1" xfId="0" applyFont="1" applyFill="1" applyBorder="1"/>
    <xf numFmtId="0" fontId="0" fillId="3" borderId="1" xfId="0" applyFont="1" applyFill="1" applyBorder="1"/>
    <xf numFmtId="0" fontId="0" fillId="0" borderId="1" xfId="0" applyFont="1" applyBorder="1"/>
    <xf numFmtId="0" fontId="2" fillId="2" borderId="3" xfId="0" applyFont="1" applyFill="1" applyBorder="1"/>
    <xf numFmtId="0" fontId="0" fillId="3" borderId="3" xfId="0" applyFont="1" applyFill="1" applyBorder="1"/>
    <xf numFmtId="0" fontId="0" fillId="0" borderId="3" xfId="0" applyFont="1" applyBorder="1"/>
    <xf numFmtId="0" fontId="4" fillId="0" borderId="0" xfId="0" applyFont="1"/>
    <xf numFmtId="0" fontId="0" fillId="0" borderId="0" xfId="0" applyAlignment="1">
      <alignment horizontal="left" vertical="center" indent="1"/>
    </xf>
    <xf numFmtId="2" fontId="0" fillId="0" borderId="0" xfId="0" applyNumberFormat="1"/>
    <xf numFmtId="171" fontId="0" fillId="0" borderId="0" xfId="0" applyNumberFormat="1"/>
    <xf numFmtId="0" fontId="8" fillId="0" borderId="0" xfId="0" applyFont="1"/>
    <xf numFmtId="0" fontId="6" fillId="0" borderId="0" xfId="0" applyFont="1" applyAlignment="1">
      <alignment vertical="center"/>
    </xf>
    <xf numFmtId="0" fontId="9" fillId="0" borderId="0" xfId="0" applyFont="1" applyAlignment="1">
      <alignment vertical="center"/>
    </xf>
    <xf numFmtId="0" fontId="3" fillId="0" borderId="0" xfId="0" applyFont="1" applyAlignment="1">
      <alignment horizontal="left" vertical="center" indent="1"/>
    </xf>
    <xf numFmtId="164" fontId="0" fillId="0" borderId="0" xfId="1" applyNumberFormat="1" applyFont="1"/>
    <xf numFmtId="0" fontId="0" fillId="0" borderId="0" xfId="0" pivotButton="1"/>
    <xf numFmtId="0" fontId="0" fillId="0" borderId="0" xfId="0" applyAlignment="1">
      <alignment horizontal="left"/>
    </xf>
    <xf numFmtId="164" fontId="0" fillId="3" borderId="2" xfId="1" applyNumberFormat="1" applyFont="1" applyFill="1" applyBorder="1"/>
    <xf numFmtId="164" fontId="0" fillId="0" borderId="2" xfId="1" applyNumberFormat="1" applyFont="1" applyBorder="1"/>
    <xf numFmtId="164" fontId="0" fillId="3" borderId="3" xfId="1" applyNumberFormat="1" applyFont="1" applyFill="1" applyBorder="1"/>
    <xf numFmtId="164" fontId="0" fillId="0" borderId="3" xfId="1" applyNumberFormat="1" applyFont="1" applyBorder="1"/>
    <xf numFmtId="0" fontId="0" fillId="0" borderId="0" xfId="0" applyAlignment="1">
      <alignment vertical="center" wrapText="1"/>
    </xf>
    <xf numFmtId="0" fontId="0" fillId="4" borderId="0" xfId="0" applyFill="1"/>
    <xf numFmtId="0" fontId="2" fillId="2" borderId="0" xfId="0" applyFont="1" applyFill="1" applyBorder="1"/>
    <xf numFmtId="0" fontId="0" fillId="5" borderId="0" xfId="0" applyFill="1"/>
    <xf numFmtId="0" fontId="7" fillId="6" borderId="4" xfId="0" applyFont="1" applyFill="1" applyBorder="1" applyAlignment="1">
      <alignment horizontal="center"/>
    </xf>
    <xf numFmtId="0" fontId="11" fillId="6" borderId="4" xfId="0" applyFont="1" applyFill="1" applyBorder="1" applyAlignment="1">
      <alignment horizontal="center"/>
    </xf>
  </cellXfs>
  <cellStyles count="2">
    <cellStyle name="Normal" xfId="0" builtinId="0"/>
    <cellStyle name="Percent" xfId="1" builtinId="5"/>
  </cellStyles>
  <dxfs count="7">
    <dxf>
      <numFmt numFmtId="164" formatCode="0.0%"/>
    </dxf>
    <dxf>
      <numFmt numFmtId="164" formatCode="0.0%"/>
    </dxf>
    <dxf>
      <numFmt numFmtId="171" formatCode="[$-F400]h:mm:ss\ AM/PM"/>
    </dxf>
    <dxf>
      <numFmt numFmtId="2" formatCode="0.00"/>
    </dxf>
    <dxf>
      <numFmt numFmtId="2" formatCode="0.0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[Shraenifty50.xlsx]Top gainer!PivotTable4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gainer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gainer'!$B$3</c:f>
              <c:strCache>
                <c:ptCount val="1"/>
                <c:pt idx="0">
                  <c:v>Total</c:v>
                </c:pt>
              </c:strCache>
            </c:strRef>
          </c:tx>
          <c:spPr>
            <a:solidFill>
              <a:schemeClr val="accent1"/>
            </a:solidFill>
            <a:ln>
              <a:noFill/>
            </a:ln>
            <a:effectLst/>
          </c:spPr>
          <c:invertIfNegative val="0"/>
          <c:cat>
            <c:strRef>
              <c:f>'Top gainer'!$A$4:$A$8</c:f>
              <c:strCache>
                <c:ptCount val="5"/>
                <c:pt idx="0">
                  <c:v>BAJFINANCE</c:v>
                </c:pt>
                <c:pt idx="1">
                  <c:v>INDUSINDBK</c:v>
                </c:pt>
                <c:pt idx="2">
                  <c:v>KOTAKBANK</c:v>
                </c:pt>
                <c:pt idx="3">
                  <c:v>MARUTI</c:v>
                </c:pt>
                <c:pt idx="4">
                  <c:v>WIPRO</c:v>
                </c:pt>
              </c:strCache>
            </c:strRef>
          </c:cat>
          <c:val>
            <c:numRef>
              <c:f>'Top gainer'!$B$4:$B$8</c:f>
              <c:numCache>
                <c:formatCode>General</c:formatCode>
                <c:ptCount val="5"/>
                <c:pt idx="0">
                  <c:v>15.68</c:v>
                </c:pt>
                <c:pt idx="1">
                  <c:v>8.33</c:v>
                </c:pt>
                <c:pt idx="2">
                  <c:v>8.1199999999999992</c:v>
                </c:pt>
                <c:pt idx="3">
                  <c:v>11.54</c:v>
                </c:pt>
                <c:pt idx="4">
                  <c:v>8.1300000000000008</c:v>
                </c:pt>
              </c:numCache>
            </c:numRef>
          </c:val>
          <c:extLst>
            <c:ext xmlns:c16="http://schemas.microsoft.com/office/drawing/2014/chart" uri="{C3380CC4-5D6E-409C-BE32-E72D297353CC}">
              <c16:uniqueId val="{00000000-8545-41B9-9C7B-9BB33C9E310C}"/>
            </c:ext>
          </c:extLst>
        </c:ser>
        <c:dLbls>
          <c:showLegendKey val="0"/>
          <c:showVal val="0"/>
          <c:showCatName val="0"/>
          <c:showSerName val="0"/>
          <c:showPercent val="0"/>
          <c:showBubbleSize val="0"/>
        </c:dLbls>
        <c:gapWidth val="219"/>
        <c:overlap val="-27"/>
        <c:axId val="1652796463"/>
        <c:axId val="1652813743"/>
      </c:barChart>
      <c:catAx>
        <c:axId val="165279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813743"/>
        <c:crosses val="autoZero"/>
        <c:auto val="1"/>
        <c:lblAlgn val="ctr"/>
        <c:lblOffset val="100"/>
        <c:noMultiLvlLbl val="0"/>
      </c:catAx>
      <c:valAx>
        <c:axId val="165281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79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[Shraenifty50.xlsx]Most interested stocks!PivotTable9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a:t>Volume:Most Buyed</a:t>
            </a:r>
            <a:r>
              <a:rPr lang="en-US" sz="2800" b="1" baseline="0"/>
              <a:t> Stocks</a:t>
            </a:r>
            <a:endParaRPr lang="en-US" sz="2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581700265757353E-2"/>
          <c:y val="0.17600351744092194"/>
          <c:w val="0.92884803350087486"/>
          <c:h val="0.59693709225271097"/>
        </c:manualLayout>
      </c:layout>
      <c:barChart>
        <c:barDir val="col"/>
        <c:grouping val="clustered"/>
        <c:varyColors val="0"/>
        <c:ser>
          <c:idx val="0"/>
          <c:order val="0"/>
          <c:tx>
            <c:strRef>
              <c:f>'Most interested stocks'!$B$3</c:f>
              <c:strCache>
                <c:ptCount val="1"/>
                <c:pt idx="0">
                  <c:v>Total</c:v>
                </c:pt>
              </c:strCache>
            </c:strRef>
          </c:tx>
          <c:spPr>
            <a:solidFill>
              <a:schemeClr val="accent1"/>
            </a:solidFill>
            <a:ln>
              <a:noFill/>
            </a:ln>
            <a:effectLst/>
          </c:spPr>
          <c:invertIfNegative val="0"/>
          <c:cat>
            <c:strRef>
              <c:f>'Most interested stocks'!$A$4:$A$54</c:f>
              <c:strCache>
                <c:ptCount val="51"/>
                <c:pt idx="0">
                  <c:v>TATASTEEL</c:v>
                </c:pt>
                <c:pt idx="1">
                  <c:v>ITCHOTELS</c:v>
                </c:pt>
                <c:pt idx="2">
                  <c:v>SBIN</c:v>
                </c:pt>
                <c:pt idx="3">
                  <c:v>BEL</c:v>
                </c:pt>
                <c:pt idx="4">
                  <c:v>ITC</c:v>
                </c:pt>
                <c:pt idx="5">
                  <c:v>POWERGRID</c:v>
                </c:pt>
                <c:pt idx="6">
                  <c:v>BHARTIARTL</c:v>
                </c:pt>
                <c:pt idx="7">
                  <c:v>TATAMOTORS</c:v>
                </c:pt>
                <c:pt idx="8">
                  <c:v>HDFCBANK</c:v>
                </c:pt>
                <c:pt idx="9">
                  <c:v>ONGC</c:v>
                </c:pt>
                <c:pt idx="10">
                  <c:v>NTPC</c:v>
                </c:pt>
                <c:pt idx="11">
                  <c:v>RELIANCE</c:v>
                </c:pt>
                <c:pt idx="12">
                  <c:v>AXISBANK</c:v>
                </c:pt>
                <c:pt idx="13">
                  <c:v>WIPRO</c:v>
                </c:pt>
                <c:pt idx="14">
                  <c:v>ICICIBANK</c:v>
                </c:pt>
                <c:pt idx="15">
                  <c:v>BPCL</c:v>
                </c:pt>
                <c:pt idx="16">
                  <c:v>SHRIRAMFIN</c:v>
                </c:pt>
                <c:pt idx="17">
                  <c:v>M&amp;M</c:v>
                </c:pt>
                <c:pt idx="18">
                  <c:v>HINDALCO</c:v>
                </c:pt>
                <c:pt idx="19">
                  <c:v>KOTAKBANK</c:v>
                </c:pt>
                <c:pt idx="20">
                  <c:v>INFY</c:v>
                </c:pt>
                <c:pt idx="21">
                  <c:v>ADANIPORTS</c:v>
                </c:pt>
                <c:pt idx="22">
                  <c:v>INDUSINDBK</c:v>
                </c:pt>
                <c:pt idx="23">
                  <c:v>COALINDIA</c:v>
                </c:pt>
                <c:pt idx="24">
                  <c:v>TRENT</c:v>
                </c:pt>
                <c:pt idx="25">
                  <c:v>JSWSTEEL</c:v>
                </c:pt>
                <c:pt idx="26">
                  <c:v>HDFCLIFE</c:v>
                </c:pt>
                <c:pt idx="27">
                  <c:v>HCLTECH</c:v>
                </c:pt>
                <c:pt idx="28">
                  <c:v>BAJAJFINSV</c:v>
                </c:pt>
                <c:pt idx="29">
                  <c:v>LT</c:v>
                </c:pt>
                <c:pt idx="30">
                  <c:v>TECHM</c:v>
                </c:pt>
                <c:pt idx="31">
                  <c:v>TCS</c:v>
                </c:pt>
                <c:pt idx="32">
                  <c:v>CIPLA</c:v>
                </c:pt>
                <c:pt idx="33">
                  <c:v>SUNPHARMA</c:v>
                </c:pt>
                <c:pt idx="34">
                  <c:v>HEROMOTOCO</c:v>
                </c:pt>
                <c:pt idx="35">
                  <c:v>ASIANPAINT</c:v>
                </c:pt>
                <c:pt idx="36">
                  <c:v>DRREDDY</c:v>
                </c:pt>
                <c:pt idx="37">
                  <c:v>BAJFINANCE</c:v>
                </c:pt>
                <c:pt idx="38">
                  <c:v>TATACONSUM</c:v>
                </c:pt>
                <c:pt idx="39">
                  <c:v>ADANIENT</c:v>
                </c:pt>
                <c:pt idx="40">
                  <c:v>HINDUNILVR</c:v>
                </c:pt>
                <c:pt idx="41">
                  <c:v>NESTLEIND</c:v>
                </c:pt>
                <c:pt idx="42">
                  <c:v>TITAN</c:v>
                </c:pt>
                <c:pt idx="43">
                  <c:v>GRASIM</c:v>
                </c:pt>
                <c:pt idx="44">
                  <c:v>BRITANNIA</c:v>
                </c:pt>
                <c:pt idx="45">
                  <c:v>EICHERMOT</c:v>
                </c:pt>
                <c:pt idx="46">
                  <c:v>SBILIFE</c:v>
                </c:pt>
                <c:pt idx="47">
                  <c:v>MARUTI</c:v>
                </c:pt>
                <c:pt idx="48">
                  <c:v>ULTRACEMCO</c:v>
                </c:pt>
                <c:pt idx="49">
                  <c:v>APOLLOHOSP</c:v>
                </c:pt>
                <c:pt idx="50">
                  <c:v>BAJAJ-AUTO</c:v>
                </c:pt>
              </c:strCache>
            </c:strRef>
          </c:cat>
          <c:val>
            <c:numRef>
              <c:f>'Most interested stocks'!$B$4:$B$54</c:f>
              <c:numCache>
                <c:formatCode>General</c:formatCode>
                <c:ptCount val="51"/>
                <c:pt idx="0">
                  <c:v>52950146</c:v>
                </c:pt>
                <c:pt idx="1">
                  <c:v>49505080</c:v>
                </c:pt>
                <c:pt idx="2">
                  <c:v>37240692</c:v>
                </c:pt>
                <c:pt idx="3">
                  <c:v>26682639</c:v>
                </c:pt>
                <c:pt idx="4">
                  <c:v>18875982</c:v>
                </c:pt>
                <c:pt idx="5">
                  <c:v>17193482</c:v>
                </c:pt>
                <c:pt idx="6">
                  <c:v>14873255</c:v>
                </c:pt>
                <c:pt idx="7">
                  <c:v>12259132</c:v>
                </c:pt>
                <c:pt idx="8">
                  <c:v>11754800</c:v>
                </c:pt>
                <c:pt idx="9">
                  <c:v>10098454</c:v>
                </c:pt>
                <c:pt idx="10">
                  <c:v>8937447</c:v>
                </c:pt>
                <c:pt idx="11">
                  <c:v>8764283</c:v>
                </c:pt>
                <c:pt idx="12">
                  <c:v>8638651</c:v>
                </c:pt>
                <c:pt idx="13">
                  <c:v>8589587</c:v>
                </c:pt>
                <c:pt idx="14">
                  <c:v>7382039</c:v>
                </c:pt>
                <c:pt idx="15">
                  <c:v>6557480</c:v>
                </c:pt>
                <c:pt idx="16">
                  <c:v>5747620</c:v>
                </c:pt>
                <c:pt idx="17">
                  <c:v>4790111</c:v>
                </c:pt>
                <c:pt idx="18">
                  <c:v>4687823</c:v>
                </c:pt>
                <c:pt idx="19">
                  <c:v>4414174</c:v>
                </c:pt>
                <c:pt idx="20">
                  <c:v>4126260</c:v>
                </c:pt>
                <c:pt idx="21">
                  <c:v>4079540</c:v>
                </c:pt>
                <c:pt idx="22">
                  <c:v>3975043</c:v>
                </c:pt>
                <c:pt idx="23">
                  <c:v>3006598</c:v>
                </c:pt>
                <c:pt idx="24">
                  <c:v>2846965</c:v>
                </c:pt>
                <c:pt idx="25">
                  <c:v>2846285</c:v>
                </c:pt>
                <c:pt idx="26">
                  <c:v>2538330</c:v>
                </c:pt>
                <c:pt idx="27">
                  <c:v>2428098</c:v>
                </c:pt>
                <c:pt idx="28">
                  <c:v>1748940</c:v>
                </c:pt>
                <c:pt idx="29">
                  <c:v>1722789</c:v>
                </c:pt>
                <c:pt idx="30">
                  <c:v>1582031</c:v>
                </c:pt>
                <c:pt idx="31">
                  <c:v>1548940</c:v>
                </c:pt>
                <c:pt idx="32">
                  <c:v>1445335</c:v>
                </c:pt>
                <c:pt idx="33">
                  <c:v>1371545</c:v>
                </c:pt>
                <c:pt idx="34">
                  <c:v>1344288</c:v>
                </c:pt>
                <c:pt idx="35">
                  <c:v>1336756</c:v>
                </c:pt>
                <c:pt idx="36">
                  <c:v>1236992</c:v>
                </c:pt>
                <c:pt idx="37">
                  <c:v>966540</c:v>
                </c:pt>
                <c:pt idx="38">
                  <c:v>941811</c:v>
                </c:pt>
                <c:pt idx="39">
                  <c:v>892900</c:v>
                </c:pt>
                <c:pt idx="40">
                  <c:v>855602</c:v>
                </c:pt>
                <c:pt idx="41">
                  <c:v>792558</c:v>
                </c:pt>
                <c:pt idx="42">
                  <c:v>740155</c:v>
                </c:pt>
                <c:pt idx="43">
                  <c:v>738201</c:v>
                </c:pt>
                <c:pt idx="44">
                  <c:v>701024</c:v>
                </c:pt>
                <c:pt idx="45">
                  <c:v>604384</c:v>
                </c:pt>
                <c:pt idx="46">
                  <c:v>562410</c:v>
                </c:pt>
                <c:pt idx="47">
                  <c:v>355223</c:v>
                </c:pt>
                <c:pt idx="48">
                  <c:v>310549</c:v>
                </c:pt>
                <c:pt idx="49">
                  <c:v>259335</c:v>
                </c:pt>
                <c:pt idx="50">
                  <c:v>244178</c:v>
                </c:pt>
              </c:numCache>
            </c:numRef>
          </c:val>
          <c:extLst>
            <c:ext xmlns:c16="http://schemas.microsoft.com/office/drawing/2014/chart" uri="{C3380CC4-5D6E-409C-BE32-E72D297353CC}">
              <c16:uniqueId val="{00000000-8A79-4296-85C0-76AB9C005182}"/>
            </c:ext>
          </c:extLst>
        </c:ser>
        <c:dLbls>
          <c:showLegendKey val="0"/>
          <c:showVal val="0"/>
          <c:showCatName val="0"/>
          <c:showSerName val="0"/>
          <c:showPercent val="0"/>
          <c:showBubbleSize val="0"/>
        </c:dLbls>
        <c:gapWidth val="219"/>
        <c:overlap val="-27"/>
        <c:axId val="1837901535"/>
        <c:axId val="1837885695"/>
      </c:barChart>
      <c:catAx>
        <c:axId val="183790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885695"/>
        <c:crosses val="autoZero"/>
        <c:auto val="1"/>
        <c:lblAlgn val="ctr"/>
        <c:lblOffset val="100"/>
        <c:noMultiLvlLbl val="0"/>
      </c:catAx>
      <c:valAx>
        <c:axId val="1837885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90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[Shraenifty50.xlsx]Top looser!PivotTable5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Looser</a:t>
            </a:r>
          </a:p>
        </c:rich>
      </c:tx>
      <c:layout>
        <c:manualLayout>
          <c:xMode val="edge"/>
          <c:yMode val="edge"/>
          <c:x val="0.4063123359580052"/>
          <c:y val="0.152777777777777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dLbl>
          <c:idx val="0"/>
          <c:layout>
            <c:manualLayout>
              <c:x val="0.05"/>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0.11666666666666667"/>
              <c:y val="-0.1805555555555555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1.1111111111111136E-2"/>
              <c:y val="-0.1527777777777777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4.4444444444444453E-2"/>
              <c:y val="-0.1527777777777777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dLbl>
          <c:idx val="0"/>
          <c:layout>
            <c:manualLayout>
              <c:x val="1.1111111111111059E-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'Top looser'!$B$3</c:f>
              <c:strCache>
                <c:ptCount val="1"/>
                <c:pt idx="0">
                  <c:v>Total</c:v>
                </c:pt>
              </c:strCache>
            </c:strRef>
          </c:tx>
          <c:spPr>
            <a:solidFill>
              <a:schemeClr val="accent1"/>
            </a:solidFill>
            <a:ln>
              <a:noFill/>
            </a:ln>
            <a:effectLst/>
            <a:sp3d/>
          </c:spPr>
          <c:invertIfNegative val="0"/>
          <c:dLbls>
            <c:dLbl>
              <c:idx val="0"/>
              <c:layout>
                <c:manualLayout>
                  <c:x val="-1.1111111111111136E-2"/>
                  <c:y val="-0.1527777777777777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2C2-405F-9F6C-F6764ED78BC9}"/>
                </c:ext>
              </c:extLst>
            </c:dLbl>
            <c:dLbl>
              <c:idx val="2"/>
              <c:layout>
                <c:manualLayout>
                  <c:x val="0.05"/>
                  <c:y val="-0.1018518518518518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2C2-405F-9F6C-F6764ED78BC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 looser'!$A$4:$A$8</c:f>
              <c:strCache>
                <c:ptCount val="5"/>
                <c:pt idx="0">
                  <c:v>DRREDDY</c:v>
                </c:pt>
                <c:pt idx="1">
                  <c:v>HCLTECH</c:v>
                </c:pt>
                <c:pt idx="2">
                  <c:v>SHRIRAMFIN</c:v>
                </c:pt>
                <c:pt idx="3">
                  <c:v>TATAMOTORS</c:v>
                </c:pt>
                <c:pt idx="4">
                  <c:v>TRENT</c:v>
                </c:pt>
              </c:strCache>
            </c:strRef>
          </c:cat>
          <c:val>
            <c:numRef>
              <c:f>'Top looser'!$B$4:$B$8</c:f>
              <c:numCache>
                <c:formatCode>General</c:formatCode>
                <c:ptCount val="5"/>
                <c:pt idx="0">
                  <c:v>-8.5</c:v>
                </c:pt>
                <c:pt idx="1">
                  <c:v>-10.039999999999999</c:v>
                </c:pt>
                <c:pt idx="2">
                  <c:v>-80.86</c:v>
                </c:pt>
                <c:pt idx="3">
                  <c:v>-10.54</c:v>
                </c:pt>
                <c:pt idx="4">
                  <c:v>-23.23</c:v>
                </c:pt>
              </c:numCache>
            </c:numRef>
          </c:val>
          <c:extLst>
            <c:ext xmlns:c16="http://schemas.microsoft.com/office/drawing/2014/chart" uri="{C3380CC4-5D6E-409C-BE32-E72D297353CC}">
              <c16:uniqueId val="{00000000-22C2-405F-9F6C-F6764ED78BC9}"/>
            </c:ext>
          </c:extLst>
        </c:ser>
        <c:dLbls>
          <c:showLegendKey val="0"/>
          <c:showVal val="0"/>
          <c:showCatName val="0"/>
          <c:showSerName val="0"/>
          <c:showPercent val="0"/>
          <c:showBubbleSize val="0"/>
        </c:dLbls>
        <c:gapWidth val="150"/>
        <c:shape val="box"/>
        <c:axId val="199422575"/>
        <c:axId val="199425455"/>
        <c:axId val="364192063"/>
      </c:bar3DChart>
      <c:catAx>
        <c:axId val="199422575"/>
        <c:scaling>
          <c:orientation val="minMax"/>
        </c:scaling>
        <c:delete val="1"/>
        <c:axPos val="b"/>
        <c:numFmt formatCode="General" sourceLinked="1"/>
        <c:majorTickMark val="none"/>
        <c:minorTickMark val="none"/>
        <c:tickLblPos val="nextTo"/>
        <c:crossAx val="199425455"/>
        <c:crosses val="autoZero"/>
        <c:auto val="1"/>
        <c:lblAlgn val="ctr"/>
        <c:lblOffset val="100"/>
        <c:noMultiLvlLbl val="0"/>
      </c:catAx>
      <c:valAx>
        <c:axId val="19942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22575"/>
        <c:crosses val="autoZero"/>
        <c:crossBetween val="between"/>
      </c:valAx>
      <c:serAx>
        <c:axId val="3641920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2545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[Shraenifty50.xlsx]Sector wise performance!PivotTable7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a:t>
            </a:r>
            <a:r>
              <a:rPr lang="en-US" baseline="0"/>
              <a:t> Wise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128225005629578E-2"/>
          <c:y val="0.21428186861257728"/>
          <c:w val="0.89729965188950533"/>
          <c:h val="0.56276523126916833"/>
        </c:manualLayout>
      </c:layout>
      <c:barChart>
        <c:barDir val="col"/>
        <c:grouping val="clustered"/>
        <c:varyColors val="0"/>
        <c:ser>
          <c:idx val="0"/>
          <c:order val="0"/>
          <c:tx>
            <c:strRef>
              <c:f>'Sector wise performance'!$B$3</c:f>
              <c:strCache>
                <c:ptCount val="1"/>
                <c:pt idx="0">
                  <c:v>Total</c:v>
                </c:pt>
              </c:strCache>
            </c:strRef>
          </c:tx>
          <c:spPr>
            <a:solidFill>
              <a:schemeClr val="accent1"/>
            </a:solidFill>
            <a:ln>
              <a:noFill/>
            </a:ln>
            <a:effectLst/>
          </c:spPr>
          <c:invertIfNegative val="0"/>
          <c:cat>
            <c:strRef>
              <c:f>'Sector wise performance'!$A$4:$A$23</c:f>
              <c:strCache>
                <c:ptCount val="20"/>
                <c:pt idx="0">
                  <c:v>Automobile</c:v>
                </c:pt>
                <c:pt idx="1">
                  <c:v>Banking</c:v>
                </c:pt>
                <c:pt idx="2">
                  <c:v>Cement &amp; Construction</c:v>
                </c:pt>
                <c:pt idx="3">
                  <c:v>Consumer Goods</c:v>
                </c:pt>
                <c:pt idx="4">
                  <c:v>Electrical Equipment</c:v>
                </c:pt>
                <c:pt idx="5">
                  <c:v>Financial Services</c:v>
                </c:pt>
                <c:pt idx="6">
                  <c:v>FMCG</c:v>
                </c:pt>
                <c:pt idx="7">
                  <c:v>Healthcare</c:v>
                </c:pt>
                <c:pt idx="8">
                  <c:v>Hospitality</c:v>
                </c:pt>
                <c:pt idx="9">
                  <c:v>Infrastructure</c:v>
                </c:pt>
                <c:pt idx="10">
                  <c:v>Insurance</c:v>
                </c:pt>
                <c:pt idx="11">
                  <c:v>IT Services</c:v>
                </c:pt>
                <c:pt idx="12">
                  <c:v>Metals &amp; Mining</c:v>
                </c:pt>
                <c:pt idx="13">
                  <c:v>Oil &amp; Gas</c:v>
                </c:pt>
                <c:pt idx="14">
                  <c:v>Paints &amp; Chemicals</c:v>
                </c:pt>
                <c:pt idx="15">
                  <c:v>Pharmaceuticals</c:v>
                </c:pt>
                <c:pt idx="16">
                  <c:v>Power &amp; Energy</c:v>
                </c:pt>
                <c:pt idx="17">
                  <c:v>Retail</c:v>
                </c:pt>
                <c:pt idx="18">
                  <c:v>Telecom</c:v>
                </c:pt>
                <c:pt idx="19">
                  <c:v>(blank)</c:v>
                </c:pt>
              </c:strCache>
            </c:strRef>
          </c:cat>
          <c:val>
            <c:numRef>
              <c:f>'Sector wise performance'!$B$4:$B$23</c:f>
              <c:numCache>
                <c:formatCode>General</c:formatCode>
                <c:ptCount val="20"/>
                <c:pt idx="0">
                  <c:v>117.12</c:v>
                </c:pt>
                <c:pt idx="1">
                  <c:v>30.499999999999996</c:v>
                </c:pt>
                <c:pt idx="2">
                  <c:v>30.580000000000002</c:v>
                </c:pt>
                <c:pt idx="3">
                  <c:v>-4.63</c:v>
                </c:pt>
                <c:pt idx="4">
                  <c:v>53.96</c:v>
                </c:pt>
                <c:pt idx="5">
                  <c:v>-37.720000000000013</c:v>
                </c:pt>
                <c:pt idx="6">
                  <c:v>-25.09</c:v>
                </c:pt>
                <c:pt idx="7">
                  <c:v>11.27</c:v>
                </c:pt>
                <c:pt idx="9">
                  <c:v>-35.699999999999996</c:v>
                </c:pt>
                <c:pt idx="10">
                  <c:v>4.13</c:v>
                </c:pt>
                <c:pt idx="11">
                  <c:v>9.43</c:v>
                </c:pt>
                <c:pt idx="12">
                  <c:v>-10.450000000000003</c:v>
                </c:pt>
                <c:pt idx="13">
                  <c:v>-117.75</c:v>
                </c:pt>
                <c:pt idx="14">
                  <c:v>-24.08</c:v>
                </c:pt>
                <c:pt idx="15">
                  <c:v>-61.279999999999994</c:v>
                </c:pt>
                <c:pt idx="16">
                  <c:v>-0.48000000000000043</c:v>
                </c:pt>
                <c:pt idx="17">
                  <c:v>46.28</c:v>
                </c:pt>
                <c:pt idx="18">
                  <c:v>42.8</c:v>
                </c:pt>
                <c:pt idx="19">
                  <c:v>7.63</c:v>
                </c:pt>
              </c:numCache>
            </c:numRef>
          </c:val>
          <c:extLst>
            <c:ext xmlns:c16="http://schemas.microsoft.com/office/drawing/2014/chart" uri="{C3380CC4-5D6E-409C-BE32-E72D297353CC}">
              <c16:uniqueId val="{00000000-A6CE-4140-8AC9-4E5D5E30F534}"/>
            </c:ext>
          </c:extLst>
        </c:ser>
        <c:dLbls>
          <c:dLblPos val="outEnd"/>
          <c:showLegendKey val="0"/>
          <c:showVal val="0"/>
          <c:showCatName val="0"/>
          <c:showSerName val="0"/>
          <c:showPercent val="0"/>
          <c:showBubbleSize val="0"/>
        </c:dLbls>
        <c:gapWidth val="219"/>
        <c:overlap val="-27"/>
        <c:axId val="1652785903"/>
        <c:axId val="1652782543"/>
      </c:barChart>
      <c:catAx>
        <c:axId val="1652785903"/>
        <c:scaling>
          <c:orientation val="minMax"/>
        </c:scaling>
        <c:delete val="0"/>
        <c:axPos val="b"/>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thinThick" algn="ctr">
            <a:solidFill>
              <a:sysClr val="windowText" lastClr="000000">
                <a:lumMod val="25000"/>
                <a:lumOff val="75000"/>
              </a:sysClr>
            </a:solidFill>
            <a:round/>
          </a:ln>
          <a:effectLst/>
        </c:spPr>
        <c:txPr>
          <a:bodyPr rot="54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652782543"/>
        <c:crosses val="autoZero"/>
        <c:auto val="0"/>
        <c:lblAlgn val="ctr"/>
        <c:lblOffset val="100"/>
        <c:noMultiLvlLbl val="0"/>
      </c:catAx>
      <c:valAx>
        <c:axId val="1652782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785903"/>
        <c:crossesAt val="1"/>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[Shraenifty50.xlsx]Most interested stocks!PivotTable9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Volume:Most Buyed</a:t>
            </a:r>
            <a:r>
              <a:rPr lang="en-US" baseline="0"/>
              <a:t> Stocks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interested stocks'!$B$3</c:f>
              <c:strCache>
                <c:ptCount val="1"/>
                <c:pt idx="0">
                  <c:v>Total</c:v>
                </c:pt>
              </c:strCache>
            </c:strRef>
          </c:tx>
          <c:spPr>
            <a:solidFill>
              <a:schemeClr val="accent1"/>
            </a:solidFill>
            <a:ln>
              <a:noFill/>
            </a:ln>
            <a:effectLst/>
          </c:spPr>
          <c:invertIfNegative val="0"/>
          <c:cat>
            <c:strRef>
              <c:f>'Most interested stocks'!$A$4:$A$54</c:f>
              <c:strCache>
                <c:ptCount val="51"/>
                <c:pt idx="0">
                  <c:v>TATASTEEL</c:v>
                </c:pt>
                <c:pt idx="1">
                  <c:v>ITCHOTELS</c:v>
                </c:pt>
                <c:pt idx="2">
                  <c:v>SBIN</c:v>
                </c:pt>
                <c:pt idx="3">
                  <c:v>BEL</c:v>
                </c:pt>
                <c:pt idx="4">
                  <c:v>ITC</c:v>
                </c:pt>
                <c:pt idx="5">
                  <c:v>POWERGRID</c:v>
                </c:pt>
                <c:pt idx="6">
                  <c:v>BHARTIARTL</c:v>
                </c:pt>
                <c:pt idx="7">
                  <c:v>TATAMOTORS</c:v>
                </c:pt>
                <c:pt idx="8">
                  <c:v>HDFCBANK</c:v>
                </c:pt>
                <c:pt idx="9">
                  <c:v>ONGC</c:v>
                </c:pt>
                <c:pt idx="10">
                  <c:v>NTPC</c:v>
                </c:pt>
                <c:pt idx="11">
                  <c:v>RELIANCE</c:v>
                </c:pt>
                <c:pt idx="12">
                  <c:v>AXISBANK</c:v>
                </c:pt>
                <c:pt idx="13">
                  <c:v>WIPRO</c:v>
                </c:pt>
                <c:pt idx="14">
                  <c:v>ICICIBANK</c:v>
                </c:pt>
                <c:pt idx="15">
                  <c:v>BPCL</c:v>
                </c:pt>
                <c:pt idx="16">
                  <c:v>SHRIRAMFIN</c:v>
                </c:pt>
                <c:pt idx="17">
                  <c:v>M&amp;M</c:v>
                </c:pt>
                <c:pt idx="18">
                  <c:v>HINDALCO</c:v>
                </c:pt>
                <c:pt idx="19">
                  <c:v>KOTAKBANK</c:v>
                </c:pt>
                <c:pt idx="20">
                  <c:v>INFY</c:v>
                </c:pt>
                <c:pt idx="21">
                  <c:v>ADANIPORTS</c:v>
                </c:pt>
                <c:pt idx="22">
                  <c:v>INDUSINDBK</c:v>
                </c:pt>
                <c:pt idx="23">
                  <c:v>COALINDIA</c:v>
                </c:pt>
                <c:pt idx="24">
                  <c:v>TRENT</c:v>
                </c:pt>
                <c:pt idx="25">
                  <c:v>JSWSTEEL</c:v>
                </c:pt>
                <c:pt idx="26">
                  <c:v>HDFCLIFE</c:v>
                </c:pt>
                <c:pt idx="27">
                  <c:v>HCLTECH</c:v>
                </c:pt>
                <c:pt idx="28">
                  <c:v>BAJAJFINSV</c:v>
                </c:pt>
                <c:pt idx="29">
                  <c:v>LT</c:v>
                </c:pt>
                <c:pt idx="30">
                  <c:v>TECHM</c:v>
                </c:pt>
                <c:pt idx="31">
                  <c:v>TCS</c:v>
                </c:pt>
                <c:pt idx="32">
                  <c:v>CIPLA</c:v>
                </c:pt>
                <c:pt idx="33">
                  <c:v>SUNPHARMA</c:v>
                </c:pt>
                <c:pt idx="34">
                  <c:v>HEROMOTOCO</c:v>
                </c:pt>
                <c:pt idx="35">
                  <c:v>ASIANPAINT</c:v>
                </c:pt>
                <c:pt idx="36">
                  <c:v>DRREDDY</c:v>
                </c:pt>
                <c:pt idx="37">
                  <c:v>BAJFINANCE</c:v>
                </c:pt>
                <c:pt idx="38">
                  <c:v>TATACONSUM</c:v>
                </c:pt>
                <c:pt idx="39">
                  <c:v>ADANIENT</c:v>
                </c:pt>
                <c:pt idx="40">
                  <c:v>HINDUNILVR</c:v>
                </c:pt>
                <c:pt idx="41">
                  <c:v>NESTLEIND</c:v>
                </c:pt>
                <c:pt idx="42">
                  <c:v>TITAN</c:v>
                </c:pt>
                <c:pt idx="43">
                  <c:v>GRASIM</c:v>
                </c:pt>
                <c:pt idx="44">
                  <c:v>BRITANNIA</c:v>
                </c:pt>
                <c:pt idx="45">
                  <c:v>EICHERMOT</c:v>
                </c:pt>
                <c:pt idx="46">
                  <c:v>SBILIFE</c:v>
                </c:pt>
                <c:pt idx="47">
                  <c:v>MARUTI</c:v>
                </c:pt>
                <c:pt idx="48">
                  <c:v>ULTRACEMCO</c:v>
                </c:pt>
                <c:pt idx="49">
                  <c:v>APOLLOHOSP</c:v>
                </c:pt>
                <c:pt idx="50">
                  <c:v>BAJAJ-AUTO</c:v>
                </c:pt>
              </c:strCache>
            </c:strRef>
          </c:cat>
          <c:val>
            <c:numRef>
              <c:f>'Most interested stocks'!$B$4:$B$54</c:f>
              <c:numCache>
                <c:formatCode>General</c:formatCode>
                <c:ptCount val="51"/>
                <c:pt idx="0">
                  <c:v>52950146</c:v>
                </c:pt>
                <c:pt idx="1">
                  <c:v>49505080</c:v>
                </c:pt>
                <c:pt idx="2">
                  <c:v>37240692</c:v>
                </c:pt>
                <c:pt idx="3">
                  <c:v>26682639</c:v>
                </c:pt>
                <c:pt idx="4">
                  <c:v>18875982</c:v>
                </c:pt>
                <c:pt idx="5">
                  <c:v>17193482</c:v>
                </c:pt>
                <c:pt idx="6">
                  <c:v>14873255</c:v>
                </c:pt>
                <c:pt idx="7">
                  <c:v>12259132</c:v>
                </c:pt>
                <c:pt idx="8">
                  <c:v>11754800</c:v>
                </c:pt>
                <c:pt idx="9">
                  <c:v>10098454</c:v>
                </c:pt>
                <c:pt idx="10">
                  <c:v>8937447</c:v>
                </c:pt>
                <c:pt idx="11">
                  <c:v>8764283</c:v>
                </c:pt>
                <c:pt idx="12">
                  <c:v>8638651</c:v>
                </c:pt>
                <c:pt idx="13">
                  <c:v>8589587</c:v>
                </c:pt>
                <c:pt idx="14">
                  <c:v>7382039</c:v>
                </c:pt>
                <c:pt idx="15">
                  <c:v>6557480</c:v>
                </c:pt>
                <c:pt idx="16">
                  <c:v>5747620</c:v>
                </c:pt>
                <c:pt idx="17">
                  <c:v>4790111</c:v>
                </c:pt>
                <c:pt idx="18">
                  <c:v>4687823</c:v>
                </c:pt>
                <c:pt idx="19">
                  <c:v>4414174</c:v>
                </c:pt>
                <c:pt idx="20">
                  <c:v>4126260</c:v>
                </c:pt>
                <c:pt idx="21">
                  <c:v>4079540</c:v>
                </c:pt>
                <c:pt idx="22">
                  <c:v>3975043</c:v>
                </c:pt>
                <c:pt idx="23">
                  <c:v>3006598</c:v>
                </c:pt>
                <c:pt idx="24">
                  <c:v>2846965</c:v>
                </c:pt>
                <c:pt idx="25">
                  <c:v>2846285</c:v>
                </c:pt>
                <c:pt idx="26">
                  <c:v>2538330</c:v>
                </c:pt>
                <c:pt idx="27">
                  <c:v>2428098</c:v>
                </c:pt>
                <c:pt idx="28">
                  <c:v>1748940</c:v>
                </c:pt>
                <c:pt idx="29">
                  <c:v>1722789</c:v>
                </c:pt>
                <c:pt idx="30">
                  <c:v>1582031</c:v>
                </c:pt>
                <c:pt idx="31">
                  <c:v>1548940</c:v>
                </c:pt>
                <c:pt idx="32">
                  <c:v>1445335</c:v>
                </c:pt>
                <c:pt idx="33">
                  <c:v>1371545</c:v>
                </c:pt>
                <c:pt idx="34">
                  <c:v>1344288</c:v>
                </c:pt>
                <c:pt idx="35">
                  <c:v>1336756</c:v>
                </c:pt>
                <c:pt idx="36">
                  <c:v>1236992</c:v>
                </c:pt>
                <c:pt idx="37">
                  <c:v>966540</c:v>
                </c:pt>
                <c:pt idx="38">
                  <c:v>941811</c:v>
                </c:pt>
                <c:pt idx="39">
                  <c:v>892900</c:v>
                </c:pt>
                <c:pt idx="40">
                  <c:v>855602</c:v>
                </c:pt>
                <c:pt idx="41">
                  <c:v>792558</c:v>
                </c:pt>
                <c:pt idx="42">
                  <c:v>740155</c:v>
                </c:pt>
                <c:pt idx="43">
                  <c:v>738201</c:v>
                </c:pt>
                <c:pt idx="44">
                  <c:v>701024</c:v>
                </c:pt>
                <c:pt idx="45">
                  <c:v>604384</c:v>
                </c:pt>
                <c:pt idx="46">
                  <c:v>562410</c:v>
                </c:pt>
                <c:pt idx="47">
                  <c:v>355223</c:v>
                </c:pt>
                <c:pt idx="48">
                  <c:v>310549</c:v>
                </c:pt>
                <c:pt idx="49">
                  <c:v>259335</c:v>
                </c:pt>
                <c:pt idx="50">
                  <c:v>244178</c:v>
                </c:pt>
              </c:numCache>
            </c:numRef>
          </c:val>
          <c:extLst>
            <c:ext xmlns:c16="http://schemas.microsoft.com/office/drawing/2014/chart" uri="{C3380CC4-5D6E-409C-BE32-E72D297353CC}">
              <c16:uniqueId val="{00000000-239C-4BB8-BDD0-E07F23D5F3AE}"/>
            </c:ext>
          </c:extLst>
        </c:ser>
        <c:dLbls>
          <c:showLegendKey val="0"/>
          <c:showVal val="0"/>
          <c:showCatName val="0"/>
          <c:showSerName val="0"/>
          <c:showPercent val="0"/>
          <c:showBubbleSize val="0"/>
        </c:dLbls>
        <c:gapWidth val="219"/>
        <c:overlap val="-27"/>
        <c:axId val="1837901535"/>
        <c:axId val="1837885695"/>
      </c:barChart>
      <c:catAx>
        <c:axId val="183790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885695"/>
        <c:crosses val="autoZero"/>
        <c:auto val="1"/>
        <c:lblAlgn val="ctr"/>
        <c:lblOffset val="100"/>
        <c:noMultiLvlLbl val="0"/>
      </c:catAx>
      <c:valAx>
        <c:axId val="183788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90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[Shraenifty50.xlsx]Risk!PivotTable8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Volatality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88283999222319431"/>
          <c:h val="0.45195610965296007"/>
        </c:manualLayout>
      </c:layout>
      <c:lineChart>
        <c:grouping val="standard"/>
        <c:varyColors val="0"/>
        <c:ser>
          <c:idx val="0"/>
          <c:order val="0"/>
          <c:tx>
            <c:strRef>
              <c:f>Risk!$B$3</c:f>
              <c:strCache>
                <c:ptCount val="1"/>
                <c:pt idx="0">
                  <c:v>Average of daily range</c:v>
                </c:pt>
              </c:strCache>
            </c:strRef>
          </c:tx>
          <c:spPr>
            <a:ln w="28575" cap="rnd">
              <a:solidFill>
                <a:schemeClr val="accent1"/>
              </a:solidFill>
              <a:round/>
            </a:ln>
            <a:effectLst/>
          </c:spPr>
          <c:marker>
            <c:symbol val="none"/>
          </c:marker>
          <c:cat>
            <c:strRef>
              <c:f>Risk!$A$4:$A$56</c:f>
              <c:strCache>
                <c:ptCount val="52"/>
                <c:pt idx="0">
                  <c:v>ADANIENT</c:v>
                </c:pt>
                <c:pt idx="1">
                  <c:v>ADANIPORTS</c:v>
                </c:pt>
                <c:pt idx="2">
                  <c:v>APOLLOHOSP</c:v>
                </c:pt>
                <c:pt idx="3">
                  <c:v>ASIANPAINT</c:v>
                </c:pt>
                <c:pt idx="4">
                  <c:v>AXISBANK</c:v>
                </c:pt>
                <c:pt idx="5">
                  <c:v>BAJAJ-AUTO</c:v>
                </c:pt>
                <c:pt idx="6">
                  <c:v>BAJAJFINSV</c:v>
                </c:pt>
                <c:pt idx="7">
                  <c:v>BAJFINANCE</c:v>
                </c:pt>
                <c:pt idx="8">
                  <c:v>BEL</c:v>
                </c:pt>
                <c:pt idx="9">
                  <c:v>BHARTIARTL</c:v>
                </c:pt>
                <c:pt idx="10">
                  <c:v>BPCL</c:v>
                </c:pt>
                <c:pt idx="11">
                  <c:v>BRITANNIA</c:v>
                </c:pt>
                <c:pt idx="12">
                  <c:v>CIPLA</c:v>
                </c:pt>
                <c:pt idx="13">
                  <c:v>COALINDIA</c:v>
                </c:pt>
                <c:pt idx="14">
                  <c:v>DRREDDY</c:v>
                </c:pt>
                <c:pt idx="15">
                  <c:v>EICHERMOT</c:v>
                </c:pt>
                <c:pt idx="16">
                  <c:v>GRASIM</c:v>
                </c:pt>
                <c:pt idx="17">
                  <c:v>HCLTECH</c:v>
                </c:pt>
                <c:pt idx="18">
                  <c:v>HDFCBANK</c:v>
                </c:pt>
                <c:pt idx="19">
                  <c:v>HDFCLIFE</c:v>
                </c:pt>
                <c:pt idx="20">
                  <c:v>HEROMOTOCO</c:v>
                </c:pt>
                <c:pt idx="21">
                  <c:v>HINDALCO</c:v>
                </c:pt>
                <c:pt idx="22">
                  <c:v>HINDUNILVR</c:v>
                </c:pt>
                <c:pt idx="23">
                  <c:v>ICICIBANK</c:v>
                </c:pt>
                <c:pt idx="24">
                  <c:v>INDUSINDBK</c:v>
                </c:pt>
                <c:pt idx="25">
                  <c:v>INFY</c:v>
                </c:pt>
                <c:pt idx="26">
                  <c:v>ITC</c:v>
                </c:pt>
                <c:pt idx="27">
                  <c:v>ITCHOTELS</c:v>
                </c:pt>
                <c:pt idx="28">
                  <c:v>JSWSTEEL</c:v>
                </c:pt>
                <c:pt idx="29">
                  <c:v>KOTAKBANK</c:v>
                </c:pt>
                <c:pt idx="30">
                  <c:v>LT</c:v>
                </c:pt>
                <c:pt idx="31">
                  <c:v>M&amp;M</c:v>
                </c:pt>
                <c:pt idx="32">
                  <c:v>MARUTI</c:v>
                </c:pt>
                <c:pt idx="33">
                  <c:v>NESTLEIND</c:v>
                </c:pt>
                <c:pt idx="34">
                  <c:v>NIFTY 50</c:v>
                </c:pt>
                <c:pt idx="35">
                  <c:v>NTPC</c:v>
                </c:pt>
                <c:pt idx="36">
                  <c:v>ONGC</c:v>
                </c:pt>
                <c:pt idx="37">
                  <c:v>POWERGRID</c:v>
                </c:pt>
                <c:pt idx="38">
                  <c:v>RELIANCE</c:v>
                </c:pt>
                <c:pt idx="39">
                  <c:v>SBILIFE</c:v>
                </c:pt>
                <c:pt idx="40">
                  <c:v>SBIN</c:v>
                </c:pt>
                <c:pt idx="41">
                  <c:v>SHRIRAMFIN</c:v>
                </c:pt>
                <c:pt idx="42">
                  <c:v>SUNPHARMA</c:v>
                </c:pt>
                <c:pt idx="43">
                  <c:v>TATACONSUM</c:v>
                </c:pt>
                <c:pt idx="44">
                  <c:v>TATAMOTORS</c:v>
                </c:pt>
                <c:pt idx="45">
                  <c:v>TATASTEEL</c:v>
                </c:pt>
                <c:pt idx="46">
                  <c:v>TCS</c:v>
                </c:pt>
                <c:pt idx="47">
                  <c:v>TECHM</c:v>
                </c:pt>
                <c:pt idx="48">
                  <c:v>TITAN</c:v>
                </c:pt>
                <c:pt idx="49">
                  <c:v>TRENT</c:v>
                </c:pt>
                <c:pt idx="50">
                  <c:v>ULTRACEMCO</c:v>
                </c:pt>
                <c:pt idx="51">
                  <c:v>WIPRO</c:v>
                </c:pt>
              </c:strCache>
            </c:strRef>
          </c:cat>
          <c:val>
            <c:numRef>
              <c:f>Risk!$B$4:$B$56</c:f>
              <c:numCache>
                <c:formatCode>General</c:formatCode>
                <c:ptCount val="52"/>
                <c:pt idx="0">
                  <c:v>67.550000000000182</c:v>
                </c:pt>
                <c:pt idx="1">
                  <c:v>42.850000000000136</c:v>
                </c:pt>
                <c:pt idx="2">
                  <c:v>179.85000000000036</c:v>
                </c:pt>
                <c:pt idx="3">
                  <c:v>33.100000000000364</c:v>
                </c:pt>
                <c:pt idx="4">
                  <c:v>19.699999999999932</c:v>
                </c:pt>
                <c:pt idx="5">
                  <c:v>174.95000000000073</c:v>
                </c:pt>
                <c:pt idx="6">
                  <c:v>37.650000000000091</c:v>
                </c:pt>
                <c:pt idx="7">
                  <c:v>201.10000000000036</c:v>
                </c:pt>
                <c:pt idx="8">
                  <c:v>9.1999999999999886</c:v>
                </c:pt>
                <c:pt idx="9">
                  <c:v>72.549999999999955</c:v>
                </c:pt>
                <c:pt idx="10">
                  <c:v>4.8499999999999659</c:v>
                </c:pt>
                <c:pt idx="11">
                  <c:v>231.39999999999964</c:v>
                </c:pt>
                <c:pt idx="12">
                  <c:v>26.849999999999909</c:v>
                </c:pt>
                <c:pt idx="13">
                  <c:v>7</c:v>
                </c:pt>
                <c:pt idx="14">
                  <c:v>17.75</c:v>
                </c:pt>
                <c:pt idx="15">
                  <c:v>78.949999999999818</c:v>
                </c:pt>
                <c:pt idx="16">
                  <c:v>56.300000000000182</c:v>
                </c:pt>
                <c:pt idx="17">
                  <c:v>30.349999999999909</c:v>
                </c:pt>
                <c:pt idx="18">
                  <c:v>42</c:v>
                </c:pt>
                <c:pt idx="19">
                  <c:v>12.950000000000045</c:v>
                </c:pt>
                <c:pt idx="20">
                  <c:v>104.34999999999945</c:v>
                </c:pt>
                <c:pt idx="21">
                  <c:v>16.600000000000023</c:v>
                </c:pt>
                <c:pt idx="22">
                  <c:v>45.849999999999909</c:v>
                </c:pt>
                <c:pt idx="23">
                  <c:v>25.450000000000045</c:v>
                </c:pt>
                <c:pt idx="24">
                  <c:v>25.049999999999955</c:v>
                </c:pt>
                <c:pt idx="25">
                  <c:v>34.25</c:v>
                </c:pt>
                <c:pt idx="26">
                  <c:v>17.100000000000023</c:v>
                </c:pt>
                <c:pt idx="27">
                  <c:v>10.990000000000009</c:v>
                </c:pt>
                <c:pt idx="28">
                  <c:v>37.200000000000045</c:v>
                </c:pt>
                <c:pt idx="29">
                  <c:v>52.699999999999818</c:v>
                </c:pt>
                <c:pt idx="30">
                  <c:v>58.849999999999909</c:v>
                </c:pt>
                <c:pt idx="31">
                  <c:v>109.94999999999982</c:v>
                </c:pt>
                <c:pt idx="32">
                  <c:v>96.5</c:v>
                </c:pt>
                <c:pt idx="33">
                  <c:v>30.449999999999818</c:v>
                </c:pt>
                <c:pt idx="34">
                  <c:v>251.29999999999927</c:v>
                </c:pt>
                <c:pt idx="35">
                  <c:v>7.1499999999999773</c:v>
                </c:pt>
                <c:pt idx="36">
                  <c:v>6.3499999999999943</c:v>
                </c:pt>
                <c:pt idx="37">
                  <c:v>11.899999999999977</c:v>
                </c:pt>
                <c:pt idx="38">
                  <c:v>21.700000000000045</c:v>
                </c:pt>
                <c:pt idx="39">
                  <c:v>21.700000000000045</c:v>
                </c:pt>
                <c:pt idx="40">
                  <c:v>28.149999999999977</c:v>
                </c:pt>
                <c:pt idx="41">
                  <c:v>24.25</c:v>
                </c:pt>
                <c:pt idx="42">
                  <c:v>25.700000000000045</c:v>
                </c:pt>
                <c:pt idx="43">
                  <c:v>19.350000000000136</c:v>
                </c:pt>
                <c:pt idx="44">
                  <c:v>12.850000000000023</c:v>
                </c:pt>
                <c:pt idx="45">
                  <c:v>6.1899999999999977</c:v>
                </c:pt>
                <c:pt idx="46">
                  <c:v>82</c:v>
                </c:pt>
                <c:pt idx="47">
                  <c:v>37.699999999999818</c:v>
                </c:pt>
                <c:pt idx="48">
                  <c:v>65.700000000000273</c:v>
                </c:pt>
                <c:pt idx="49">
                  <c:v>262.75</c:v>
                </c:pt>
                <c:pt idx="50">
                  <c:v>257.95000000000073</c:v>
                </c:pt>
                <c:pt idx="51">
                  <c:v>5</c:v>
                </c:pt>
              </c:numCache>
            </c:numRef>
          </c:val>
          <c:smooth val="0"/>
          <c:extLst>
            <c:ext xmlns:c16="http://schemas.microsoft.com/office/drawing/2014/chart" uri="{C3380CC4-5D6E-409C-BE32-E72D297353CC}">
              <c16:uniqueId val="{00000000-4EDE-4B7C-823A-42688101ABA4}"/>
            </c:ext>
          </c:extLst>
        </c:ser>
        <c:ser>
          <c:idx val="1"/>
          <c:order val="1"/>
          <c:tx>
            <c:strRef>
              <c:f>Risk!$C$3</c:f>
              <c:strCache>
                <c:ptCount val="1"/>
                <c:pt idx="0">
                  <c:v>Sum of Standard deviation</c:v>
                </c:pt>
              </c:strCache>
            </c:strRef>
          </c:tx>
          <c:spPr>
            <a:ln w="28575" cap="rnd">
              <a:solidFill>
                <a:schemeClr val="accent2"/>
              </a:solidFill>
              <a:round/>
            </a:ln>
            <a:effectLst/>
          </c:spPr>
          <c:marker>
            <c:symbol val="none"/>
          </c:marker>
          <c:cat>
            <c:strRef>
              <c:f>Risk!$A$4:$A$56</c:f>
              <c:strCache>
                <c:ptCount val="52"/>
                <c:pt idx="0">
                  <c:v>ADANIENT</c:v>
                </c:pt>
                <c:pt idx="1">
                  <c:v>ADANIPORTS</c:v>
                </c:pt>
                <c:pt idx="2">
                  <c:v>APOLLOHOSP</c:v>
                </c:pt>
                <c:pt idx="3">
                  <c:v>ASIANPAINT</c:v>
                </c:pt>
                <c:pt idx="4">
                  <c:v>AXISBANK</c:v>
                </c:pt>
                <c:pt idx="5">
                  <c:v>BAJAJ-AUTO</c:v>
                </c:pt>
                <c:pt idx="6">
                  <c:v>BAJAJFINSV</c:v>
                </c:pt>
                <c:pt idx="7">
                  <c:v>BAJFINANCE</c:v>
                </c:pt>
                <c:pt idx="8">
                  <c:v>BEL</c:v>
                </c:pt>
                <c:pt idx="9">
                  <c:v>BHARTIARTL</c:v>
                </c:pt>
                <c:pt idx="10">
                  <c:v>BPCL</c:v>
                </c:pt>
                <c:pt idx="11">
                  <c:v>BRITANNIA</c:v>
                </c:pt>
                <c:pt idx="12">
                  <c:v>CIPLA</c:v>
                </c:pt>
                <c:pt idx="13">
                  <c:v>COALINDIA</c:v>
                </c:pt>
                <c:pt idx="14">
                  <c:v>DRREDDY</c:v>
                </c:pt>
                <c:pt idx="15">
                  <c:v>EICHERMOT</c:v>
                </c:pt>
                <c:pt idx="16">
                  <c:v>GRASIM</c:v>
                </c:pt>
                <c:pt idx="17">
                  <c:v>HCLTECH</c:v>
                </c:pt>
                <c:pt idx="18">
                  <c:v>HDFCBANK</c:v>
                </c:pt>
                <c:pt idx="19">
                  <c:v>HDFCLIFE</c:v>
                </c:pt>
                <c:pt idx="20">
                  <c:v>HEROMOTOCO</c:v>
                </c:pt>
                <c:pt idx="21">
                  <c:v>HINDALCO</c:v>
                </c:pt>
                <c:pt idx="22">
                  <c:v>HINDUNILVR</c:v>
                </c:pt>
                <c:pt idx="23">
                  <c:v>ICICIBANK</c:v>
                </c:pt>
                <c:pt idx="24">
                  <c:v>INDUSINDBK</c:v>
                </c:pt>
                <c:pt idx="25">
                  <c:v>INFY</c:v>
                </c:pt>
                <c:pt idx="26">
                  <c:v>ITC</c:v>
                </c:pt>
                <c:pt idx="27">
                  <c:v>ITCHOTELS</c:v>
                </c:pt>
                <c:pt idx="28">
                  <c:v>JSWSTEEL</c:v>
                </c:pt>
                <c:pt idx="29">
                  <c:v>KOTAKBANK</c:v>
                </c:pt>
                <c:pt idx="30">
                  <c:v>LT</c:v>
                </c:pt>
                <c:pt idx="31">
                  <c:v>M&amp;M</c:v>
                </c:pt>
                <c:pt idx="32">
                  <c:v>MARUTI</c:v>
                </c:pt>
                <c:pt idx="33">
                  <c:v>NESTLEIND</c:v>
                </c:pt>
                <c:pt idx="34">
                  <c:v>NIFTY 50</c:v>
                </c:pt>
                <c:pt idx="35">
                  <c:v>NTPC</c:v>
                </c:pt>
                <c:pt idx="36">
                  <c:v>ONGC</c:v>
                </c:pt>
                <c:pt idx="37">
                  <c:v>POWERGRID</c:v>
                </c:pt>
                <c:pt idx="38">
                  <c:v>RELIANCE</c:v>
                </c:pt>
                <c:pt idx="39">
                  <c:v>SBILIFE</c:v>
                </c:pt>
                <c:pt idx="40">
                  <c:v>SBIN</c:v>
                </c:pt>
                <c:pt idx="41">
                  <c:v>SHRIRAMFIN</c:v>
                </c:pt>
                <c:pt idx="42">
                  <c:v>SUNPHARMA</c:v>
                </c:pt>
                <c:pt idx="43">
                  <c:v>TATACONSUM</c:v>
                </c:pt>
                <c:pt idx="44">
                  <c:v>TATAMOTORS</c:v>
                </c:pt>
                <c:pt idx="45">
                  <c:v>TATASTEEL</c:v>
                </c:pt>
                <c:pt idx="46">
                  <c:v>TCS</c:v>
                </c:pt>
                <c:pt idx="47">
                  <c:v>TECHM</c:v>
                </c:pt>
                <c:pt idx="48">
                  <c:v>TITAN</c:v>
                </c:pt>
                <c:pt idx="49">
                  <c:v>TRENT</c:v>
                </c:pt>
                <c:pt idx="50">
                  <c:v>ULTRACEMCO</c:v>
                </c:pt>
                <c:pt idx="51">
                  <c:v>WIPRO</c:v>
                </c:pt>
              </c:strCache>
            </c:strRef>
          </c:cat>
          <c:val>
            <c:numRef>
              <c:f>Risk!$C$4:$C$56</c:f>
              <c:numCache>
                <c:formatCode>General</c:formatCode>
                <c:ptCount val="52"/>
                <c:pt idx="0">
                  <c:v>51.582509896437458</c:v>
                </c:pt>
                <c:pt idx="1">
                  <c:v>87.958587556872303</c:v>
                </c:pt>
                <c:pt idx="2">
                  <c:v>76.875710362571567</c:v>
                </c:pt>
                <c:pt idx="3">
                  <c:v>55.599364604578739</c:v>
                </c:pt>
                <c:pt idx="4">
                  <c:v>60.42928760129481</c:v>
                </c:pt>
                <c:pt idx="5">
                  <c:v>61.72111622464827</c:v>
                </c:pt>
                <c:pt idx="6">
                  <c:v>53.695049504241808</c:v>
                </c:pt>
                <c:pt idx="7">
                  <c:v>68.486859800971501</c:v>
                </c:pt>
                <c:pt idx="8">
                  <c:v>71.837121495737733</c:v>
                </c:pt>
                <c:pt idx="9">
                  <c:v>65.794252080485691</c:v>
                </c:pt>
                <c:pt idx="10">
                  <c:v>55.2188302029695</c:v>
                </c:pt>
                <c:pt idx="11">
                  <c:v>98.520812803973172</c:v>
                </c:pt>
                <c:pt idx="12">
                  <c:v>62.393596382683526</c:v>
                </c:pt>
                <c:pt idx="13">
                  <c:v>63.491569729003338</c:v>
                </c:pt>
                <c:pt idx="14">
                  <c:v>56.457352266998875</c:v>
                </c:pt>
                <c:pt idx="15">
                  <c:v>52.758772948875432</c:v>
                </c:pt>
                <c:pt idx="16">
                  <c:v>62.003417826940961</c:v>
                </c:pt>
                <c:pt idx="17">
                  <c:v>61.284669290974961</c:v>
                </c:pt>
                <c:pt idx="18">
                  <c:v>66.600385813691361</c:v>
                </c:pt>
                <c:pt idx="19">
                  <c:v>53.212683197347097</c:v>
                </c:pt>
                <c:pt idx="20">
                  <c:v>51.111620743232152</c:v>
                </c:pt>
                <c:pt idx="21">
                  <c:v>60.633416766115616</c:v>
                </c:pt>
                <c:pt idx="22">
                  <c:v>66.675209637817531</c:v>
                </c:pt>
                <c:pt idx="23">
                  <c:v>74.674367627423095</c:v>
                </c:pt>
                <c:pt idx="24">
                  <c:v>52.154346844857862</c:v>
                </c:pt>
                <c:pt idx="25">
                  <c:v>69.167816632006577</c:v>
                </c:pt>
                <c:pt idx="26">
                  <c:v>0</c:v>
                </c:pt>
                <c:pt idx="27">
                  <c:v>65.478992945524212</c:v>
                </c:pt>
                <c:pt idx="28">
                  <c:v>66.446735395715834</c:v>
                </c:pt>
                <c:pt idx="29">
                  <c:v>61.033046239994817</c:v>
                </c:pt>
                <c:pt idx="30">
                  <c:v>64.179022575725682</c:v>
                </c:pt>
                <c:pt idx="31">
                  <c:v>59.661818736332492</c:v>
                </c:pt>
                <c:pt idx="32">
                  <c:v>65.347425753671288</c:v>
                </c:pt>
                <c:pt idx="33">
                  <c:v>59.413840208187402</c:v>
                </c:pt>
                <c:pt idx="34">
                  <c:v>69.893614392448185</c:v>
                </c:pt>
                <c:pt idx="35">
                  <c:v>50.866524517390474</c:v>
                </c:pt>
                <c:pt idx="36">
                  <c:v>73.377540160460498</c:v>
                </c:pt>
                <c:pt idx="37">
                  <c:v>58.795502181863895</c:v>
                </c:pt>
                <c:pt idx="38">
                  <c:v>71.268353167905374</c:v>
                </c:pt>
                <c:pt idx="39">
                  <c:v>57.14274182190676</c:v>
                </c:pt>
                <c:pt idx="40">
                  <c:v>5.524999999999979</c:v>
                </c:pt>
                <c:pt idx="41">
                  <c:v>74.461836276903554</c:v>
                </c:pt>
                <c:pt idx="42">
                  <c:v>57.920875061217309</c:v>
                </c:pt>
                <c:pt idx="43">
                  <c:v>64.03067371870101</c:v>
                </c:pt>
                <c:pt idx="44">
                  <c:v>60.991691849049182</c:v>
                </c:pt>
                <c:pt idx="45">
                  <c:v>65.231327017998325</c:v>
                </c:pt>
                <c:pt idx="46">
                  <c:v>78.677144076281621</c:v>
                </c:pt>
                <c:pt idx="47">
                  <c:v>50.934838320805561</c:v>
                </c:pt>
                <c:pt idx="48">
                  <c:v>54.481271581783467</c:v>
                </c:pt>
                <c:pt idx="49">
                  <c:v>67.07488123111672</c:v>
                </c:pt>
                <c:pt idx="50">
                  <c:v>59.707136685674534</c:v>
                </c:pt>
                <c:pt idx="51">
                  <c:v>64.977836606030536</c:v>
                </c:pt>
              </c:numCache>
            </c:numRef>
          </c:val>
          <c:smooth val="0"/>
          <c:extLst>
            <c:ext xmlns:c16="http://schemas.microsoft.com/office/drawing/2014/chart" uri="{C3380CC4-5D6E-409C-BE32-E72D297353CC}">
              <c16:uniqueId val="{00000001-4EDE-4B7C-823A-42688101ABA4}"/>
            </c:ext>
          </c:extLst>
        </c:ser>
        <c:dLbls>
          <c:showLegendKey val="0"/>
          <c:showVal val="0"/>
          <c:showCatName val="0"/>
          <c:showSerName val="0"/>
          <c:showPercent val="0"/>
          <c:showBubbleSize val="0"/>
        </c:dLbls>
        <c:smooth val="0"/>
        <c:axId val="1837884255"/>
        <c:axId val="1837909695"/>
      </c:lineChart>
      <c:catAx>
        <c:axId val="183788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909695"/>
        <c:crosses val="autoZero"/>
        <c:auto val="1"/>
        <c:lblAlgn val="ctr"/>
        <c:lblOffset val="100"/>
        <c:noMultiLvlLbl val="0"/>
      </c:catAx>
      <c:valAx>
        <c:axId val="1837909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88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[Shraenifty50.xlsx]Top looser!PivotTable5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Top Looser</a:t>
            </a:r>
          </a:p>
        </c:rich>
      </c:tx>
      <c:layout>
        <c:manualLayout>
          <c:xMode val="edge"/>
          <c:yMode val="edge"/>
          <c:x val="0.39187939471201205"/>
          <c:y val="7.21041107483802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dLbl>
          <c:idx val="0"/>
          <c:layout>
            <c:manualLayout>
              <c:x val="0.05"/>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0.11666666666666667"/>
              <c:y val="-0.1805555555555555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1.1111111111111136E-2"/>
              <c:y val="-0.1527777777777777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4.4444444444444453E-2"/>
              <c:y val="-0.1527777777777777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dLbl>
          <c:idx val="0"/>
          <c:layout>
            <c:manualLayout>
              <c:x val="1.1111111111111059E-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p3d/>
        </c:spPr>
        <c:dLbl>
          <c:idx val="0"/>
          <c:layout>
            <c:manualLayout>
              <c:x val="-1.1111111111111136E-2"/>
              <c:y val="-0.1527777777777777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p3d/>
        </c:spPr>
        <c:dLbl>
          <c:idx val="0"/>
          <c:layout>
            <c:manualLayout>
              <c:x val="0.05"/>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sp3d/>
        </c:spPr>
        <c:dLbl>
          <c:idx val="0"/>
          <c:layout>
            <c:manualLayout>
              <c:x val="-1.471938194960784E-2"/>
              <c:y val="-0.2706853071541690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p3d/>
        </c:spPr>
        <c:dLbl>
          <c:idx val="0"/>
          <c:layout>
            <c:manualLayout>
              <c:x val="0.05"/>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sp3d/>
        </c:spPr>
        <c:dLbl>
          <c:idx val="0"/>
          <c:layout>
            <c:manualLayout>
              <c:x val="5.8910893385471792E-2"/>
              <c:y val="-3.926281308118574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sp3d/>
        </c:spPr>
        <c:dLbl>
          <c:idx val="0"/>
          <c:layout>
            <c:manualLayout>
              <c:x val="1.8041243703676976E-2"/>
              <c:y val="-3.10283882877851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sp3d/>
        </c:spPr>
        <c:dLbl>
          <c:idx val="0"/>
          <c:layout>
            <c:manualLayout>
              <c:x val="0"/>
              <c:y val="-7.44681318906842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4549118833285997E-2"/>
          <c:y val="8.4639407056441726E-2"/>
          <c:w val="0.78585249028816129"/>
          <c:h val="0.80318112699731348"/>
        </c:manualLayout>
      </c:layout>
      <c:bar3DChart>
        <c:barDir val="col"/>
        <c:grouping val="standard"/>
        <c:varyColors val="0"/>
        <c:ser>
          <c:idx val="0"/>
          <c:order val="0"/>
          <c:tx>
            <c:strRef>
              <c:f>'Top looser'!$B$3</c:f>
              <c:strCache>
                <c:ptCount val="1"/>
                <c:pt idx="0">
                  <c:v>Total</c:v>
                </c:pt>
              </c:strCache>
            </c:strRef>
          </c:tx>
          <c:spPr>
            <a:solidFill>
              <a:schemeClr val="accent1"/>
            </a:solidFill>
            <a:ln>
              <a:noFill/>
            </a:ln>
            <a:effectLst/>
            <a:sp3d/>
          </c:spPr>
          <c:invertIfNegative val="0"/>
          <c:dLbls>
            <c:dLbl>
              <c:idx val="0"/>
              <c:layout>
                <c:manualLayout>
                  <c:x val="-1.471938194960784E-2"/>
                  <c:y val="-0.2706853071541690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C72-4857-B2E9-D2F9579415C3}"/>
                </c:ext>
              </c:extLst>
            </c:dLbl>
            <c:dLbl>
              <c:idx val="1"/>
              <c:layout>
                <c:manualLayout>
                  <c:x val="0"/>
                  <c:y val="-7.446813189068429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C72-4857-B2E9-D2F9579415C3}"/>
                </c:ext>
              </c:extLst>
            </c:dLbl>
            <c:dLbl>
              <c:idx val="2"/>
              <c:layout>
                <c:manualLayout>
                  <c:x val="0.05"/>
                  <c:y val="-0.1018518518518518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72-4857-B2E9-D2F9579415C3}"/>
                </c:ext>
              </c:extLst>
            </c:dLbl>
            <c:dLbl>
              <c:idx val="3"/>
              <c:layout>
                <c:manualLayout>
                  <c:x val="1.8041243703676976E-2"/>
                  <c:y val="-3.102838828778512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C72-4857-B2E9-D2F9579415C3}"/>
                </c:ext>
              </c:extLst>
            </c:dLbl>
            <c:dLbl>
              <c:idx val="4"/>
              <c:layout>
                <c:manualLayout>
                  <c:x val="5.8910893385471792E-2"/>
                  <c:y val="-3.926281308118574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72-4857-B2E9-D2F9579415C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 looser'!$A$4:$A$8</c:f>
              <c:strCache>
                <c:ptCount val="5"/>
                <c:pt idx="0">
                  <c:v>DRREDDY</c:v>
                </c:pt>
                <c:pt idx="1">
                  <c:v>HCLTECH</c:v>
                </c:pt>
                <c:pt idx="2">
                  <c:v>SHRIRAMFIN</c:v>
                </c:pt>
                <c:pt idx="3">
                  <c:v>TATAMOTORS</c:v>
                </c:pt>
                <c:pt idx="4">
                  <c:v>TRENT</c:v>
                </c:pt>
              </c:strCache>
            </c:strRef>
          </c:cat>
          <c:val>
            <c:numRef>
              <c:f>'Top looser'!$B$4:$B$8</c:f>
              <c:numCache>
                <c:formatCode>General</c:formatCode>
                <c:ptCount val="5"/>
                <c:pt idx="0">
                  <c:v>-8.5</c:v>
                </c:pt>
                <c:pt idx="1">
                  <c:v>-10.039999999999999</c:v>
                </c:pt>
                <c:pt idx="2">
                  <c:v>-80.86</c:v>
                </c:pt>
                <c:pt idx="3">
                  <c:v>-10.54</c:v>
                </c:pt>
                <c:pt idx="4">
                  <c:v>-23.23</c:v>
                </c:pt>
              </c:numCache>
            </c:numRef>
          </c:val>
          <c:extLst>
            <c:ext xmlns:c16="http://schemas.microsoft.com/office/drawing/2014/chart" uri="{C3380CC4-5D6E-409C-BE32-E72D297353CC}">
              <c16:uniqueId val="{00000002-AC72-4857-B2E9-D2F9579415C3}"/>
            </c:ext>
          </c:extLst>
        </c:ser>
        <c:dLbls>
          <c:showLegendKey val="0"/>
          <c:showVal val="0"/>
          <c:showCatName val="0"/>
          <c:showSerName val="0"/>
          <c:showPercent val="0"/>
          <c:showBubbleSize val="0"/>
        </c:dLbls>
        <c:gapWidth val="150"/>
        <c:shape val="box"/>
        <c:axId val="199422575"/>
        <c:axId val="199425455"/>
        <c:axId val="364192063"/>
      </c:bar3DChart>
      <c:catAx>
        <c:axId val="199422575"/>
        <c:scaling>
          <c:orientation val="minMax"/>
        </c:scaling>
        <c:delete val="1"/>
        <c:axPos val="b"/>
        <c:numFmt formatCode="General" sourceLinked="1"/>
        <c:majorTickMark val="none"/>
        <c:minorTickMark val="none"/>
        <c:tickLblPos val="nextTo"/>
        <c:crossAx val="199425455"/>
        <c:crosses val="autoZero"/>
        <c:auto val="1"/>
        <c:lblAlgn val="ctr"/>
        <c:lblOffset val="100"/>
        <c:noMultiLvlLbl val="0"/>
      </c:catAx>
      <c:valAx>
        <c:axId val="199425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22575"/>
        <c:crosses val="autoZero"/>
        <c:crossBetween val="between"/>
      </c:valAx>
      <c:serAx>
        <c:axId val="3641920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2545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[Shraenifty50.xlsx]Top gainer!PivotTable4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b="1"/>
              <a:t>Top gainer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gainer'!$B$3</c:f>
              <c:strCache>
                <c:ptCount val="1"/>
                <c:pt idx="0">
                  <c:v>Total</c:v>
                </c:pt>
              </c:strCache>
            </c:strRef>
          </c:tx>
          <c:spPr>
            <a:solidFill>
              <a:schemeClr val="accent1"/>
            </a:solidFill>
            <a:ln>
              <a:noFill/>
            </a:ln>
            <a:effectLst/>
          </c:spPr>
          <c:invertIfNegative val="0"/>
          <c:cat>
            <c:strRef>
              <c:f>'Top gainer'!$A$4:$A$8</c:f>
              <c:strCache>
                <c:ptCount val="5"/>
                <c:pt idx="0">
                  <c:v>BAJFINANCE</c:v>
                </c:pt>
                <c:pt idx="1">
                  <c:v>INDUSINDBK</c:v>
                </c:pt>
                <c:pt idx="2">
                  <c:v>KOTAKBANK</c:v>
                </c:pt>
                <c:pt idx="3">
                  <c:v>MARUTI</c:v>
                </c:pt>
                <c:pt idx="4">
                  <c:v>WIPRO</c:v>
                </c:pt>
              </c:strCache>
            </c:strRef>
          </c:cat>
          <c:val>
            <c:numRef>
              <c:f>'Top gainer'!$B$4:$B$8</c:f>
              <c:numCache>
                <c:formatCode>General</c:formatCode>
                <c:ptCount val="5"/>
                <c:pt idx="0">
                  <c:v>15.68</c:v>
                </c:pt>
                <c:pt idx="1">
                  <c:v>8.33</c:v>
                </c:pt>
                <c:pt idx="2">
                  <c:v>8.1199999999999992</c:v>
                </c:pt>
                <c:pt idx="3">
                  <c:v>11.54</c:v>
                </c:pt>
                <c:pt idx="4">
                  <c:v>8.1300000000000008</c:v>
                </c:pt>
              </c:numCache>
            </c:numRef>
          </c:val>
          <c:extLst>
            <c:ext xmlns:c16="http://schemas.microsoft.com/office/drawing/2014/chart" uri="{C3380CC4-5D6E-409C-BE32-E72D297353CC}">
              <c16:uniqueId val="{00000000-D4A7-43BC-B22B-B23E7A68F352}"/>
            </c:ext>
          </c:extLst>
        </c:ser>
        <c:dLbls>
          <c:showLegendKey val="0"/>
          <c:showVal val="0"/>
          <c:showCatName val="0"/>
          <c:showSerName val="0"/>
          <c:showPercent val="0"/>
          <c:showBubbleSize val="0"/>
        </c:dLbls>
        <c:gapWidth val="219"/>
        <c:overlap val="-27"/>
        <c:axId val="1652796463"/>
        <c:axId val="1652813743"/>
      </c:barChart>
      <c:catAx>
        <c:axId val="165279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813743"/>
        <c:crosses val="autoZero"/>
        <c:auto val="1"/>
        <c:lblAlgn val="ctr"/>
        <c:lblOffset val="100"/>
        <c:noMultiLvlLbl val="0"/>
      </c:catAx>
      <c:valAx>
        <c:axId val="1652813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79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[Shraenifty50.xlsx]Sector wise performance!PivotTable7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b="1"/>
              <a:t>Sector</a:t>
            </a:r>
            <a:r>
              <a:rPr lang="en-US" sz="3200" b="1" baseline="0"/>
              <a:t> Wise Performance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824603491746006E-2"/>
          <c:y val="0.22626657632612182"/>
          <c:w val="0.89729965188950533"/>
          <c:h val="0.56276523126916833"/>
        </c:manualLayout>
      </c:layout>
      <c:barChart>
        <c:barDir val="col"/>
        <c:grouping val="clustered"/>
        <c:varyColors val="0"/>
        <c:ser>
          <c:idx val="0"/>
          <c:order val="0"/>
          <c:tx>
            <c:strRef>
              <c:f>'Sector wise performance'!$B$3</c:f>
              <c:strCache>
                <c:ptCount val="1"/>
                <c:pt idx="0">
                  <c:v>Total</c:v>
                </c:pt>
              </c:strCache>
            </c:strRef>
          </c:tx>
          <c:spPr>
            <a:solidFill>
              <a:schemeClr val="accent1"/>
            </a:solidFill>
            <a:ln>
              <a:noFill/>
            </a:ln>
            <a:effectLst/>
          </c:spPr>
          <c:invertIfNegative val="0"/>
          <c:cat>
            <c:strRef>
              <c:f>'Sector wise performance'!$A$4:$A$23</c:f>
              <c:strCache>
                <c:ptCount val="20"/>
                <c:pt idx="0">
                  <c:v>Automobile</c:v>
                </c:pt>
                <c:pt idx="1">
                  <c:v>Banking</c:v>
                </c:pt>
                <c:pt idx="2">
                  <c:v>Cement &amp; Construction</c:v>
                </c:pt>
                <c:pt idx="3">
                  <c:v>Consumer Goods</c:v>
                </c:pt>
                <c:pt idx="4">
                  <c:v>Electrical Equipment</c:v>
                </c:pt>
                <c:pt idx="5">
                  <c:v>Financial Services</c:v>
                </c:pt>
                <c:pt idx="6">
                  <c:v>FMCG</c:v>
                </c:pt>
                <c:pt idx="7">
                  <c:v>Healthcare</c:v>
                </c:pt>
                <c:pt idx="8">
                  <c:v>Hospitality</c:v>
                </c:pt>
                <c:pt idx="9">
                  <c:v>Infrastructure</c:v>
                </c:pt>
                <c:pt idx="10">
                  <c:v>Insurance</c:v>
                </c:pt>
                <c:pt idx="11">
                  <c:v>IT Services</c:v>
                </c:pt>
                <c:pt idx="12">
                  <c:v>Metals &amp; Mining</c:v>
                </c:pt>
                <c:pt idx="13">
                  <c:v>Oil &amp; Gas</c:v>
                </c:pt>
                <c:pt idx="14">
                  <c:v>Paints &amp; Chemicals</c:v>
                </c:pt>
                <c:pt idx="15">
                  <c:v>Pharmaceuticals</c:v>
                </c:pt>
                <c:pt idx="16">
                  <c:v>Power &amp; Energy</c:v>
                </c:pt>
                <c:pt idx="17">
                  <c:v>Retail</c:v>
                </c:pt>
                <c:pt idx="18">
                  <c:v>Telecom</c:v>
                </c:pt>
                <c:pt idx="19">
                  <c:v>(blank)</c:v>
                </c:pt>
              </c:strCache>
            </c:strRef>
          </c:cat>
          <c:val>
            <c:numRef>
              <c:f>'Sector wise performance'!$B$4:$B$23</c:f>
              <c:numCache>
                <c:formatCode>General</c:formatCode>
                <c:ptCount val="20"/>
                <c:pt idx="0">
                  <c:v>117.12</c:v>
                </c:pt>
                <c:pt idx="1">
                  <c:v>30.499999999999996</c:v>
                </c:pt>
                <c:pt idx="2">
                  <c:v>30.580000000000002</c:v>
                </c:pt>
                <c:pt idx="3">
                  <c:v>-4.63</c:v>
                </c:pt>
                <c:pt idx="4">
                  <c:v>53.96</c:v>
                </c:pt>
                <c:pt idx="5">
                  <c:v>-37.720000000000013</c:v>
                </c:pt>
                <c:pt idx="6">
                  <c:v>-25.09</c:v>
                </c:pt>
                <c:pt idx="7">
                  <c:v>11.27</c:v>
                </c:pt>
                <c:pt idx="9">
                  <c:v>-35.699999999999996</c:v>
                </c:pt>
                <c:pt idx="10">
                  <c:v>4.13</c:v>
                </c:pt>
                <c:pt idx="11">
                  <c:v>9.43</c:v>
                </c:pt>
                <c:pt idx="12">
                  <c:v>-10.450000000000003</c:v>
                </c:pt>
                <c:pt idx="13">
                  <c:v>-117.75</c:v>
                </c:pt>
                <c:pt idx="14">
                  <c:v>-24.08</c:v>
                </c:pt>
                <c:pt idx="15">
                  <c:v>-61.279999999999994</c:v>
                </c:pt>
                <c:pt idx="16">
                  <c:v>-0.48000000000000043</c:v>
                </c:pt>
                <c:pt idx="17">
                  <c:v>46.28</c:v>
                </c:pt>
                <c:pt idx="18">
                  <c:v>42.8</c:v>
                </c:pt>
                <c:pt idx="19">
                  <c:v>7.63</c:v>
                </c:pt>
              </c:numCache>
            </c:numRef>
          </c:val>
          <c:extLst>
            <c:ext xmlns:c16="http://schemas.microsoft.com/office/drawing/2014/chart" uri="{C3380CC4-5D6E-409C-BE32-E72D297353CC}">
              <c16:uniqueId val="{00000000-C74E-4213-B45A-6EBE4B6FC018}"/>
            </c:ext>
          </c:extLst>
        </c:ser>
        <c:dLbls>
          <c:showLegendKey val="0"/>
          <c:showVal val="0"/>
          <c:showCatName val="0"/>
          <c:showSerName val="0"/>
          <c:showPercent val="0"/>
          <c:showBubbleSize val="0"/>
        </c:dLbls>
        <c:gapWidth val="219"/>
        <c:overlap val="-27"/>
        <c:axId val="1652785903"/>
        <c:axId val="1652782543"/>
      </c:barChart>
      <c:catAx>
        <c:axId val="1652785903"/>
        <c:scaling>
          <c:orientation val="minMax"/>
        </c:scaling>
        <c:delete val="0"/>
        <c:axPos val="b"/>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thinThick" algn="ctr">
            <a:solidFill>
              <a:sysClr val="windowText" lastClr="000000">
                <a:lumMod val="25000"/>
                <a:lumOff val="75000"/>
              </a:sysClr>
            </a:solidFill>
            <a:round/>
          </a:ln>
          <a:effectLst/>
        </c:spPr>
        <c:txPr>
          <a:bodyPr rot="540000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652782543"/>
        <c:crosses val="autoZero"/>
        <c:auto val="0"/>
        <c:lblAlgn val="ctr"/>
        <c:lblOffset val="100"/>
        <c:noMultiLvlLbl val="0"/>
      </c:catAx>
      <c:valAx>
        <c:axId val="1652782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785903"/>
        <c:crossesAt val="1"/>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[Shraenifty50.xlsx]Risk!PivotTable8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4400" b="1"/>
              <a:t>Volatality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024293680461659E-2"/>
          <c:y val="0.25360892388451445"/>
          <c:w val="0.88283999222319431"/>
          <c:h val="0.45195610965296007"/>
        </c:manualLayout>
      </c:layout>
      <c:lineChart>
        <c:grouping val="standard"/>
        <c:varyColors val="0"/>
        <c:ser>
          <c:idx val="0"/>
          <c:order val="0"/>
          <c:tx>
            <c:strRef>
              <c:f>Risk!$B$3</c:f>
              <c:strCache>
                <c:ptCount val="1"/>
                <c:pt idx="0">
                  <c:v>Average of daily range</c:v>
                </c:pt>
              </c:strCache>
            </c:strRef>
          </c:tx>
          <c:spPr>
            <a:ln w="28575" cap="rnd">
              <a:solidFill>
                <a:schemeClr val="accent1"/>
              </a:solidFill>
              <a:round/>
            </a:ln>
            <a:effectLst/>
          </c:spPr>
          <c:marker>
            <c:symbol val="none"/>
          </c:marker>
          <c:cat>
            <c:strRef>
              <c:f>Risk!$A$4:$A$56</c:f>
              <c:strCache>
                <c:ptCount val="52"/>
                <c:pt idx="0">
                  <c:v>ADANIENT</c:v>
                </c:pt>
                <c:pt idx="1">
                  <c:v>ADANIPORTS</c:v>
                </c:pt>
                <c:pt idx="2">
                  <c:v>APOLLOHOSP</c:v>
                </c:pt>
                <c:pt idx="3">
                  <c:v>ASIANPAINT</c:v>
                </c:pt>
                <c:pt idx="4">
                  <c:v>AXISBANK</c:v>
                </c:pt>
                <c:pt idx="5">
                  <c:v>BAJAJ-AUTO</c:v>
                </c:pt>
                <c:pt idx="6">
                  <c:v>BAJAJFINSV</c:v>
                </c:pt>
                <c:pt idx="7">
                  <c:v>BAJFINANCE</c:v>
                </c:pt>
                <c:pt idx="8">
                  <c:v>BEL</c:v>
                </c:pt>
                <c:pt idx="9">
                  <c:v>BHARTIARTL</c:v>
                </c:pt>
                <c:pt idx="10">
                  <c:v>BPCL</c:v>
                </c:pt>
                <c:pt idx="11">
                  <c:v>BRITANNIA</c:v>
                </c:pt>
                <c:pt idx="12">
                  <c:v>CIPLA</c:v>
                </c:pt>
                <c:pt idx="13">
                  <c:v>COALINDIA</c:v>
                </c:pt>
                <c:pt idx="14">
                  <c:v>DRREDDY</c:v>
                </c:pt>
                <c:pt idx="15">
                  <c:v>EICHERMOT</c:v>
                </c:pt>
                <c:pt idx="16">
                  <c:v>GRASIM</c:v>
                </c:pt>
                <c:pt idx="17">
                  <c:v>HCLTECH</c:v>
                </c:pt>
                <c:pt idx="18">
                  <c:v>HDFCBANK</c:v>
                </c:pt>
                <c:pt idx="19">
                  <c:v>HDFCLIFE</c:v>
                </c:pt>
                <c:pt idx="20">
                  <c:v>HEROMOTOCO</c:v>
                </c:pt>
                <c:pt idx="21">
                  <c:v>HINDALCO</c:v>
                </c:pt>
                <c:pt idx="22">
                  <c:v>HINDUNILVR</c:v>
                </c:pt>
                <c:pt idx="23">
                  <c:v>ICICIBANK</c:v>
                </c:pt>
                <c:pt idx="24">
                  <c:v>INDUSINDBK</c:v>
                </c:pt>
                <c:pt idx="25">
                  <c:v>INFY</c:v>
                </c:pt>
                <c:pt idx="26">
                  <c:v>ITC</c:v>
                </c:pt>
                <c:pt idx="27">
                  <c:v>ITCHOTELS</c:v>
                </c:pt>
                <c:pt idx="28">
                  <c:v>JSWSTEEL</c:v>
                </c:pt>
                <c:pt idx="29">
                  <c:v>KOTAKBANK</c:v>
                </c:pt>
                <c:pt idx="30">
                  <c:v>LT</c:v>
                </c:pt>
                <c:pt idx="31">
                  <c:v>M&amp;M</c:v>
                </c:pt>
                <c:pt idx="32">
                  <c:v>MARUTI</c:v>
                </c:pt>
                <c:pt idx="33">
                  <c:v>NESTLEIND</c:v>
                </c:pt>
                <c:pt idx="34">
                  <c:v>NIFTY 50</c:v>
                </c:pt>
                <c:pt idx="35">
                  <c:v>NTPC</c:v>
                </c:pt>
                <c:pt idx="36">
                  <c:v>ONGC</c:v>
                </c:pt>
                <c:pt idx="37">
                  <c:v>POWERGRID</c:v>
                </c:pt>
                <c:pt idx="38">
                  <c:v>RELIANCE</c:v>
                </c:pt>
                <c:pt idx="39">
                  <c:v>SBILIFE</c:v>
                </c:pt>
                <c:pt idx="40">
                  <c:v>SBIN</c:v>
                </c:pt>
                <c:pt idx="41">
                  <c:v>SHRIRAMFIN</c:v>
                </c:pt>
                <c:pt idx="42">
                  <c:v>SUNPHARMA</c:v>
                </c:pt>
                <c:pt idx="43">
                  <c:v>TATACONSUM</c:v>
                </c:pt>
                <c:pt idx="44">
                  <c:v>TATAMOTORS</c:v>
                </c:pt>
                <c:pt idx="45">
                  <c:v>TATASTEEL</c:v>
                </c:pt>
                <c:pt idx="46">
                  <c:v>TCS</c:v>
                </c:pt>
                <c:pt idx="47">
                  <c:v>TECHM</c:v>
                </c:pt>
                <c:pt idx="48">
                  <c:v>TITAN</c:v>
                </c:pt>
                <c:pt idx="49">
                  <c:v>TRENT</c:v>
                </c:pt>
                <c:pt idx="50">
                  <c:v>ULTRACEMCO</c:v>
                </c:pt>
                <c:pt idx="51">
                  <c:v>WIPRO</c:v>
                </c:pt>
              </c:strCache>
            </c:strRef>
          </c:cat>
          <c:val>
            <c:numRef>
              <c:f>Risk!$B$4:$B$56</c:f>
              <c:numCache>
                <c:formatCode>General</c:formatCode>
                <c:ptCount val="52"/>
                <c:pt idx="0">
                  <c:v>67.550000000000182</c:v>
                </c:pt>
                <c:pt idx="1">
                  <c:v>42.850000000000136</c:v>
                </c:pt>
                <c:pt idx="2">
                  <c:v>179.85000000000036</c:v>
                </c:pt>
                <c:pt idx="3">
                  <c:v>33.100000000000364</c:v>
                </c:pt>
                <c:pt idx="4">
                  <c:v>19.699999999999932</c:v>
                </c:pt>
                <c:pt idx="5">
                  <c:v>174.95000000000073</c:v>
                </c:pt>
                <c:pt idx="6">
                  <c:v>37.650000000000091</c:v>
                </c:pt>
                <c:pt idx="7">
                  <c:v>201.10000000000036</c:v>
                </c:pt>
                <c:pt idx="8">
                  <c:v>9.1999999999999886</c:v>
                </c:pt>
                <c:pt idx="9">
                  <c:v>72.549999999999955</c:v>
                </c:pt>
                <c:pt idx="10">
                  <c:v>4.8499999999999659</c:v>
                </c:pt>
                <c:pt idx="11">
                  <c:v>231.39999999999964</c:v>
                </c:pt>
                <c:pt idx="12">
                  <c:v>26.849999999999909</c:v>
                </c:pt>
                <c:pt idx="13">
                  <c:v>7</c:v>
                </c:pt>
                <c:pt idx="14">
                  <c:v>17.75</c:v>
                </c:pt>
                <c:pt idx="15">
                  <c:v>78.949999999999818</c:v>
                </c:pt>
                <c:pt idx="16">
                  <c:v>56.300000000000182</c:v>
                </c:pt>
                <c:pt idx="17">
                  <c:v>30.349999999999909</c:v>
                </c:pt>
                <c:pt idx="18">
                  <c:v>42</c:v>
                </c:pt>
                <c:pt idx="19">
                  <c:v>12.950000000000045</c:v>
                </c:pt>
                <c:pt idx="20">
                  <c:v>104.34999999999945</c:v>
                </c:pt>
                <c:pt idx="21">
                  <c:v>16.600000000000023</c:v>
                </c:pt>
                <c:pt idx="22">
                  <c:v>45.849999999999909</c:v>
                </c:pt>
                <c:pt idx="23">
                  <c:v>25.450000000000045</c:v>
                </c:pt>
                <c:pt idx="24">
                  <c:v>25.049999999999955</c:v>
                </c:pt>
                <c:pt idx="25">
                  <c:v>34.25</c:v>
                </c:pt>
                <c:pt idx="26">
                  <c:v>17.100000000000023</c:v>
                </c:pt>
                <c:pt idx="27">
                  <c:v>10.990000000000009</c:v>
                </c:pt>
                <c:pt idx="28">
                  <c:v>37.200000000000045</c:v>
                </c:pt>
                <c:pt idx="29">
                  <c:v>52.699999999999818</c:v>
                </c:pt>
                <c:pt idx="30">
                  <c:v>58.849999999999909</c:v>
                </c:pt>
                <c:pt idx="31">
                  <c:v>109.94999999999982</c:v>
                </c:pt>
                <c:pt idx="32">
                  <c:v>96.5</c:v>
                </c:pt>
                <c:pt idx="33">
                  <c:v>30.449999999999818</c:v>
                </c:pt>
                <c:pt idx="34">
                  <c:v>251.29999999999927</c:v>
                </c:pt>
                <c:pt idx="35">
                  <c:v>7.1499999999999773</c:v>
                </c:pt>
                <c:pt idx="36">
                  <c:v>6.3499999999999943</c:v>
                </c:pt>
                <c:pt idx="37">
                  <c:v>11.899999999999977</c:v>
                </c:pt>
                <c:pt idx="38">
                  <c:v>21.700000000000045</c:v>
                </c:pt>
                <c:pt idx="39">
                  <c:v>21.700000000000045</c:v>
                </c:pt>
                <c:pt idx="40">
                  <c:v>28.149999999999977</c:v>
                </c:pt>
                <c:pt idx="41">
                  <c:v>24.25</c:v>
                </c:pt>
                <c:pt idx="42">
                  <c:v>25.700000000000045</c:v>
                </c:pt>
                <c:pt idx="43">
                  <c:v>19.350000000000136</c:v>
                </c:pt>
                <c:pt idx="44">
                  <c:v>12.850000000000023</c:v>
                </c:pt>
                <c:pt idx="45">
                  <c:v>6.1899999999999977</c:v>
                </c:pt>
                <c:pt idx="46">
                  <c:v>82</c:v>
                </c:pt>
                <c:pt idx="47">
                  <c:v>37.699999999999818</c:v>
                </c:pt>
                <c:pt idx="48">
                  <c:v>65.700000000000273</c:v>
                </c:pt>
                <c:pt idx="49">
                  <c:v>262.75</c:v>
                </c:pt>
                <c:pt idx="50">
                  <c:v>257.95000000000073</c:v>
                </c:pt>
                <c:pt idx="51">
                  <c:v>5</c:v>
                </c:pt>
              </c:numCache>
            </c:numRef>
          </c:val>
          <c:smooth val="0"/>
          <c:extLst>
            <c:ext xmlns:c16="http://schemas.microsoft.com/office/drawing/2014/chart" uri="{C3380CC4-5D6E-409C-BE32-E72D297353CC}">
              <c16:uniqueId val="{00000000-1729-4E11-9817-AB40A80A5F49}"/>
            </c:ext>
          </c:extLst>
        </c:ser>
        <c:ser>
          <c:idx val="1"/>
          <c:order val="1"/>
          <c:tx>
            <c:strRef>
              <c:f>Risk!$C$3</c:f>
              <c:strCache>
                <c:ptCount val="1"/>
                <c:pt idx="0">
                  <c:v>Sum of Standard deviation</c:v>
                </c:pt>
              </c:strCache>
            </c:strRef>
          </c:tx>
          <c:spPr>
            <a:ln w="28575" cap="rnd">
              <a:solidFill>
                <a:schemeClr val="accent2"/>
              </a:solidFill>
              <a:round/>
            </a:ln>
            <a:effectLst/>
          </c:spPr>
          <c:marker>
            <c:symbol val="none"/>
          </c:marker>
          <c:cat>
            <c:strRef>
              <c:f>Risk!$A$4:$A$56</c:f>
              <c:strCache>
                <c:ptCount val="52"/>
                <c:pt idx="0">
                  <c:v>ADANIENT</c:v>
                </c:pt>
                <c:pt idx="1">
                  <c:v>ADANIPORTS</c:v>
                </c:pt>
                <c:pt idx="2">
                  <c:v>APOLLOHOSP</c:v>
                </c:pt>
                <c:pt idx="3">
                  <c:v>ASIANPAINT</c:v>
                </c:pt>
                <c:pt idx="4">
                  <c:v>AXISBANK</c:v>
                </c:pt>
                <c:pt idx="5">
                  <c:v>BAJAJ-AUTO</c:v>
                </c:pt>
                <c:pt idx="6">
                  <c:v>BAJAJFINSV</c:v>
                </c:pt>
                <c:pt idx="7">
                  <c:v>BAJFINANCE</c:v>
                </c:pt>
                <c:pt idx="8">
                  <c:v>BEL</c:v>
                </c:pt>
                <c:pt idx="9">
                  <c:v>BHARTIARTL</c:v>
                </c:pt>
                <c:pt idx="10">
                  <c:v>BPCL</c:v>
                </c:pt>
                <c:pt idx="11">
                  <c:v>BRITANNIA</c:v>
                </c:pt>
                <c:pt idx="12">
                  <c:v>CIPLA</c:v>
                </c:pt>
                <c:pt idx="13">
                  <c:v>COALINDIA</c:v>
                </c:pt>
                <c:pt idx="14">
                  <c:v>DRREDDY</c:v>
                </c:pt>
                <c:pt idx="15">
                  <c:v>EICHERMOT</c:v>
                </c:pt>
                <c:pt idx="16">
                  <c:v>GRASIM</c:v>
                </c:pt>
                <c:pt idx="17">
                  <c:v>HCLTECH</c:v>
                </c:pt>
                <c:pt idx="18">
                  <c:v>HDFCBANK</c:v>
                </c:pt>
                <c:pt idx="19">
                  <c:v>HDFCLIFE</c:v>
                </c:pt>
                <c:pt idx="20">
                  <c:v>HEROMOTOCO</c:v>
                </c:pt>
                <c:pt idx="21">
                  <c:v>HINDALCO</c:v>
                </c:pt>
                <c:pt idx="22">
                  <c:v>HINDUNILVR</c:v>
                </c:pt>
                <c:pt idx="23">
                  <c:v>ICICIBANK</c:v>
                </c:pt>
                <c:pt idx="24">
                  <c:v>INDUSINDBK</c:v>
                </c:pt>
                <c:pt idx="25">
                  <c:v>INFY</c:v>
                </c:pt>
                <c:pt idx="26">
                  <c:v>ITC</c:v>
                </c:pt>
                <c:pt idx="27">
                  <c:v>ITCHOTELS</c:v>
                </c:pt>
                <c:pt idx="28">
                  <c:v>JSWSTEEL</c:v>
                </c:pt>
                <c:pt idx="29">
                  <c:v>KOTAKBANK</c:v>
                </c:pt>
                <c:pt idx="30">
                  <c:v>LT</c:v>
                </c:pt>
                <c:pt idx="31">
                  <c:v>M&amp;M</c:v>
                </c:pt>
                <c:pt idx="32">
                  <c:v>MARUTI</c:v>
                </c:pt>
                <c:pt idx="33">
                  <c:v>NESTLEIND</c:v>
                </c:pt>
                <c:pt idx="34">
                  <c:v>NIFTY 50</c:v>
                </c:pt>
                <c:pt idx="35">
                  <c:v>NTPC</c:v>
                </c:pt>
                <c:pt idx="36">
                  <c:v>ONGC</c:v>
                </c:pt>
                <c:pt idx="37">
                  <c:v>POWERGRID</c:v>
                </c:pt>
                <c:pt idx="38">
                  <c:v>RELIANCE</c:v>
                </c:pt>
                <c:pt idx="39">
                  <c:v>SBILIFE</c:v>
                </c:pt>
                <c:pt idx="40">
                  <c:v>SBIN</c:v>
                </c:pt>
                <c:pt idx="41">
                  <c:v>SHRIRAMFIN</c:v>
                </c:pt>
                <c:pt idx="42">
                  <c:v>SUNPHARMA</c:v>
                </c:pt>
                <c:pt idx="43">
                  <c:v>TATACONSUM</c:v>
                </c:pt>
                <c:pt idx="44">
                  <c:v>TATAMOTORS</c:v>
                </c:pt>
                <c:pt idx="45">
                  <c:v>TATASTEEL</c:v>
                </c:pt>
                <c:pt idx="46">
                  <c:v>TCS</c:v>
                </c:pt>
                <c:pt idx="47">
                  <c:v>TECHM</c:v>
                </c:pt>
                <c:pt idx="48">
                  <c:v>TITAN</c:v>
                </c:pt>
                <c:pt idx="49">
                  <c:v>TRENT</c:v>
                </c:pt>
                <c:pt idx="50">
                  <c:v>ULTRACEMCO</c:v>
                </c:pt>
                <c:pt idx="51">
                  <c:v>WIPRO</c:v>
                </c:pt>
              </c:strCache>
            </c:strRef>
          </c:cat>
          <c:val>
            <c:numRef>
              <c:f>Risk!$C$4:$C$56</c:f>
              <c:numCache>
                <c:formatCode>General</c:formatCode>
                <c:ptCount val="52"/>
                <c:pt idx="0">
                  <c:v>51.582509896437458</c:v>
                </c:pt>
                <c:pt idx="1">
                  <c:v>87.958587556872303</c:v>
                </c:pt>
                <c:pt idx="2">
                  <c:v>76.875710362571567</c:v>
                </c:pt>
                <c:pt idx="3">
                  <c:v>55.599364604578739</c:v>
                </c:pt>
                <c:pt idx="4">
                  <c:v>60.42928760129481</c:v>
                </c:pt>
                <c:pt idx="5">
                  <c:v>61.72111622464827</c:v>
                </c:pt>
                <c:pt idx="6">
                  <c:v>53.695049504241808</c:v>
                </c:pt>
                <c:pt idx="7">
                  <c:v>68.486859800971501</c:v>
                </c:pt>
                <c:pt idx="8">
                  <c:v>71.837121495737733</c:v>
                </c:pt>
                <c:pt idx="9">
                  <c:v>65.794252080485691</c:v>
                </c:pt>
                <c:pt idx="10">
                  <c:v>55.2188302029695</c:v>
                </c:pt>
                <c:pt idx="11">
                  <c:v>98.520812803973172</c:v>
                </c:pt>
                <c:pt idx="12">
                  <c:v>62.393596382683526</c:v>
                </c:pt>
                <c:pt idx="13">
                  <c:v>63.491569729003338</c:v>
                </c:pt>
                <c:pt idx="14">
                  <c:v>56.457352266998875</c:v>
                </c:pt>
                <c:pt idx="15">
                  <c:v>52.758772948875432</c:v>
                </c:pt>
                <c:pt idx="16">
                  <c:v>62.003417826940961</c:v>
                </c:pt>
                <c:pt idx="17">
                  <c:v>61.284669290974961</c:v>
                </c:pt>
                <c:pt idx="18">
                  <c:v>66.600385813691361</c:v>
                </c:pt>
                <c:pt idx="19">
                  <c:v>53.212683197347097</c:v>
                </c:pt>
                <c:pt idx="20">
                  <c:v>51.111620743232152</c:v>
                </c:pt>
                <c:pt idx="21">
                  <c:v>60.633416766115616</c:v>
                </c:pt>
                <c:pt idx="22">
                  <c:v>66.675209637817531</c:v>
                </c:pt>
                <c:pt idx="23">
                  <c:v>74.674367627423095</c:v>
                </c:pt>
                <c:pt idx="24">
                  <c:v>52.154346844857862</c:v>
                </c:pt>
                <c:pt idx="25">
                  <c:v>69.167816632006577</c:v>
                </c:pt>
                <c:pt idx="26">
                  <c:v>0</c:v>
                </c:pt>
                <c:pt idx="27">
                  <c:v>65.478992945524212</c:v>
                </c:pt>
                <c:pt idx="28">
                  <c:v>66.446735395715834</c:v>
                </c:pt>
                <c:pt idx="29">
                  <c:v>61.033046239994817</c:v>
                </c:pt>
                <c:pt idx="30">
                  <c:v>64.179022575725682</c:v>
                </c:pt>
                <c:pt idx="31">
                  <c:v>59.661818736332492</c:v>
                </c:pt>
                <c:pt idx="32">
                  <c:v>65.347425753671288</c:v>
                </c:pt>
                <c:pt idx="33">
                  <c:v>59.413840208187402</c:v>
                </c:pt>
                <c:pt idx="34">
                  <c:v>69.893614392448185</c:v>
                </c:pt>
                <c:pt idx="35">
                  <c:v>50.866524517390474</c:v>
                </c:pt>
                <c:pt idx="36">
                  <c:v>73.377540160460498</c:v>
                </c:pt>
                <c:pt idx="37">
                  <c:v>58.795502181863895</c:v>
                </c:pt>
                <c:pt idx="38">
                  <c:v>71.268353167905374</c:v>
                </c:pt>
                <c:pt idx="39">
                  <c:v>57.14274182190676</c:v>
                </c:pt>
                <c:pt idx="40">
                  <c:v>5.524999999999979</c:v>
                </c:pt>
                <c:pt idx="41">
                  <c:v>74.461836276903554</c:v>
                </c:pt>
                <c:pt idx="42">
                  <c:v>57.920875061217309</c:v>
                </c:pt>
                <c:pt idx="43">
                  <c:v>64.03067371870101</c:v>
                </c:pt>
                <c:pt idx="44">
                  <c:v>60.991691849049182</c:v>
                </c:pt>
                <c:pt idx="45">
                  <c:v>65.231327017998325</c:v>
                </c:pt>
                <c:pt idx="46">
                  <c:v>78.677144076281621</c:v>
                </c:pt>
                <c:pt idx="47">
                  <c:v>50.934838320805561</c:v>
                </c:pt>
                <c:pt idx="48">
                  <c:v>54.481271581783467</c:v>
                </c:pt>
                <c:pt idx="49">
                  <c:v>67.07488123111672</c:v>
                </c:pt>
                <c:pt idx="50">
                  <c:v>59.707136685674534</c:v>
                </c:pt>
                <c:pt idx="51">
                  <c:v>64.977836606030536</c:v>
                </c:pt>
              </c:numCache>
            </c:numRef>
          </c:val>
          <c:smooth val="0"/>
          <c:extLst>
            <c:ext xmlns:c16="http://schemas.microsoft.com/office/drawing/2014/chart" uri="{C3380CC4-5D6E-409C-BE32-E72D297353CC}">
              <c16:uniqueId val="{00000001-1729-4E11-9817-AB40A80A5F49}"/>
            </c:ext>
          </c:extLst>
        </c:ser>
        <c:dLbls>
          <c:showLegendKey val="0"/>
          <c:showVal val="0"/>
          <c:showCatName val="0"/>
          <c:showSerName val="0"/>
          <c:showPercent val="0"/>
          <c:showBubbleSize val="0"/>
        </c:dLbls>
        <c:smooth val="0"/>
        <c:axId val="1837884255"/>
        <c:axId val="1837909695"/>
      </c:lineChart>
      <c:catAx>
        <c:axId val="183788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909695"/>
        <c:crosses val="autoZero"/>
        <c:auto val="1"/>
        <c:lblAlgn val="ctr"/>
        <c:lblOffset val="100"/>
        <c:noMultiLvlLbl val="0"/>
      </c:catAx>
      <c:valAx>
        <c:axId val="1837909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88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11</xdr:col>
      <xdr:colOff>510540</xdr:colOff>
      <xdr:row>5</xdr:row>
      <xdr:rowOff>175261</xdr:rowOff>
    </xdr:from>
    <xdr:to>
      <xdr:col>14</xdr:col>
      <xdr:colOff>510540</xdr:colOff>
      <xdr:row>11</xdr:row>
      <xdr:rowOff>68581</xdr:rowOff>
    </xdr:to>
    <mc:AlternateContent xmlns:mc="http://schemas.openxmlformats.org/markup-compatibility/2006">
      <mc:Choice xmlns:a14="http://schemas.microsoft.com/office/drawing/2010/main" Requires="a14">
        <xdr:graphicFrame macro="">
          <xdr:nvGraphicFramePr>
            <xdr:cNvPr id="2" name="metric type">
              <a:extLst>
                <a:ext uri="{FF2B5EF4-FFF2-40B4-BE49-F238E27FC236}">
                  <a16:creationId xmlns:a16="http://schemas.microsoft.com/office/drawing/2014/main" id="{A06A649E-F970-AED3-AFD7-087330F9F92F}"/>
                </a:ext>
              </a:extLst>
            </xdr:cNvPr>
            <xdr:cNvGraphicFramePr/>
          </xdr:nvGraphicFramePr>
          <xdr:xfrm>
            <a:off x="0" y="0"/>
            <a:ext cx="0" cy="0"/>
          </xdr:xfrm>
          <a:graphic>
            <a:graphicData uri="http://schemas.microsoft.com/office/drawing/2010/slicer">
              <sle:slicer xmlns:sle="http://schemas.microsoft.com/office/drawing/2010/slicer" name="metric type"/>
            </a:graphicData>
          </a:graphic>
        </xdr:graphicFrame>
      </mc:Choice>
      <mc:Fallback>
        <xdr:sp macro="" textlink="">
          <xdr:nvSpPr>
            <xdr:cNvPr id="0" name=""/>
            <xdr:cNvSpPr>
              <a:spLocks noTextEdit="1"/>
            </xdr:cNvSpPr>
          </xdr:nvSpPr>
          <xdr:spPr>
            <a:xfrm>
              <a:off x="7795260" y="108966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114300</xdr:colOff>
      <xdr:row>6</xdr:row>
      <xdr:rowOff>34290</xdr:rowOff>
    </xdr:from>
    <xdr:to>
      <xdr:col>11</xdr:col>
      <xdr:colOff>419100</xdr:colOff>
      <xdr:row>21</xdr:row>
      <xdr:rowOff>34290</xdr:rowOff>
    </xdr:to>
    <xdr:graphicFrame macro="">
      <xdr:nvGraphicFramePr>
        <xdr:cNvPr id="4" name="Chart 3">
          <a:extLst>
            <a:ext uri="{FF2B5EF4-FFF2-40B4-BE49-F238E27FC236}">
              <a16:creationId xmlns:a16="http://schemas.microsoft.com/office/drawing/2014/main" id="{B4FB4B1D-844B-1875-DCA4-CBFB6138B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525780</xdr:colOff>
      <xdr:row>6</xdr:row>
      <xdr:rowOff>45721</xdr:rowOff>
    </xdr:from>
    <xdr:to>
      <xdr:col>14</xdr:col>
      <xdr:colOff>525780</xdr:colOff>
      <xdr:row>11</xdr:row>
      <xdr:rowOff>60961</xdr:rowOff>
    </xdr:to>
    <mc:AlternateContent xmlns:mc="http://schemas.openxmlformats.org/markup-compatibility/2006">
      <mc:Choice xmlns:a14="http://schemas.microsoft.com/office/drawing/2010/main" Requires="a14">
        <xdr:graphicFrame macro="">
          <xdr:nvGraphicFramePr>
            <xdr:cNvPr id="3" name="metric type 1">
              <a:extLst>
                <a:ext uri="{FF2B5EF4-FFF2-40B4-BE49-F238E27FC236}">
                  <a16:creationId xmlns:a16="http://schemas.microsoft.com/office/drawing/2014/main" id="{9BDC9385-9425-6D77-EC62-5017D08DB654}"/>
                </a:ext>
              </a:extLst>
            </xdr:cNvPr>
            <xdr:cNvGraphicFramePr/>
          </xdr:nvGraphicFramePr>
          <xdr:xfrm>
            <a:off x="0" y="0"/>
            <a:ext cx="0" cy="0"/>
          </xdr:xfrm>
          <a:graphic>
            <a:graphicData uri="http://schemas.microsoft.com/office/drawing/2010/slicer">
              <sle:slicer xmlns:sle="http://schemas.microsoft.com/office/drawing/2010/slicer" name="metric type 1"/>
            </a:graphicData>
          </a:graphic>
        </xdr:graphicFrame>
      </mc:Choice>
      <mc:Fallback>
        <xdr:sp macro="" textlink="">
          <xdr:nvSpPr>
            <xdr:cNvPr id="0" name=""/>
            <xdr:cNvSpPr>
              <a:spLocks noTextEdit="1"/>
            </xdr:cNvSpPr>
          </xdr:nvSpPr>
          <xdr:spPr>
            <a:xfrm>
              <a:off x="7810500" y="114300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114300</xdr:colOff>
      <xdr:row>6</xdr:row>
      <xdr:rowOff>68580</xdr:rowOff>
    </xdr:from>
    <xdr:to>
      <xdr:col>11</xdr:col>
      <xdr:colOff>419100</xdr:colOff>
      <xdr:row>21</xdr:row>
      <xdr:rowOff>34290</xdr:rowOff>
    </xdr:to>
    <xdr:graphicFrame macro="">
      <xdr:nvGraphicFramePr>
        <xdr:cNvPr id="4" name="Chart 3">
          <a:extLst>
            <a:ext uri="{FF2B5EF4-FFF2-40B4-BE49-F238E27FC236}">
              <a16:creationId xmlns:a16="http://schemas.microsoft.com/office/drawing/2014/main" id="{83DBF29C-B9D7-304A-9F7D-FFDD88A20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487680</xdr:colOff>
      <xdr:row>4</xdr:row>
      <xdr:rowOff>1</xdr:rowOff>
    </xdr:from>
    <xdr:to>
      <xdr:col>13</xdr:col>
      <xdr:colOff>358140</xdr:colOff>
      <xdr:row>8</xdr:row>
      <xdr:rowOff>137161</xdr:rowOff>
    </xdr:to>
    <mc:AlternateContent xmlns:mc="http://schemas.openxmlformats.org/markup-compatibility/2006">
      <mc:Choice xmlns:a14="http://schemas.microsoft.com/office/drawing/2010/main" Requires="a14">
        <xdr:graphicFrame macro="">
          <xdr:nvGraphicFramePr>
            <xdr:cNvPr id="2" name="metric type 4">
              <a:extLst>
                <a:ext uri="{FF2B5EF4-FFF2-40B4-BE49-F238E27FC236}">
                  <a16:creationId xmlns:a16="http://schemas.microsoft.com/office/drawing/2014/main" id="{F4E9A62C-1609-5C9A-F51C-40BEA86890F7}"/>
                </a:ext>
              </a:extLst>
            </xdr:cNvPr>
            <xdr:cNvGraphicFramePr/>
          </xdr:nvGraphicFramePr>
          <xdr:xfrm>
            <a:off x="0" y="0"/>
            <a:ext cx="0" cy="0"/>
          </xdr:xfrm>
          <a:graphic>
            <a:graphicData uri="http://schemas.microsoft.com/office/drawing/2010/slicer">
              <sle:slicer xmlns:sle="http://schemas.microsoft.com/office/drawing/2010/slicer" name="metric type 4"/>
            </a:graphicData>
          </a:graphic>
        </xdr:graphicFrame>
      </mc:Choice>
      <mc:Fallback>
        <xdr:sp macro="" textlink="">
          <xdr:nvSpPr>
            <xdr:cNvPr id="0" name=""/>
            <xdr:cNvSpPr>
              <a:spLocks noTextEdit="1"/>
            </xdr:cNvSpPr>
          </xdr:nvSpPr>
          <xdr:spPr>
            <a:xfrm>
              <a:off x="8679180" y="731521"/>
              <a:ext cx="182880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45720</xdr:colOff>
      <xdr:row>4</xdr:row>
      <xdr:rowOff>11430</xdr:rowOff>
    </xdr:from>
    <xdr:to>
      <xdr:col>10</xdr:col>
      <xdr:colOff>426720</xdr:colOff>
      <xdr:row>21</xdr:row>
      <xdr:rowOff>22860</xdr:rowOff>
    </xdr:to>
    <xdr:graphicFrame macro="">
      <xdr:nvGraphicFramePr>
        <xdr:cNvPr id="3" name="Chart 2">
          <a:extLst>
            <a:ext uri="{FF2B5EF4-FFF2-40B4-BE49-F238E27FC236}">
              <a16:creationId xmlns:a16="http://schemas.microsoft.com/office/drawing/2014/main" id="{415F3093-8C05-9A9D-6AFE-6322F3ED8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548640</xdr:colOff>
      <xdr:row>6</xdr:row>
      <xdr:rowOff>34290</xdr:rowOff>
    </xdr:from>
    <xdr:to>
      <xdr:col>10</xdr:col>
      <xdr:colOff>243840</xdr:colOff>
      <xdr:row>21</xdr:row>
      <xdr:rowOff>34290</xdr:rowOff>
    </xdr:to>
    <xdr:graphicFrame macro="">
      <xdr:nvGraphicFramePr>
        <xdr:cNvPr id="2" name="Chart 1">
          <a:extLst>
            <a:ext uri="{FF2B5EF4-FFF2-40B4-BE49-F238E27FC236}">
              <a16:creationId xmlns:a16="http://schemas.microsoft.com/office/drawing/2014/main" id="{735C90AA-C427-92C3-6DA3-75FC0B25F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15240</xdr:colOff>
      <xdr:row>26</xdr:row>
      <xdr:rowOff>19050</xdr:rowOff>
    </xdr:from>
    <xdr:to>
      <xdr:col>12</xdr:col>
      <xdr:colOff>274320</xdr:colOff>
      <xdr:row>41</xdr:row>
      <xdr:rowOff>19050</xdr:rowOff>
    </xdr:to>
    <xdr:graphicFrame macro="">
      <xdr:nvGraphicFramePr>
        <xdr:cNvPr id="6" name="Chart 5">
          <a:extLst>
            <a:ext uri="{FF2B5EF4-FFF2-40B4-BE49-F238E27FC236}">
              <a16:creationId xmlns:a16="http://schemas.microsoft.com/office/drawing/2014/main" id="{37F10C72-4014-A7F9-1B22-C93FB4CE6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97971</xdr:colOff>
      <xdr:row>2</xdr:row>
      <xdr:rowOff>0</xdr:rowOff>
    </xdr:from>
    <xdr:to>
      <xdr:col>5</xdr:col>
      <xdr:colOff>569684</xdr:colOff>
      <xdr:row>13</xdr:row>
      <xdr:rowOff>50799</xdr:rowOff>
    </xdr:to>
    <xdr:graphicFrame macro="">
      <xdr:nvGraphicFramePr>
        <xdr:cNvPr id="2" name="Chart 1">
          <a:extLst>
            <a:ext uri="{FF2B5EF4-FFF2-40B4-BE49-F238E27FC236}">
              <a16:creationId xmlns:a16="http://schemas.microsoft.com/office/drawing/2014/main" id="{81C05F50-34CF-4896-8123-A21A1A530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87086</xdr:colOff>
      <xdr:row>13</xdr:row>
      <xdr:rowOff>137887</xdr:rowOff>
    </xdr:from>
    <xdr:to>
      <xdr:col>3</xdr:col>
      <xdr:colOff>87086</xdr:colOff>
      <xdr:row>18</xdr:row>
      <xdr:rowOff>160383</xdr:rowOff>
    </xdr:to>
    <mc:AlternateContent xmlns:mc="http://schemas.openxmlformats.org/markup-compatibility/2006">
      <mc:Choice xmlns:a14="http://schemas.microsoft.com/office/drawing/2010/main" Requires="a14">
        <xdr:graphicFrame macro="">
          <xdr:nvGraphicFramePr>
            <xdr:cNvPr id="3" name="metric type 2">
              <a:extLst>
                <a:ext uri="{FF2B5EF4-FFF2-40B4-BE49-F238E27FC236}">
                  <a16:creationId xmlns:a16="http://schemas.microsoft.com/office/drawing/2014/main" id="{BA376A95-A5F4-4138-998E-695B67123027}"/>
                </a:ext>
              </a:extLst>
            </xdr:cNvPr>
            <xdr:cNvGraphicFramePr/>
          </xdr:nvGraphicFramePr>
          <xdr:xfrm>
            <a:off x="0" y="0"/>
            <a:ext cx="0" cy="0"/>
          </xdr:xfrm>
          <a:graphic>
            <a:graphicData uri="http://schemas.microsoft.com/office/drawing/2010/slicer">
              <sle:slicer xmlns:sle="http://schemas.microsoft.com/office/drawing/2010/slicer" name="metric type 2"/>
            </a:graphicData>
          </a:graphic>
        </xdr:graphicFrame>
      </mc:Choice>
      <mc:Fallback>
        <xdr:sp macro="" textlink="">
          <xdr:nvSpPr>
            <xdr:cNvPr id="0" name=""/>
            <xdr:cNvSpPr>
              <a:spLocks noTextEdit="1"/>
            </xdr:cNvSpPr>
          </xdr:nvSpPr>
          <xdr:spPr>
            <a:xfrm>
              <a:off x="87086" y="2946401"/>
              <a:ext cx="1828800" cy="9477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3629</xdr:colOff>
      <xdr:row>1</xdr:row>
      <xdr:rowOff>181428</xdr:rowOff>
    </xdr:from>
    <xdr:to>
      <xdr:col>12</xdr:col>
      <xdr:colOff>174170</xdr:colOff>
      <xdr:row>13</xdr:row>
      <xdr:rowOff>65313</xdr:rowOff>
    </xdr:to>
    <xdr:graphicFrame macro="">
      <xdr:nvGraphicFramePr>
        <xdr:cNvPr id="4" name="Chart 3">
          <a:extLst>
            <a:ext uri="{FF2B5EF4-FFF2-40B4-BE49-F238E27FC236}">
              <a16:creationId xmlns:a16="http://schemas.microsoft.com/office/drawing/2014/main" id="{BBA5521E-DDE9-4153-9D01-C995DB314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10885</xdr:colOff>
      <xdr:row>13</xdr:row>
      <xdr:rowOff>97972</xdr:rowOff>
    </xdr:from>
    <xdr:to>
      <xdr:col>9</xdr:col>
      <xdr:colOff>10885</xdr:colOff>
      <xdr:row>19</xdr:row>
      <xdr:rowOff>0</xdr:rowOff>
    </xdr:to>
    <mc:AlternateContent xmlns:mc="http://schemas.openxmlformats.org/markup-compatibility/2006">
      <mc:Choice xmlns:a14="http://schemas.microsoft.com/office/drawing/2010/main" Requires="a14">
        <xdr:graphicFrame macro="">
          <xdr:nvGraphicFramePr>
            <xdr:cNvPr id="5" name="metric type 3">
              <a:extLst>
                <a:ext uri="{FF2B5EF4-FFF2-40B4-BE49-F238E27FC236}">
                  <a16:creationId xmlns:a16="http://schemas.microsoft.com/office/drawing/2014/main" id="{B224500F-0AB7-4577-B40D-9D97ED7E4CEB}"/>
                </a:ext>
              </a:extLst>
            </xdr:cNvPr>
            <xdr:cNvGraphicFramePr/>
          </xdr:nvGraphicFramePr>
          <xdr:xfrm>
            <a:off x="0" y="0"/>
            <a:ext cx="0" cy="0"/>
          </xdr:xfrm>
          <a:graphic>
            <a:graphicData uri="http://schemas.microsoft.com/office/drawing/2010/slicer">
              <sle:slicer xmlns:sle="http://schemas.microsoft.com/office/drawing/2010/slicer" name="metric type 3"/>
            </a:graphicData>
          </a:graphic>
        </xdr:graphicFrame>
      </mc:Choice>
      <mc:Fallback>
        <xdr:sp macro="" textlink="">
          <xdr:nvSpPr>
            <xdr:cNvPr id="0" name=""/>
            <xdr:cNvSpPr>
              <a:spLocks noTextEdit="1"/>
            </xdr:cNvSpPr>
          </xdr:nvSpPr>
          <xdr:spPr>
            <a:xfrm>
              <a:off x="3668485" y="2906486"/>
              <a:ext cx="1828800" cy="10123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97970</xdr:colOff>
      <xdr:row>19</xdr:row>
      <xdr:rowOff>36285</xdr:rowOff>
    </xdr:from>
    <xdr:to>
      <xdr:col>9</xdr:col>
      <xdr:colOff>207166</xdr:colOff>
      <xdr:row>36</xdr:row>
      <xdr:rowOff>69395</xdr:rowOff>
    </xdr:to>
    <xdr:graphicFrame macro="">
      <xdr:nvGraphicFramePr>
        <xdr:cNvPr id="7" name="Chart 6">
          <a:extLst>
            <a:ext uri="{FF2B5EF4-FFF2-40B4-BE49-F238E27FC236}">
              <a16:creationId xmlns:a16="http://schemas.microsoft.com/office/drawing/2014/main" id="{CF59F0B3-E1C6-4B11-8C9B-2C7B2E70C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261255</xdr:colOff>
      <xdr:row>19</xdr:row>
      <xdr:rowOff>21772</xdr:rowOff>
    </xdr:from>
    <xdr:to>
      <xdr:col>12</xdr:col>
      <xdr:colOff>261255</xdr:colOff>
      <xdr:row>23</xdr:row>
      <xdr:rowOff>150223</xdr:rowOff>
    </xdr:to>
    <mc:AlternateContent xmlns:mc="http://schemas.openxmlformats.org/markup-compatibility/2006">
      <mc:Choice xmlns:a14="http://schemas.microsoft.com/office/drawing/2010/main" Requires="a14">
        <xdr:graphicFrame macro="">
          <xdr:nvGraphicFramePr>
            <xdr:cNvPr id="8" name="metric type 5">
              <a:extLst>
                <a:ext uri="{FF2B5EF4-FFF2-40B4-BE49-F238E27FC236}">
                  <a16:creationId xmlns:a16="http://schemas.microsoft.com/office/drawing/2014/main" id="{08B11C0F-A664-42F0-9390-E4C4E346EAE0}"/>
                </a:ext>
              </a:extLst>
            </xdr:cNvPr>
            <xdr:cNvGraphicFramePr/>
          </xdr:nvGraphicFramePr>
          <xdr:xfrm>
            <a:off x="0" y="0"/>
            <a:ext cx="0" cy="0"/>
          </xdr:xfrm>
          <a:graphic>
            <a:graphicData uri="http://schemas.microsoft.com/office/drawing/2010/slicer">
              <sle:slicer xmlns:sle="http://schemas.microsoft.com/office/drawing/2010/slicer" name="metric type 5"/>
            </a:graphicData>
          </a:graphic>
        </xdr:graphicFrame>
      </mc:Choice>
      <mc:Fallback>
        <xdr:sp macro="" textlink="">
          <xdr:nvSpPr>
            <xdr:cNvPr id="0" name=""/>
            <xdr:cNvSpPr>
              <a:spLocks noTextEdit="1"/>
            </xdr:cNvSpPr>
          </xdr:nvSpPr>
          <xdr:spPr>
            <a:xfrm>
              <a:off x="5747655" y="3940629"/>
              <a:ext cx="182880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10884</xdr:colOff>
      <xdr:row>19</xdr:row>
      <xdr:rowOff>65315</xdr:rowOff>
    </xdr:from>
    <xdr:to>
      <xdr:col>33</xdr:col>
      <xdr:colOff>10885</xdr:colOff>
      <xdr:row>35</xdr:row>
      <xdr:rowOff>141514</xdr:rowOff>
    </xdr:to>
    <xdr:graphicFrame macro="">
      <xdr:nvGraphicFramePr>
        <xdr:cNvPr id="9" name="Chart 8">
          <a:extLst>
            <a:ext uri="{FF2B5EF4-FFF2-40B4-BE49-F238E27FC236}">
              <a16:creationId xmlns:a16="http://schemas.microsoft.com/office/drawing/2014/main" id="{945253EA-0BE0-470A-A65E-307CC94CA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609598</xdr:colOff>
      <xdr:row>2</xdr:row>
      <xdr:rowOff>10886</xdr:rowOff>
    </xdr:from>
    <xdr:to>
      <xdr:col>33</xdr:col>
      <xdr:colOff>21771</xdr:colOff>
      <xdr:row>18</xdr:row>
      <xdr:rowOff>54429</xdr:rowOff>
    </xdr:to>
    <xdr:graphicFrame macro="">
      <xdr:nvGraphicFramePr>
        <xdr:cNvPr id="10" name="Chart 9">
          <a:extLst>
            <a:ext uri="{FF2B5EF4-FFF2-40B4-BE49-F238E27FC236}">
              <a16:creationId xmlns:a16="http://schemas.microsoft.com/office/drawing/2014/main" id="{5689C53C-342C-4ABA-9D6A-01D543500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refreshedDate="45695.730481481478" createdVersion="8" refreshedVersion="8" minRefreshableVersion="3" recordCount="104" xr:uid="{9F293048-943F-4E30-90DE-A8DEB478AF3D}">
  <cacheSource type="worksheet">
    <worksheetSource ref="A1:C105" sheet="Metrictype"/>
  </cacheSource>
  <cacheFields count="3">
    <cacheField name="symbol" numFmtId="0">
      <sharedItems count="52">
        <s v="NIFTY 50"/>
        <s v="TATASTEEL"/>
        <s v="ITCHOTELS"/>
        <s v="BHARTIARTL"/>
        <s v="JSWSTEEL"/>
        <s v="TRENT"/>
        <s v="HINDALCO"/>
        <s v="KOTAKBANK"/>
        <s v="BAJAJ-AUTO"/>
        <s v="M&amp;M"/>
        <s v="ULTRACEMCO"/>
        <s v="NTPC"/>
        <s v="HEROMOTOCO"/>
        <s v="TECHM"/>
        <s v="ADANIENT"/>
        <s v="INDUSINDBK"/>
        <s v="EICHERMOT"/>
        <s v="HDFCLIFE"/>
        <s v="BAJAJFINSV"/>
        <s v="TITAN"/>
        <s v="BPCL"/>
        <s v="ASIANPAINT"/>
        <s v="DRREDDY"/>
        <s v="SBILIFE"/>
        <s v="SUNPHARMA"/>
        <s v="POWERGRID"/>
        <s v="NESTLEIND"/>
        <s v="AXISBANK"/>
        <s v="HCLTECH"/>
        <s v="CIPLA"/>
        <s v="COALINDIA"/>
        <s v="TATACONSUM"/>
        <s v="WIPRO"/>
        <s v="MARUTI"/>
        <s v="HINDUNILVR"/>
        <s v="BAJFINANCE"/>
        <s v="TATAMOTORS"/>
        <s v="GRASIM"/>
        <s v="LT"/>
        <s v="HDFCBANK"/>
        <s v="INFY"/>
        <s v="BEL"/>
        <s v="ONGC"/>
        <s v="SHRIRAMFIN"/>
        <s v="APOLLOHOSP"/>
        <s v="RELIANCE"/>
        <s v="ICICIBANK"/>
        <s v="TCS"/>
        <s v="ADANIPORTS"/>
        <s v="BRITANNIA"/>
        <s v="SBIN"/>
        <s v="ITC"/>
      </sharedItems>
    </cacheField>
    <cacheField name="change" numFmtId="164">
      <sharedItems containsString="0" containsBlank="1" containsNumber="1" minValue="-80.86" maxValue="82.45"/>
    </cacheField>
    <cacheField name="metric type" numFmtId="0">
      <sharedItems count="2">
        <s v="30 days"/>
        <s v="365 days"/>
      </sharedItems>
    </cacheField>
  </cacheFields>
  <extLst>
    <ext xmlns:x14="http://schemas.microsoft.com/office/spreadsheetml/2009/9/main" uri="{725AE2AE-9491-48be-B2B4-4EB974FC3084}">
      <x14:pivotCacheDefinition pivotCacheId="8277473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refreshedDate="45695.833871990741" createdVersion="8" refreshedVersion="8" minRefreshableVersion="3" recordCount="104" xr:uid="{8CF64BFB-DDAF-410C-B17C-2FB11B12C35E}">
  <cacheSource type="worksheet">
    <worksheetSource ref="A1:D105" sheet="Metrictype"/>
  </cacheSource>
  <cacheFields count="4">
    <cacheField name="symbol" numFmtId="0">
      <sharedItems count="52">
        <s v="NIFTY 50"/>
        <s v="TATASTEEL"/>
        <s v="ITCHOTELS"/>
        <s v="BHARTIARTL"/>
        <s v="JSWSTEEL"/>
        <s v="TRENT"/>
        <s v="HINDALCO"/>
        <s v="KOTAKBANK"/>
        <s v="BAJAJ-AUTO"/>
        <s v="M&amp;M"/>
        <s v="ULTRACEMCO"/>
        <s v="NTPC"/>
        <s v="HEROMOTOCO"/>
        <s v="TECHM"/>
        <s v="ADANIENT"/>
        <s v="INDUSINDBK"/>
        <s v="EICHERMOT"/>
        <s v="HDFCLIFE"/>
        <s v="BAJAJFINSV"/>
        <s v="TITAN"/>
        <s v="BPCL"/>
        <s v="ASIANPAINT"/>
        <s v="DRREDDY"/>
        <s v="SBILIFE"/>
        <s v="SUNPHARMA"/>
        <s v="POWERGRID"/>
        <s v="NESTLEIND"/>
        <s v="AXISBANK"/>
        <s v="HCLTECH"/>
        <s v="CIPLA"/>
        <s v="COALINDIA"/>
        <s v="TATACONSUM"/>
        <s v="WIPRO"/>
        <s v="MARUTI"/>
        <s v="HINDUNILVR"/>
        <s v="BAJFINANCE"/>
        <s v="TATAMOTORS"/>
        <s v="GRASIM"/>
        <s v="LT"/>
        <s v="HDFCBANK"/>
        <s v="INFY"/>
        <s v="BEL"/>
        <s v="ONGC"/>
        <s v="SHRIRAMFIN"/>
        <s v="APOLLOHOSP"/>
        <s v="RELIANCE"/>
        <s v="ICICIBANK"/>
        <s v="TCS"/>
        <s v="ADANIPORTS"/>
        <s v="BRITANNIA"/>
        <s v="SBIN"/>
        <s v="ITC"/>
      </sharedItems>
    </cacheField>
    <cacheField name="change" numFmtId="164">
      <sharedItems containsString="0" containsBlank="1" containsNumber="1" minValue="-80.86" maxValue="82.45"/>
    </cacheField>
    <cacheField name="metric type" numFmtId="0">
      <sharedItems count="2">
        <s v="30 days"/>
        <s v="365 days"/>
      </sharedItems>
    </cacheField>
    <cacheField name="Sector" numFmtId="0">
      <sharedItems containsBlank="1" count="20">
        <m/>
        <s v="Metals &amp; Mining"/>
        <s v="Hospitality"/>
        <s v="Telecom"/>
        <s v="Retail"/>
        <s v="Banking"/>
        <s v="Automobile"/>
        <s v="Cement &amp; Construction"/>
        <s v="Power &amp; Energy"/>
        <s v="IT Services"/>
        <s v="Infrastructure"/>
        <s v="Insurance"/>
        <s v="Financial Services"/>
        <s v="Consumer Goods"/>
        <s v="Oil &amp; Gas"/>
        <s v="Paints &amp; Chemicals"/>
        <s v="Pharmaceuticals"/>
        <s v="FMCG"/>
        <s v="Electrical Equipment"/>
        <s v="Healthcare"/>
      </sharedItems>
    </cacheField>
  </cacheFields>
  <extLst>
    <ext xmlns:x14="http://schemas.microsoft.com/office/spreadsheetml/2009/9/main" uri="{725AE2AE-9491-48be-B2B4-4EB974FC3084}">
      <x14:pivotCacheDefinition pivotCacheId="28184450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refreshedDate="45695.863579050929" createdVersion="8" refreshedVersion="8" minRefreshableVersion="3" recordCount="52" xr:uid="{264A3263-267E-48EA-BBAC-C6315A599DF0}">
  <cacheSource type="worksheet">
    <worksheetSource ref="A1:G53" sheet="Volatality"/>
  </cacheSource>
  <cacheFields count="7">
    <cacheField name="symbol" numFmtId="0">
      <sharedItems count="52">
        <s v="NIFTY 50"/>
        <s v="TATASTEEL"/>
        <s v="ITCHOTELS"/>
        <s v="BHARTIARTL"/>
        <s v="JSWSTEEL"/>
        <s v="TRENT"/>
        <s v="HINDALCO"/>
        <s v="KOTAKBANK"/>
        <s v="BAJAJ-AUTO"/>
        <s v="M&amp;M"/>
        <s v="ULTRACEMCO"/>
        <s v="NTPC"/>
        <s v="HEROMOTOCO"/>
        <s v="TECHM"/>
        <s v="ADANIENT"/>
        <s v="INDUSINDBK"/>
        <s v="EICHERMOT"/>
        <s v="HDFCLIFE"/>
        <s v="BAJAJFINSV"/>
        <s v="TITAN"/>
        <s v="BPCL"/>
        <s v="ASIANPAINT"/>
        <s v="DRREDDY"/>
        <s v="SBILIFE"/>
        <s v="SUNPHARMA"/>
        <s v="POWERGRID"/>
        <s v="NESTLEIND"/>
        <s v="AXISBANK"/>
        <s v="HCLTECH"/>
        <s v="CIPLA"/>
        <s v="COALINDIA"/>
        <s v="TATACONSUM"/>
        <s v="WIPRO"/>
        <s v="MARUTI"/>
        <s v="HINDUNILVR"/>
        <s v="BAJFINANCE"/>
        <s v="TATAMOTORS"/>
        <s v="GRASIM"/>
        <s v="LT"/>
        <s v="HDFCBANK"/>
        <s v="INFY"/>
        <s v="BEL"/>
        <s v="ONGC"/>
        <s v="SHRIRAMFIN"/>
        <s v="APOLLOHOSP"/>
        <s v="RELIANCE"/>
        <s v="ICICIBANK"/>
        <s v="TCS"/>
        <s v="ADANIPORTS"/>
        <s v="BRITANNIA"/>
        <s v="SBIN"/>
        <s v="ITC"/>
      </sharedItems>
    </cacheField>
    <cacheField name="identifier" numFmtId="0">
      <sharedItems/>
    </cacheField>
    <cacheField name="open" numFmtId="0">
      <sharedItems containsSemiMixedTypes="0" containsString="0" containsNumber="1" minValue="133.30000000000001" maxValue="23649.5"/>
    </cacheField>
    <cacheField name="dayHigh" numFmtId="0">
      <sharedItems containsSemiMixedTypes="0" containsString="0" containsNumber="1" minValue="138.75" maxValue="23694.5"/>
    </cacheField>
    <cacheField name="dayLow" numFmtId="0">
      <sharedItems containsSemiMixedTypes="0" containsString="0" containsNumber="1" minValue="132.56" maxValue="23443.200000000001"/>
    </cacheField>
    <cacheField name="daily range" numFmtId="0">
      <sharedItems containsSemiMixedTypes="0" containsString="0" containsNumber="1" minValue="4.8499999999999659" maxValue="262.75" count="51">
        <n v="251.29999999999927"/>
        <n v="6.1899999999999977"/>
        <n v="10.990000000000009"/>
        <n v="72.549999999999955"/>
        <n v="37.200000000000045"/>
        <n v="262.75"/>
        <n v="16.600000000000023"/>
        <n v="52.699999999999818"/>
        <n v="174.95000000000073"/>
        <n v="109.94999999999982"/>
        <n v="257.95000000000073"/>
        <n v="7.1499999999999773"/>
        <n v="104.34999999999945"/>
        <n v="37.699999999999818"/>
        <n v="67.550000000000182"/>
        <n v="25.049999999999955"/>
        <n v="78.949999999999818"/>
        <n v="12.950000000000045"/>
        <n v="37.650000000000091"/>
        <n v="65.700000000000273"/>
        <n v="4.8499999999999659"/>
        <n v="33.100000000000364"/>
        <n v="17.75"/>
        <n v="21.700000000000045"/>
        <n v="25.700000000000045"/>
        <n v="11.899999999999977"/>
        <n v="30.449999999999818"/>
        <n v="19.699999999999932"/>
        <n v="30.349999999999909"/>
        <n v="26.849999999999909"/>
        <n v="7"/>
        <n v="19.350000000000136"/>
        <n v="5"/>
        <n v="96.5"/>
        <n v="45.849999999999909"/>
        <n v="201.10000000000036"/>
        <n v="12.850000000000023"/>
        <n v="56.300000000000182"/>
        <n v="58.849999999999909"/>
        <n v="42"/>
        <n v="34.25"/>
        <n v="9.1999999999999886"/>
        <n v="6.3499999999999943"/>
        <n v="24.25"/>
        <n v="179.85000000000036"/>
        <n v="25.450000000000045"/>
        <n v="82"/>
        <n v="42.850000000000136"/>
        <n v="231.39999999999964"/>
        <n v="28.149999999999977"/>
        <n v="17.100000000000023"/>
      </sharedItems>
    </cacheField>
    <cacheField name="Standard deviation" numFmtId="0">
      <sharedItems containsSemiMixedTypes="0" containsString="0" containsNumber="1" minValue="0" maxValue="98.520812803973172" count="52">
        <n v="69.893614392448185"/>
        <n v="65.231327017998325"/>
        <n v="65.478992945524212"/>
        <n v="65.794252080485691"/>
        <n v="66.446735395715834"/>
        <n v="67.07488123111672"/>
        <n v="60.633416766115616"/>
        <n v="61.033046239994817"/>
        <n v="61.72111622464827"/>
        <n v="59.661818736332492"/>
        <n v="59.707136685674534"/>
        <n v="50.866524517390474"/>
        <n v="51.111620743232152"/>
        <n v="50.934838320805561"/>
        <n v="51.582509896437458"/>
        <n v="52.154346844857862"/>
        <n v="52.758772948875432"/>
        <n v="53.212683197347097"/>
        <n v="53.695049504241808"/>
        <n v="54.481271581783467"/>
        <n v="55.2188302029695"/>
        <n v="55.599364604578739"/>
        <n v="56.457352266998875"/>
        <n v="57.14274182190676"/>
        <n v="57.920875061217309"/>
        <n v="58.795502181863895"/>
        <n v="59.413840208187402"/>
        <n v="60.42928760129481"/>
        <n v="61.284669290974961"/>
        <n v="62.393596382683526"/>
        <n v="63.491569729003338"/>
        <n v="64.03067371870101"/>
        <n v="64.977836606030536"/>
        <n v="65.347425753671288"/>
        <n v="66.675209637817531"/>
        <n v="68.486859800971501"/>
        <n v="60.991691849049182"/>
        <n v="62.003417826940961"/>
        <n v="64.179022575725682"/>
        <n v="66.600385813691361"/>
        <n v="69.167816632006577"/>
        <n v="71.837121495737733"/>
        <n v="73.377540160460498"/>
        <n v="74.461836276903554"/>
        <n v="76.875710362571567"/>
        <n v="71.268353167905374"/>
        <n v="74.674367627423095"/>
        <n v="78.677144076281621"/>
        <n v="87.958587556872303"/>
        <n v="98.520812803973172"/>
        <n v="5.524999999999979"/>
        <n v="0"/>
      </sharedItems>
    </cacheField>
  </cacheFields>
  <extLst>
    <ext xmlns:x14="http://schemas.microsoft.com/office/spreadsheetml/2009/9/main" uri="{725AE2AE-9491-48be-B2B4-4EB974FC3084}">
      <x14:pivotCacheDefinition pivotCacheId="207356245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refreshedDate="45695.875122337966" createdVersion="8" refreshedVersion="8" minRefreshableVersion="3" recordCount="52" xr:uid="{51F75B9D-6C21-4A86-8AFD-3E0F1ADD2AB2}">
  <cacheSource type="worksheet">
    <worksheetSource name="Nifty50"/>
  </cacheSource>
  <cacheFields count="20">
    <cacheField name="symbol" numFmtId="0">
      <sharedItems count="52">
        <s v="NIFTY 50"/>
        <s v="TATASTEEL"/>
        <s v="ITCHOTELS"/>
        <s v="BHARTIARTL"/>
        <s v="JSWSTEEL"/>
        <s v="TRENT"/>
        <s v="HINDALCO"/>
        <s v="KOTAKBANK"/>
        <s v="BAJAJ-AUTO"/>
        <s v="M&amp;M"/>
        <s v="ULTRACEMCO"/>
        <s v="NTPC"/>
        <s v="HEROMOTOCO"/>
        <s v="TECHM"/>
        <s v="ADANIENT"/>
        <s v="INDUSINDBK"/>
        <s v="EICHERMOT"/>
        <s v="HDFCLIFE"/>
        <s v="BAJAJFINSV"/>
        <s v="TITAN"/>
        <s v="BPCL"/>
        <s v="ASIANPAINT"/>
        <s v="DRREDDY"/>
        <s v="SBILIFE"/>
        <s v="SUNPHARMA"/>
        <s v="POWERGRID"/>
        <s v="NESTLEIND"/>
        <s v="AXISBANK"/>
        <s v="HCLTECH"/>
        <s v="CIPLA"/>
        <s v="COALINDIA"/>
        <s v="TATACONSUM"/>
        <s v="WIPRO"/>
        <s v="MARUTI"/>
        <s v="HINDUNILVR"/>
        <s v="BAJFINANCE"/>
        <s v="TATAMOTORS"/>
        <s v="GRASIM"/>
        <s v="LT"/>
        <s v="HDFCBANK"/>
        <s v="INFY"/>
        <s v="BEL"/>
        <s v="ONGC"/>
        <s v="SHRIRAMFIN"/>
        <s v="APOLLOHOSP"/>
        <s v="RELIANCE"/>
        <s v="ICICIBANK"/>
        <s v="TCS"/>
        <s v="ADANIPORTS"/>
        <s v="BRITANNIA"/>
        <s v="SBIN"/>
        <s v="ITC"/>
      </sharedItems>
    </cacheField>
    <cacheField name="identifier" numFmtId="0">
      <sharedItems/>
    </cacheField>
    <cacheField name="open" numFmtId="0">
      <sharedItems containsSemiMixedTypes="0" containsString="0" containsNumber="1" minValue="133.30000000000001" maxValue="23649.5"/>
    </cacheField>
    <cacheField name="dayHigh" numFmtId="0">
      <sharedItems containsSemiMixedTypes="0" containsString="0" containsNumber="1" minValue="138.75" maxValue="23694.5"/>
    </cacheField>
    <cacheField name="dayLow" numFmtId="0">
      <sharedItems containsSemiMixedTypes="0" containsString="0" containsNumber="1" minValue="132.56" maxValue="23443.200000000001"/>
    </cacheField>
    <cacheField name="lastPrice" numFmtId="0">
      <sharedItems containsSemiMixedTypes="0" containsString="0" containsNumber="1" minValue="138.16" maxValue="23559.95"/>
    </cacheField>
    <cacheField name="previousClose" numFmtId="0">
      <sharedItems containsSemiMixedTypes="0" containsString="0" containsNumber="1" minValue="132.54" maxValue="23603.35"/>
    </cacheField>
    <cacheField name="change" numFmtId="0">
      <sharedItems containsSemiMixedTypes="0" containsString="0" containsNumber="1" minValue="-84.05" maxValue="163.65"/>
    </cacheField>
    <cacheField name="pChange" numFmtId="0">
      <sharedItems containsSemiMixedTypes="0" containsString="0" containsNumber="1" minValue="-2.4900000000000002" maxValue="4.24"/>
    </cacheField>
    <cacheField name="ffmc" numFmtId="2">
      <sharedItems containsSemiMixedTypes="0" containsString="0" containsNumber="1" minValue="1057701987.92" maxValue="13157893285792.471"/>
    </cacheField>
    <cacheField name="yearHigh" numFmtId="0">
      <sharedItems containsSemiMixedTypes="0" containsString="0" containsNumber="1" minValue="180" maxValue="26277.35"/>
    </cacheField>
    <cacheField name="yearLow" numFmtId="0">
      <sharedItems containsSemiMixedTypes="0" containsString="0" containsNumber="1" minValue="122.62" maxValue="21281.45"/>
    </cacheField>
    <cacheField name="totalTradedVolume" numFmtId="0">
      <sharedItems containsSemiMixedTypes="0" containsString="0" containsNumber="1" containsInteger="1" minValue="244178" maxValue="368092482"/>
    </cacheField>
    <cacheField name="stockIndClosePrice" numFmtId="0">
      <sharedItems containsSemiMixedTypes="0" containsString="0" containsNumber="1" containsInteger="1" minValue="0" maxValue="0"/>
    </cacheField>
    <cacheField name="totalTradedValue" numFmtId="2">
      <sharedItems containsSemiMixedTypes="0" containsString="0" containsNumber="1" containsInteger="1" minValue="825584135" maxValue="300418188536"/>
    </cacheField>
    <cacheField name="lastUpdateTime" numFmtId="171">
      <sharedItems containsSemiMixedTypes="0" containsNonDate="0" containsDate="1" containsString="0" minDate="2025-02-07T15:53:58" maxDate="2025-02-07T16:00:00"/>
    </cacheField>
    <cacheField name="nearWKH" numFmtId="0">
      <sharedItems containsSemiMixedTypes="0" containsString="0" containsNumber="1" minValue="0.1632153422421615" maxValue="40.055131467345205"/>
    </cacheField>
    <cacheField name="nearWKL" numFmtId="0">
      <sharedItems containsSemiMixedTypes="0" containsString="0" containsNumber="1" minValue="-96.679910068064927" maxValue="-2.9894012138780686"/>
    </cacheField>
    <cacheField name="perChange365d" numFmtId="164">
      <sharedItems containsString="0" containsBlank="1" containsNumber="1" minValue="-79.989999999999995" maxValue="82.45"/>
    </cacheField>
    <cacheField name="perChange30d" numFmtId="164">
      <sharedItems containsString="0" containsBlank="1" containsNumber="1" minValue="-80.86" maxValue="15.6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x v="0"/>
    <n v="-0.44"/>
    <x v="0"/>
  </r>
  <r>
    <x v="1"/>
    <n v="-0.63"/>
    <x v="0"/>
  </r>
  <r>
    <x v="2"/>
    <m/>
    <x v="0"/>
  </r>
  <r>
    <x v="3"/>
    <n v="1.82"/>
    <x v="0"/>
  </r>
  <r>
    <x v="4"/>
    <n v="4.01"/>
    <x v="0"/>
  </r>
  <r>
    <x v="5"/>
    <n v="-23.23"/>
    <x v="0"/>
  </r>
  <r>
    <x v="6"/>
    <n v="1.87"/>
    <x v="0"/>
  </r>
  <r>
    <x v="7"/>
    <n v="8.1199999999999992"/>
    <x v="0"/>
  </r>
  <r>
    <x v="8"/>
    <n v="0.41"/>
    <x v="0"/>
  </r>
  <r>
    <x v="9"/>
    <n v="1"/>
    <x v="0"/>
  </r>
  <r>
    <x v="10"/>
    <n v="-1.22"/>
    <x v="0"/>
  </r>
  <r>
    <x v="11"/>
    <n v="-4.8099999999999996"/>
    <x v="0"/>
  </r>
  <r>
    <x v="12"/>
    <n v="1.63"/>
    <x v="0"/>
  </r>
  <r>
    <x v="13"/>
    <n v="-0.09"/>
    <x v="0"/>
  </r>
  <r>
    <x v="14"/>
    <n v="-8.26"/>
    <x v="0"/>
  </r>
  <r>
    <x v="15"/>
    <n v="8.33"/>
    <x v="0"/>
  </r>
  <r>
    <x v="16"/>
    <n v="3.18"/>
    <x v="0"/>
  </r>
  <r>
    <x v="17"/>
    <n v="1.95"/>
    <x v="0"/>
  </r>
  <r>
    <x v="18"/>
    <n v="6.25"/>
    <x v="0"/>
  </r>
  <r>
    <x v="19"/>
    <n v="-2.69"/>
    <x v="0"/>
  </r>
  <r>
    <x v="20"/>
    <n v="-7.16"/>
    <x v="0"/>
  </r>
  <r>
    <x v="21"/>
    <n v="-1.27"/>
    <x v="0"/>
  </r>
  <r>
    <x v="22"/>
    <n v="-8.5"/>
    <x v="0"/>
  </r>
  <r>
    <x v="23"/>
    <n v="-0.86"/>
    <x v="0"/>
  </r>
  <r>
    <x v="24"/>
    <n v="-6.01"/>
    <x v="0"/>
  </r>
  <r>
    <x v="25"/>
    <n v="-7.83"/>
    <x v="0"/>
  </r>
  <r>
    <x v="26"/>
    <n v="1.21"/>
    <x v="0"/>
  </r>
  <r>
    <x v="27"/>
    <n v="-4.38"/>
    <x v="0"/>
  </r>
  <r>
    <x v="28"/>
    <n v="-10.039999999999999"/>
    <x v="0"/>
  </r>
  <r>
    <x v="29"/>
    <n v="-1.73"/>
    <x v="0"/>
  </r>
  <r>
    <x v="30"/>
    <n v="-0.05"/>
    <x v="0"/>
  </r>
  <r>
    <x v="31"/>
    <n v="7.16"/>
    <x v="0"/>
  </r>
  <r>
    <x v="32"/>
    <n v="8.1300000000000008"/>
    <x v="0"/>
  </r>
  <r>
    <x v="33"/>
    <n v="11.54"/>
    <x v="0"/>
  </r>
  <r>
    <x v="34"/>
    <n v="-0.76"/>
    <x v="0"/>
  </r>
  <r>
    <x v="35"/>
    <n v="15.68"/>
    <x v="0"/>
  </r>
  <r>
    <x v="36"/>
    <n v="-10.54"/>
    <x v="0"/>
  </r>
  <r>
    <x v="37"/>
    <n v="1.29"/>
    <x v="0"/>
  </r>
  <r>
    <x v="38"/>
    <n v="-7.97"/>
    <x v="0"/>
  </r>
  <r>
    <x v="39"/>
    <n v="1.78"/>
    <x v="0"/>
  </r>
  <r>
    <x v="40"/>
    <n v="-0.79"/>
    <x v="0"/>
  </r>
  <r>
    <x v="41"/>
    <n v="-2.5299999999999998"/>
    <x v="0"/>
  </r>
  <r>
    <x v="42"/>
    <n v="-2.79"/>
    <x v="0"/>
  </r>
  <r>
    <x v="43"/>
    <n v="-80.86"/>
    <x v="0"/>
  </r>
  <r>
    <x v="44"/>
    <n v="-7.56"/>
    <x v="0"/>
  </r>
  <r>
    <x v="45"/>
    <n v="3.28"/>
    <x v="0"/>
  </r>
  <r>
    <x v="46"/>
    <n v="-0.54"/>
    <x v="0"/>
  </r>
  <r>
    <x v="47"/>
    <n v="1.35"/>
    <x v="0"/>
  </r>
  <r>
    <x v="48"/>
    <n v="-0.85"/>
    <x v="0"/>
  </r>
  <r>
    <x v="49"/>
    <n v="2.56"/>
    <x v="0"/>
  </r>
  <r>
    <x v="50"/>
    <n v="-3.4"/>
    <x v="0"/>
  </r>
  <r>
    <x v="51"/>
    <n v="0"/>
    <x v="0"/>
  </r>
  <r>
    <x v="0"/>
    <n v="7.63"/>
    <x v="1"/>
  </r>
  <r>
    <x v="1"/>
    <n v="-8.2100000000000009"/>
    <x v="1"/>
  </r>
  <r>
    <x v="2"/>
    <m/>
    <x v="1"/>
  </r>
  <r>
    <x v="3"/>
    <n v="42.8"/>
    <x v="1"/>
  </r>
  <r>
    <x v="4"/>
    <n v="13.36"/>
    <x v="1"/>
  </r>
  <r>
    <x v="5"/>
    <n v="46.28"/>
    <x v="1"/>
  </r>
  <r>
    <x v="6"/>
    <n v="0.54"/>
    <x v="1"/>
  </r>
  <r>
    <x v="7"/>
    <n v="6.88"/>
    <x v="1"/>
  </r>
  <r>
    <x v="8"/>
    <n v="14.86"/>
    <x v="1"/>
  </r>
  <r>
    <x v="9"/>
    <n v="82.45"/>
    <x v="1"/>
  </r>
  <r>
    <x v="10"/>
    <n v="12.23"/>
    <x v="1"/>
  </r>
  <r>
    <x v="11"/>
    <n v="-5.41"/>
    <x v="1"/>
  </r>
  <r>
    <x v="12"/>
    <n v="-11.75"/>
    <x v="1"/>
  </r>
  <r>
    <x v="13"/>
    <n v="26.68"/>
    <x v="1"/>
  </r>
  <r>
    <x v="14"/>
    <n v="-28.4"/>
    <x v="1"/>
  </r>
  <r>
    <x v="15"/>
    <n v="-29.68"/>
    <x v="1"/>
  </r>
  <r>
    <x v="16"/>
    <n v="36.01"/>
    <x v="1"/>
  </r>
  <r>
    <x v="17"/>
    <n v="4.43"/>
    <x v="1"/>
  </r>
  <r>
    <x v="18"/>
    <n v="12.02"/>
    <x v="1"/>
  </r>
  <r>
    <x v="19"/>
    <n v="-4.63"/>
    <x v="1"/>
  </r>
  <r>
    <x v="20"/>
    <n v="-56.39"/>
    <x v="1"/>
  </r>
  <r>
    <x v="21"/>
    <n v="-24.08"/>
    <x v="1"/>
  </r>
  <r>
    <x v="22"/>
    <n v="-79.989999999999995"/>
    <x v="1"/>
  </r>
  <r>
    <x v="23"/>
    <n v="-0.3"/>
    <x v="1"/>
  </r>
  <r>
    <x v="24"/>
    <n v="16.43"/>
    <x v="1"/>
  </r>
  <r>
    <x v="25"/>
    <n v="4.93"/>
    <x v="1"/>
  </r>
  <r>
    <x v="26"/>
    <n v="-10.41"/>
    <x v="1"/>
  </r>
  <r>
    <x v="27"/>
    <n v="-4.53"/>
    <x v="1"/>
  </r>
  <r>
    <x v="28"/>
    <n v="6.7"/>
    <x v="1"/>
  </r>
  <r>
    <x v="29"/>
    <n v="2.2799999999999998"/>
    <x v="1"/>
  </r>
  <r>
    <x v="30"/>
    <n v="-16.14"/>
    <x v="1"/>
  </r>
  <r>
    <x v="31"/>
    <n v="-12.25"/>
    <x v="1"/>
  </r>
  <r>
    <x v="32"/>
    <n v="-35.79"/>
    <x v="1"/>
  </r>
  <r>
    <x v="33"/>
    <n v="19.55"/>
    <x v="1"/>
  </r>
  <r>
    <x v="34"/>
    <n v="-2.17"/>
    <x v="1"/>
  </r>
  <r>
    <x v="35"/>
    <n v="26.8"/>
    <x v="1"/>
  </r>
  <r>
    <x v="36"/>
    <n v="-24"/>
    <x v="1"/>
  </r>
  <r>
    <x v="37"/>
    <n v="18.350000000000001"/>
    <x v="1"/>
  </r>
  <r>
    <x v="38"/>
    <n v="-1.24"/>
    <x v="1"/>
  </r>
  <r>
    <x v="39"/>
    <n v="21.95"/>
    <x v="1"/>
  </r>
  <r>
    <x v="40"/>
    <n v="13.1"/>
    <x v="1"/>
  </r>
  <r>
    <x v="41"/>
    <n v="53.96"/>
    <x v="1"/>
  </r>
  <r>
    <x v="42"/>
    <n v="-5.79"/>
    <x v="1"/>
  </r>
  <r>
    <x v="43"/>
    <n v="-76.540000000000006"/>
    <x v="1"/>
  </r>
  <r>
    <x v="44"/>
    <n v="11.27"/>
    <x v="1"/>
  </r>
  <r>
    <x v="45"/>
    <n v="-55.57"/>
    <x v="1"/>
  </r>
  <r>
    <x v="46"/>
    <n v="24.48"/>
    <x v="1"/>
  </r>
  <r>
    <x v="47"/>
    <n v="-0.02"/>
    <x v="1"/>
  </r>
  <r>
    <x v="48"/>
    <n v="-7.3"/>
    <x v="1"/>
  </r>
  <r>
    <x v="49"/>
    <n v="-2.41"/>
    <x v="1"/>
  </r>
  <r>
    <x v="50"/>
    <n v="11.4"/>
    <x v="1"/>
  </r>
  <r>
    <x v="51"/>
    <n v="2.15"/>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x v="0"/>
    <n v="-0.44"/>
    <x v="0"/>
    <x v="0"/>
  </r>
  <r>
    <x v="1"/>
    <n v="-0.63"/>
    <x v="0"/>
    <x v="1"/>
  </r>
  <r>
    <x v="2"/>
    <m/>
    <x v="0"/>
    <x v="2"/>
  </r>
  <r>
    <x v="3"/>
    <n v="1.82"/>
    <x v="0"/>
    <x v="3"/>
  </r>
  <r>
    <x v="4"/>
    <n v="4.01"/>
    <x v="0"/>
    <x v="1"/>
  </r>
  <r>
    <x v="5"/>
    <n v="-23.23"/>
    <x v="0"/>
    <x v="4"/>
  </r>
  <r>
    <x v="6"/>
    <n v="1.87"/>
    <x v="0"/>
    <x v="1"/>
  </r>
  <r>
    <x v="7"/>
    <n v="8.1199999999999992"/>
    <x v="0"/>
    <x v="5"/>
  </r>
  <r>
    <x v="8"/>
    <n v="0.41"/>
    <x v="0"/>
    <x v="6"/>
  </r>
  <r>
    <x v="9"/>
    <n v="1"/>
    <x v="0"/>
    <x v="6"/>
  </r>
  <r>
    <x v="10"/>
    <n v="-1.22"/>
    <x v="0"/>
    <x v="7"/>
  </r>
  <r>
    <x v="11"/>
    <n v="-4.8099999999999996"/>
    <x v="0"/>
    <x v="8"/>
  </r>
  <r>
    <x v="12"/>
    <n v="1.63"/>
    <x v="0"/>
    <x v="6"/>
  </r>
  <r>
    <x v="13"/>
    <n v="-0.09"/>
    <x v="0"/>
    <x v="9"/>
  </r>
  <r>
    <x v="14"/>
    <n v="-8.26"/>
    <x v="0"/>
    <x v="10"/>
  </r>
  <r>
    <x v="15"/>
    <n v="8.33"/>
    <x v="0"/>
    <x v="5"/>
  </r>
  <r>
    <x v="16"/>
    <n v="3.18"/>
    <x v="0"/>
    <x v="6"/>
  </r>
  <r>
    <x v="17"/>
    <n v="1.95"/>
    <x v="0"/>
    <x v="11"/>
  </r>
  <r>
    <x v="18"/>
    <n v="6.25"/>
    <x v="0"/>
    <x v="12"/>
  </r>
  <r>
    <x v="19"/>
    <n v="-2.69"/>
    <x v="0"/>
    <x v="13"/>
  </r>
  <r>
    <x v="20"/>
    <n v="-7.16"/>
    <x v="0"/>
    <x v="14"/>
  </r>
  <r>
    <x v="21"/>
    <n v="-1.27"/>
    <x v="0"/>
    <x v="15"/>
  </r>
  <r>
    <x v="22"/>
    <n v="-8.5"/>
    <x v="0"/>
    <x v="16"/>
  </r>
  <r>
    <x v="23"/>
    <n v="-0.86"/>
    <x v="0"/>
    <x v="11"/>
  </r>
  <r>
    <x v="24"/>
    <n v="-6.01"/>
    <x v="0"/>
    <x v="16"/>
  </r>
  <r>
    <x v="25"/>
    <n v="-7.83"/>
    <x v="0"/>
    <x v="8"/>
  </r>
  <r>
    <x v="26"/>
    <n v="1.21"/>
    <x v="0"/>
    <x v="17"/>
  </r>
  <r>
    <x v="27"/>
    <n v="-4.38"/>
    <x v="0"/>
    <x v="5"/>
  </r>
  <r>
    <x v="28"/>
    <n v="-10.039999999999999"/>
    <x v="0"/>
    <x v="9"/>
  </r>
  <r>
    <x v="29"/>
    <n v="-1.73"/>
    <x v="0"/>
    <x v="16"/>
  </r>
  <r>
    <x v="30"/>
    <n v="-0.05"/>
    <x v="0"/>
    <x v="1"/>
  </r>
  <r>
    <x v="31"/>
    <n v="7.16"/>
    <x v="0"/>
    <x v="17"/>
  </r>
  <r>
    <x v="32"/>
    <n v="8.1300000000000008"/>
    <x v="0"/>
    <x v="9"/>
  </r>
  <r>
    <x v="33"/>
    <n v="11.54"/>
    <x v="0"/>
    <x v="6"/>
  </r>
  <r>
    <x v="34"/>
    <n v="-0.76"/>
    <x v="0"/>
    <x v="17"/>
  </r>
  <r>
    <x v="35"/>
    <n v="15.68"/>
    <x v="0"/>
    <x v="12"/>
  </r>
  <r>
    <x v="36"/>
    <n v="-10.54"/>
    <x v="0"/>
    <x v="6"/>
  </r>
  <r>
    <x v="37"/>
    <n v="1.29"/>
    <x v="0"/>
    <x v="7"/>
  </r>
  <r>
    <x v="38"/>
    <n v="-7.97"/>
    <x v="0"/>
    <x v="9"/>
  </r>
  <r>
    <x v="39"/>
    <n v="1.78"/>
    <x v="0"/>
    <x v="5"/>
  </r>
  <r>
    <x v="40"/>
    <n v="-0.79"/>
    <x v="0"/>
    <x v="9"/>
  </r>
  <r>
    <x v="41"/>
    <n v="-2.5299999999999998"/>
    <x v="0"/>
    <x v="18"/>
  </r>
  <r>
    <x v="42"/>
    <n v="-2.79"/>
    <x v="0"/>
    <x v="14"/>
  </r>
  <r>
    <x v="43"/>
    <n v="-80.86"/>
    <x v="0"/>
    <x v="12"/>
  </r>
  <r>
    <x v="44"/>
    <n v="-7.56"/>
    <x v="0"/>
    <x v="19"/>
  </r>
  <r>
    <x v="45"/>
    <n v="3.28"/>
    <x v="0"/>
    <x v="14"/>
  </r>
  <r>
    <x v="46"/>
    <n v="-0.54"/>
    <x v="0"/>
    <x v="5"/>
  </r>
  <r>
    <x v="47"/>
    <n v="1.35"/>
    <x v="0"/>
    <x v="9"/>
  </r>
  <r>
    <x v="48"/>
    <n v="-0.85"/>
    <x v="0"/>
    <x v="10"/>
  </r>
  <r>
    <x v="49"/>
    <n v="2.56"/>
    <x v="0"/>
    <x v="17"/>
  </r>
  <r>
    <x v="50"/>
    <n v="-3.4"/>
    <x v="0"/>
    <x v="5"/>
  </r>
  <r>
    <x v="51"/>
    <n v="0"/>
    <x v="0"/>
    <x v="17"/>
  </r>
  <r>
    <x v="0"/>
    <n v="7.63"/>
    <x v="1"/>
    <x v="0"/>
  </r>
  <r>
    <x v="1"/>
    <n v="-8.2100000000000009"/>
    <x v="1"/>
    <x v="1"/>
  </r>
  <r>
    <x v="2"/>
    <m/>
    <x v="1"/>
    <x v="2"/>
  </r>
  <r>
    <x v="3"/>
    <n v="42.8"/>
    <x v="1"/>
    <x v="3"/>
  </r>
  <r>
    <x v="4"/>
    <n v="13.36"/>
    <x v="1"/>
    <x v="1"/>
  </r>
  <r>
    <x v="5"/>
    <n v="46.28"/>
    <x v="1"/>
    <x v="4"/>
  </r>
  <r>
    <x v="6"/>
    <n v="0.54"/>
    <x v="1"/>
    <x v="1"/>
  </r>
  <r>
    <x v="7"/>
    <n v="6.88"/>
    <x v="1"/>
    <x v="5"/>
  </r>
  <r>
    <x v="8"/>
    <n v="14.86"/>
    <x v="1"/>
    <x v="6"/>
  </r>
  <r>
    <x v="9"/>
    <n v="82.45"/>
    <x v="1"/>
    <x v="6"/>
  </r>
  <r>
    <x v="10"/>
    <n v="12.23"/>
    <x v="1"/>
    <x v="7"/>
  </r>
  <r>
    <x v="11"/>
    <n v="-5.41"/>
    <x v="1"/>
    <x v="8"/>
  </r>
  <r>
    <x v="12"/>
    <n v="-11.75"/>
    <x v="1"/>
    <x v="6"/>
  </r>
  <r>
    <x v="13"/>
    <n v="26.68"/>
    <x v="1"/>
    <x v="9"/>
  </r>
  <r>
    <x v="14"/>
    <n v="-28.4"/>
    <x v="1"/>
    <x v="10"/>
  </r>
  <r>
    <x v="15"/>
    <n v="-29.68"/>
    <x v="1"/>
    <x v="5"/>
  </r>
  <r>
    <x v="16"/>
    <n v="36.01"/>
    <x v="1"/>
    <x v="6"/>
  </r>
  <r>
    <x v="17"/>
    <n v="4.43"/>
    <x v="1"/>
    <x v="11"/>
  </r>
  <r>
    <x v="18"/>
    <n v="12.02"/>
    <x v="1"/>
    <x v="12"/>
  </r>
  <r>
    <x v="19"/>
    <n v="-4.63"/>
    <x v="1"/>
    <x v="13"/>
  </r>
  <r>
    <x v="20"/>
    <n v="-56.39"/>
    <x v="1"/>
    <x v="14"/>
  </r>
  <r>
    <x v="21"/>
    <n v="-24.08"/>
    <x v="1"/>
    <x v="15"/>
  </r>
  <r>
    <x v="22"/>
    <n v="-79.989999999999995"/>
    <x v="1"/>
    <x v="16"/>
  </r>
  <r>
    <x v="23"/>
    <n v="-0.3"/>
    <x v="1"/>
    <x v="11"/>
  </r>
  <r>
    <x v="24"/>
    <n v="16.43"/>
    <x v="1"/>
    <x v="16"/>
  </r>
  <r>
    <x v="25"/>
    <n v="4.93"/>
    <x v="1"/>
    <x v="8"/>
  </r>
  <r>
    <x v="26"/>
    <n v="-10.41"/>
    <x v="1"/>
    <x v="17"/>
  </r>
  <r>
    <x v="27"/>
    <n v="-4.53"/>
    <x v="1"/>
    <x v="5"/>
  </r>
  <r>
    <x v="28"/>
    <n v="6.7"/>
    <x v="1"/>
    <x v="9"/>
  </r>
  <r>
    <x v="29"/>
    <n v="2.2799999999999998"/>
    <x v="1"/>
    <x v="16"/>
  </r>
  <r>
    <x v="30"/>
    <n v="-16.14"/>
    <x v="1"/>
    <x v="1"/>
  </r>
  <r>
    <x v="31"/>
    <n v="-12.25"/>
    <x v="1"/>
    <x v="17"/>
  </r>
  <r>
    <x v="32"/>
    <n v="-35.79"/>
    <x v="1"/>
    <x v="9"/>
  </r>
  <r>
    <x v="33"/>
    <n v="19.55"/>
    <x v="1"/>
    <x v="6"/>
  </r>
  <r>
    <x v="34"/>
    <n v="-2.17"/>
    <x v="1"/>
    <x v="17"/>
  </r>
  <r>
    <x v="35"/>
    <n v="26.8"/>
    <x v="1"/>
    <x v="12"/>
  </r>
  <r>
    <x v="36"/>
    <n v="-24"/>
    <x v="1"/>
    <x v="6"/>
  </r>
  <r>
    <x v="37"/>
    <n v="18.350000000000001"/>
    <x v="1"/>
    <x v="7"/>
  </r>
  <r>
    <x v="38"/>
    <n v="-1.24"/>
    <x v="1"/>
    <x v="9"/>
  </r>
  <r>
    <x v="39"/>
    <n v="21.95"/>
    <x v="1"/>
    <x v="5"/>
  </r>
  <r>
    <x v="40"/>
    <n v="13.1"/>
    <x v="1"/>
    <x v="9"/>
  </r>
  <r>
    <x v="41"/>
    <n v="53.96"/>
    <x v="1"/>
    <x v="18"/>
  </r>
  <r>
    <x v="42"/>
    <n v="-5.79"/>
    <x v="1"/>
    <x v="14"/>
  </r>
  <r>
    <x v="43"/>
    <n v="-76.540000000000006"/>
    <x v="1"/>
    <x v="12"/>
  </r>
  <r>
    <x v="44"/>
    <n v="11.27"/>
    <x v="1"/>
    <x v="19"/>
  </r>
  <r>
    <x v="45"/>
    <n v="-55.57"/>
    <x v="1"/>
    <x v="14"/>
  </r>
  <r>
    <x v="46"/>
    <n v="24.48"/>
    <x v="1"/>
    <x v="5"/>
  </r>
  <r>
    <x v="47"/>
    <n v="-0.02"/>
    <x v="1"/>
    <x v="9"/>
  </r>
  <r>
    <x v="48"/>
    <n v="-7.3"/>
    <x v="1"/>
    <x v="10"/>
  </r>
  <r>
    <x v="49"/>
    <n v="-2.41"/>
    <x v="1"/>
    <x v="17"/>
  </r>
  <r>
    <x v="50"/>
    <n v="11.4"/>
    <x v="1"/>
    <x v="5"/>
  </r>
  <r>
    <x v="51"/>
    <n v="2.15"/>
    <x v="1"/>
    <x v="1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s v="NIFTY 50"/>
    <n v="23649.5"/>
    <n v="23694.5"/>
    <n v="23443.200000000001"/>
    <x v="0"/>
    <x v="0"/>
  </r>
  <r>
    <x v="1"/>
    <s v="TATASTEELEQN"/>
    <n v="133.30000000000001"/>
    <n v="138.75"/>
    <n v="132.56"/>
    <x v="1"/>
    <x v="1"/>
  </r>
  <r>
    <x v="2"/>
    <s v="ITCHOTELSBEN"/>
    <n v="172.88"/>
    <n v="178.99"/>
    <n v="168"/>
    <x v="2"/>
    <x v="2"/>
  </r>
  <r>
    <x v="3"/>
    <s v="BHARTIARTLEQN"/>
    <n v="1635.05"/>
    <n v="1707.55"/>
    <n v="1635"/>
    <x v="3"/>
    <x v="3"/>
  </r>
  <r>
    <x v="4"/>
    <s v="JSWSTEELEQN"/>
    <n v="950.95"/>
    <n v="985"/>
    <n v="947.8"/>
    <x v="4"/>
    <x v="4"/>
  </r>
  <r>
    <x v="5"/>
    <s v="TRENTEQN"/>
    <n v="5321.4"/>
    <n v="5517.75"/>
    <n v="5255"/>
    <x v="5"/>
    <x v="5"/>
  </r>
  <r>
    <x v="6"/>
    <s v="HINDALCOEQN"/>
    <n v="595.45000000000005"/>
    <n v="610.6"/>
    <n v="594"/>
    <x v="6"/>
    <x v="6"/>
  </r>
  <r>
    <x v="7"/>
    <s v="KOTAKBANKEQN"/>
    <n v="1921"/>
    <n v="1960.6"/>
    <n v="1907.9"/>
    <x v="7"/>
    <x v="7"/>
  </r>
  <r>
    <x v="8"/>
    <s v="BAJAJ-AUTOEQN"/>
    <n v="8890.5499999999993"/>
    <n v="9026"/>
    <n v="8851.0499999999993"/>
    <x v="8"/>
    <x v="8"/>
  </r>
  <r>
    <x v="9"/>
    <s v="M&amp;MEQN"/>
    <n v="3168"/>
    <n v="3219.95"/>
    <n v="3110"/>
    <x v="9"/>
    <x v="9"/>
  </r>
  <r>
    <x v="10"/>
    <s v="ULTRACEMCOEQN"/>
    <n v="11501.1"/>
    <n v="11733"/>
    <n v="11475.05"/>
    <x v="10"/>
    <x v="10"/>
  </r>
  <r>
    <x v="11"/>
    <s v="NTPCEQN"/>
    <n v="313.5"/>
    <n v="319.25"/>
    <n v="312.10000000000002"/>
    <x v="11"/>
    <x v="11"/>
  </r>
  <r>
    <x v="12"/>
    <s v="HEROMOTOCOEQN"/>
    <n v="4319.95"/>
    <n v="4319.95"/>
    <n v="4215.6000000000004"/>
    <x v="12"/>
    <x v="12"/>
  </r>
  <r>
    <x v="13"/>
    <s v="TECHMEQN"/>
    <n v="1675"/>
    <n v="1695.6"/>
    <n v="1657.9"/>
    <x v="13"/>
    <x v="13"/>
  </r>
  <r>
    <x v="14"/>
    <s v="ADANIENTEQN"/>
    <n v="2312.4499999999998"/>
    <n v="2374.9"/>
    <n v="2307.35"/>
    <x v="14"/>
    <x v="14"/>
  </r>
  <r>
    <x v="15"/>
    <s v="INDUSINDBKEQN"/>
    <n v="1061.5"/>
    <n v="1086.55"/>
    <n v="1061.5"/>
    <x v="15"/>
    <x v="15"/>
  </r>
  <r>
    <x v="16"/>
    <s v="EICHERMOTEQN"/>
    <n v="5368.65"/>
    <n v="5399"/>
    <n v="5320.05"/>
    <x v="16"/>
    <x v="16"/>
  </r>
  <r>
    <x v="17"/>
    <s v="HDFCLIFEEQN"/>
    <n v="631.95000000000005"/>
    <n v="637.5"/>
    <n v="624.54999999999995"/>
    <x v="17"/>
    <x v="17"/>
  </r>
  <r>
    <x v="18"/>
    <s v="BAJAJFINSVEQN"/>
    <n v="1801"/>
    <n v="1822"/>
    <n v="1784.35"/>
    <x v="18"/>
    <x v="18"/>
  </r>
  <r>
    <x v="19"/>
    <s v="TITANEQN"/>
    <n v="3414.9"/>
    <n v="3453.9"/>
    <n v="3388.2"/>
    <x v="19"/>
    <x v="19"/>
  </r>
  <r>
    <x v="20"/>
    <s v="BPCLEQN"/>
    <n v="262.10000000000002"/>
    <n v="264.89999999999998"/>
    <n v="260.05"/>
    <x v="20"/>
    <x v="20"/>
  </r>
  <r>
    <x v="21"/>
    <s v="ASIANPAINTEQN"/>
    <n v="2266"/>
    <n v="2276.3000000000002"/>
    <n v="2243.1999999999998"/>
    <x v="21"/>
    <x v="21"/>
  </r>
  <r>
    <x v="22"/>
    <s v="DRREDDYEQN"/>
    <n v="1240"/>
    <n v="1243.75"/>
    <n v="1226"/>
    <x v="22"/>
    <x v="22"/>
  </r>
  <r>
    <x v="23"/>
    <s v="SBILIFEEQN"/>
    <n v="1472.45"/>
    <n v="1475.95"/>
    <n v="1454.25"/>
    <x v="23"/>
    <x v="23"/>
  </r>
  <r>
    <x v="24"/>
    <s v="SUNPHARMAEQN"/>
    <n v="1751.4"/>
    <n v="1753"/>
    <n v="1727.3"/>
    <x v="24"/>
    <x v="24"/>
  </r>
  <r>
    <x v="25"/>
    <s v="POWERGRIDEQN"/>
    <n v="273.10000000000002"/>
    <n v="281.89999999999998"/>
    <n v="270"/>
    <x v="25"/>
    <x v="25"/>
  </r>
  <r>
    <x v="26"/>
    <s v="NESTLEINDEQN"/>
    <n v="2234"/>
    <n v="2238"/>
    <n v="2207.5500000000002"/>
    <x v="26"/>
    <x v="26"/>
  </r>
  <r>
    <x v="27"/>
    <s v="AXISBANKEQN"/>
    <n v="1019.5"/>
    <n v="1027.3499999999999"/>
    <n v="1007.65"/>
    <x v="27"/>
    <x v="27"/>
  </r>
  <r>
    <x v="28"/>
    <s v="HCLTECHEQN"/>
    <n v="1723.15"/>
    <n v="1731"/>
    <n v="1700.65"/>
    <x v="28"/>
    <x v="28"/>
  </r>
  <r>
    <x v="29"/>
    <s v="CIPLAEQN"/>
    <n v="1473.5"/>
    <n v="1481.85"/>
    <n v="1455"/>
    <x v="29"/>
    <x v="29"/>
  </r>
  <r>
    <x v="30"/>
    <s v="COALINDIAEQN"/>
    <n v="379.5"/>
    <n v="383"/>
    <n v="376"/>
    <x v="30"/>
    <x v="30"/>
  </r>
  <r>
    <x v="31"/>
    <s v="TATACONSUMEQN"/>
    <n v="1031.9000000000001"/>
    <n v="1031.9000000000001"/>
    <n v="1012.55"/>
    <x v="31"/>
    <x v="31"/>
  </r>
  <r>
    <x v="32"/>
    <s v="WIPROEQN"/>
    <n v="319"/>
    <n v="319"/>
    <n v="314"/>
    <x v="32"/>
    <x v="32"/>
  </r>
  <r>
    <x v="33"/>
    <s v="MARUTIEQN"/>
    <n v="13060"/>
    <n v="13108.5"/>
    <n v="13012"/>
    <x v="33"/>
    <x v="33"/>
  </r>
  <r>
    <x v="34"/>
    <s v="HINDUNILVREQN"/>
    <n v="2380"/>
    <n v="2381.9499999999998"/>
    <n v="2336.1"/>
    <x v="34"/>
    <x v="34"/>
  </r>
  <r>
    <x v="35"/>
    <s v="BAJFINANCEEQN"/>
    <n v="8585"/>
    <n v="8585"/>
    <n v="8383.9"/>
    <x v="35"/>
    <x v="35"/>
  </r>
  <r>
    <x v="36"/>
    <s v="TATAMOTORSEQN"/>
    <n v="711"/>
    <n v="715.95"/>
    <n v="703.1"/>
    <x v="36"/>
    <x v="36"/>
  </r>
  <r>
    <x v="37"/>
    <s v="GRASIMEQN"/>
    <n v="2504"/>
    <n v="2522.75"/>
    <n v="2466.4499999999998"/>
    <x v="37"/>
    <x v="37"/>
  </r>
  <r>
    <x v="38"/>
    <s v="LTEQN"/>
    <n v="3367"/>
    <n v="3369.95"/>
    <n v="3311.1"/>
    <x v="38"/>
    <x v="38"/>
  </r>
  <r>
    <x v="39"/>
    <s v="HDFCBANKEQN"/>
    <n v="1750"/>
    <n v="1767"/>
    <n v="1725"/>
    <x v="39"/>
    <x v="39"/>
  </r>
  <r>
    <x v="40"/>
    <s v="INFYEQN"/>
    <n v="1919.3"/>
    <n v="1923.7"/>
    <n v="1889.45"/>
    <x v="40"/>
    <x v="40"/>
  </r>
  <r>
    <x v="41"/>
    <s v="BELEQN"/>
    <n v="280.75"/>
    <n v="282.3"/>
    <n v="273.10000000000002"/>
    <x v="41"/>
    <x v="41"/>
  </r>
  <r>
    <x v="42"/>
    <s v="ONGCEQN"/>
    <n v="252.95"/>
    <n v="253.85"/>
    <n v="247.5"/>
    <x v="42"/>
    <x v="42"/>
  </r>
  <r>
    <x v="43"/>
    <s v="SHRIRAMFINEQN"/>
    <n v="567.9"/>
    <n v="579.1"/>
    <n v="554.85"/>
    <x v="43"/>
    <x v="43"/>
  </r>
  <r>
    <x v="44"/>
    <s v="APOLLOHOSPEQN"/>
    <n v="6921.45"/>
    <n v="6929.85"/>
    <n v="6750"/>
    <x v="44"/>
    <x v="44"/>
  </r>
  <r>
    <x v="45"/>
    <s v="RELIANCEEQN"/>
    <n v="1276.1500000000001"/>
    <n v="1283.7"/>
    <n v="1262"/>
    <x v="23"/>
    <x v="45"/>
  </r>
  <r>
    <x v="46"/>
    <s v="ICICIBANKEQN"/>
    <n v="1272"/>
    <n v="1275"/>
    <n v="1249.55"/>
    <x v="45"/>
    <x v="46"/>
  </r>
  <r>
    <x v="47"/>
    <s v="TCSEQN"/>
    <n v="4090"/>
    <n v="4090"/>
    <n v="4008"/>
    <x v="46"/>
    <x v="47"/>
  </r>
  <r>
    <x v="48"/>
    <s v="ADANIPORTSEQN"/>
    <n v="1160"/>
    <n v="1175.6500000000001"/>
    <n v="1132.8"/>
    <x v="47"/>
    <x v="48"/>
  </r>
  <r>
    <x v="49"/>
    <s v="BRITANNIAEQN"/>
    <n v="5010"/>
    <n v="5075.3999999999996"/>
    <n v="4844"/>
    <x v="48"/>
    <x v="49"/>
  </r>
  <r>
    <x v="50"/>
    <s v="SBINEQN"/>
    <n v="759.8"/>
    <n v="759.9"/>
    <n v="731.75"/>
    <x v="49"/>
    <x v="50"/>
  </r>
  <r>
    <x v="51"/>
    <s v="ITCEQN"/>
    <n v="440"/>
    <n v="445.5"/>
    <n v="428.4"/>
    <x v="50"/>
    <x v="5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s v="NIFTY 50"/>
    <n v="23649.5"/>
    <n v="23694.5"/>
    <n v="23443.200000000001"/>
    <n v="23559.95"/>
    <n v="23603.35"/>
    <n v="-43.399999999997817"/>
    <n v="-0.18"/>
    <n v="1057701987.92"/>
    <n v="26277.35"/>
    <n v="21281.45"/>
    <n v="368092482"/>
    <n v="0"/>
    <n v="300418188536"/>
    <d v="2025-02-07T16:00:00"/>
    <n v="10.341225427982646"/>
    <n v="-10.706507310357141"/>
    <n v="7.63"/>
    <n v="-0.44"/>
  </r>
  <r>
    <x v="1"/>
    <s v="TATASTEELEQN"/>
    <n v="133.30000000000001"/>
    <n v="138.75"/>
    <n v="132.56"/>
    <n v="138.16"/>
    <n v="132.54"/>
    <n v="5.62"/>
    <n v="4.24"/>
    <n v="1143336862375.52"/>
    <n v="184.6"/>
    <n v="122.62"/>
    <n v="52950146"/>
    <n v="0"/>
    <n v="7241461967"/>
    <d v="2025-02-07T15:59:59"/>
    <n v="25.157096424702058"/>
    <n v="-12.673299624857275"/>
    <n v="-8.2100000000000009"/>
    <n v="-0.63"/>
  </r>
  <r>
    <x v="2"/>
    <s v="ITCHOTELSBEN"/>
    <n v="172.88"/>
    <n v="178.99"/>
    <n v="168"/>
    <n v="178.53"/>
    <n v="172.11"/>
    <n v="6.42"/>
    <n v="3.73"/>
    <n v="275741718601.58002"/>
    <n v="180"/>
    <n v="155.1"/>
    <n v="49505080"/>
    <n v="0"/>
    <n v="8568834297"/>
    <d v="2025-02-07T15:59:34"/>
    <n v="0.81666666666666599"/>
    <n v="-15.10638297872341"/>
    <m/>
    <m/>
  </r>
  <r>
    <x v="3"/>
    <s v="BHARTIARTLEQN"/>
    <n v="1635.05"/>
    <n v="1707.55"/>
    <n v="1635"/>
    <n v="1678"/>
    <n v="1619.75"/>
    <n v="58.25"/>
    <n v="3.6"/>
    <n v="4497235043903.0303"/>
    <n v="1779"/>
    <n v="1097.6500000000001"/>
    <n v="14873255"/>
    <n v="0"/>
    <n v="25071994686"/>
    <d v="2025-02-07T15:59:56"/>
    <n v="5.6773468240584597"/>
    <n v="-52.872044823031011"/>
    <n v="42.8"/>
    <n v="1.82"/>
  </r>
  <r>
    <x v="4"/>
    <s v="JSWSTEELEQN"/>
    <n v="950.95"/>
    <n v="985"/>
    <n v="947.8"/>
    <n v="980.2"/>
    <n v="948.4"/>
    <n v="31.8"/>
    <n v="3.35"/>
    <n v="939431174247.43005"/>
    <n v="1063"/>
    <n v="761.75"/>
    <n v="2846285"/>
    <n v="0"/>
    <n v="2764397381"/>
    <d v="2025-02-07T15:59:56"/>
    <n v="7.7892756349952927"/>
    <n v="-28.677387594355107"/>
    <n v="13.36"/>
    <n v="4.01"/>
  </r>
  <r>
    <x v="5"/>
    <s v="TRENTEQN"/>
    <n v="5321.4"/>
    <n v="5517.75"/>
    <n v="5255"/>
    <n v="5440"/>
    <n v="5277.1"/>
    <n v="162.9"/>
    <n v="3.09"/>
    <n v="1206410231622.53"/>
    <n v="8345"/>
    <n v="2955"/>
    <n v="2846965"/>
    <n v="0"/>
    <n v="15384173240"/>
    <d v="2025-02-07T15:59:39"/>
    <n v="34.811264230077889"/>
    <n v="-84.094754653130295"/>
    <n v="46.28"/>
    <n v="-23.23"/>
  </r>
  <r>
    <x v="6"/>
    <s v="HINDALCOEQN"/>
    <n v="595.45000000000005"/>
    <n v="610.6"/>
    <n v="594"/>
    <n v="609.20000000000005"/>
    <n v="595.45000000000005"/>
    <n v="13.75"/>
    <n v="2.31"/>
    <n v="884427263339.81995"/>
    <n v="772.65"/>
    <n v="496.35"/>
    <n v="4687823"/>
    <n v="0"/>
    <n v="2838336192"/>
    <d v="2025-02-07T15:59:45"/>
    <n v="21.154468388015264"/>
    <n v="-22.735972599979856"/>
    <n v="0.54"/>
    <n v="1.87"/>
  </r>
  <r>
    <x v="7"/>
    <s v="KOTAKBANKEQN"/>
    <n v="1921"/>
    <n v="1960.6"/>
    <n v="1907.9"/>
    <n v="1957.4"/>
    <n v="1915.95"/>
    <n v="41.45"/>
    <n v="2.16"/>
    <n v="2870571841389.1899"/>
    <n v="1960.6"/>
    <n v="1543.85"/>
    <n v="4414174"/>
    <n v="0"/>
    <n v="8481393924"/>
    <d v="2025-02-07T15:59:54"/>
    <n v="0.1632153422421615"/>
    <n v="-26.786928781941263"/>
    <n v="6.88"/>
    <n v="8.1199999999999992"/>
  </r>
  <r>
    <x v="8"/>
    <s v="BAJAJ-AUTOEQN"/>
    <n v="8890.5499999999993"/>
    <n v="9026"/>
    <n v="8851.0499999999993"/>
    <n v="8996"/>
    <n v="8846.35"/>
    <n v="149.65"/>
    <n v="1.69"/>
    <n v="997004825107.88"/>
    <n v="12774"/>
    <n v="7665.6"/>
    <n v="244178"/>
    <n v="0"/>
    <n v="2184943812"/>
    <d v="2025-02-07T15:59:42"/>
    <n v="29.575700641928918"/>
    <n v="-17.355458150699224"/>
    <n v="14.86"/>
    <n v="0.41"/>
  </r>
  <r>
    <x v="9"/>
    <s v="M&amp;MEQN"/>
    <n v="3168"/>
    <n v="3219.95"/>
    <n v="3110"/>
    <n v="3193"/>
    <n v="3139.95"/>
    <n v="53.05"/>
    <n v="1.69"/>
    <n v="2823238635626.4902"/>
    <n v="3270.55"/>
    <n v="1623.45"/>
    <n v="4790111"/>
    <n v="0"/>
    <n v="15207356996"/>
    <d v="2025-02-07T15:58:37"/>
    <n v="2.3711608139303841"/>
    <n v="-96.679910068064927"/>
    <n v="82.45"/>
    <n v="1"/>
  </r>
  <r>
    <x v="10"/>
    <s v="ULTRACEMCOEQN"/>
    <n v="11501.1"/>
    <n v="11733"/>
    <n v="11475.05"/>
    <n v="11641"/>
    <n v="11477.35"/>
    <n v="163.65"/>
    <n v="1.43"/>
    <n v="1325922977171.8201"/>
    <n v="12145.35"/>
    <n v="9250"/>
    <n v="310549"/>
    <n v="0"/>
    <n v="3616619494"/>
    <d v="2025-02-07T15:59:48"/>
    <n v="4.152618080170603"/>
    <n v="-25.848648648648648"/>
    <n v="12.23"/>
    <n v="-1.22"/>
  </r>
  <r>
    <x v="11"/>
    <s v="NTPCEQN"/>
    <n v="313.5"/>
    <n v="319.25"/>
    <n v="312.10000000000002"/>
    <n v="316.85000000000002"/>
    <n v="312.8"/>
    <n v="4.05"/>
    <n v="1.29"/>
    <n v="1498367083040.9099"/>
    <n v="448.45"/>
    <n v="296.85000000000002"/>
    <n v="8937447"/>
    <n v="0"/>
    <n v="2828076354"/>
    <d v="2025-02-07T15:59:58"/>
    <n v="29.345523469729059"/>
    <n v="-6.7374094660602992"/>
    <n v="-5.41"/>
    <n v="-4.8099999999999996"/>
  </r>
  <r>
    <x v="12"/>
    <s v="HEROMOTOCOEQN"/>
    <n v="4319.95"/>
    <n v="4319.95"/>
    <n v="4215.6000000000004"/>
    <n v="4282"/>
    <n v="4230.05"/>
    <n v="51.95"/>
    <n v="1.23"/>
    <n v="554360122422.45996"/>
    <n v="6246.25"/>
    <n v="3997.5"/>
    <n v="1344288"/>
    <n v="0"/>
    <n v="5730498101"/>
    <d v="2025-02-07T15:58:42"/>
    <n v="31.446868120872523"/>
    <n v="-7.1169480925578483"/>
    <n v="-11.75"/>
    <n v="1.63"/>
  </r>
  <r>
    <x v="13"/>
    <s v="TECHMEQN"/>
    <n v="1675"/>
    <n v="1695.6"/>
    <n v="1657.9"/>
    <n v="1690.1"/>
    <n v="1669.6"/>
    <n v="20.5"/>
    <n v="1.23"/>
    <n v="1071628693421.23"/>
    <n v="1807.7"/>
    <n v="1162.95"/>
    <n v="1582031"/>
    <n v="0"/>
    <n v="2648288253"/>
    <d v="2025-02-07T15:58:36"/>
    <n v="6.5055042318968939"/>
    <n v="-45.328689969474169"/>
    <n v="26.68"/>
    <n v="-0.09"/>
  </r>
  <r>
    <x v="14"/>
    <s v="ADANIENTEQN"/>
    <n v="2312.4499999999998"/>
    <n v="2374.9"/>
    <n v="2307.35"/>
    <n v="2340"/>
    <n v="2312.4499999999998"/>
    <n v="27.55"/>
    <n v="1.19"/>
    <n v="581835062975.22998"/>
    <n v="3743.9"/>
    <n v="2025"/>
    <n v="892900"/>
    <n v="0"/>
    <n v="2090019959"/>
    <d v="2025-02-07T15:57:47"/>
    <n v="37.49833061780496"/>
    <n v="-15.555555555555555"/>
    <n v="-28.4"/>
    <n v="-8.26"/>
  </r>
  <r>
    <x v="15"/>
    <s v="INDUSINDBKEQN"/>
    <n v="1061.5"/>
    <n v="1086.55"/>
    <n v="1061.5"/>
    <n v="1076"/>
    <n v="1065.55"/>
    <n v="10.45"/>
    <n v="0.98"/>
    <n v="709776198194.92004"/>
    <n v="1576.35"/>
    <n v="923.7"/>
    <n v="3975043"/>
    <n v="0"/>
    <n v="4270825950"/>
    <d v="2025-02-07T15:59:43"/>
    <n v="31.741047356234336"/>
    <n v="-16.48803724152863"/>
    <n v="-29.68"/>
    <n v="8.33"/>
  </r>
  <r>
    <x v="16"/>
    <s v="EICHERMOTEQN"/>
    <n v="5368.65"/>
    <n v="5399"/>
    <n v="5320.05"/>
    <n v="5391.85"/>
    <n v="5342"/>
    <n v="49.85"/>
    <n v="0.93"/>
    <n v="740928061795.88"/>
    <n v="5575.5"/>
    <n v="3672"/>
    <n v="604384"/>
    <n v="0"/>
    <n v="3233194515"/>
    <d v="2025-02-07T15:53:58"/>
    <n v="3.2938749887902365"/>
    <n v="-46.836873638344237"/>
    <n v="36.01"/>
    <n v="3.18"/>
  </r>
  <r>
    <x v="17"/>
    <s v="HDFCLIFEEQN"/>
    <n v="631.95000000000005"/>
    <n v="637.5"/>
    <n v="624.54999999999995"/>
    <n v="637.1"/>
    <n v="631.95000000000005"/>
    <n v="5.15"/>
    <n v="0.81"/>
    <n v="680086143261.20996"/>
    <n v="761.2"/>
    <n v="511.4"/>
    <n v="2538330"/>
    <n v="0"/>
    <n v="1602574646"/>
    <d v="2025-02-07T15:57:21"/>
    <n v="16.303205465055179"/>
    <n v="-24.57958545170122"/>
    <n v="4.43"/>
    <n v="1.95"/>
  </r>
  <r>
    <x v="18"/>
    <s v="BAJAJFINSVEQN"/>
    <n v="1801"/>
    <n v="1822"/>
    <n v="1784.35"/>
    <n v="1800"/>
    <n v="1788"/>
    <n v="12"/>
    <n v="0.67"/>
    <n v="983152350205.81995"/>
    <n v="2029.9"/>
    <n v="1419.05"/>
    <n v="1748940"/>
    <n v="0"/>
    <n v="3150348133"/>
    <d v="2025-02-07T15:59:54"/>
    <n v="11.32568106803291"/>
    <n v="-26.845424755998739"/>
    <n v="12.02"/>
    <n v="6.25"/>
  </r>
  <r>
    <x v="19"/>
    <s v="TITANEQN"/>
    <n v="3414.9"/>
    <n v="3453.9"/>
    <n v="3388.2"/>
    <n v="3432.85"/>
    <n v="3410.75"/>
    <n v="22.1"/>
    <n v="0.65"/>
    <n v="1418446320106.27"/>
    <n v="3867"/>
    <n v="3055.65"/>
    <n v="740155"/>
    <n v="0"/>
    <n v="2536126304"/>
    <d v="2025-02-07T15:59:37"/>
    <n v="11.22704939229377"/>
    <n v="-12.344345720223188"/>
    <n v="-4.63"/>
    <n v="-2.69"/>
  </r>
  <r>
    <x v="20"/>
    <s v="BPCLEQN"/>
    <n v="262.10000000000002"/>
    <n v="264.89999999999998"/>
    <n v="260.05"/>
    <n v="264.25"/>
    <n v="262.55"/>
    <n v="1.7"/>
    <n v="0.65"/>
    <n v="510783634256.01001"/>
    <n v="376"/>
    <n v="242.2"/>
    <n v="6557480"/>
    <n v="0"/>
    <n v="1723633618"/>
    <d v="2025-02-07T15:59:48"/>
    <n v="29.720744680851062"/>
    <n v="-9.1040462427745705"/>
    <n v="-56.39"/>
    <n v="-7.16"/>
  </r>
  <r>
    <x v="21"/>
    <s v="ASIANPAINTEQN"/>
    <n v="2266"/>
    <n v="2276.3000000000002"/>
    <n v="2243.1999999999998"/>
    <n v="2273.8000000000002"/>
    <n v="2263.4"/>
    <n v="10.4"/>
    <n v="0.46"/>
    <n v="1027048532993.22"/>
    <n v="3394.9"/>
    <n v="2207.8000000000002"/>
    <n v="1336756"/>
    <n v="0"/>
    <n v="3021523057"/>
    <d v="2025-02-07T15:59:28"/>
    <n v="33.023064007776362"/>
    <n v="-2.9894012138780686"/>
    <n v="-24.08"/>
    <n v="-1.27"/>
  </r>
  <r>
    <x v="22"/>
    <s v="DRREDDYEQN"/>
    <n v="1240"/>
    <n v="1243.75"/>
    <n v="1226"/>
    <n v="1241.3"/>
    <n v="1236.6500000000001"/>
    <n v="4.6500000000000004"/>
    <n v="0.38"/>
    <n v="756102079225.42004"/>
    <n v="1421.49"/>
    <n v="1120"/>
    <n v="1236992"/>
    <n v="0"/>
    <n v="1530196214"/>
    <d v="2025-02-07T15:59:29"/>
    <n v="12.676135604189975"/>
    <n v="-10.830357142857139"/>
    <n v="-79.989999999999995"/>
    <n v="-8.5"/>
  </r>
  <r>
    <x v="23"/>
    <s v="SBILIFEEQN"/>
    <n v="1472.45"/>
    <n v="1475.95"/>
    <n v="1454.25"/>
    <n v="1470"/>
    <n v="1465.1"/>
    <n v="4.9000000000000004"/>
    <n v="0.33"/>
    <n v="657002847817.46997"/>
    <n v="1936"/>
    <n v="1307.7"/>
    <n v="562410"/>
    <n v="0"/>
    <n v="825584135"/>
    <d v="2025-02-07T15:59:43"/>
    <n v="24.070247933884296"/>
    <n v="-12.411103464097266"/>
    <n v="-0.3"/>
    <n v="-0.86"/>
  </r>
  <r>
    <x v="24"/>
    <s v="SUNPHARMAEQN"/>
    <n v="1751.4"/>
    <n v="1753"/>
    <n v="1727.3"/>
    <n v="1745.9"/>
    <n v="1742"/>
    <n v="3.9"/>
    <n v="0.22"/>
    <n v="1882150728599.8601"/>
    <n v="1960.35"/>
    <n v="1377.2"/>
    <n v="1371545"/>
    <n v="0"/>
    <n v="2389793723"/>
    <d v="2025-02-07T15:58:49"/>
    <n v="10.939373071135247"/>
    <n v="-26.771710717397621"/>
    <n v="16.43"/>
    <n v="-6.01"/>
  </r>
  <r>
    <x v="25"/>
    <s v="POWERGRIDEQN"/>
    <n v="273.10000000000002"/>
    <n v="281.89999999999998"/>
    <n v="270"/>
    <n v="278.35000000000002"/>
    <n v="281.14999999999998"/>
    <n v="0.45"/>
    <n v="0.16"/>
    <n v="1259250141531.5901"/>
    <n v="366.25"/>
    <n v="257.64999999999998"/>
    <n v="17193482"/>
    <n v="0"/>
    <n v="4748323924"/>
    <d v="2025-02-07T15:59:55"/>
    <n v="23.999999999999996"/>
    <n v="-8.0341548612458951"/>
    <n v="4.93"/>
    <n v="-7.83"/>
  </r>
  <r>
    <x v="26"/>
    <s v="NESTLEINDEQN"/>
    <n v="2234"/>
    <n v="2238"/>
    <n v="2207.5500000000002"/>
    <n v="2227"/>
    <n v="2239.4499999999998"/>
    <n v="1.8"/>
    <n v="0.08"/>
    <n v="796538620923.85999"/>
    <n v="2778"/>
    <n v="2131.25"/>
    <n v="792558"/>
    <n v="0"/>
    <n v="1762102127"/>
    <d v="2025-02-07T15:59:39"/>
    <n v="19.834413246940244"/>
    <n v="-4.4926686217008793"/>
    <n v="-10.41"/>
    <n v="1.21"/>
  </r>
  <r>
    <x v="27"/>
    <s v="AXISBANKEQN"/>
    <n v="1019.5"/>
    <n v="1027.3499999999999"/>
    <n v="1007.65"/>
    <n v="1021"/>
    <n v="1020.7"/>
    <n v="0.3"/>
    <n v="0.03"/>
    <n v="2908860872646.1299"/>
    <n v="1339.65"/>
    <n v="933.5"/>
    <n v="8638651"/>
    <n v="0"/>
    <n v="8813410910"/>
    <d v="2025-02-07T15:59:51"/>
    <n v="23.786063524054793"/>
    <n v="-9.3733261917514721"/>
    <n v="-4.53"/>
    <n v="-4.38"/>
  </r>
  <r>
    <x v="28"/>
    <s v="HCLTECHEQN"/>
    <n v="1723.15"/>
    <n v="1731"/>
    <n v="1700.65"/>
    <n v="1724"/>
    <n v="1723.5"/>
    <n v="0.5"/>
    <n v="0.03"/>
    <n v="1822641736910.1001"/>
    <n v="2012.2"/>
    <n v="1235"/>
    <n v="2428098"/>
    <n v="0"/>
    <n v="4178319600"/>
    <d v="2025-02-07T15:57:24"/>
    <n v="14.322631945134679"/>
    <n v="-39.595141700404859"/>
    <n v="6.7"/>
    <n v="-10.039999999999999"/>
  </r>
  <r>
    <x v="29"/>
    <s v="CIPLAEQN"/>
    <n v="1473.5"/>
    <n v="1481.85"/>
    <n v="1455"/>
    <n v="1470"/>
    <n v="1471.5"/>
    <n v="-1.5"/>
    <n v="-0.1"/>
    <n v="806993009031.66003"/>
    <n v="1702.05"/>
    <n v="1317.25"/>
    <n v="1445335"/>
    <n v="0"/>
    <n v="2124281116"/>
    <d v="2025-02-07T15:56:44"/>
    <n v="13.633559531153606"/>
    <n v="-11.596128297589676"/>
    <n v="2.2799999999999998"/>
    <n v="-1.73"/>
  </r>
  <r>
    <x v="30"/>
    <s v="COALINDIAEQN"/>
    <n v="379.5"/>
    <n v="383"/>
    <n v="376"/>
    <n v="378.75"/>
    <n v="379.6"/>
    <n v="-0.85"/>
    <n v="-0.22"/>
    <n v="857941057941.63"/>
    <n v="543.54999999999995"/>
    <n v="361.25"/>
    <n v="3006598"/>
    <n v="0"/>
    <n v="1140973875"/>
    <d v="2025-02-07T15:59:39"/>
    <n v="30.319197865881698"/>
    <n v="-4.844290657439446"/>
    <n v="-16.14"/>
    <n v="-0.05"/>
  </r>
  <r>
    <x v="31"/>
    <s v="TATACONSUMEQN"/>
    <n v="1031.9000000000001"/>
    <n v="1031.9000000000001"/>
    <n v="1012.55"/>
    <n v="1020.7"/>
    <n v="1023.35"/>
    <n v="-2.65"/>
    <n v="-0.26"/>
    <n v="663063247874.45996"/>
    <n v="1256.44"/>
    <n v="882.9"/>
    <n v="941811"/>
    <n v="0"/>
    <n v="960148060"/>
    <d v="2025-02-07T15:58:33"/>
    <n v="18.762535417528891"/>
    <n v="-15.607656586249867"/>
    <n v="-12.25"/>
    <n v="7.16"/>
  </r>
  <r>
    <x v="32"/>
    <s v="WIPROEQN"/>
    <n v="319"/>
    <n v="319"/>
    <n v="314"/>
    <n v="317"/>
    <n v="317.95"/>
    <n v="-0.95"/>
    <n v="-0.3"/>
    <n v="896716686770.87"/>
    <n v="324.60000000000002"/>
    <n v="208.5"/>
    <n v="8589587"/>
    <n v="0"/>
    <n v="2725647747"/>
    <d v="2025-02-07T15:59:51"/>
    <n v="2.3413431916204628"/>
    <n v="-52.038369304556355"/>
    <n v="-35.79"/>
    <n v="8.1300000000000008"/>
  </r>
  <r>
    <x v="33"/>
    <s v="MARUTIEQN"/>
    <n v="13060"/>
    <n v="13108.5"/>
    <n v="13012"/>
    <n v="13033.45"/>
    <n v="13074"/>
    <n v="-40.549999999999997"/>
    <n v="-0.31"/>
    <n v="1712880084097.0701"/>
    <n v="13680"/>
    <n v="10611.1"/>
    <n v="355223"/>
    <n v="0"/>
    <n v="4637041967"/>
    <d v="2025-02-07T15:59:41"/>
    <n v="4.7262426900584744"/>
    <n v="-22.828453223511232"/>
    <n v="19.55"/>
    <n v="11.54"/>
  </r>
  <r>
    <x v="34"/>
    <s v="HINDUNILVREQN"/>
    <n v="2380"/>
    <n v="2381.9499999999998"/>
    <n v="2336.1"/>
    <n v="2364.3000000000002"/>
    <n v="2372.6999999999998"/>
    <n v="-8.4"/>
    <n v="-0.35"/>
    <n v="2096198227707.01"/>
    <n v="3035"/>
    <n v="2172.0500000000002"/>
    <n v="855602"/>
    <n v="0"/>
    <n v="2019195052"/>
    <d v="2025-02-07T15:58:31"/>
    <n v="22.098846787479403"/>
    <n v="-8.8510853801708063"/>
    <n v="-2.17"/>
    <n v="-0.76"/>
  </r>
  <r>
    <x v="35"/>
    <s v="BAJFINANCEEQN"/>
    <n v="8585"/>
    <n v="8585"/>
    <n v="8383.9"/>
    <n v="8476.65"/>
    <n v="8507.2999999999993"/>
    <n v="-30.65"/>
    <n v="-0.36"/>
    <n v="2369515889510.3599"/>
    <n v="8662.7999999999993"/>
    <n v="6187.8"/>
    <n v="966540"/>
    <n v="0"/>
    <n v="8191987093"/>
    <d v="2025-02-07T15:59:02"/>
    <n v="2.1488433301011178"/>
    <n v="-36.989721710462511"/>
    <n v="26.8"/>
    <n v="15.68"/>
  </r>
  <r>
    <x v="36"/>
    <s v="TATAMOTORSEQN"/>
    <n v="711"/>
    <n v="715.95"/>
    <n v="703.1"/>
    <n v="706.75"/>
    <n v="709.65"/>
    <n v="-2.9"/>
    <n v="-0.41"/>
    <n v="1479580891029.6599"/>
    <n v="1179"/>
    <n v="683.2"/>
    <n v="12259132"/>
    <n v="0"/>
    <n v="8698099337"/>
    <d v="2025-02-07T15:59:56"/>
    <n v="40.055131467345205"/>
    <n v="-3.4470140515222414"/>
    <n v="-24"/>
    <n v="-10.54"/>
  </r>
  <r>
    <x v="37"/>
    <s v="GRASIMEQN"/>
    <n v="2504"/>
    <n v="2522.75"/>
    <n v="2466.4499999999998"/>
    <n v="2485.1999999999998"/>
    <n v="2499"/>
    <n v="-13.8"/>
    <n v="-0.55000000000000004"/>
    <n v="922258933363.19995"/>
    <n v="2877.75"/>
    <n v="2027.5"/>
    <n v="738201"/>
    <n v="0"/>
    <n v="1842483258"/>
    <d v="2025-02-07T15:59:29"/>
    <n v="13.640865259317179"/>
    <n v="-22.574599260172619"/>
    <n v="18.350000000000001"/>
    <n v="1.29"/>
  </r>
  <r>
    <x v="38"/>
    <s v="LTEQN"/>
    <n v="3367"/>
    <n v="3369.95"/>
    <n v="3311.1"/>
    <n v="3330"/>
    <n v="3352.75"/>
    <n v="-22.75"/>
    <n v="-0.68"/>
    <n v="3915097866184.9199"/>
    <n v="3963.5"/>
    <n v="3175.05"/>
    <n v="1722789"/>
    <n v="0"/>
    <n v="5755286757"/>
    <d v="2025-02-07T15:59:39"/>
    <n v="15.983348050965056"/>
    <n v="-4.8802381064865061"/>
    <n v="-1.24"/>
    <n v="-7.97"/>
  </r>
  <r>
    <x v="39"/>
    <s v="HDFCBANKEQN"/>
    <n v="1750"/>
    <n v="1767"/>
    <n v="1725"/>
    <n v="1732"/>
    <n v="1743.85"/>
    <n v="-11.85"/>
    <n v="-0.68"/>
    <n v="13157893285792.471"/>
    <n v="1880"/>
    <n v="1363.55"/>
    <n v="11754800"/>
    <n v="0"/>
    <n v="20511890904"/>
    <d v="2025-02-07T15:59:58"/>
    <n v="7.8723404255319149"/>
    <n v="-27.02137802060798"/>
    <n v="21.95"/>
    <n v="1.78"/>
  </r>
  <r>
    <x v="40"/>
    <s v="INFYEQN"/>
    <n v="1919.3"/>
    <n v="1923.7"/>
    <n v="1889.45"/>
    <n v="1901.1"/>
    <n v="1915.65"/>
    <n v="-14.55"/>
    <n v="-0.76"/>
    <n v="6839163259235.5303"/>
    <n v="2006.45"/>
    <n v="1358.35"/>
    <n v="4126260"/>
    <n v="0"/>
    <n v="7849962074"/>
    <d v="2025-02-07T15:58:32"/>
    <n v="5.2505669216775965"/>
    <n v="-39.956564950123315"/>
    <n v="13.1"/>
    <n v="-0.79"/>
  </r>
  <r>
    <x v="41"/>
    <s v="BELEQN"/>
    <n v="280.75"/>
    <n v="282.3"/>
    <n v="273.10000000000002"/>
    <n v="277.3"/>
    <n v="279.75"/>
    <n v="-2.4500000000000002"/>
    <n v="-0.88"/>
    <n v="990451798659.44995"/>
    <n v="340.5"/>
    <n v="171.75"/>
    <n v="26682639"/>
    <n v="0"/>
    <n v="7385487649"/>
    <d v="2025-02-07T15:59:49"/>
    <n v="18.560939794419969"/>
    <n v="-61.455604075691426"/>
    <n v="53.96"/>
    <n v="-2.5299999999999998"/>
  </r>
  <r>
    <x v="42"/>
    <s v="ONGCEQN"/>
    <n v="252.95"/>
    <n v="253.85"/>
    <n v="247.5"/>
    <n v="248.95"/>
    <n v="256.14999999999998"/>
    <n v="-2.2000000000000002"/>
    <n v="-0.88"/>
    <n v="964371883307.64001"/>
    <n v="345"/>
    <n v="223"/>
    <n v="10098454"/>
    <n v="0"/>
    <n v="2516433752"/>
    <d v="2025-02-07T15:59:50"/>
    <n v="27.840579710144933"/>
    <n v="-11.636771300448427"/>
    <n v="-5.79"/>
    <n v="-2.79"/>
  </r>
  <r>
    <x v="43"/>
    <s v="SHRIRAMFINEQN"/>
    <n v="567.9"/>
    <n v="579.1"/>
    <n v="554.85"/>
    <n v="560.6"/>
    <n v="566.35"/>
    <n v="-5.75"/>
    <n v="-1.02"/>
    <n v="782495213468.45996"/>
    <n v="730.45"/>
    <n v="438.6"/>
    <n v="5747620"/>
    <n v="0"/>
    <n v="3254187492"/>
    <d v="2025-02-07T15:59:20"/>
    <n v="23.252789376411805"/>
    <n v="-27.815777473780209"/>
    <n v="-76.540000000000006"/>
    <n v="-80.86"/>
  </r>
  <r>
    <x v="44"/>
    <s v="APOLLOHOSPEQN"/>
    <n v="6921.45"/>
    <n v="6929.85"/>
    <n v="6750"/>
    <n v="6804"/>
    <n v="6874.25"/>
    <n v="-70.25"/>
    <n v="-1.02"/>
    <n v="687928592723.41003"/>
    <n v="7545.35"/>
    <n v="5693.2"/>
    <n v="259335"/>
    <n v="0"/>
    <n v="1771112822"/>
    <d v="2025-02-07T15:57:20"/>
    <n v="9.8252566150012957"/>
    <n v="-19.510995573666833"/>
    <n v="11.27"/>
    <n v="-7.56"/>
  </r>
  <r>
    <x v="45"/>
    <s v="RELIANCEEQN"/>
    <n v="1276.1500000000001"/>
    <n v="1283.7"/>
    <n v="1262"/>
    <n v="1266.5"/>
    <n v="1281.55"/>
    <n v="-15.05"/>
    <n v="-1.17"/>
    <n v="8586531026684.0898"/>
    <n v="1608.8"/>
    <n v="1201.5"/>
    <n v="8764283"/>
    <n v="0"/>
    <n v="11139228407"/>
    <d v="2025-02-07T15:59:51"/>
    <n v="21.276727996021876"/>
    <n v="-5.4099042863087803"/>
    <n v="-55.57"/>
    <n v="3.28"/>
  </r>
  <r>
    <x v="46"/>
    <s v="ICICIBANKEQN"/>
    <n v="1272"/>
    <n v="1275"/>
    <n v="1249.55"/>
    <n v="1257"/>
    <n v="1272.4000000000001"/>
    <n v="-15.4"/>
    <n v="-1.21"/>
    <n v="8863023899923.9297"/>
    <n v="1362.35"/>
    <n v="985.25"/>
    <n v="7382039"/>
    <n v="0"/>
    <n v="9293839460"/>
    <d v="2025-02-07T15:59:58"/>
    <n v="7.7329614269460798"/>
    <n v="-27.581832022329358"/>
    <n v="24.48"/>
    <n v="-0.54"/>
  </r>
  <r>
    <x v="47"/>
    <s v="TCSEQN"/>
    <n v="4090"/>
    <n v="4090"/>
    <n v="4008"/>
    <n v="4032"/>
    <n v="4082.75"/>
    <n v="-50.75"/>
    <n v="-1.24"/>
    <n v="4115238214309.3301"/>
    <n v="4592.25"/>
    <n v="3591.5"/>
    <n v="1548940"/>
    <n v="0"/>
    <n v="6246952467"/>
    <d v="2025-02-07T15:59:55"/>
    <n v="12.199902008819207"/>
    <n v="-12.265070304886537"/>
    <n v="-0.02"/>
    <n v="1.35"/>
  </r>
  <r>
    <x v="48"/>
    <s v="ADANIPORTSEQN"/>
    <n v="1160"/>
    <n v="1175.6500000000001"/>
    <n v="1132.8"/>
    <n v="1145.55"/>
    <n v="1164.05"/>
    <n v="-18.5"/>
    <n v="-1.59"/>
    <n v="843248964043.75"/>
    <n v="1621.4"/>
    <n v="995.65"/>
    <n v="4079540"/>
    <n v="0"/>
    <n v="4712521426"/>
    <d v="2025-02-07T15:59:32"/>
    <n v="29.348094239546079"/>
    <n v="-15.055491387535779"/>
    <n v="-7.3"/>
    <n v="-0.85"/>
  </r>
  <r>
    <x v="49"/>
    <s v="BRITANNIAEQN"/>
    <n v="5010"/>
    <n v="5075.3999999999996"/>
    <n v="4844"/>
    <n v="4872"/>
    <n v="4956.05"/>
    <n v="-84.05"/>
    <n v="-1.7"/>
    <n v="573422918104.70996"/>
    <n v="6469.9"/>
    <n v="4641"/>
    <n v="701024"/>
    <n v="0"/>
    <n v="3463205775"/>
    <d v="2025-02-07T15:59:58"/>
    <n v="24.697445091887044"/>
    <n v="-4.9773755656108598"/>
    <n v="-2.41"/>
    <n v="2.56"/>
  </r>
  <r>
    <x v="50"/>
    <s v="SBINEQN"/>
    <n v="759.8"/>
    <n v="759.9"/>
    <n v="731.75"/>
    <n v="736.4"/>
    <n v="752.25"/>
    <n v="-15.85"/>
    <n v="-2.11"/>
    <n v="2830257497451.2598"/>
    <n v="912"/>
    <n v="655"/>
    <n v="37240692"/>
    <n v="0"/>
    <n v="27577104833"/>
    <d v="2025-02-07T15:59:50"/>
    <n v="19.254385964912284"/>
    <n v="-12.427480916030532"/>
    <n v="11.4"/>
    <n v="-3.4"/>
  </r>
  <r>
    <x v="51"/>
    <s v="ITCEQN"/>
    <n v="440"/>
    <n v="445.5"/>
    <n v="428.4"/>
    <n v="430.1"/>
    <n v="441.1"/>
    <n v="-11"/>
    <n v="-2.4900000000000002"/>
    <n v="3993646541565.5898"/>
    <n v="528.5"/>
    <n v="399.35"/>
    <n v="18875982"/>
    <n v="0"/>
    <n v="8158765700"/>
    <d v="2025-02-07T15:59:57"/>
    <n v="18.618732261116364"/>
    <n v="-7.7000125203455614"/>
    <n v="2.1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8FFAA5-D5D5-44D8-863B-0CA62AC5DDC3}" name="PivotTable4"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8" firstHeaderRow="1" firstDataRow="1" firstDataCol="1" rowPageCount="1" colPageCount="1"/>
  <pivotFields count="3">
    <pivotField axis="axisRow" showAll="0" measureFilter="1">
      <items count="53">
        <item x="14"/>
        <item x="48"/>
        <item x="44"/>
        <item x="21"/>
        <item x="27"/>
        <item x="8"/>
        <item x="18"/>
        <item x="35"/>
        <item x="41"/>
        <item x="3"/>
        <item x="20"/>
        <item x="49"/>
        <item x="29"/>
        <item x="30"/>
        <item x="22"/>
        <item x="16"/>
        <item x="37"/>
        <item x="28"/>
        <item x="39"/>
        <item x="17"/>
        <item x="12"/>
        <item x="6"/>
        <item x="34"/>
        <item x="46"/>
        <item x="15"/>
        <item x="40"/>
        <item x="51"/>
        <item x="2"/>
        <item x="4"/>
        <item x="7"/>
        <item x="38"/>
        <item x="9"/>
        <item x="33"/>
        <item x="26"/>
        <item x="0"/>
        <item x="11"/>
        <item x="42"/>
        <item x="25"/>
        <item x="45"/>
        <item x="23"/>
        <item x="50"/>
        <item x="43"/>
        <item x="24"/>
        <item x="31"/>
        <item x="36"/>
        <item x="1"/>
        <item x="47"/>
        <item x="13"/>
        <item x="19"/>
        <item x="5"/>
        <item x="10"/>
        <item x="32"/>
        <item t="default"/>
      </items>
    </pivotField>
    <pivotField dataField="1" showAll="0"/>
    <pivotField axis="axisPage" showAll="0">
      <items count="3">
        <item x="0"/>
        <item x="1"/>
        <item t="default"/>
      </items>
    </pivotField>
  </pivotFields>
  <rowFields count="1">
    <field x="0"/>
  </rowFields>
  <rowItems count="5">
    <i>
      <x v="7"/>
    </i>
    <i>
      <x v="24"/>
    </i>
    <i>
      <x v="29"/>
    </i>
    <i>
      <x v="32"/>
    </i>
    <i>
      <x v="51"/>
    </i>
  </rowItems>
  <colItems count="1">
    <i/>
  </colItems>
  <pageFields count="1">
    <pageField fld="2" item="0" hier="-1"/>
  </pageFields>
  <dataFields count="1">
    <dataField name="Sum of change"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8CCFEC-7D27-4EC0-B514-021881B242B3}" name="PivotTable5"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8" firstHeaderRow="1" firstDataRow="1" firstDataCol="1" rowPageCount="1" colPageCount="1"/>
  <pivotFields count="3">
    <pivotField axis="axisRow" showAll="0" measureFilter="1">
      <items count="53">
        <item x="14"/>
        <item x="48"/>
        <item x="44"/>
        <item x="21"/>
        <item x="27"/>
        <item x="8"/>
        <item x="18"/>
        <item x="35"/>
        <item x="41"/>
        <item x="3"/>
        <item x="20"/>
        <item x="49"/>
        <item x="29"/>
        <item x="30"/>
        <item x="22"/>
        <item x="16"/>
        <item x="37"/>
        <item x="28"/>
        <item x="39"/>
        <item x="17"/>
        <item x="12"/>
        <item x="6"/>
        <item x="34"/>
        <item x="46"/>
        <item x="15"/>
        <item x="40"/>
        <item x="51"/>
        <item x="2"/>
        <item x="4"/>
        <item x="7"/>
        <item x="38"/>
        <item x="9"/>
        <item x="33"/>
        <item x="26"/>
        <item x="0"/>
        <item x="11"/>
        <item x="42"/>
        <item x="25"/>
        <item x="45"/>
        <item x="23"/>
        <item x="50"/>
        <item x="43"/>
        <item x="24"/>
        <item x="31"/>
        <item x="36"/>
        <item x="1"/>
        <item x="47"/>
        <item x="13"/>
        <item x="19"/>
        <item x="5"/>
        <item x="10"/>
        <item x="32"/>
        <item t="default"/>
      </items>
    </pivotField>
    <pivotField dataField="1" showAll="0"/>
    <pivotField axis="axisPage" showAll="0">
      <items count="3">
        <item x="0"/>
        <item x="1"/>
        <item t="default"/>
      </items>
    </pivotField>
  </pivotFields>
  <rowFields count="1">
    <field x="0"/>
  </rowFields>
  <rowItems count="5">
    <i>
      <x v="14"/>
    </i>
    <i>
      <x v="17"/>
    </i>
    <i>
      <x v="41"/>
    </i>
    <i>
      <x v="44"/>
    </i>
    <i>
      <x v="49"/>
    </i>
  </rowItems>
  <colItems count="1">
    <i/>
  </colItems>
  <pageFields count="1">
    <pageField fld="2" item="0" hier="-1"/>
  </pageFields>
  <dataFields count="1">
    <dataField name="Sum of change" fld="1"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41"/>
          </reference>
        </references>
      </pivotArea>
    </chartFormat>
    <chartFormat chart="1" format="2">
      <pivotArea type="data" outline="0" fieldPosition="0">
        <references count="2">
          <reference field="4294967294" count="1" selected="0">
            <x v="0"/>
          </reference>
          <reference field="0" count="1" selected="0">
            <x v="51"/>
          </reference>
        </references>
      </pivotArea>
    </chartFormat>
    <chartFormat chart="1" format="3">
      <pivotArea type="data" outline="0" fieldPosition="0">
        <references count="2">
          <reference field="4294967294" count="1" selected="0">
            <x v="0"/>
          </reference>
          <reference field="0" count="1" selected="0">
            <x v="14"/>
          </reference>
        </references>
      </pivotArea>
    </chartFormat>
    <chartFormat chart="1" format="4">
      <pivotArea type="data" outline="0" fieldPosition="0">
        <references count="2">
          <reference field="4294967294" count="1" selected="0">
            <x v="0"/>
          </reference>
          <reference field="0" count="1" selected="0">
            <x v="10"/>
          </reference>
        </references>
      </pivotArea>
    </chartFormat>
    <chartFormat chart="1" format="5">
      <pivotArea type="data" outline="0" fieldPosition="0">
        <references count="2">
          <reference field="4294967294" count="1" selected="0">
            <x v="0"/>
          </reference>
          <reference field="0" count="1" selected="0">
            <x v="38"/>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14"/>
          </reference>
        </references>
      </pivotArea>
    </chartFormat>
    <chartFormat chart="3" format="11">
      <pivotArea type="data" outline="0" fieldPosition="0">
        <references count="2">
          <reference field="4294967294" count="1" selected="0">
            <x v="0"/>
          </reference>
          <reference field="0" count="1" selected="0">
            <x v="41"/>
          </reference>
        </references>
      </pivotArea>
    </chartFormat>
    <chartFormat chart="3" format="12">
      <pivotArea type="data" outline="0" fieldPosition="0">
        <references count="2">
          <reference field="4294967294" count="1" selected="0">
            <x v="0"/>
          </reference>
          <reference field="0" count="1" selected="0">
            <x v="49"/>
          </reference>
        </references>
      </pivotArea>
    </chartFormat>
    <chartFormat chart="3" format="13">
      <pivotArea type="data" outline="0" fieldPosition="0">
        <references count="2">
          <reference field="4294967294" count="1" selected="0">
            <x v="0"/>
          </reference>
          <reference field="0" count="1" selected="0">
            <x v="44"/>
          </reference>
        </references>
      </pivotArea>
    </chartFormat>
    <chartFormat chart="3" format="14">
      <pivotArea type="data" outline="0" fieldPosition="0">
        <references count="2">
          <reference field="4294967294" count="1" selected="0">
            <x v="0"/>
          </reference>
          <reference field="0" count="1" selected="0">
            <x v="17"/>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83A589-7FCF-4B02-9BED-270C5624A5BD}" name="PivotTable7" cacheId="2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23" firstHeaderRow="1" firstDataRow="1" firstDataCol="1" rowPageCount="1" colPageCount="1"/>
  <pivotFields count="4">
    <pivotField showAll="0">
      <items count="53">
        <item x="14"/>
        <item x="48"/>
        <item x="44"/>
        <item x="21"/>
        <item x="27"/>
        <item x="8"/>
        <item x="18"/>
        <item x="35"/>
        <item x="41"/>
        <item x="3"/>
        <item x="20"/>
        <item x="49"/>
        <item x="29"/>
        <item x="30"/>
        <item x="22"/>
        <item x="16"/>
        <item x="37"/>
        <item x="28"/>
        <item x="39"/>
        <item x="17"/>
        <item x="12"/>
        <item x="6"/>
        <item x="34"/>
        <item x="46"/>
        <item x="15"/>
        <item x="40"/>
        <item x="51"/>
        <item x="2"/>
        <item x="4"/>
        <item x="7"/>
        <item x="38"/>
        <item x="9"/>
        <item x="33"/>
        <item x="26"/>
        <item x="0"/>
        <item x="11"/>
        <item x="42"/>
        <item x="25"/>
        <item x="45"/>
        <item x="23"/>
        <item x="50"/>
        <item x="43"/>
        <item x="24"/>
        <item x="31"/>
        <item x="36"/>
        <item x="1"/>
        <item x="47"/>
        <item x="13"/>
        <item x="19"/>
        <item x="5"/>
        <item x="10"/>
        <item x="32"/>
        <item t="default"/>
      </items>
    </pivotField>
    <pivotField dataField="1" showAll="0"/>
    <pivotField axis="axisPage" showAll="0">
      <items count="3">
        <item x="0"/>
        <item x="1"/>
        <item t="default"/>
      </items>
    </pivotField>
    <pivotField axis="axisRow" showAll="0">
      <items count="21">
        <item x="6"/>
        <item x="5"/>
        <item x="7"/>
        <item x="13"/>
        <item x="18"/>
        <item x="12"/>
        <item x="17"/>
        <item x="19"/>
        <item x="2"/>
        <item x="10"/>
        <item x="11"/>
        <item x="9"/>
        <item x="1"/>
        <item x="14"/>
        <item x="15"/>
        <item x="16"/>
        <item x="8"/>
        <item x="4"/>
        <item x="3"/>
        <item x="0"/>
        <item t="default"/>
      </items>
    </pivotField>
  </pivotFields>
  <rowFields count="1">
    <field x="3"/>
  </rowFields>
  <rowItems count="20">
    <i>
      <x/>
    </i>
    <i>
      <x v="1"/>
    </i>
    <i>
      <x v="2"/>
    </i>
    <i>
      <x v="3"/>
    </i>
    <i>
      <x v="4"/>
    </i>
    <i>
      <x v="5"/>
    </i>
    <i>
      <x v="6"/>
    </i>
    <i>
      <x v="7"/>
    </i>
    <i>
      <x v="8"/>
    </i>
    <i>
      <x v="9"/>
    </i>
    <i>
      <x v="10"/>
    </i>
    <i>
      <x v="11"/>
    </i>
    <i>
      <x v="12"/>
    </i>
    <i>
      <x v="13"/>
    </i>
    <i>
      <x v="14"/>
    </i>
    <i>
      <x v="15"/>
    </i>
    <i>
      <x v="16"/>
    </i>
    <i>
      <x v="17"/>
    </i>
    <i>
      <x v="18"/>
    </i>
    <i>
      <x v="19"/>
    </i>
  </rowItems>
  <colItems count="1">
    <i/>
  </colItems>
  <pageFields count="1">
    <pageField fld="2" item="1" hier="-1"/>
  </pageFields>
  <dataFields count="1">
    <dataField name="Sum of change" fld="1"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AD9D7C-7D18-49BC-AE4A-30460ED9BE35}" name="PivotTable9"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54" firstHeaderRow="1" firstDataRow="1" firstDataCol="1"/>
  <pivotFields count="20">
    <pivotField axis="axisRow" showAll="0" sortType="descending">
      <items count="53">
        <item x="14"/>
        <item x="48"/>
        <item x="44"/>
        <item x="21"/>
        <item x="27"/>
        <item x="8"/>
        <item x="18"/>
        <item x="35"/>
        <item x="41"/>
        <item x="3"/>
        <item x="20"/>
        <item x="49"/>
        <item x="29"/>
        <item x="30"/>
        <item x="22"/>
        <item x="16"/>
        <item x="37"/>
        <item x="28"/>
        <item x="39"/>
        <item x="17"/>
        <item x="12"/>
        <item x="6"/>
        <item x="34"/>
        <item x="46"/>
        <item x="15"/>
        <item x="40"/>
        <item x="51"/>
        <item x="2"/>
        <item x="4"/>
        <item x="7"/>
        <item x="38"/>
        <item x="9"/>
        <item x="33"/>
        <item x="26"/>
        <item h="1" x="0"/>
        <item x="11"/>
        <item x="42"/>
        <item x="25"/>
        <item x="45"/>
        <item x="23"/>
        <item x="50"/>
        <item x="43"/>
        <item x="24"/>
        <item x="31"/>
        <item x="36"/>
        <item x="1"/>
        <item x="47"/>
        <item x="13"/>
        <item x="19"/>
        <item x="5"/>
        <item x="10"/>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2" showAll="0"/>
    <pivotField showAll="0"/>
    <pivotField showAll="0"/>
    <pivotField dataField="1" showAll="0"/>
    <pivotField showAll="0"/>
    <pivotField numFmtId="2" showAll="0"/>
    <pivotField numFmtId="171" showAll="0"/>
    <pivotField showAll="0"/>
    <pivotField showAll="0"/>
    <pivotField showAll="0"/>
    <pivotField showAll="0"/>
  </pivotFields>
  <rowFields count="1">
    <field x="0"/>
  </rowFields>
  <rowItems count="51">
    <i>
      <x v="45"/>
    </i>
    <i>
      <x v="27"/>
    </i>
    <i>
      <x v="40"/>
    </i>
    <i>
      <x v="8"/>
    </i>
    <i>
      <x v="26"/>
    </i>
    <i>
      <x v="37"/>
    </i>
    <i>
      <x v="9"/>
    </i>
    <i>
      <x v="44"/>
    </i>
    <i>
      <x v="18"/>
    </i>
    <i>
      <x v="36"/>
    </i>
    <i>
      <x v="35"/>
    </i>
    <i>
      <x v="38"/>
    </i>
    <i>
      <x v="4"/>
    </i>
    <i>
      <x v="51"/>
    </i>
    <i>
      <x v="23"/>
    </i>
    <i>
      <x v="10"/>
    </i>
    <i>
      <x v="41"/>
    </i>
    <i>
      <x v="31"/>
    </i>
    <i>
      <x v="21"/>
    </i>
    <i>
      <x v="29"/>
    </i>
    <i>
      <x v="25"/>
    </i>
    <i>
      <x v="1"/>
    </i>
    <i>
      <x v="24"/>
    </i>
    <i>
      <x v="13"/>
    </i>
    <i>
      <x v="49"/>
    </i>
    <i>
      <x v="28"/>
    </i>
    <i>
      <x v="19"/>
    </i>
    <i>
      <x v="17"/>
    </i>
    <i>
      <x v="6"/>
    </i>
    <i>
      <x v="30"/>
    </i>
    <i>
      <x v="47"/>
    </i>
    <i>
      <x v="46"/>
    </i>
    <i>
      <x v="12"/>
    </i>
    <i>
      <x v="42"/>
    </i>
    <i>
      <x v="20"/>
    </i>
    <i>
      <x v="3"/>
    </i>
    <i>
      <x v="14"/>
    </i>
    <i>
      <x v="7"/>
    </i>
    <i>
      <x v="43"/>
    </i>
    <i>
      <x/>
    </i>
    <i>
      <x v="22"/>
    </i>
    <i>
      <x v="33"/>
    </i>
    <i>
      <x v="48"/>
    </i>
    <i>
      <x v="16"/>
    </i>
    <i>
      <x v="11"/>
    </i>
    <i>
      <x v="15"/>
    </i>
    <i>
      <x v="39"/>
    </i>
    <i>
      <x v="32"/>
    </i>
    <i>
      <x v="50"/>
    </i>
    <i>
      <x v="2"/>
    </i>
    <i>
      <x v="5"/>
    </i>
  </rowItems>
  <colItems count="1">
    <i/>
  </colItems>
  <dataFields count="1">
    <dataField name="Sum of totalTradedVolum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6BA82F-1843-45E2-85B3-B3F6473FE2D9}"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56" firstHeaderRow="0" firstDataRow="1" firstDataCol="1"/>
  <pivotFields count="7">
    <pivotField axis="axisRow" showAll="0">
      <items count="53">
        <item x="14"/>
        <item x="48"/>
        <item x="44"/>
        <item x="21"/>
        <item x="27"/>
        <item x="8"/>
        <item x="18"/>
        <item x="35"/>
        <item x="41"/>
        <item x="3"/>
        <item x="20"/>
        <item x="49"/>
        <item x="29"/>
        <item x="30"/>
        <item x="22"/>
        <item x="16"/>
        <item x="37"/>
        <item x="28"/>
        <item x="39"/>
        <item x="17"/>
        <item x="12"/>
        <item x="6"/>
        <item x="34"/>
        <item x="46"/>
        <item x="15"/>
        <item x="40"/>
        <item x="51"/>
        <item x="2"/>
        <item x="4"/>
        <item x="7"/>
        <item x="38"/>
        <item x="9"/>
        <item x="33"/>
        <item x="26"/>
        <item x="0"/>
        <item x="11"/>
        <item x="42"/>
        <item x="25"/>
        <item x="45"/>
        <item x="23"/>
        <item x="50"/>
        <item x="43"/>
        <item x="24"/>
        <item x="31"/>
        <item x="36"/>
        <item x="1"/>
        <item x="47"/>
        <item x="13"/>
        <item x="19"/>
        <item x="5"/>
        <item x="10"/>
        <item x="32"/>
        <item t="default"/>
      </items>
    </pivotField>
    <pivotField showAll="0"/>
    <pivotField showAll="0"/>
    <pivotField showAll="0"/>
    <pivotField showAll="0"/>
    <pivotField dataField="1" showAll="0">
      <items count="52">
        <item h="1" x="20"/>
        <item h="1" x="32"/>
        <item h="1" x="1"/>
        <item h="1" x="42"/>
        <item h="1" x="30"/>
        <item x="11"/>
        <item h="1" x="41"/>
        <item h="1" x="2"/>
        <item h="1" x="25"/>
        <item h="1" x="36"/>
        <item h="1" x="17"/>
        <item h="1" x="6"/>
        <item h="1" x="50"/>
        <item h="1" x="22"/>
        <item h="1" x="31"/>
        <item h="1" x="27"/>
        <item h="1" x="23"/>
        <item h="1" x="43"/>
        <item h="1" x="15"/>
        <item h="1" x="45"/>
        <item h="1" x="24"/>
        <item h="1" x="29"/>
        <item h="1" x="49"/>
        <item h="1" x="28"/>
        <item h="1" x="26"/>
        <item h="1" x="21"/>
        <item h="1" x="40"/>
        <item h="1" x="4"/>
        <item h="1" x="18"/>
        <item h="1" x="13"/>
        <item h="1" x="39"/>
        <item h="1" x="47"/>
        <item h="1" x="34"/>
        <item h="1" x="7"/>
        <item h="1" x="37"/>
        <item h="1" x="38"/>
        <item h="1" x="19"/>
        <item h="1" x="14"/>
        <item h="1" x="3"/>
        <item h="1" x="16"/>
        <item h="1" x="46"/>
        <item h="1" x="33"/>
        <item h="1" x="12"/>
        <item h="1" x="9"/>
        <item h="1" x="8"/>
        <item h="1" x="44"/>
        <item h="1" x="35"/>
        <item h="1" x="48"/>
        <item h="1" x="0"/>
        <item h="1" x="10"/>
        <item h="1" x="5"/>
        <item t="default"/>
      </items>
    </pivotField>
    <pivotField dataField="1" showAll="0">
      <items count="53">
        <item x="51"/>
        <item x="50"/>
        <item x="11"/>
        <item x="13"/>
        <item x="12"/>
        <item x="14"/>
        <item x="15"/>
        <item x="16"/>
        <item x="17"/>
        <item x="18"/>
        <item x="19"/>
        <item x="20"/>
        <item x="21"/>
        <item x="22"/>
        <item x="23"/>
        <item x="24"/>
        <item x="25"/>
        <item x="26"/>
        <item x="9"/>
        <item x="10"/>
        <item x="27"/>
        <item x="6"/>
        <item x="36"/>
        <item x="7"/>
        <item x="28"/>
        <item x="8"/>
        <item x="37"/>
        <item x="29"/>
        <item x="30"/>
        <item x="31"/>
        <item x="38"/>
        <item x="32"/>
        <item x="1"/>
        <item x="33"/>
        <item x="2"/>
        <item x="3"/>
        <item x="4"/>
        <item x="39"/>
        <item x="34"/>
        <item x="5"/>
        <item x="35"/>
        <item x="40"/>
        <item x="0"/>
        <item x="45"/>
        <item x="41"/>
        <item x="42"/>
        <item x="43"/>
        <item x="46"/>
        <item x="44"/>
        <item x="47"/>
        <item x="48"/>
        <item x="49"/>
        <item t="default"/>
      </items>
    </pivotField>
  </pivotFields>
  <rowFields count="1">
    <field x="0"/>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2">
    <i>
      <x/>
    </i>
    <i i="1">
      <x v="1"/>
    </i>
  </colItems>
  <dataFields count="2">
    <dataField name="Average of daily range" fld="5" subtotal="average" baseField="0" baseItem="0"/>
    <dataField name="Sum of Standard deviation" fld="6"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37AB80B-64D5-4BED-8BE0-B8F7D7DF0310}" autoFormatId="16" applyNumberFormats="0" applyBorderFormats="0" applyFontFormats="0" applyPatternFormats="0" applyAlignmentFormats="0" applyWidthHeightFormats="0">
  <queryTableRefresh nextId="21">
    <queryTableFields count="20">
      <queryTableField id="1" name="symbol" tableColumnId="1"/>
      <queryTableField id="2" name="identifier" tableColumnId="2"/>
      <queryTableField id="3" name="open" tableColumnId="3"/>
      <queryTableField id="4" name="dayHigh" tableColumnId="4"/>
      <queryTableField id="5" name="dayLow" tableColumnId="5"/>
      <queryTableField id="6" name="lastPrice" tableColumnId="6"/>
      <queryTableField id="7" name="previousClose" tableColumnId="7"/>
      <queryTableField id="8" name="change" tableColumnId="8"/>
      <queryTableField id="9" name="pChange" tableColumnId="9"/>
      <queryTableField id="10" name="ffmc" tableColumnId="10"/>
      <queryTableField id="11" name="yearHigh" tableColumnId="11"/>
      <queryTableField id="12" name="yearLow" tableColumnId="12"/>
      <queryTableField id="13" name="totalTradedVolume" tableColumnId="13"/>
      <queryTableField id="14" name="stockIndClosePrice" tableColumnId="14"/>
      <queryTableField id="15" name="totalTradedValue" tableColumnId="15"/>
      <queryTableField id="16" name="lastUpdateTime" tableColumnId="16"/>
      <queryTableField id="17" name="nearWKH" tableColumnId="17"/>
      <queryTableField id="18" name="nearWKL" tableColumnId="18"/>
      <queryTableField id="19" name="perChange365d" tableColumnId="19"/>
      <queryTableField id="20" name="perChange30d"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_type" xr10:uid="{3EB48F24-419C-4A53-BB1A-DDA973142D07}" sourceName="metric type">
  <pivotTables>
    <pivotTable tabId="12" name="PivotTable4"/>
  </pivotTables>
  <data>
    <tabular pivotCacheId="82774733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_type1" xr10:uid="{5FF6ABA4-2D63-429E-9C58-29650B589388}" sourceName="metric type">
  <pivotTables>
    <pivotTable tabId="13" name="PivotTable5"/>
  </pivotTables>
  <data>
    <tabular pivotCacheId="827747337">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_type2" xr10:uid="{61BDE82F-0D11-4905-B99D-D0CEF280C5BC}" sourceName="metric type">
  <pivotTables>
    <pivotTable tabId="15" name="PivotTable7"/>
  </pivotTables>
  <data>
    <tabular pivotCacheId="281844504">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ric type" xr10:uid="{15612968-D408-4B51-B903-7FE8070EB023}" cache="Slicer_metric_type" caption="metric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ric type 1" xr10:uid="{36BC5406-E115-44F4-B500-A1ABE5F1046F}" cache="Slicer_metric_type1" caption="metric typ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ric type 4" xr10:uid="{D7D0DE17-79DB-4E17-9F0B-6D987C7E8BD9}" cache="Slicer_metric_type2" caption="metric typ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ric type 3" xr10:uid="{DDF853FC-20E2-45C8-BEDA-7179194F5179}" cache="Slicer_metric_type" caption="metric type" rowHeight="234950"/>
  <slicer name="metric type 2" xr10:uid="{173A5440-19BD-432B-BC7D-84C2AB347B55}" cache="Slicer_metric_type1" caption="metric type" rowHeight="234950"/>
  <slicer name="metric type 5" xr10:uid="{46C0C69C-E08E-414C-9C35-E6723A814CC0}" cache="Slicer_metric_type2" caption="metric typ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42C7E0-A7E0-4982-ADDA-1D9891D8EFD7}" name="Nifty50" displayName="Nifty50" ref="A1:T53" tableType="queryTable" totalsRowShown="0">
  <autoFilter ref="A1:T53" xr:uid="{1C42C7E0-A7E0-4982-ADDA-1D9891D8EFD7}"/>
  <tableColumns count="20">
    <tableColumn id="1" xr3:uid="{AE023230-E2C4-4BDB-99E9-6381FC0D964A}" uniqueName="1" name="symbol" queryTableFieldId="1"/>
    <tableColumn id="2" xr3:uid="{96AA0307-F7E0-4AE5-B977-0E99E7BB4C3F}" uniqueName="2" name="identifier" queryTableFieldId="2"/>
    <tableColumn id="3" xr3:uid="{DDA959BD-723E-4205-8674-48C9CB7004C1}" uniqueName="3" name="open" queryTableFieldId="3"/>
    <tableColumn id="4" xr3:uid="{88A673AD-0AA7-4DE4-8CC7-8AB90D34CB16}" uniqueName="4" name="dayHigh" queryTableFieldId="4"/>
    <tableColumn id="5" xr3:uid="{C898EB52-6DD6-4FB3-AC0F-57EB5B288155}" uniqueName="5" name="dayLow" queryTableFieldId="5"/>
    <tableColumn id="6" xr3:uid="{54117BA5-9CB2-4F81-8C4B-2F9BCF3A7DA3}" uniqueName="6" name="lastPrice" queryTableFieldId="6"/>
    <tableColumn id="7" xr3:uid="{C6150C51-FE13-4A02-9B1B-BE063772F5BA}" uniqueName="7" name="previousClose" queryTableFieldId="7"/>
    <tableColumn id="8" xr3:uid="{BC7DEE9C-3316-44AF-B5D5-6061987008EC}" uniqueName="8" name="change" queryTableFieldId="8" dataDxfId="6"/>
    <tableColumn id="9" xr3:uid="{571FA975-2996-407E-8F54-174DFAAB502B}" uniqueName="9" name="pChange" queryTableFieldId="9" dataDxfId="5"/>
    <tableColumn id="10" xr3:uid="{664A0B1D-6070-4C1B-9FA1-66D02069618D}" uniqueName="10" name="ffmc" queryTableFieldId="10" dataDxfId="4"/>
    <tableColumn id="11" xr3:uid="{15263E65-8DD7-4518-83F4-01606E96D711}" uniqueName="11" name="yearHigh" queryTableFieldId="11"/>
    <tableColumn id="12" xr3:uid="{9308A9CC-ED29-4213-8155-D363E0DE27F8}" uniqueName="12" name="yearLow" queryTableFieldId="12"/>
    <tableColumn id="13" xr3:uid="{B07C59F5-6E72-43A6-B1A8-73CB704DE56B}" uniqueName="13" name="totalTradedVolume" queryTableFieldId="13"/>
    <tableColumn id="14" xr3:uid="{2777081E-975D-427F-BD7C-D93496724A5F}" uniqueName="14" name="stockIndClosePrice" queryTableFieldId="14"/>
    <tableColumn id="15" xr3:uid="{F8FA18BB-14F3-41EE-80EA-E64F881753E0}" uniqueName="15" name="totalTradedValue" queryTableFieldId="15" dataDxfId="3"/>
    <tableColumn id="16" xr3:uid="{76ED502F-0F1C-47D8-BCF3-33AC449B140D}" uniqueName="16" name="lastUpdateTime" queryTableFieldId="16" dataDxfId="2"/>
    <tableColumn id="17" xr3:uid="{C3E40F54-6544-4639-8BAC-11E37835587E}" uniqueName="17" name="nearWKH" queryTableFieldId="17"/>
    <tableColumn id="18" xr3:uid="{4478533D-7CE0-4A4C-AFC1-A31C003394A3}" uniqueName="18" name="nearWKL" queryTableFieldId="18"/>
    <tableColumn id="19" xr3:uid="{A6EDC664-2B6C-4DF6-AC2D-9FC3110E7F78}" uniqueName="19" name="perChange365d" queryTableFieldId="19" dataDxfId="1" dataCellStyle="Percent"/>
    <tableColumn id="20" xr3:uid="{ADB34085-EF05-4465-AA68-6BED5F4E29E8}" uniqueName="20" name="perChange30d" queryTableFieldId="20" dataDxfId="0" dataCellStyle="Perce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A992-C4C9-476B-9FED-7AFF3FEA6623}">
  <dimension ref="A1:B8"/>
  <sheetViews>
    <sheetView workbookViewId="0">
      <selection activeCell="I24" sqref="I24"/>
    </sheetView>
  </sheetViews>
  <sheetFormatPr defaultRowHeight="14.4"/>
  <cols>
    <col min="1" max="1" width="12.5546875" bestFit="1" customWidth="1"/>
    <col min="2" max="2" width="13.6640625" bestFit="1" customWidth="1"/>
  </cols>
  <sheetData>
    <row r="1" spans="1:2">
      <c r="A1" s="17" t="s">
        <v>169</v>
      </c>
      <c r="B1" t="s">
        <v>170</v>
      </c>
    </row>
    <row r="3" spans="1:2">
      <c r="A3" s="17" t="s">
        <v>167</v>
      </c>
      <c r="B3" t="s">
        <v>172</v>
      </c>
    </row>
    <row r="4" spans="1:2">
      <c r="A4" s="18" t="s">
        <v>89</v>
      </c>
      <c r="B4" s="1">
        <v>15.68</v>
      </c>
    </row>
    <row r="5" spans="1:2">
      <c r="A5" s="18" t="s">
        <v>49</v>
      </c>
      <c r="B5" s="1">
        <v>8.33</v>
      </c>
    </row>
    <row r="6" spans="1:2">
      <c r="A6" s="18" t="s">
        <v>33</v>
      </c>
      <c r="B6" s="1">
        <v>8.1199999999999992</v>
      </c>
    </row>
    <row r="7" spans="1:2">
      <c r="A7" s="18" t="s">
        <v>85</v>
      </c>
      <c r="B7" s="1">
        <v>11.54</v>
      </c>
    </row>
    <row r="8" spans="1:2">
      <c r="A8" s="18" t="s">
        <v>83</v>
      </c>
      <c r="B8" s="1">
        <v>8.1300000000000008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74A9E-20C6-446E-B991-A3C395BDB4D7}">
  <dimension ref="A1:AH1"/>
  <sheetViews>
    <sheetView zoomScale="70" zoomScaleNormal="70" workbookViewId="0">
      <selection activeCell="AT17" sqref="AT17"/>
    </sheetView>
  </sheetViews>
  <sheetFormatPr defaultRowHeight="14.4"/>
  <cols>
    <col min="1" max="16384" width="8.88671875" style="24"/>
  </cols>
  <sheetData>
    <row r="1" spans="1:34" ht="46.2">
      <c r="A1" s="28" t="s">
        <v>199</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row>
  </sheetData>
  <mergeCells count="1">
    <mergeCell ref="A1:AH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2DFB7-7F37-4D4D-B62E-6EE693C66981}">
  <dimension ref="A1:B8"/>
  <sheetViews>
    <sheetView workbookViewId="0">
      <selection activeCell="J5" sqref="J5"/>
    </sheetView>
  </sheetViews>
  <sheetFormatPr defaultRowHeight="14.4"/>
  <cols>
    <col min="1" max="1" width="12.5546875" bestFit="1" customWidth="1"/>
    <col min="2" max="2" width="13.6640625" bestFit="1" customWidth="1"/>
  </cols>
  <sheetData>
    <row r="1" spans="1:2">
      <c r="A1" s="17" t="s">
        <v>169</v>
      </c>
      <c r="B1" t="s">
        <v>170</v>
      </c>
    </row>
    <row r="3" spans="1:2">
      <c r="A3" s="17" t="s">
        <v>167</v>
      </c>
      <c r="B3" t="s">
        <v>172</v>
      </c>
    </row>
    <row r="4" spans="1:2">
      <c r="A4" s="18" t="s">
        <v>63</v>
      </c>
      <c r="B4" s="1">
        <v>-8.5</v>
      </c>
    </row>
    <row r="5" spans="1:2">
      <c r="A5" s="18" t="s">
        <v>75</v>
      </c>
      <c r="B5" s="1">
        <v>-10.039999999999999</v>
      </c>
    </row>
    <row r="6" spans="1:2">
      <c r="A6" s="18" t="s">
        <v>105</v>
      </c>
      <c r="B6" s="1">
        <v>-80.86</v>
      </c>
    </row>
    <row r="7" spans="1:2">
      <c r="A7" s="18" t="s">
        <v>91</v>
      </c>
      <c r="B7" s="1">
        <v>-10.54</v>
      </c>
    </row>
    <row r="8" spans="1:2">
      <c r="A8" s="18" t="s">
        <v>29</v>
      </c>
      <c r="B8" s="1">
        <v>-23.23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7E2CE-7F0D-4040-8CB8-04B7F4F29D26}">
  <dimension ref="A1:B23"/>
  <sheetViews>
    <sheetView workbookViewId="0">
      <selection activeCell="I25" sqref="I25"/>
    </sheetView>
  </sheetViews>
  <sheetFormatPr defaultRowHeight="14.4"/>
  <cols>
    <col min="1" max="1" width="20.21875" bestFit="1" customWidth="1"/>
    <col min="2" max="2" width="13.6640625" bestFit="1" customWidth="1"/>
    <col min="3" max="3" width="12.109375" bestFit="1" customWidth="1"/>
    <col min="4" max="4" width="12.44140625" bestFit="1" customWidth="1"/>
    <col min="5" max="5" width="11.5546875" bestFit="1" customWidth="1"/>
    <col min="6" max="6" width="9.6640625" bestFit="1" customWidth="1"/>
    <col min="7" max="7" width="11.44140625" bestFit="1" customWidth="1"/>
    <col min="8" max="8" width="10.88671875" bestFit="1" customWidth="1"/>
    <col min="9" max="9" width="11.44140625" bestFit="1" customWidth="1"/>
    <col min="10" max="10" width="6" bestFit="1" customWidth="1"/>
    <col min="11" max="11" width="11.44140625" bestFit="1" customWidth="1"/>
    <col min="12" max="12" width="6.6640625" bestFit="1" customWidth="1"/>
    <col min="13" max="13" width="10.44140625" bestFit="1" customWidth="1"/>
    <col min="14" max="14" width="5.88671875" bestFit="1" customWidth="1"/>
    <col min="15" max="15" width="10.44140625" bestFit="1" customWidth="1"/>
    <col min="17" max="17" width="11.109375" bestFit="1" customWidth="1"/>
    <col min="18" max="18" width="7.88671875" bestFit="1" customWidth="1"/>
    <col min="19" max="19" width="8.5546875" bestFit="1" customWidth="1"/>
    <col min="20" max="20" width="10.21875" bestFit="1" customWidth="1"/>
    <col min="21" max="21" width="8.77734375" bestFit="1" customWidth="1"/>
    <col min="22" max="22" width="13.6640625" bestFit="1" customWidth="1"/>
    <col min="23" max="23" width="9.88671875" bestFit="1" customWidth="1"/>
    <col min="24" max="24" width="11.77734375" bestFit="1" customWidth="1"/>
    <col min="25" max="25" width="9.6640625" bestFit="1" customWidth="1"/>
    <col min="26" max="26" width="11.77734375" bestFit="1" customWidth="1"/>
    <col min="27" max="27" width="6" bestFit="1" customWidth="1"/>
    <col min="28" max="28" width="5" bestFit="1" customWidth="1"/>
    <col min="29" max="29" width="10.109375" bestFit="1" customWidth="1"/>
    <col min="30" max="30" width="9.33203125" bestFit="1" customWidth="1"/>
    <col min="31" max="31" width="11.5546875" bestFit="1" customWidth="1"/>
    <col min="32" max="32" width="5.6640625" bestFit="1" customWidth="1"/>
    <col min="33" max="33" width="6" bestFit="1" customWidth="1"/>
    <col min="34" max="34" width="8" bestFit="1" customWidth="1"/>
    <col min="35" max="35" width="10.33203125" bestFit="1" customWidth="1"/>
    <col min="36" max="36" width="8.21875" bestFit="1" customWidth="1"/>
    <col min="37" max="37" width="6.6640625" bestFit="1" customWidth="1"/>
    <col min="38" max="38" width="6" bestFit="1" customWidth="1"/>
    <col min="39" max="39" width="11.44140625" bestFit="1" customWidth="1"/>
    <col min="40" max="40" width="9.21875" bestFit="1" customWidth="1"/>
    <col min="41" max="41" width="7" bestFit="1" customWidth="1"/>
    <col min="42" max="42" width="5" bestFit="1" customWidth="1"/>
    <col min="43" max="43" width="11.77734375" bestFit="1" customWidth="1"/>
    <col min="44" max="44" width="12.33203125" bestFit="1" customWidth="1"/>
    <col min="45" max="45" width="13.44140625" bestFit="1" customWidth="1"/>
    <col min="46" max="46" width="13.109375" bestFit="1" customWidth="1"/>
    <col min="47" max="47" width="10.33203125" bestFit="1" customWidth="1"/>
    <col min="48" max="48" width="5" bestFit="1" customWidth="1"/>
    <col min="49" max="49" width="7.109375" bestFit="1" customWidth="1"/>
    <col min="50" max="50" width="6.109375" bestFit="1" customWidth="1"/>
    <col min="51" max="51" width="6.44140625" bestFit="1" customWidth="1"/>
    <col min="52" max="52" width="12.88671875" bestFit="1" customWidth="1"/>
    <col min="53" max="53" width="6.88671875" bestFit="1" customWidth="1"/>
    <col min="54" max="54" width="10.77734375" bestFit="1" customWidth="1"/>
  </cols>
  <sheetData>
    <row r="1" spans="1:2">
      <c r="A1" s="17" t="s">
        <v>169</v>
      </c>
      <c r="B1" t="s">
        <v>171</v>
      </c>
    </row>
    <row r="3" spans="1:2">
      <c r="A3" s="17" t="s">
        <v>167</v>
      </c>
      <c r="B3" t="s">
        <v>172</v>
      </c>
    </row>
    <row r="4" spans="1:2">
      <c r="A4" s="18" t="s">
        <v>178</v>
      </c>
      <c r="B4" s="1">
        <v>117.12</v>
      </c>
    </row>
    <row r="5" spans="1:2">
      <c r="A5" s="18" t="s">
        <v>177</v>
      </c>
      <c r="B5" s="1">
        <v>30.499999999999996</v>
      </c>
    </row>
    <row r="6" spans="1:2">
      <c r="A6" s="18" t="s">
        <v>179</v>
      </c>
      <c r="B6" s="1">
        <v>30.580000000000002</v>
      </c>
    </row>
    <row r="7" spans="1:2">
      <c r="A7" s="18" t="s">
        <v>185</v>
      </c>
      <c r="B7" s="1">
        <v>-4.63</v>
      </c>
    </row>
    <row r="8" spans="1:2">
      <c r="A8" s="18" t="s">
        <v>190</v>
      </c>
      <c r="B8" s="1">
        <v>53.96</v>
      </c>
    </row>
    <row r="9" spans="1:2">
      <c r="A9" s="18" t="s">
        <v>184</v>
      </c>
      <c r="B9" s="1">
        <v>-37.720000000000013</v>
      </c>
    </row>
    <row r="10" spans="1:2">
      <c r="A10" s="18" t="s">
        <v>189</v>
      </c>
      <c r="B10" s="1">
        <v>-25.09</v>
      </c>
    </row>
    <row r="11" spans="1:2">
      <c r="A11" s="18" t="s">
        <v>191</v>
      </c>
      <c r="B11" s="1">
        <v>11.27</v>
      </c>
    </row>
    <row r="12" spans="1:2">
      <c r="A12" s="18" t="s">
        <v>174</v>
      </c>
      <c r="B12" s="1"/>
    </row>
    <row r="13" spans="1:2">
      <c r="A13" s="18" t="s">
        <v>182</v>
      </c>
      <c r="B13" s="1">
        <v>-35.699999999999996</v>
      </c>
    </row>
    <row r="14" spans="1:2">
      <c r="A14" s="18" t="s">
        <v>183</v>
      </c>
      <c r="B14" s="1">
        <v>4.13</v>
      </c>
    </row>
    <row r="15" spans="1:2">
      <c r="A15" s="18" t="s">
        <v>181</v>
      </c>
      <c r="B15" s="1">
        <v>9.43</v>
      </c>
    </row>
    <row r="16" spans="1:2">
      <c r="A16" s="18" t="s">
        <v>173</v>
      </c>
      <c r="B16" s="1">
        <v>-10.450000000000003</v>
      </c>
    </row>
    <row r="17" spans="1:2">
      <c r="A17" s="18" t="s">
        <v>186</v>
      </c>
      <c r="B17" s="1">
        <v>-117.75</v>
      </c>
    </row>
    <row r="18" spans="1:2">
      <c r="A18" s="18" t="s">
        <v>187</v>
      </c>
      <c r="B18" s="1">
        <v>-24.08</v>
      </c>
    </row>
    <row r="19" spans="1:2">
      <c r="A19" s="18" t="s">
        <v>188</v>
      </c>
      <c r="B19" s="1">
        <v>-61.279999999999994</v>
      </c>
    </row>
    <row r="20" spans="1:2">
      <c r="A20" s="18" t="s">
        <v>180</v>
      </c>
      <c r="B20" s="1">
        <v>-0.48000000000000043</v>
      </c>
    </row>
    <row r="21" spans="1:2">
      <c r="A21" s="18" t="s">
        <v>176</v>
      </c>
      <c r="B21" s="1">
        <v>46.28</v>
      </c>
    </row>
    <row r="22" spans="1:2">
      <c r="A22" s="18" t="s">
        <v>175</v>
      </c>
      <c r="B22" s="1">
        <v>42.8</v>
      </c>
    </row>
    <row r="23" spans="1:2">
      <c r="A23" s="18" t="s">
        <v>193</v>
      </c>
      <c r="B23" s="1">
        <v>7.63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C740E-DD7E-4728-8773-EFFDE1A80933}">
  <dimension ref="A1:J105"/>
  <sheetViews>
    <sheetView workbookViewId="0">
      <selection activeCell="C13" sqref="A1:D105"/>
    </sheetView>
  </sheetViews>
  <sheetFormatPr defaultRowHeight="14.4"/>
  <cols>
    <col min="1" max="1" width="13.5546875" bestFit="1" customWidth="1"/>
    <col min="2" max="2" width="19.88671875" bestFit="1" customWidth="1"/>
    <col min="3" max="3" width="20.88671875" bestFit="1" customWidth="1"/>
    <col min="4" max="4" width="13.88671875" customWidth="1"/>
    <col min="5" max="5" width="13" customWidth="1"/>
    <col min="9" max="9" width="15" customWidth="1"/>
    <col min="10" max="10" width="16.44140625" customWidth="1"/>
  </cols>
  <sheetData>
    <row r="1" spans="1:10">
      <c r="A1" t="s">
        <v>0</v>
      </c>
      <c r="B1" t="s">
        <v>7</v>
      </c>
      <c r="C1" t="s">
        <v>169</v>
      </c>
      <c r="D1" t="s">
        <v>192</v>
      </c>
    </row>
    <row r="2" spans="1:10">
      <c r="A2" s="3" t="s">
        <v>20</v>
      </c>
      <c r="B2" s="19">
        <v>-0.44</v>
      </c>
      <c r="C2" t="s">
        <v>170</v>
      </c>
      <c r="I2" s="23"/>
      <c r="J2" s="23"/>
    </row>
    <row r="3" spans="1:10" ht="28.8">
      <c r="A3" s="4" t="s">
        <v>21</v>
      </c>
      <c r="B3" s="20">
        <v>-0.63</v>
      </c>
      <c r="C3" t="s">
        <v>170</v>
      </c>
      <c r="D3" s="23" t="s">
        <v>173</v>
      </c>
      <c r="I3" s="23"/>
      <c r="J3" s="23"/>
    </row>
    <row r="4" spans="1:10">
      <c r="A4" s="3" t="s">
        <v>23</v>
      </c>
      <c r="B4" s="19"/>
      <c r="C4" t="s">
        <v>170</v>
      </c>
      <c r="D4" s="23" t="s">
        <v>174</v>
      </c>
      <c r="I4" s="23"/>
      <c r="J4" s="23"/>
    </row>
    <row r="5" spans="1:10">
      <c r="A5" s="4" t="s">
        <v>25</v>
      </c>
      <c r="B5" s="20">
        <v>1.82</v>
      </c>
      <c r="C5" t="s">
        <v>170</v>
      </c>
      <c r="D5" s="23" t="s">
        <v>175</v>
      </c>
      <c r="I5" s="23"/>
      <c r="J5" s="23"/>
    </row>
    <row r="6" spans="1:10" ht="28.8">
      <c r="A6" s="3" t="s">
        <v>27</v>
      </c>
      <c r="B6" s="19">
        <v>4.01</v>
      </c>
      <c r="C6" t="s">
        <v>170</v>
      </c>
      <c r="D6" s="23" t="s">
        <v>173</v>
      </c>
      <c r="I6" s="23"/>
      <c r="J6" s="23"/>
    </row>
    <row r="7" spans="1:10">
      <c r="A7" s="4" t="s">
        <v>29</v>
      </c>
      <c r="B7" s="20">
        <v>-23.23</v>
      </c>
      <c r="C7" t="s">
        <v>170</v>
      </c>
      <c r="D7" s="23" t="s">
        <v>176</v>
      </c>
      <c r="I7" s="23"/>
      <c r="J7" s="23"/>
    </row>
    <row r="8" spans="1:10" ht="28.8">
      <c r="A8" s="3" t="s">
        <v>31</v>
      </c>
      <c r="B8" s="19">
        <v>1.87</v>
      </c>
      <c r="C8" t="s">
        <v>170</v>
      </c>
      <c r="D8" s="23" t="s">
        <v>173</v>
      </c>
      <c r="I8" s="23"/>
      <c r="J8" s="23"/>
    </row>
    <row r="9" spans="1:10">
      <c r="A9" s="4" t="s">
        <v>33</v>
      </c>
      <c r="B9" s="20">
        <v>8.1199999999999992</v>
      </c>
      <c r="C9" t="s">
        <v>170</v>
      </c>
      <c r="D9" s="23" t="s">
        <v>177</v>
      </c>
      <c r="I9" s="23"/>
      <c r="J9" s="23"/>
    </row>
    <row r="10" spans="1:10">
      <c r="A10" s="3" t="s">
        <v>35</v>
      </c>
      <c r="B10" s="19">
        <v>0.41</v>
      </c>
      <c r="C10" t="s">
        <v>170</v>
      </c>
      <c r="D10" s="23" t="s">
        <v>178</v>
      </c>
      <c r="I10" s="23"/>
      <c r="J10" s="23"/>
    </row>
    <row r="11" spans="1:10">
      <c r="A11" s="4" t="s">
        <v>37</v>
      </c>
      <c r="B11" s="20">
        <v>1</v>
      </c>
      <c r="C11" t="s">
        <v>170</v>
      </c>
      <c r="D11" s="23" t="s">
        <v>178</v>
      </c>
      <c r="I11" s="23"/>
      <c r="J11" s="23"/>
    </row>
    <row r="12" spans="1:10" ht="28.8">
      <c r="A12" s="3" t="s">
        <v>39</v>
      </c>
      <c r="B12" s="19">
        <v>-1.22</v>
      </c>
      <c r="C12" t="s">
        <v>170</v>
      </c>
      <c r="D12" s="23" t="s">
        <v>179</v>
      </c>
      <c r="I12" s="23"/>
      <c r="J12" s="23"/>
    </row>
    <row r="13" spans="1:10" ht="28.8">
      <c r="A13" s="4" t="s">
        <v>41</v>
      </c>
      <c r="B13" s="20">
        <v>-4.8099999999999996</v>
      </c>
      <c r="C13" t="s">
        <v>170</v>
      </c>
      <c r="D13" s="23" t="s">
        <v>180</v>
      </c>
      <c r="I13" s="23"/>
      <c r="J13" s="23"/>
    </row>
    <row r="14" spans="1:10">
      <c r="A14" s="3" t="s">
        <v>43</v>
      </c>
      <c r="B14" s="19">
        <v>1.63</v>
      </c>
      <c r="C14" t="s">
        <v>170</v>
      </c>
      <c r="D14" s="23" t="s">
        <v>178</v>
      </c>
      <c r="I14" s="23"/>
      <c r="J14" s="23"/>
    </row>
    <row r="15" spans="1:10">
      <c r="A15" s="4" t="s">
        <v>45</v>
      </c>
      <c r="B15" s="20">
        <v>-0.09</v>
      </c>
      <c r="C15" t="s">
        <v>170</v>
      </c>
      <c r="D15" s="23" t="s">
        <v>181</v>
      </c>
      <c r="I15" s="23"/>
      <c r="J15" s="23"/>
    </row>
    <row r="16" spans="1:10">
      <c r="A16" s="3" t="s">
        <v>47</v>
      </c>
      <c r="B16" s="19">
        <v>-8.26</v>
      </c>
      <c r="C16" t="s">
        <v>170</v>
      </c>
      <c r="D16" s="23" t="s">
        <v>182</v>
      </c>
      <c r="I16" s="23"/>
      <c r="J16" s="23"/>
    </row>
    <row r="17" spans="1:10">
      <c r="A17" s="4" t="s">
        <v>49</v>
      </c>
      <c r="B17" s="20">
        <v>8.33</v>
      </c>
      <c r="C17" t="s">
        <v>170</v>
      </c>
      <c r="D17" s="23" t="s">
        <v>177</v>
      </c>
      <c r="I17" s="23"/>
      <c r="J17" s="23"/>
    </row>
    <row r="18" spans="1:10">
      <c r="A18" s="3" t="s">
        <v>51</v>
      </c>
      <c r="B18" s="19">
        <v>3.18</v>
      </c>
      <c r="C18" t="s">
        <v>170</v>
      </c>
      <c r="D18" s="23" t="s">
        <v>178</v>
      </c>
      <c r="I18" s="23"/>
      <c r="J18" s="23"/>
    </row>
    <row r="19" spans="1:10">
      <c r="A19" s="4" t="s">
        <v>53</v>
      </c>
      <c r="B19" s="20">
        <v>1.95</v>
      </c>
      <c r="C19" t="s">
        <v>170</v>
      </c>
      <c r="D19" s="23" t="s">
        <v>183</v>
      </c>
      <c r="I19" s="23"/>
      <c r="J19" s="23"/>
    </row>
    <row r="20" spans="1:10" ht="28.8">
      <c r="A20" s="3" t="s">
        <v>55</v>
      </c>
      <c r="B20" s="19">
        <v>6.25</v>
      </c>
      <c r="C20" t="s">
        <v>170</v>
      </c>
      <c r="D20" s="23" t="s">
        <v>184</v>
      </c>
      <c r="I20" s="23"/>
      <c r="J20" s="23"/>
    </row>
    <row r="21" spans="1:10" ht="28.8">
      <c r="A21" s="4" t="s">
        <v>57</v>
      </c>
      <c r="B21" s="20">
        <v>-2.69</v>
      </c>
      <c r="C21" t="s">
        <v>170</v>
      </c>
      <c r="D21" s="23" t="s">
        <v>185</v>
      </c>
      <c r="I21" s="23"/>
      <c r="J21" s="23"/>
    </row>
    <row r="22" spans="1:10">
      <c r="A22" s="3" t="s">
        <v>59</v>
      </c>
      <c r="B22" s="19">
        <v>-7.16</v>
      </c>
      <c r="C22" t="s">
        <v>170</v>
      </c>
      <c r="D22" s="23" t="s">
        <v>186</v>
      </c>
      <c r="I22" s="23"/>
      <c r="J22" s="23"/>
    </row>
    <row r="23" spans="1:10" ht="28.8">
      <c r="A23" s="4" t="s">
        <v>61</v>
      </c>
      <c r="B23" s="20">
        <v>-1.27</v>
      </c>
      <c r="C23" t="s">
        <v>170</v>
      </c>
      <c r="D23" s="23" t="s">
        <v>187</v>
      </c>
      <c r="I23" s="23"/>
      <c r="J23" s="23"/>
    </row>
    <row r="24" spans="1:10" ht="28.8">
      <c r="A24" s="3" t="s">
        <v>63</v>
      </c>
      <c r="B24" s="19">
        <v>-8.5</v>
      </c>
      <c r="C24" t="s">
        <v>170</v>
      </c>
      <c r="D24" s="23" t="s">
        <v>188</v>
      </c>
      <c r="I24" s="23"/>
      <c r="J24" s="23"/>
    </row>
    <row r="25" spans="1:10">
      <c r="A25" s="4" t="s">
        <v>65</v>
      </c>
      <c r="B25" s="20">
        <v>-0.86</v>
      </c>
      <c r="C25" t="s">
        <v>170</v>
      </c>
      <c r="D25" s="23" t="s">
        <v>183</v>
      </c>
      <c r="I25" s="23"/>
      <c r="J25" s="23"/>
    </row>
    <row r="26" spans="1:10" ht="28.8">
      <c r="A26" s="3" t="s">
        <v>67</v>
      </c>
      <c r="B26" s="19">
        <v>-6.01</v>
      </c>
      <c r="C26" t="s">
        <v>170</v>
      </c>
      <c r="D26" s="23" t="s">
        <v>188</v>
      </c>
      <c r="I26" s="23"/>
      <c r="J26" s="23"/>
    </row>
    <row r="27" spans="1:10" ht="28.8">
      <c r="A27" s="4" t="s">
        <v>69</v>
      </c>
      <c r="B27" s="20">
        <v>-7.83</v>
      </c>
      <c r="C27" t="s">
        <v>170</v>
      </c>
      <c r="D27" s="23" t="s">
        <v>180</v>
      </c>
      <c r="I27" s="23"/>
      <c r="J27" s="23"/>
    </row>
    <row r="28" spans="1:10">
      <c r="A28" s="3" t="s">
        <v>71</v>
      </c>
      <c r="B28" s="19">
        <v>1.21</v>
      </c>
      <c r="C28" t="s">
        <v>170</v>
      </c>
      <c r="D28" s="23" t="s">
        <v>189</v>
      </c>
      <c r="I28" s="23"/>
      <c r="J28" s="23"/>
    </row>
    <row r="29" spans="1:10">
      <c r="A29" s="4" t="s">
        <v>73</v>
      </c>
      <c r="B29" s="20">
        <v>-4.38</v>
      </c>
      <c r="C29" t="s">
        <v>170</v>
      </c>
      <c r="D29" s="23" t="s">
        <v>177</v>
      </c>
      <c r="I29" s="23"/>
      <c r="J29" s="23"/>
    </row>
    <row r="30" spans="1:10">
      <c r="A30" s="3" t="s">
        <v>75</v>
      </c>
      <c r="B30" s="19">
        <v>-10.039999999999999</v>
      </c>
      <c r="C30" t="s">
        <v>170</v>
      </c>
      <c r="D30" s="23" t="s">
        <v>181</v>
      </c>
      <c r="I30" s="23"/>
      <c r="J30" s="23"/>
    </row>
    <row r="31" spans="1:10" ht="28.8">
      <c r="A31" s="4" t="s">
        <v>77</v>
      </c>
      <c r="B31" s="20">
        <v>-1.73</v>
      </c>
      <c r="C31" t="s">
        <v>170</v>
      </c>
      <c r="D31" s="23" t="s">
        <v>188</v>
      </c>
      <c r="I31" s="23"/>
      <c r="J31" s="23"/>
    </row>
    <row r="32" spans="1:10" ht="28.8">
      <c r="A32" s="3" t="s">
        <v>79</v>
      </c>
      <c r="B32" s="19">
        <v>-0.05</v>
      </c>
      <c r="C32" t="s">
        <v>170</v>
      </c>
      <c r="D32" s="23" t="s">
        <v>173</v>
      </c>
      <c r="I32" s="23"/>
      <c r="J32" s="23"/>
    </row>
    <row r="33" spans="1:10">
      <c r="A33" s="4" t="s">
        <v>81</v>
      </c>
      <c r="B33" s="20">
        <v>7.16</v>
      </c>
      <c r="C33" t="s">
        <v>170</v>
      </c>
      <c r="D33" s="23" t="s">
        <v>189</v>
      </c>
      <c r="I33" s="23"/>
      <c r="J33" s="23"/>
    </row>
    <row r="34" spans="1:10">
      <c r="A34" s="3" t="s">
        <v>83</v>
      </c>
      <c r="B34" s="19">
        <v>8.1300000000000008</v>
      </c>
      <c r="C34" t="s">
        <v>170</v>
      </c>
      <c r="D34" s="23" t="s">
        <v>181</v>
      </c>
      <c r="I34" s="23"/>
      <c r="J34" s="23"/>
    </row>
    <row r="35" spans="1:10">
      <c r="A35" s="4" t="s">
        <v>85</v>
      </c>
      <c r="B35" s="20">
        <v>11.54</v>
      </c>
      <c r="C35" t="s">
        <v>170</v>
      </c>
      <c r="D35" s="23" t="s">
        <v>178</v>
      </c>
      <c r="I35" s="23"/>
      <c r="J35" s="23"/>
    </row>
    <row r="36" spans="1:10">
      <c r="A36" s="3" t="s">
        <v>87</v>
      </c>
      <c r="B36" s="19">
        <v>-0.76</v>
      </c>
      <c r="C36" t="s">
        <v>170</v>
      </c>
      <c r="D36" s="23" t="s">
        <v>189</v>
      </c>
      <c r="I36" s="23"/>
      <c r="J36" s="23"/>
    </row>
    <row r="37" spans="1:10" ht="28.8">
      <c r="A37" s="4" t="s">
        <v>89</v>
      </c>
      <c r="B37" s="20">
        <v>15.68</v>
      </c>
      <c r="C37" t="s">
        <v>170</v>
      </c>
      <c r="D37" s="23" t="s">
        <v>184</v>
      </c>
      <c r="I37" s="23"/>
      <c r="J37" s="23"/>
    </row>
    <row r="38" spans="1:10">
      <c r="A38" s="3" t="s">
        <v>91</v>
      </c>
      <c r="B38" s="19">
        <v>-10.54</v>
      </c>
      <c r="C38" t="s">
        <v>170</v>
      </c>
      <c r="D38" s="23" t="s">
        <v>178</v>
      </c>
      <c r="I38" s="23"/>
      <c r="J38" s="23"/>
    </row>
    <row r="39" spans="1:10" ht="28.8">
      <c r="A39" s="4" t="s">
        <v>93</v>
      </c>
      <c r="B39" s="20">
        <v>1.29</v>
      </c>
      <c r="C39" t="s">
        <v>170</v>
      </c>
      <c r="D39" s="23" t="s">
        <v>179</v>
      </c>
      <c r="I39" s="23"/>
      <c r="J39" s="23"/>
    </row>
    <row r="40" spans="1:10">
      <c r="A40" s="3" t="s">
        <v>95</v>
      </c>
      <c r="B40" s="19">
        <v>-7.97</v>
      </c>
      <c r="C40" t="s">
        <v>170</v>
      </c>
      <c r="D40" s="23" t="s">
        <v>181</v>
      </c>
      <c r="I40" s="23"/>
      <c r="J40" s="23"/>
    </row>
    <row r="41" spans="1:10">
      <c r="A41" s="4" t="s">
        <v>97</v>
      </c>
      <c r="B41" s="20">
        <v>1.78</v>
      </c>
      <c r="C41" t="s">
        <v>170</v>
      </c>
      <c r="D41" s="23" t="s">
        <v>177</v>
      </c>
      <c r="I41" s="23"/>
      <c r="J41" s="23"/>
    </row>
    <row r="42" spans="1:10">
      <c r="A42" s="3" t="s">
        <v>99</v>
      </c>
      <c r="B42" s="19">
        <v>-0.79</v>
      </c>
      <c r="C42" t="s">
        <v>170</v>
      </c>
      <c r="D42" s="23" t="s">
        <v>181</v>
      </c>
      <c r="I42" s="23"/>
      <c r="J42" s="23"/>
    </row>
    <row r="43" spans="1:10" ht="28.8">
      <c r="A43" s="4" t="s">
        <v>101</v>
      </c>
      <c r="B43" s="20">
        <v>-2.5299999999999998</v>
      </c>
      <c r="C43" t="s">
        <v>170</v>
      </c>
      <c r="D43" s="23" t="s">
        <v>190</v>
      </c>
      <c r="I43" s="23"/>
      <c r="J43" s="23"/>
    </row>
    <row r="44" spans="1:10">
      <c r="A44" s="3" t="s">
        <v>103</v>
      </c>
      <c r="B44" s="19">
        <v>-2.79</v>
      </c>
      <c r="C44" t="s">
        <v>170</v>
      </c>
      <c r="D44" s="23" t="s">
        <v>186</v>
      </c>
      <c r="I44" s="23"/>
      <c r="J44" s="23"/>
    </row>
    <row r="45" spans="1:10" ht="28.8">
      <c r="A45" s="4" t="s">
        <v>105</v>
      </c>
      <c r="B45" s="20">
        <v>-80.86</v>
      </c>
      <c r="C45" t="s">
        <v>170</v>
      </c>
      <c r="D45" s="23" t="s">
        <v>184</v>
      </c>
      <c r="I45" s="23"/>
      <c r="J45" s="23"/>
    </row>
    <row r="46" spans="1:10">
      <c r="A46" s="3" t="s">
        <v>107</v>
      </c>
      <c r="B46" s="19">
        <v>-7.56</v>
      </c>
      <c r="C46" t="s">
        <v>170</v>
      </c>
      <c r="D46" s="23" t="s">
        <v>191</v>
      </c>
      <c r="I46" s="23"/>
      <c r="J46" s="23"/>
    </row>
    <row r="47" spans="1:10">
      <c r="A47" s="4" t="s">
        <v>109</v>
      </c>
      <c r="B47" s="20">
        <v>3.28</v>
      </c>
      <c r="C47" t="s">
        <v>170</v>
      </c>
      <c r="D47" s="23" t="s">
        <v>186</v>
      </c>
      <c r="I47" s="23"/>
      <c r="J47" s="23"/>
    </row>
    <row r="48" spans="1:10">
      <c r="A48" s="3" t="s">
        <v>111</v>
      </c>
      <c r="B48" s="19">
        <v>-0.54</v>
      </c>
      <c r="C48" t="s">
        <v>170</v>
      </c>
      <c r="D48" s="23" t="s">
        <v>177</v>
      </c>
      <c r="I48" s="23"/>
      <c r="J48" s="23"/>
    </row>
    <row r="49" spans="1:10">
      <c r="A49" s="4" t="s">
        <v>113</v>
      </c>
      <c r="B49" s="20">
        <v>1.35</v>
      </c>
      <c r="C49" t="s">
        <v>170</v>
      </c>
      <c r="D49" s="23" t="s">
        <v>181</v>
      </c>
      <c r="I49" s="23"/>
      <c r="J49" s="23"/>
    </row>
    <row r="50" spans="1:10">
      <c r="A50" s="3" t="s">
        <v>115</v>
      </c>
      <c r="B50" s="19">
        <v>-0.85</v>
      </c>
      <c r="C50" t="s">
        <v>170</v>
      </c>
      <c r="D50" s="23" t="s">
        <v>182</v>
      </c>
      <c r="I50" s="23"/>
      <c r="J50" s="23"/>
    </row>
    <row r="51" spans="1:10">
      <c r="A51" s="4" t="s">
        <v>117</v>
      </c>
      <c r="B51" s="20">
        <v>2.56</v>
      </c>
      <c r="C51" t="s">
        <v>170</v>
      </c>
      <c r="D51" s="23" t="s">
        <v>189</v>
      </c>
      <c r="I51" s="23"/>
      <c r="J51" s="23"/>
    </row>
    <row r="52" spans="1:10">
      <c r="A52" s="3" t="s">
        <v>119</v>
      </c>
      <c r="B52" s="19">
        <v>-3.4</v>
      </c>
      <c r="C52" t="s">
        <v>170</v>
      </c>
      <c r="D52" s="23" t="s">
        <v>177</v>
      </c>
      <c r="I52" s="23"/>
      <c r="J52" s="23"/>
    </row>
    <row r="53" spans="1:10">
      <c r="A53" s="4" t="s">
        <v>121</v>
      </c>
      <c r="B53" s="20">
        <v>0</v>
      </c>
      <c r="C53" t="s">
        <v>170</v>
      </c>
      <c r="D53" s="23" t="s">
        <v>189</v>
      </c>
    </row>
    <row r="54" spans="1:10">
      <c r="A54" s="3" t="s">
        <v>20</v>
      </c>
      <c r="B54" s="21">
        <v>7.63</v>
      </c>
      <c r="C54" t="s">
        <v>171</v>
      </c>
    </row>
    <row r="55" spans="1:10" ht="28.8">
      <c r="A55" s="4" t="s">
        <v>21</v>
      </c>
      <c r="B55" s="22">
        <v>-8.2100000000000009</v>
      </c>
      <c r="C55" t="s">
        <v>171</v>
      </c>
      <c r="D55" s="23" t="s">
        <v>173</v>
      </c>
    </row>
    <row r="56" spans="1:10">
      <c r="A56" s="3" t="s">
        <v>23</v>
      </c>
      <c r="B56" s="21"/>
      <c r="C56" t="s">
        <v>171</v>
      </c>
      <c r="D56" s="23" t="s">
        <v>174</v>
      </c>
    </row>
    <row r="57" spans="1:10">
      <c r="A57" s="4" t="s">
        <v>25</v>
      </c>
      <c r="B57" s="22">
        <v>42.8</v>
      </c>
      <c r="C57" t="s">
        <v>171</v>
      </c>
      <c r="D57" s="23" t="s">
        <v>175</v>
      </c>
    </row>
    <row r="58" spans="1:10" ht="28.8">
      <c r="A58" s="3" t="s">
        <v>27</v>
      </c>
      <c r="B58" s="21">
        <v>13.36</v>
      </c>
      <c r="C58" t="s">
        <v>171</v>
      </c>
      <c r="D58" s="23" t="s">
        <v>173</v>
      </c>
    </row>
    <row r="59" spans="1:10">
      <c r="A59" s="4" t="s">
        <v>29</v>
      </c>
      <c r="B59" s="22">
        <v>46.28</v>
      </c>
      <c r="C59" t="s">
        <v>171</v>
      </c>
      <c r="D59" s="23" t="s">
        <v>176</v>
      </c>
    </row>
    <row r="60" spans="1:10" ht="28.8">
      <c r="A60" s="3" t="s">
        <v>31</v>
      </c>
      <c r="B60" s="21">
        <v>0.54</v>
      </c>
      <c r="C60" t="s">
        <v>171</v>
      </c>
      <c r="D60" s="23" t="s">
        <v>173</v>
      </c>
    </row>
    <row r="61" spans="1:10">
      <c r="A61" s="4" t="s">
        <v>33</v>
      </c>
      <c r="B61" s="22">
        <v>6.88</v>
      </c>
      <c r="C61" t="s">
        <v>171</v>
      </c>
      <c r="D61" s="23" t="s">
        <v>177</v>
      </c>
    </row>
    <row r="62" spans="1:10">
      <c r="A62" s="3" t="s">
        <v>35</v>
      </c>
      <c r="B62" s="21">
        <v>14.86</v>
      </c>
      <c r="C62" t="s">
        <v>171</v>
      </c>
      <c r="D62" s="23" t="s">
        <v>178</v>
      </c>
    </row>
    <row r="63" spans="1:10">
      <c r="A63" s="4" t="s">
        <v>37</v>
      </c>
      <c r="B63" s="22">
        <v>82.45</v>
      </c>
      <c r="C63" t="s">
        <v>171</v>
      </c>
      <c r="D63" s="23" t="s">
        <v>178</v>
      </c>
    </row>
    <row r="64" spans="1:10" ht="28.8">
      <c r="A64" s="3" t="s">
        <v>39</v>
      </c>
      <c r="B64" s="21">
        <v>12.23</v>
      </c>
      <c r="C64" t="s">
        <v>171</v>
      </c>
      <c r="D64" s="23" t="s">
        <v>179</v>
      </c>
    </row>
    <row r="65" spans="1:4" ht="28.8">
      <c r="A65" s="4" t="s">
        <v>41</v>
      </c>
      <c r="B65" s="22">
        <v>-5.41</v>
      </c>
      <c r="C65" t="s">
        <v>171</v>
      </c>
      <c r="D65" s="23" t="s">
        <v>180</v>
      </c>
    </row>
    <row r="66" spans="1:4">
      <c r="A66" s="3" t="s">
        <v>43</v>
      </c>
      <c r="B66" s="21">
        <v>-11.75</v>
      </c>
      <c r="C66" t="s">
        <v>171</v>
      </c>
      <c r="D66" s="23" t="s">
        <v>178</v>
      </c>
    </row>
    <row r="67" spans="1:4">
      <c r="A67" s="4" t="s">
        <v>45</v>
      </c>
      <c r="B67" s="22">
        <v>26.68</v>
      </c>
      <c r="C67" t="s">
        <v>171</v>
      </c>
      <c r="D67" s="23" t="s">
        <v>181</v>
      </c>
    </row>
    <row r="68" spans="1:4">
      <c r="A68" s="3" t="s">
        <v>47</v>
      </c>
      <c r="B68" s="21">
        <v>-28.4</v>
      </c>
      <c r="C68" t="s">
        <v>171</v>
      </c>
      <c r="D68" s="23" t="s">
        <v>182</v>
      </c>
    </row>
    <row r="69" spans="1:4">
      <c r="A69" s="4" t="s">
        <v>49</v>
      </c>
      <c r="B69" s="22">
        <v>-29.68</v>
      </c>
      <c r="C69" t="s">
        <v>171</v>
      </c>
      <c r="D69" s="23" t="s">
        <v>177</v>
      </c>
    </row>
    <row r="70" spans="1:4">
      <c r="A70" s="3" t="s">
        <v>51</v>
      </c>
      <c r="B70" s="21">
        <v>36.01</v>
      </c>
      <c r="C70" t="s">
        <v>171</v>
      </c>
      <c r="D70" s="23" t="s">
        <v>178</v>
      </c>
    </row>
    <row r="71" spans="1:4">
      <c r="A71" s="4" t="s">
        <v>53</v>
      </c>
      <c r="B71" s="22">
        <v>4.43</v>
      </c>
      <c r="C71" t="s">
        <v>171</v>
      </c>
      <c r="D71" s="23" t="s">
        <v>183</v>
      </c>
    </row>
    <row r="72" spans="1:4" ht="28.8">
      <c r="A72" s="3" t="s">
        <v>55</v>
      </c>
      <c r="B72" s="21">
        <v>12.02</v>
      </c>
      <c r="C72" t="s">
        <v>171</v>
      </c>
      <c r="D72" s="23" t="s">
        <v>184</v>
      </c>
    </row>
    <row r="73" spans="1:4" ht="28.8">
      <c r="A73" s="4" t="s">
        <v>57</v>
      </c>
      <c r="B73" s="22">
        <v>-4.63</v>
      </c>
      <c r="C73" t="s">
        <v>171</v>
      </c>
      <c r="D73" s="23" t="s">
        <v>185</v>
      </c>
    </row>
    <row r="74" spans="1:4">
      <c r="A74" s="3" t="s">
        <v>59</v>
      </c>
      <c r="B74" s="21">
        <v>-56.39</v>
      </c>
      <c r="C74" t="s">
        <v>171</v>
      </c>
      <c r="D74" s="23" t="s">
        <v>186</v>
      </c>
    </row>
    <row r="75" spans="1:4" ht="28.8">
      <c r="A75" s="4" t="s">
        <v>61</v>
      </c>
      <c r="B75" s="22">
        <v>-24.08</v>
      </c>
      <c r="C75" t="s">
        <v>171</v>
      </c>
      <c r="D75" s="23" t="s">
        <v>187</v>
      </c>
    </row>
    <row r="76" spans="1:4" ht="28.8">
      <c r="A76" s="3" t="s">
        <v>63</v>
      </c>
      <c r="B76" s="21">
        <v>-79.989999999999995</v>
      </c>
      <c r="C76" t="s">
        <v>171</v>
      </c>
      <c r="D76" s="23" t="s">
        <v>188</v>
      </c>
    </row>
    <row r="77" spans="1:4">
      <c r="A77" s="4" t="s">
        <v>65</v>
      </c>
      <c r="B77" s="22">
        <v>-0.3</v>
      </c>
      <c r="C77" t="s">
        <v>171</v>
      </c>
      <c r="D77" s="23" t="s">
        <v>183</v>
      </c>
    </row>
    <row r="78" spans="1:4" ht="28.8">
      <c r="A78" s="3" t="s">
        <v>67</v>
      </c>
      <c r="B78" s="21">
        <v>16.43</v>
      </c>
      <c r="C78" t="s">
        <v>171</v>
      </c>
      <c r="D78" s="23" t="s">
        <v>188</v>
      </c>
    </row>
    <row r="79" spans="1:4" ht="28.8">
      <c r="A79" s="4" t="s">
        <v>69</v>
      </c>
      <c r="B79" s="22">
        <v>4.93</v>
      </c>
      <c r="C79" t="s">
        <v>171</v>
      </c>
      <c r="D79" s="23" t="s">
        <v>180</v>
      </c>
    </row>
    <row r="80" spans="1:4">
      <c r="A80" s="3" t="s">
        <v>71</v>
      </c>
      <c r="B80" s="21">
        <v>-10.41</v>
      </c>
      <c r="C80" t="s">
        <v>171</v>
      </c>
      <c r="D80" s="23" t="s">
        <v>189</v>
      </c>
    </row>
    <row r="81" spans="1:4">
      <c r="A81" s="4" t="s">
        <v>73</v>
      </c>
      <c r="B81" s="22">
        <v>-4.53</v>
      </c>
      <c r="C81" t="s">
        <v>171</v>
      </c>
      <c r="D81" s="23" t="s">
        <v>177</v>
      </c>
    </row>
    <row r="82" spans="1:4">
      <c r="A82" s="3" t="s">
        <v>75</v>
      </c>
      <c r="B82" s="21">
        <v>6.7</v>
      </c>
      <c r="C82" t="s">
        <v>171</v>
      </c>
      <c r="D82" s="23" t="s">
        <v>181</v>
      </c>
    </row>
    <row r="83" spans="1:4" ht="28.8">
      <c r="A83" s="4" t="s">
        <v>77</v>
      </c>
      <c r="B83" s="22">
        <v>2.2799999999999998</v>
      </c>
      <c r="C83" t="s">
        <v>171</v>
      </c>
      <c r="D83" s="23" t="s">
        <v>188</v>
      </c>
    </row>
    <row r="84" spans="1:4" ht="28.8">
      <c r="A84" s="3" t="s">
        <v>79</v>
      </c>
      <c r="B84" s="21">
        <v>-16.14</v>
      </c>
      <c r="C84" t="s">
        <v>171</v>
      </c>
      <c r="D84" s="23" t="s">
        <v>173</v>
      </c>
    </row>
    <row r="85" spans="1:4">
      <c r="A85" s="4" t="s">
        <v>81</v>
      </c>
      <c r="B85" s="22">
        <v>-12.25</v>
      </c>
      <c r="C85" t="s">
        <v>171</v>
      </c>
      <c r="D85" s="23" t="s">
        <v>189</v>
      </c>
    </row>
    <row r="86" spans="1:4">
      <c r="A86" s="3" t="s">
        <v>83</v>
      </c>
      <c r="B86" s="21">
        <v>-35.79</v>
      </c>
      <c r="C86" t="s">
        <v>171</v>
      </c>
      <c r="D86" s="23" t="s">
        <v>181</v>
      </c>
    </row>
    <row r="87" spans="1:4">
      <c r="A87" s="4" t="s">
        <v>85</v>
      </c>
      <c r="B87" s="22">
        <v>19.55</v>
      </c>
      <c r="C87" t="s">
        <v>171</v>
      </c>
      <c r="D87" s="23" t="s">
        <v>178</v>
      </c>
    </row>
    <row r="88" spans="1:4">
      <c r="A88" s="3" t="s">
        <v>87</v>
      </c>
      <c r="B88" s="21">
        <v>-2.17</v>
      </c>
      <c r="C88" t="s">
        <v>171</v>
      </c>
      <c r="D88" s="23" t="s">
        <v>189</v>
      </c>
    </row>
    <row r="89" spans="1:4" ht="28.8">
      <c r="A89" s="4" t="s">
        <v>89</v>
      </c>
      <c r="B89" s="22">
        <v>26.8</v>
      </c>
      <c r="C89" t="s">
        <v>171</v>
      </c>
      <c r="D89" s="23" t="s">
        <v>184</v>
      </c>
    </row>
    <row r="90" spans="1:4">
      <c r="A90" s="3" t="s">
        <v>91</v>
      </c>
      <c r="B90" s="21">
        <v>-24</v>
      </c>
      <c r="C90" t="s">
        <v>171</v>
      </c>
      <c r="D90" s="23" t="s">
        <v>178</v>
      </c>
    </row>
    <row r="91" spans="1:4" ht="28.8">
      <c r="A91" s="4" t="s">
        <v>93</v>
      </c>
      <c r="B91" s="22">
        <v>18.350000000000001</v>
      </c>
      <c r="C91" t="s">
        <v>171</v>
      </c>
      <c r="D91" s="23" t="s">
        <v>179</v>
      </c>
    </row>
    <row r="92" spans="1:4">
      <c r="A92" s="3" t="s">
        <v>95</v>
      </c>
      <c r="B92" s="21">
        <v>-1.24</v>
      </c>
      <c r="C92" t="s">
        <v>171</v>
      </c>
      <c r="D92" s="23" t="s">
        <v>181</v>
      </c>
    </row>
    <row r="93" spans="1:4">
      <c r="A93" s="4" t="s">
        <v>97</v>
      </c>
      <c r="B93" s="22">
        <v>21.95</v>
      </c>
      <c r="C93" t="s">
        <v>171</v>
      </c>
      <c r="D93" s="23" t="s">
        <v>177</v>
      </c>
    </row>
    <row r="94" spans="1:4">
      <c r="A94" s="3" t="s">
        <v>99</v>
      </c>
      <c r="B94" s="21">
        <v>13.1</v>
      </c>
      <c r="C94" t="s">
        <v>171</v>
      </c>
      <c r="D94" s="23" t="s">
        <v>181</v>
      </c>
    </row>
    <row r="95" spans="1:4" ht="28.8">
      <c r="A95" s="4" t="s">
        <v>101</v>
      </c>
      <c r="B95" s="22">
        <v>53.96</v>
      </c>
      <c r="C95" t="s">
        <v>171</v>
      </c>
      <c r="D95" s="23" t="s">
        <v>190</v>
      </c>
    </row>
    <row r="96" spans="1:4">
      <c r="A96" s="3" t="s">
        <v>103</v>
      </c>
      <c r="B96" s="21">
        <v>-5.79</v>
      </c>
      <c r="C96" t="s">
        <v>171</v>
      </c>
      <c r="D96" s="23" t="s">
        <v>186</v>
      </c>
    </row>
    <row r="97" spans="1:4" ht="28.8">
      <c r="A97" s="4" t="s">
        <v>105</v>
      </c>
      <c r="B97" s="22">
        <v>-76.540000000000006</v>
      </c>
      <c r="C97" t="s">
        <v>171</v>
      </c>
      <c r="D97" s="23" t="s">
        <v>184</v>
      </c>
    </row>
    <row r="98" spans="1:4">
      <c r="A98" s="3" t="s">
        <v>107</v>
      </c>
      <c r="B98" s="21">
        <v>11.27</v>
      </c>
      <c r="C98" t="s">
        <v>171</v>
      </c>
      <c r="D98" s="23" t="s">
        <v>191</v>
      </c>
    </row>
    <row r="99" spans="1:4">
      <c r="A99" s="4" t="s">
        <v>109</v>
      </c>
      <c r="B99" s="22">
        <v>-55.57</v>
      </c>
      <c r="C99" t="s">
        <v>171</v>
      </c>
      <c r="D99" s="23" t="s">
        <v>186</v>
      </c>
    </row>
    <row r="100" spans="1:4">
      <c r="A100" s="3" t="s">
        <v>111</v>
      </c>
      <c r="B100" s="21">
        <v>24.48</v>
      </c>
      <c r="C100" t="s">
        <v>171</v>
      </c>
      <c r="D100" s="23" t="s">
        <v>177</v>
      </c>
    </row>
    <row r="101" spans="1:4">
      <c r="A101" s="4" t="s">
        <v>113</v>
      </c>
      <c r="B101" s="22">
        <v>-0.02</v>
      </c>
      <c r="C101" t="s">
        <v>171</v>
      </c>
      <c r="D101" s="23" t="s">
        <v>181</v>
      </c>
    </row>
    <row r="102" spans="1:4">
      <c r="A102" s="3" t="s">
        <v>115</v>
      </c>
      <c r="B102" s="21">
        <v>-7.3</v>
      </c>
      <c r="C102" t="s">
        <v>171</v>
      </c>
      <c r="D102" s="23" t="s">
        <v>182</v>
      </c>
    </row>
    <row r="103" spans="1:4">
      <c r="A103" s="4" t="s">
        <v>117</v>
      </c>
      <c r="B103" s="22">
        <v>-2.41</v>
      </c>
      <c r="C103" t="s">
        <v>171</v>
      </c>
      <c r="D103" s="23" t="s">
        <v>189</v>
      </c>
    </row>
    <row r="104" spans="1:4">
      <c r="A104" s="3" t="s">
        <v>119</v>
      </c>
      <c r="B104" s="21">
        <v>11.4</v>
      </c>
      <c r="C104" t="s">
        <v>171</v>
      </c>
      <c r="D104" s="23" t="s">
        <v>177</v>
      </c>
    </row>
    <row r="105" spans="1:4">
      <c r="A105" s="4" t="s">
        <v>121</v>
      </c>
      <c r="B105" s="22">
        <v>2.15</v>
      </c>
      <c r="C105" t="s">
        <v>171</v>
      </c>
      <c r="D105" s="23" t="s">
        <v>189</v>
      </c>
    </row>
  </sheetData>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B4655-96F6-464E-AE15-0D3A1819BEE5}">
  <dimension ref="A3:B54"/>
  <sheetViews>
    <sheetView workbookViewId="0">
      <selection activeCell="L18" sqref="L18"/>
    </sheetView>
  </sheetViews>
  <sheetFormatPr defaultRowHeight="14.4"/>
  <cols>
    <col min="1" max="1" width="13.5546875" bestFit="1" customWidth="1"/>
    <col min="2" max="2" width="24.109375" bestFit="1" customWidth="1"/>
  </cols>
  <sheetData>
    <row r="3" spans="1:2">
      <c r="A3" s="17" t="s">
        <v>167</v>
      </c>
      <c r="B3" t="s">
        <v>198</v>
      </c>
    </row>
    <row r="4" spans="1:2">
      <c r="A4" s="18" t="s">
        <v>21</v>
      </c>
      <c r="B4" s="1">
        <v>52950146</v>
      </c>
    </row>
    <row r="5" spans="1:2">
      <c r="A5" s="18" t="s">
        <v>23</v>
      </c>
      <c r="B5" s="1">
        <v>49505080</v>
      </c>
    </row>
    <row r="6" spans="1:2">
      <c r="A6" s="18" t="s">
        <v>119</v>
      </c>
      <c r="B6" s="1">
        <v>37240692</v>
      </c>
    </row>
    <row r="7" spans="1:2">
      <c r="A7" s="18" t="s">
        <v>101</v>
      </c>
      <c r="B7" s="1">
        <v>26682639</v>
      </c>
    </row>
    <row r="8" spans="1:2">
      <c r="A8" s="18" t="s">
        <v>121</v>
      </c>
      <c r="B8" s="1">
        <v>18875982</v>
      </c>
    </row>
    <row r="9" spans="1:2">
      <c r="A9" s="18" t="s">
        <v>69</v>
      </c>
      <c r="B9" s="1">
        <v>17193482</v>
      </c>
    </row>
    <row r="10" spans="1:2">
      <c r="A10" s="18" t="s">
        <v>25</v>
      </c>
      <c r="B10" s="1">
        <v>14873255</v>
      </c>
    </row>
    <row r="11" spans="1:2">
      <c r="A11" s="18" t="s">
        <v>91</v>
      </c>
      <c r="B11" s="1">
        <v>12259132</v>
      </c>
    </row>
    <row r="12" spans="1:2">
      <c r="A12" s="18" t="s">
        <v>97</v>
      </c>
      <c r="B12" s="1">
        <v>11754800</v>
      </c>
    </row>
    <row r="13" spans="1:2">
      <c r="A13" s="18" t="s">
        <v>103</v>
      </c>
      <c r="B13" s="1">
        <v>10098454</v>
      </c>
    </row>
    <row r="14" spans="1:2">
      <c r="A14" s="18" t="s">
        <v>41</v>
      </c>
      <c r="B14" s="1">
        <v>8937447</v>
      </c>
    </row>
    <row r="15" spans="1:2">
      <c r="A15" s="18" t="s">
        <v>109</v>
      </c>
      <c r="B15" s="1">
        <v>8764283</v>
      </c>
    </row>
    <row r="16" spans="1:2">
      <c r="A16" s="18" t="s">
        <v>73</v>
      </c>
      <c r="B16" s="1">
        <v>8638651</v>
      </c>
    </row>
    <row r="17" spans="1:2">
      <c r="A17" s="18" t="s">
        <v>83</v>
      </c>
      <c r="B17" s="1">
        <v>8589587</v>
      </c>
    </row>
    <row r="18" spans="1:2">
      <c r="A18" s="18" t="s">
        <v>111</v>
      </c>
      <c r="B18" s="1">
        <v>7382039</v>
      </c>
    </row>
    <row r="19" spans="1:2">
      <c r="A19" s="18" t="s">
        <v>59</v>
      </c>
      <c r="B19" s="1">
        <v>6557480</v>
      </c>
    </row>
    <row r="20" spans="1:2">
      <c r="A20" s="18" t="s">
        <v>105</v>
      </c>
      <c r="B20" s="1">
        <v>5747620</v>
      </c>
    </row>
    <row r="21" spans="1:2">
      <c r="A21" s="18" t="s">
        <v>37</v>
      </c>
      <c r="B21" s="1">
        <v>4790111</v>
      </c>
    </row>
    <row r="22" spans="1:2">
      <c r="A22" s="18" t="s">
        <v>31</v>
      </c>
      <c r="B22" s="1">
        <v>4687823</v>
      </c>
    </row>
    <row r="23" spans="1:2">
      <c r="A23" s="18" t="s">
        <v>33</v>
      </c>
      <c r="B23" s="1">
        <v>4414174</v>
      </c>
    </row>
    <row r="24" spans="1:2">
      <c r="A24" s="18" t="s">
        <v>99</v>
      </c>
      <c r="B24" s="1">
        <v>4126260</v>
      </c>
    </row>
    <row r="25" spans="1:2">
      <c r="A25" s="18" t="s">
        <v>115</v>
      </c>
      <c r="B25" s="1">
        <v>4079540</v>
      </c>
    </row>
    <row r="26" spans="1:2">
      <c r="A26" s="18" t="s">
        <v>49</v>
      </c>
      <c r="B26" s="1">
        <v>3975043</v>
      </c>
    </row>
    <row r="27" spans="1:2">
      <c r="A27" s="18" t="s">
        <v>79</v>
      </c>
      <c r="B27" s="1">
        <v>3006598</v>
      </c>
    </row>
    <row r="28" spans="1:2">
      <c r="A28" s="18" t="s">
        <v>29</v>
      </c>
      <c r="B28" s="1">
        <v>2846965</v>
      </c>
    </row>
    <row r="29" spans="1:2">
      <c r="A29" s="18" t="s">
        <v>27</v>
      </c>
      <c r="B29" s="1">
        <v>2846285</v>
      </c>
    </row>
    <row r="30" spans="1:2">
      <c r="A30" s="18" t="s">
        <v>53</v>
      </c>
      <c r="B30" s="1">
        <v>2538330</v>
      </c>
    </row>
    <row r="31" spans="1:2">
      <c r="A31" s="18" t="s">
        <v>75</v>
      </c>
      <c r="B31" s="1">
        <v>2428098</v>
      </c>
    </row>
    <row r="32" spans="1:2">
      <c r="A32" s="18" t="s">
        <v>55</v>
      </c>
      <c r="B32" s="1">
        <v>1748940</v>
      </c>
    </row>
    <row r="33" spans="1:2">
      <c r="A33" s="18" t="s">
        <v>95</v>
      </c>
      <c r="B33" s="1">
        <v>1722789</v>
      </c>
    </row>
    <row r="34" spans="1:2">
      <c r="A34" s="18" t="s">
        <v>45</v>
      </c>
      <c r="B34" s="1">
        <v>1582031</v>
      </c>
    </row>
    <row r="35" spans="1:2">
      <c r="A35" s="18" t="s">
        <v>113</v>
      </c>
      <c r="B35" s="1">
        <v>1548940</v>
      </c>
    </row>
    <row r="36" spans="1:2">
      <c r="A36" s="18" t="s">
        <v>77</v>
      </c>
      <c r="B36" s="1">
        <v>1445335</v>
      </c>
    </row>
    <row r="37" spans="1:2">
      <c r="A37" s="18" t="s">
        <v>67</v>
      </c>
      <c r="B37" s="1">
        <v>1371545</v>
      </c>
    </row>
    <row r="38" spans="1:2">
      <c r="A38" s="18" t="s">
        <v>43</v>
      </c>
      <c r="B38" s="1">
        <v>1344288</v>
      </c>
    </row>
    <row r="39" spans="1:2">
      <c r="A39" s="18" t="s">
        <v>61</v>
      </c>
      <c r="B39" s="1">
        <v>1336756</v>
      </c>
    </row>
    <row r="40" spans="1:2">
      <c r="A40" s="18" t="s">
        <v>63</v>
      </c>
      <c r="B40" s="1">
        <v>1236992</v>
      </c>
    </row>
    <row r="41" spans="1:2">
      <c r="A41" s="18" t="s">
        <v>89</v>
      </c>
      <c r="B41" s="1">
        <v>966540</v>
      </c>
    </row>
    <row r="42" spans="1:2">
      <c r="A42" s="18" t="s">
        <v>81</v>
      </c>
      <c r="B42" s="1">
        <v>941811</v>
      </c>
    </row>
    <row r="43" spans="1:2">
      <c r="A43" s="18" t="s">
        <v>47</v>
      </c>
      <c r="B43" s="1">
        <v>892900</v>
      </c>
    </row>
    <row r="44" spans="1:2">
      <c r="A44" s="18" t="s">
        <v>87</v>
      </c>
      <c r="B44" s="1">
        <v>855602</v>
      </c>
    </row>
    <row r="45" spans="1:2">
      <c r="A45" s="18" t="s">
        <v>71</v>
      </c>
      <c r="B45" s="1">
        <v>792558</v>
      </c>
    </row>
    <row r="46" spans="1:2">
      <c r="A46" s="18" t="s">
        <v>57</v>
      </c>
      <c r="B46" s="1">
        <v>740155</v>
      </c>
    </row>
    <row r="47" spans="1:2">
      <c r="A47" s="18" t="s">
        <v>93</v>
      </c>
      <c r="B47" s="1">
        <v>738201</v>
      </c>
    </row>
    <row r="48" spans="1:2">
      <c r="A48" s="18" t="s">
        <v>117</v>
      </c>
      <c r="B48" s="1">
        <v>701024</v>
      </c>
    </row>
    <row r="49" spans="1:2">
      <c r="A49" s="18" t="s">
        <v>51</v>
      </c>
      <c r="B49" s="1">
        <v>604384</v>
      </c>
    </row>
    <row r="50" spans="1:2">
      <c r="A50" s="18" t="s">
        <v>65</v>
      </c>
      <c r="B50" s="1">
        <v>562410</v>
      </c>
    </row>
    <row r="51" spans="1:2">
      <c r="A51" s="18" t="s">
        <v>85</v>
      </c>
      <c r="B51" s="1">
        <v>355223</v>
      </c>
    </row>
    <row r="52" spans="1:2">
      <c r="A52" s="18" t="s">
        <v>39</v>
      </c>
      <c r="B52" s="1">
        <v>310549</v>
      </c>
    </row>
    <row r="53" spans="1:2">
      <c r="A53" s="18" t="s">
        <v>107</v>
      </c>
      <c r="B53" s="1">
        <v>259335</v>
      </c>
    </row>
    <row r="54" spans="1:2">
      <c r="A54" s="18" t="s">
        <v>35</v>
      </c>
      <c r="B54" s="1">
        <v>244178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E62A7-92CC-4CED-8688-32E9EE024094}">
  <dimension ref="A3:C56"/>
  <sheetViews>
    <sheetView zoomScale="61" workbookViewId="0">
      <selection activeCell="L23" sqref="L23"/>
    </sheetView>
  </sheetViews>
  <sheetFormatPr defaultRowHeight="14.4"/>
  <cols>
    <col min="1" max="1" width="13.5546875" bestFit="1" customWidth="1"/>
    <col min="2" max="2" width="20" bestFit="1" customWidth="1"/>
    <col min="3" max="3" width="23.77734375" bestFit="1" customWidth="1"/>
  </cols>
  <sheetData>
    <row r="3" spans="1:3">
      <c r="A3" s="17" t="s">
        <v>167</v>
      </c>
      <c r="B3" t="s">
        <v>197</v>
      </c>
      <c r="C3" t="s">
        <v>196</v>
      </c>
    </row>
    <row r="4" spans="1:3">
      <c r="A4" s="18" t="s">
        <v>47</v>
      </c>
      <c r="B4" s="1">
        <v>67.550000000000182</v>
      </c>
      <c r="C4" s="1">
        <v>51.582509896437458</v>
      </c>
    </row>
    <row r="5" spans="1:3">
      <c r="A5" s="18" t="s">
        <v>115</v>
      </c>
      <c r="B5" s="1">
        <v>42.850000000000136</v>
      </c>
      <c r="C5" s="1">
        <v>87.958587556872303</v>
      </c>
    </row>
    <row r="6" spans="1:3">
      <c r="A6" s="18" t="s">
        <v>107</v>
      </c>
      <c r="B6" s="1">
        <v>179.85000000000036</v>
      </c>
      <c r="C6" s="1">
        <v>76.875710362571567</v>
      </c>
    </row>
    <row r="7" spans="1:3">
      <c r="A7" s="18" t="s">
        <v>61</v>
      </c>
      <c r="B7" s="1">
        <v>33.100000000000364</v>
      </c>
      <c r="C7" s="1">
        <v>55.599364604578739</v>
      </c>
    </row>
    <row r="8" spans="1:3">
      <c r="A8" s="18" t="s">
        <v>73</v>
      </c>
      <c r="B8" s="1">
        <v>19.699999999999932</v>
      </c>
      <c r="C8" s="1">
        <v>60.42928760129481</v>
      </c>
    </row>
    <row r="9" spans="1:3">
      <c r="A9" s="18" t="s">
        <v>35</v>
      </c>
      <c r="B9" s="1">
        <v>174.95000000000073</v>
      </c>
      <c r="C9" s="1">
        <v>61.72111622464827</v>
      </c>
    </row>
    <row r="10" spans="1:3">
      <c r="A10" s="18" t="s">
        <v>55</v>
      </c>
      <c r="B10" s="1">
        <v>37.650000000000091</v>
      </c>
      <c r="C10" s="1">
        <v>53.695049504241808</v>
      </c>
    </row>
    <row r="11" spans="1:3">
      <c r="A11" s="18" t="s">
        <v>89</v>
      </c>
      <c r="B11" s="1">
        <v>201.10000000000036</v>
      </c>
      <c r="C11" s="1">
        <v>68.486859800971501</v>
      </c>
    </row>
    <row r="12" spans="1:3">
      <c r="A12" s="18" t="s">
        <v>101</v>
      </c>
      <c r="B12" s="1">
        <v>9.1999999999999886</v>
      </c>
      <c r="C12" s="1">
        <v>71.837121495737733</v>
      </c>
    </row>
    <row r="13" spans="1:3">
      <c r="A13" s="18" t="s">
        <v>25</v>
      </c>
      <c r="B13" s="1">
        <v>72.549999999999955</v>
      </c>
      <c r="C13" s="1">
        <v>65.794252080485691</v>
      </c>
    </row>
    <row r="14" spans="1:3">
      <c r="A14" s="18" t="s">
        <v>59</v>
      </c>
      <c r="B14" s="1">
        <v>4.8499999999999659</v>
      </c>
      <c r="C14" s="1">
        <v>55.2188302029695</v>
      </c>
    </row>
    <row r="15" spans="1:3">
      <c r="A15" s="18" t="s">
        <v>117</v>
      </c>
      <c r="B15" s="1">
        <v>231.39999999999964</v>
      </c>
      <c r="C15" s="1">
        <v>98.520812803973172</v>
      </c>
    </row>
    <row r="16" spans="1:3">
      <c r="A16" s="18" t="s">
        <v>77</v>
      </c>
      <c r="B16" s="1">
        <v>26.849999999999909</v>
      </c>
      <c r="C16" s="1">
        <v>62.393596382683526</v>
      </c>
    </row>
    <row r="17" spans="1:3">
      <c r="A17" s="18" t="s">
        <v>79</v>
      </c>
      <c r="B17" s="1">
        <v>7</v>
      </c>
      <c r="C17" s="1">
        <v>63.491569729003338</v>
      </c>
    </row>
    <row r="18" spans="1:3">
      <c r="A18" s="18" t="s">
        <v>63</v>
      </c>
      <c r="B18" s="1">
        <v>17.75</v>
      </c>
      <c r="C18" s="1">
        <v>56.457352266998875</v>
      </c>
    </row>
    <row r="19" spans="1:3">
      <c r="A19" s="18" t="s">
        <v>51</v>
      </c>
      <c r="B19" s="1">
        <v>78.949999999999818</v>
      </c>
      <c r="C19" s="1">
        <v>52.758772948875432</v>
      </c>
    </row>
    <row r="20" spans="1:3">
      <c r="A20" s="18" t="s">
        <v>93</v>
      </c>
      <c r="B20" s="1">
        <v>56.300000000000182</v>
      </c>
      <c r="C20" s="1">
        <v>62.003417826940961</v>
      </c>
    </row>
    <row r="21" spans="1:3">
      <c r="A21" s="18" t="s">
        <v>75</v>
      </c>
      <c r="B21" s="1">
        <v>30.349999999999909</v>
      </c>
      <c r="C21" s="1">
        <v>61.284669290974961</v>
      </c>
    </row>
    <row r="22" spans="1:3">
      <c r="A22" s="18" t="s">
        <v>97</v>
      </c>
      <c r="B22" s="1">
        <v>42</v>
      </c>
      <c r="C22" s="1">
        <v>66.600385813691361</v>
      </c>
    </row>
    <row r="23" spans="1:3">
      <c r="A23" s="18" t="s">
        <v>53</v>
      </c>
      <c r="B23" s="1">
        <v>12.950000000000045</v>
      </c>
      <c r="C23" s="1">
        <v>53.212683197347097</v>
      </c>
    </row>
    <row r="24" spans="1:3">
      <c r="A24" s="18" t="s">
        <v>43</v>
      </c>
      <c r="B24" s="1">
        <v>104.34999999999945</v>
      </c>
      <c r="C24" s="1">
        <v>51.111620743232152</v>
      </c>
    </row>
    <row r="25" spans="1:3">
      <c r="A25" s="18" t="s">
        <v>31</v>
      </c>
      <c r="B25" s="1">
        <v>16.600000000000023</v>
      </c>
      <c r="C25" s="1">
        <v>60.633416766115616</v>
      </c>
    </row>
    <row r="26" spans="1:3">
      <c r="A26" s="18" t="s">
        <v>87</v>
      </c>
      <c r="B26" s="1">
        <v>45.849999999999909</v>
      </c>
      <c r="C26" s="1">
        <v>66.675209637817531</v>
      </c>
    </row>
    <row r="27" spans="1:3">
      <c r="A27" s="18" t="s">
        <v>111</v>
      </c>
      <c r="B27" s="1">
        <v>25.450000000000045</v>
      </c>
      <c r="C27" s="1">
        <v>74.674367627423095</v>
      </c>
    </row>
    <row r="28" spans="1:3">
      <c r="A28" s="18" t="s">
        <v>49</v>
      </c>
      <c r="B28" s="1">
        <v>25.049999999999955</v>
      </c>
      <c r="C28" s="1">
        <v>52.154346844857862</v>
      </c>
    </row>
    <row r="29" spans="1:3">
      <c r="A29" s="18" t="s">
        <v>99</v>
      </c>
      <c r="B29" s="1">
        <v>34.25</v>
      </c>
      <c r="C29" s="1">
        <v>69.167816632006577</v>
      </c>
    </row>
    <row r="30" spans="1:3">
      <c r="A30" s="18" t="s">
        <v>121</v>
      </c>
      <c r="B30" s="1">
        <v>17.100000000000023</v>
      </c>
      <c r="C30" s="1">
        <v>0</v>
      </c>
    </row>
    <row r="31" spans="1:3">
      <c r="A31" s="18" t="s">
        <v>23</v>
      </c>
      <c r="B31" s="1">
        <v>10.990000000000009</v>
      </c>
      <c r="C31" s="1">
        <v>65.478992945524212</v>
      </c>
    </row>
    <row r="32" spans="1:3">
      <c r="A32" s="18" t="s">
        <v>27</v>
      </c>
      <c r="B32" s="1">
        <v>37.200000000000045</v>
      </c>
      <c r="C32" s="1">
        <v>66.446735395715834</v>
      </c>
    </row>
    <row r="33" spans="1:3">
      <c r="A33" s="18" t="s">
        <v>33</v>
      </c>
      <c r="B33" s="1">
        <v>52.699999999999818</v>
      </c>
      <c r="C33" s="1">
        <v>61.033046239994817</v>
      </c>
    </row>
    <row r="34" spans="1:3">
      <c r="A34" s="18" t="s">
        <v>95</v>
      </c>
      <c r="B34" s="1">
        <v>58.849999999999909</v>
      </c>
      <c r="C34" s="1">
        <v>64.179022575725682</v>
      </c>
    </row>
    <row r="35" spans="1:3">
      <c r="A35" s="18" t="s">
        <v>37</v>
      </c>
      <c r="B35" s="1">
        <v>109.94999999999982</v>
      </c>
      <c r="C35" s="1">
        <v>59.661818736332492</v>
      </c>
    </row>
    <row r="36" spans="1:3">
      <c r="A36" s="18" t="s">
        <v>85</v>
      </c>
      <c r="B36" s="1">
        <v>96.5</v>
      </c>
      <c r="C36" s="1">
        <v>65.347425753671288</v>
      </c>
    </row>
    <row r="37" spans="1:3">
      <c r="A37" s="18" t="s">
        <v>71</v>
      </c>
      <c r="B37" s="1">
        <v>30.449999999999818</v>
      </c>
      <c r="C37" s="1">
        <v>59.413840208187402</v>
      </c>
    </row>
    <row r="38" spans="1:3">
      <c r="A38" s="18" t="s">
        <v>20</v>
      </c>
      <c r="B38" s="1">
        <v>251.29999999999927</v>
      </c>
      <c r="C38" s="1">
        <v>69.893614392448185</v>
      </c>
    </row>
    <row r="39" spans="1:3">
      <c r="A39" s="18" t="s">
        <v>41</v>
      </c>
      <c r="B39" s="1">
        <v>7.1499999999999773</v>
      </c>
      <c r="C39" s="1">
        <v>50.866524517390474</v>
      </c>
    </row>
    <row r="40" spans="1:3">
      <c r="A40" s="18" t="s">
        <v>103</v>
      </c>
      <c r="B40" s="1">
        <v>6.3499999999999943</v>
      </c>
      <c r="C40" s="1">
        <v>73.377540160460498</v>
      </c>
    </row>
    <row r="41" spans="1:3">
      <c r="A41" s="18" t="s">
        <v>69</v>
      </c>
      <c r="B41" s="1">
        <v>11.899999999999977</v>
      </c>
      <c r="C41" s="1">
        <v>58.795502181863895</v>
      </c>
    </row>
    <row r="42" spans="1:3">
      <c r="A42" s="18" t="s">
        <v>109</v>
      </c>
      <c r="B42" s="1">
        <v>21.700000000000045</v>
      </c>
      <c r="C42" s="1">
        <v>71.268353167905374</v>
      </c>
    </row>
    <row r="43" spans="1:3">
      <c r="A43" s="18" t="s">
        <v>65</v>
      </c>
      <c r="B43" s="1">
        <v>21.700000000000045</v>
      </c>
      <c r="C43" s="1">
        <v>57.14274182190676</v>
      </c>
    </row>
    <row r="44" spans="1:3">
      <c r="A44" s="18" t="s">
        <v>119</v>
      </c>
      <c r="B44" s="1">
        <v>28.149999999999977</v>
      </c>
      <c r="C44" s="1">
        <v>5.524999999999979</v>
      </c>
    </row>
    <row r="45" spans="1:3">
      <c r="A45" s="18" t="s">
        <v>105</v>
      </c>
      <c r="B45" s="1">
        <v>24.25</v>
      </c>
      <c r="C45" s="1">
        <v>74.461836276903554</v>
      </c>
    </row>
    <row r="46" spans="1:3">
      <c r="A46" s="18" t="s">
        <v>67</v>
      </c>
      <c r="B46" s="1">
        <v>25.700000000000045</v>
      </c>
      <c r="C46" s="1">
        <v>57.920875061217309</v>
      </c>
    </row>
    <row r="47" spans="1:3">
      <c r="A47" s="18" t="s">
        <v>81</v>
      </c>
      <c r="B47" s="1">
        <v>19.350000000000136</v>
      </c>
      <c r="C47" s="1">
        <v>64.03067371870101</v>
      </c>
    </row>
    <row r="48" spans="1:3">
      <c r="A48" s="18" t="s">
        <v>91</v>
      </c>
      <c r="B48" s="1">
        <v>12.850000000000023</v>
      </c>
      <c r="C48" s="1">
        <v>60.991691849049182</v>
      </c>
    </row>
    <row r="49" spans="1:3">
      <c r="A49" s="18" t="s">
        <v>21</v>
      </c>
      <c r="B49" s="1">
        <v>6.1899999999999977</v>
      </c>
      <c r="C49" s="1">
        <v>65.231327017998325</v>
      </c>
    </row>
    <row r="50" spans="1:3">
      <c r="A50" s="18" t="s">
        <v>113</v>
      </c>
      <c r="B50" s="1">
        <v>82</v>
      </c>
      <c r="C50" s="1">
        <v>78.677144076281621</v>
      </c>
    </row>
    <row r="51" spans="1:3">
      <c r="A51" s="18" t="s">
        <v>45</v>
      </c>
      <c r="B51" s="1">
        <v>37.699999999999818</v>
      </c>
      <c r="C51" s="1">
        <v>50.934838320805561</v>
      </c>
    </row>
    <row r="52" spans="1:3">
      <c r="A52" s="18" t="s">
        <v>57</v>
      </c>
      <c r="B52" s="1">
        <v>65.700000000000273</v>
      </c>
      <c r="C52" s="1">
        <v>54.481271581783467</v>
      </c>
    </row>
    <row r="53" spans="1:3">
      <c r="A53" s="18" t="s">
        <v>29</v>
      </c>
      <c r="B53" s="1">
        <v>262.75</v>
      </c>
      <c r="C53" s="1">
        <v>67.07488123111672</v>
      </c>
    </row>
    <row r="54" spans="1:3">
      <c r="A54" s="18" t="s">
        <v>39</v>
      </c>
      <c r="B54" s="1">
        <v>257.95000000000073</v>
      </c>
      <c r="C54" s="1">
        <v>59.707136685674534</v>
      </c>
    </row>
    <row r="55" spans="1:3">
      <c r="A55" s="18" t="s">
        <v>83</v>
      </c>
      <c r="B55" s="1">
        <v>5</v>
      </c>
      <c r="C55" s="1">
        <v>64.977836606030536</v>
      </c>
    </row>
    <row r="56" spans="1:3">
      <c r="A56" s="18" t="s">
        <v>168</v>
      </c>
      <c r="B56" s="1">
        <v>60.766923076923085</v>
      </c>
      <c r="C56" s="1">
        <v>3187.2583983654408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EA101-F657-4495-A709-00B9D526DBD7}">
  <dimension ref="A1:G53"/>
  <sheetViews>
    <sheetView workbookViewId="0">
      <selection activeCell="F11" sqref="A1:G53"/>
    </sheetView>
  </sheetViews>
  <sheetFormatPr defaultRowHeight="14.4"/>
  <cols>
    <col min="6" max="6" width="9.77734375" customWidth="1"/>
    <col min="7" max="7" width="16.6640625" customWidth="1"/>
  </cols>
  <sheetData>
    <row r="1" spans="1:7">
      <c r="A1" s="2" t="s">
        <v>0</v>
      </c>
      <c r="B1" s="5" t="s">
        <v>1</v>
      </c>
      <c r="C1" s="5" t="s">
        <v>2</v>
      </c>
      <c r="D1" s="5" t="s">
        <v>3</v>
      </c>
      <c r="E1" s="5" t="s">
        <v>4</v>
      </c>
      <c r="F1" s="25" t="s">
        <v>194</v>
      </c>
      <c r="G1" s="25" t="s">
        <v>195</v>
      </c>
    </row>
    <row r="2" spans="1:7">
      <c r="A2" s="3" t="s">
        <v>20</v>
      </c>
      <c r="B2" s="6" t="s">
        <v>20</v>
      </c>
      <c r="C2" s="6">
        <v>23649.5</v>
      </c>
      <c r="D2" s="6">
        <v>23694.5</v>
      </c>
      <c r="E2" s="6">
        <v>23443.200000000001</v>
      </c>
      <c r="F2">
        <f>D2-E2</f>
        <v>251.29999999999927</v>
      </c>
      <c r="G2">
        <f>_xlfn.STDEV.P(F2:F53)</f>
        <v>69.893614392448185</v>
      </c>
    </row>
    <row r="3" spans="1:7">
      <c r="A3" s="4" t="s">
        <v>21</v>
      </c>
      <c r="B3" s="7" t="s">
        <v>22</v>
      </c>
      <c r="C3" s="7">
        <v>133.30000000000001</v>
      </c>
      <c r="D3" s="7">
        <v>138.75</v>
      </c>
      <c r="E3" s="7">
        <v>132.56</v>
      </c>
      <c r="F3">
        <f t="shared" ref="F3:F53" si="0">D3-E3</f>
        <v>6.1899999999999977</v>
      </c>
      <c r="G3">
        <f t="shared" ref="G3:G53" si="1">_xlfn.STDEV.P(F3:F54)</f>
        <v>65.231327017998325</v>
      </c>
    </row>
    <row r="4" spans="1:7">
      <c r="A4" s="3" t="s">
        <v>23</v>
      </c>
      <c r="B4" s="6" t="s">
        <v>24</v>
      </c>
      <c r="C4" s="6">
        <v>172.88</v>
      </c>
      <c r="D4" s="6">
        <v>178.99</v>
      </c>
      <c r="E4" s="6">
        <v>168</v>
      </c>
      <c r="F4">
        <f t="shared" si="0"/>
        <v>10.990000000000009</v>
      </c>
      <c r="G4">
        <f t="shared" si="1"/>
        <v>65.478992945524212</v>
      </c>
    </row>
    <row r="5" spans="1:7">
      <c r="A5" s="4" t="s">
        <v>25</v>
      </c>
      <c r="B5" s="7" t="s">
        <v>26</v>
      </c>
      <c r="C5" s="7">
        <v>1635.05</v>
      </c>
      <c r="D5" s="7">
        <v>1707.55</v>
      </c>
      <c r="E5" s="7">
        <v>1635</v>
      </c>
      <c r="F5">
        <f t="shared" si="0"/>
        <v>72.549999999999955</v>
      </c>
      <c r="G5">
        <f t="shared" si="1"/>
        <v>65.794252080485691</v>
      </c>
    </row>
    <row r="6" spans="1:7">
      <c r="A6" s="3" t="s">
        <v>27</v>
      </c>
      <c r="B6" s="6" t="s">
        <v>28</v>
      </c>
      <c r="C6" s="6">
        <v>950.95</v>
      </c>
      <c r="D6" s="6">
        <v>985</v>
      </c>
      <c r="E6" s="6">
        <v>947.8</v>
      </c>
      <c r="F6">
        <f t="shared" si="0"/>
        <v>37.200000000000045</v>
      </c>
      <c r="G6">
        <f t="shared" si="1"/>
        <v>66.446735395715834</v>
      </c>
    </row>
    <row r="7" spans="1:7">
      <c r="A7" s="4" t="s">
        <v>29</v>
      </c>
      <c r="B7" s="7" t="s">
        <v>30</v>
      </c>
      <c r="C7" s="7">
        <v>5321.4</v>
      </c>
      <c r="D7" s="7">
        <v>5517.75</v>
      </c>
      <c r="E7" s="7">
        <v>5255</v>
      </c>
      <c r="F7">
        <f t="shared" si="0"/>
        <v>262.75</v>
      </c>
      <c r="G7">
        <f t="shared" si="1"/>
        <v>67.07488123111672</v>
      </c>
    </row>
    <row r="8" spans="1:7">
      <c r="A8" s="3" t="s">
        <v>31</v>
      </c>
      <c r="B8" s="6" t="s">
        <v>32</v>
      </c>
      <c r="C8" s="6">
        <v>595.45000000000005</v>
      </c>
      <c r="D8" s="6">
        <v>610.6</v>
      </c>
      <c r="E8" s="6">
        <v>594</v>
      </c>
      <c r="F8">
        <f t="shared" si="0"/>
        <v>16.600000000000023</v>
      </c>
      <c r="G8">
        <f t="shared" si="1"/>
        <v>60.633416766115616</v>
      </c>
    </row>
    <row r="9" spans="1:7">
      <c r="A9" s="4" t="s">
        <v>33</v>
      </c>
      <c r="B9" s="7" t="s">
        <v>34</v>
      </c>
      <c r="C9" s="7">
        <v>1921</v>
      </c>
      <c r="D9" s="7">
        <v>1960.6</v>
      </c>
      <c r="E9" s="7">
        <v>1907.9</v>
      </c>
      <c r="F9">
        <f t="shared" si="0"/>
        <v>52.699999999999818</v>
      </c>
      <c r="G9">
        <f t="shared" si="1"/>
        <v>61.033046239994817</v>
      </c>
    </row>
    <row r="10" spans="1:7">
      <c r="A10" s="3" t="s">
        <v>35</v>
      </c>
      <c r="B10" s="6" t="s">
        <v>36</v>
      </c>
      <c r="C10" s="6">
        <v>8890.5499999999993</v>
      </c>
      <c r="D10" s="6">
        <v>9026</v>
      </c>
      <c r="E10" s="6">
        <v>8851.0499999999993</v>
      </c>
      <c r="F10">
        <f t="shared" si="0"/>
        <v>174.95000000000073</v>
      </c>
      <c r="G10">
        <f t="shared" si="1"/>
        <v>61.72111622464827</v>
      </c>
    </row>
    <row r="11" spans="1:7">
      <c r="A11" s="4" t="s">
        <v>37</v>
      </c>
      <c r="B11" s="7" t="s">
        <v>38</v>
      </c>
      <c r="C11" s="7">
        <v>3168</v>
      </c>
      <c r="D11" s="7">
        <v>3219.95</v>
      </c>
      <c r="E11" s="7">
        <v>3110</v>
      </c>
      <c r="F11">
        <f t="shared" si="0"/>
        <v>109.94999999999982</v>
      </c>
      <c r="G11">
        <f t="shared" si="1"/>
        <v>59.661818736332492</v>
      </c>
    </row>
    <row r="12" spans="1:7">
      <c r="A12" s="3" t="s">
        <v>39</v>
      </c>
      <c r="B12" s="6" t="s">
        <v>40</v>
      </c>
      <c r="C12" s="6">
        <v>11501.1</v>
      </c>
      <c r="D12" s="6">
        <v>11733</v>
      </c>
      <c r="E12" s="6">
        <v>11475.05</v>
      </c>
      <c r="F12">
        <f t="shared" si="0"/>
        <v>257.95000000000073</v>
      </c>
      <c r="G12">
        <f t="shared" si="1"/>
        <v>59.707136685674534</v>
      </c>
    </row>
    <row r="13" spans="1:7">
      <c r="A13" s="4" t="s">
        <v>41</v>
      </c>
      <c r="B13" s="7" t="s">
        <v>42</v>
      </c>
      <c r="C13" s="7">
        <v>313.5</v>
      </c>
      <c r="D13" s="7">
        <v>319.25</v>
      </c>
      <c r="E13" s="7">
        <v>312.10000000000002</v>
      </c>
      <c r="F13">
        <f t="shared" si="0"/>
        <v>7.1499999999999773</v>
      </c>
      <c r="G13">
        <f t="shared" si="1"/>
        <v>50.866524517390474</v>
      </c>
    </row>
    <row r="14" spans="1:7">
      <c r="A14" s="3" t="s">
        <v>43</v>
      </c>
      <c r="B14" s="6" t="s">
        <v>44</v>
      </c>
      <c r="C14" s="6">
        <v>4319.95</v>
      </c>
      <c r="D14" s="6">
        <v>4319.95</v>
      </c>
      <c r="E14" s="6">
        <v>4215.6000000000004</v>
      </c>
      <c r="F14">
        <f>D14-E14</f>
        <v>104.34999999999945</v>
      </c>
      <c r="G14">
        <f t="shared" si="1"/>
        <v>51.111620743232152</v>
      </c>
    </row>
    <row r="15" spans="1:7">
      <c r="A15" s="4" t="s">
        <v>45</v>
      </c>
      <c r="B15" s="7" t="s">
        <v>46</v>
      </c>
      <c r="C15" s="7">
        <v>1675</v>
      </c>
      <c r="D15" s="7">
        <v>1695.6</v>
      </c>
      <c r="E15" s="7">
        <v>1657.9</v>
      </c>
      <c r="F15">
        <f t="shared" si="0"/>
        <v>37.699999999999818</v>
      </c>
      <c r="G15">
        <f t="shared" si="1"/>
        <v>50.934838320805561</v>
      </c>
    </row>
    <row r="16" spans="1:7">
      <c r="A16" s="3" t="s">
        <v>47</v>
      </c>
      <c r="B16" s="6" t="s">
        <v>48</v>
      </c>
      <c r="C16" s="6">
        <v>2312.4499999999998</v>
      </c>
      <c r="D16" s="6">
        <v>2374.9</v>
      </c>
      <c r="E16" s="6">
        <v>2307.35</v>
      </c>
      <c r="F16">
        <f t="shared" si="0"/>
        <v>67.550000000000182</v>
      </c>
      <c r="G16">
        <f t="shared" si="1"/>
        <v>51.582509896437458</v>
      </c>
    </row>
    <row r="17" spans="1:7">
      <c r="A17" s="4" t="s">
        <v>49</v>
      </c>
      <c r="B17" s="7" t="s">
        <v>50</v>
      </c>
      <c r="C17" s="7">
        <v>1061.5</v>
      </c>
      <c r="D17" s="7">
        <v>1086.55</v>
      </c>
      <c r="E17" s="7">
        <v>1061.5</v>
      </c>
      <c r="F17">
        <f t="shared" si="0"/>
        <v>25.049999999999955</v>
      </c>
      <c r="G17">
        <f t="shared" si="1"/>
        <v>52.154346844857862</v>
      </c>
    </row>
    <row r="18" spans="1:7">
      <c r="A18" s="3" t="s">
        <v>51</v>
      </c>
      <c r="B18" s="6" t="s">
        <v>52</v>
      </c>
      <c r="C18" s="6">
        <v>5368.65</v>
      </c>
      <c r="D18" s="6">
        <v>5399</v>
      </c>
      <c r="E18" s="6">
        <v>5320.05</v>
      </c>
      <c r="F18">
        <f t="shared" si="0"/>
        <v>78.949999999999818</v>
      </c>
      <c r="G18">
        <f>_xlfn.STDEV.P(F18:F69)</f>
        <v>52.758772948875432</v>
      </c>
    </row>
    <row r="19" spans="1:7">
      <c r="A19" s="4" t="s">
        <v>53</v>
      </c>
      <c r="B19" s="7" t="s">
        <v>54</v>
      </c>
      <c r="C19" s="7">
        <v>631.95000000000005</v>
      </c>
      <c r="D19" s="7">
        <v>637.5</v>
      </c>
      <c r="E19" s="7">
        <v>624.54999999999995</v>
      </c>
      <c r="F19">
        <f t="shared" si="0"/>
        <v>12.950000000000045</v>
      </c>
      <c r="G19">
        <f t="shared" si="1"/>
        <v>53.212683197347097</v>
      </c>
    </row>
    <row r="20" spans="1:7">
      <c r="A20" s="3" t="s">
        <v>55</v>
      </c>
      <c r="B20" s="6" t="s">
        <v>56</v>
      </c>
      <c r="C20" s="6">
        <v>1801</v>
      </c>
      <c r="D20" s="6">
        <v>1822</v>
      </c>
      <c r="E20" s="6">
        <v>1784.35</v>
      </c>
      <c r="F20">
        <f t="shared" si="0"/>
        <v>37.650000000000091</v>
      </c>
      <c r="G20">
        <f t="shared" si="1"/>
        <v>53.695049504241808</v>
      </c>
    </row>
    <row r="21" spans="1:7">
      <c r="A21" s="4" t="s">
        <v>57</v>
      </c>
      <c r="B21" s="7" t="s">
        <v>58</v>
      </c>
      <c r="C21" s="7">
        <v>3414.9</v>
      </c>
      <c r="D21" s="7">
        <v>3453.9</v>
      </c>
      <c r="E21" s="7">
        <v>3388.2</v>
      </c>
      <c r="F21">
        <f t="shared" si="0"/>
        <v>65.700000000000273</v>
      </c>
      <c r="G21">
        <f t="shared" si="1"/>
        <v>54.481271581783467</v>
      </c>
    </row>
    <row r="22" spans="1:7">
      <c r="A22" s="3" t="s">
        <v>59</v>
      </c>
      <c r="B22" s="6" t="s">
        <v>60</v>
      </c>
      <c r="C22" s="6">
        <v>262.10000000000002</v>
      </c>
      <c r="D22" s="6">
        <v>264.89999999999998</v>
      </c>
      <c r="E22" s="6">
        <v>260.05</v>
      </c>
      <c r="F22">
        <f t="shared" si="0"/>
        <v>4.8499999999999659</v>
      </c>
      <c r="G22">
        <f t="shared" si="1"/>
        <v>55.2188302029695</v>
      </c>
    </row>
    <row r="23" spans="1:7">
      <c r="A23" s="4" t="s">
        <v>61</v>
      </c>
      <c r="B23" s="7" t="s">
        <v>62</v>
      </c>
      <c r="C23" s="7">
        <v>2266</v>
      </c>
      <c r="D23" s="7">
        <v>2276.3000000000002</v>
      </c>
      <c r="E23" s="7">
        <v>2243.1999999999998</v>
      </c>
      <c r="F23">
        <f t="shared" si="0"/>
        <v>33.100000000000364</v>
      </c>
      <c r="G23">
        <f t="shared" si="1"/>
        <v>55.599364604578739</v>
      </c>
    </row>
    <row r="24" spans="1:7">
      <c r="A24" s="3" t="s">
        <v>63</v>
      </c>
      <c r="B24" s="6" t="s">
        <v>64</v>
      </c>
      <c r="C24" s="6">
        <v>1240</v>
      </c>
      <c r="D24" s="6">
        <v>1243.75</v>
      </c>
      <c r="E24" s="6">
        <v>1226</v>
      </c>
      <c r="F24">
        <f t="shared" si="0"/>
        <v>17.75</v>
      </c>
      <c r="G24">
        <f t="shared" si="1"/>
        <v>56.457352266998875</v>
      </c>
    </row>
    <row r="25" spans="1:7">
      <c r="A25" s="4" t="s">
        <v>65</v>
      </c>
      <c r="B25" s="7" t="s">
        <v>66</v>
      </c>
      <c r="C25" s="7">
        <v>1472.45</v>
      </c>
      <c r="D25" s="7">
        <v>1475.95</v>
      </c>
      <c r="E25" s="7">
        <v>1454.25</v>
      </c>
      <c r="F25">
        <f t="shared" si="0"/>
        <v>21.700000000000045</v>
      </c>
      <c r="G25">
        <f t="shared" si="1"/>
        <v>57.14274182190676</v>
      </c>
    </row>
    <row r="26" spans="1:7">
      <c r="A26" s="3" t="s">
        <v>67</v>
      </c>
      <c r="B26" s="6" t="s">
        <v>68</v>
      </c>
      <c r="C26" s="6">
        <v>1751.4</v>
      </c>
      <c r="D26" s="6">
        <v>1753</v>
      </c>
      <c r="E26" s="6">
        <v>1727.3</v>
      </c>
      <c r="F26">
        <f t="shared" si="0"/>
        <v>25.700000000000045</v>
      </c>
      <c r="G26">
        <f t="shared" si="1"/>
        <v>57.920875061217309</v>
      </c>
    </row>
    <row r="27" spans="1:7">
      <c r="A27" s="4" t="s">
        <v>69</v>
      </c>
      <c r="B27" s="7" t="s">
        <v>70</v>
      </c>
      <c r="C27" s="7">
        <v>273.10000000000002</v>
      </c>
      <c r="D27" s="7">
        <v>281.89999999999998</v>
      </c>
      <c r="E27" s="7">
        <v>270</v>
      </c>
      <c r="F27">
        <f t="shared" si="0"/>
        <v>11.899999999999977</v>
      </c>
      <c r="G27">
        <f t="shared" si="1"/>
        <v>58.795502181863895</v>
      </c>
    </row>
    <row r="28" spans="1:7">
      <c r="A28" s="3" t="s">
        <v>71</v>
      </c>
      <c r="B28" s="6" t="s">
        <v>72</v>
      </c>
      <c r="C28" s="6">
        <v>2234</v>
      </c>
      <c r="D28" s="6">
        <v>2238</v>
      </c>
      <c r="E28" s="6">
        <v>2207.5500000000002</v>
      </c>
      <c r="F28">
        <f t="shared" si="0"/>
        <v>30.449999999999818</v>
      </c>
      <c r="G28">
        <f t="shared" si="1"/>
        <v>59.413840208187402</v>
      </c>
    </row>
    <row r="29" spans="1:7">
      <c r="A29" s="4" t="s">
        <v>73</v>
      </c>
      <c r="B29" s="7" t="s">
        <v>74</v>
      </c>
      <c r="C29" s="7">
        <v>1019.5</v>
      </c>
      <c r="D29" s="7">
        <v>1027.3499999999999</v>
      </c>
      <c r="E29" s="7">
        <v>1007.65</v>
      </c>
      <c r="F29">
        <f t="shared" si="0"/>
        <v>19.699999999999932</v>
      </c>
      <c r="G29">
        <f t="shared" si="1"/>
        <v>60.42928760129481</v>
      </c>
    </row>
    <row r="30" spans="1:7">
      <c r="A30" s="3" t="s">
        <v>75</v>
      </c>
      <c r="B30" s="6" t="s">
        <v>76</v>
      </c>
      <c r="C30" s="6">
        <v>1723.15</v>
      </c>
      <c r="D30" s="6">
        <v>1731</v>
      </c>
      <c r="E30" s="6">
        <v>1700.65</v>
      </c>
      <c r="F30">
        <f t="shared" si="0"/>
        <v>30.349999999999909</v>
      </c>
      <c r="G30">
        <f t="shared" si="1"/>
        <v>61.284669290974961</v>
      </c>
    </row>
    <row r="31" spans="1:7">
      <c r="A31" s="4" t="s">
        <v>77</v>
      </c>
      <c r="B31" s="7" t="s">
        <v>78</v>
      </c>
      <c r="C31" s="7">
        <v>1473.5</v>
      </c>
      <c r="D31" s="7">
        <v>1481.85</v>
      </c>
      <c r="E31" s="7">
        <v>1455</v>
      </c>
      <c r="F31">
        <f t="shared" si="0"/>
        <v>26.849999999999909</v>
      </c>
      <c r="G31">
        <f t="shared" si="1"/>
        <v>62.393596382683526</v>
      </c>
    </row>
    <row r="32" spans="1:7">
      <c r="A32" s="3" t="s">
        <v>79</v>
      </c>
      <c r="B32" s="6" t="s">
        <v>80</v>
      </c>
      <c r="C32" s="6">
        <v>379.5</v>
      </c>
      <c r="D32" s="6">
        <v>383</v>
      </c>
      <c r="E32" s="6">
        <v>376</v>
      </c>
      <c r="F32">
        <f t="shared" si="0"/>
        <v>7</v>
      </c>
      <c r="G32">
        <f t="shared" si="1"/>
        <v>63.491569729003338</v>
      </c>
    </row>
    <row r="33" spans="1:7">
      <c r="A33" s="4" t="s">
        <v>81</v>
      </c>
      <c r="B33" s="7" t="s">
        <v>82</v>
      </c>
      <c r="C33" s="7">
        <v>1031.9000000000001</v>
      </c>
      <c r="D33" s="7">
        <v>1031.9000000000001</v>
      </c>
      <c r="E33" s="7">
        <v>1012.55</v>
      </c>
      <c r="F33">
        <f t="shared" si="0"/>
        <v>19.350000000000136</v>
      </c>
      <c r="G33">
        <f t="shared" si="1"/>
        <v>64.03067371870101</v>
      </c>
    </row>
    <row r="34" spans="1:7">
      <c r="A34" s="3" t="s">
        <v>83</v>
      </c>
      <c r="B34" s="6" t="s">
        <v>84</v>
      </c>
      <c r="C34" s="6">
        <v>319</v>
      </c>
      <c r="D34" s="6">
        <v>319</v>
      </c>
      <c r="E34" s="6">
        <v>314</v>
      </c>
      <c r="F34">
        <f t="shared" si="0"/>
        <v>5</v>
      </c>
      <c r="G34">
        <f t="shared" si="1"/>
        <v>64.977836606030536</v>
      </c>
    </row>
    <row r="35" spans="1:7">
      <c r="A35" s="4" t="s">
        <v>85</v>
      </c>
      <c r="B35" s="7" t="s">
        <v>86</v>
      </c>
      <c r="C35" s="7">
        <v>13060</v>
      </c>
      <c r="D35" s="7">
        <v>13108.5</v>
      </c>
      <c r="E35" s="7">
        <v>13012</v>
      </c>
      <c r="F35">
        <f t="shared" si="0"/>
        <v>96.5</v>
      </c>
      <c r="G35">
        <f t="shared" si="1"/>
        <v>65.347425753671288</v>
      </c>
    </row>
    <row r="36" spans="1:7">
      <c r="A36" s="3" t="s">
        <v>87</v>
      </c>
      <c r="B36" s="6" t="s">
        <v>88</v>
      </c>
      <c r="C36" s="6">
        <v>2380</v>
      </c>
      <c r="D36" s="6">
        <v>2381.9499999999998</v>
      </c>
      <c r="E36" s="6">
        <v>2336.1</v>
      </c>
      <c r="F36">
        <f t="shared" si="0"/>
        <v>45.849999999999909</v>
      </c>
      <c r="G36">
        <f t="shared" si="1"/>
        <v>66.675209637817531</v>
      </c>
    </row>
    <row r="37" spans="1:7">
      <c r="A37" s="4" t="s">
        <v>89</v>
      </c>
      <c r="B37" s="7" t="s">
        <v>90</v>
      </c>
      <c r="C37" s="7">
        <v>8585</v>
      </c>
      <c r="D37" s="7">
        <v>8585</v>
      </c>
      <c r="E37" s="7">
        <v>8383.9</v>
      </c>
      <c r="F37">
        <f t="shared" si="0"/>
        <v>201.10000000000036</v>
      </c>
      <c r="G37">
        <f t="shared" si="1"/>
        <v>68.486859800971501</v>
      </c>
    </row>
    <row r="38" spans="1:7">
      <c r="A38" s="3" t="s">
        <v>91</v>
      </c>
      <c r="B38" s="6" t="s">
        <v>92</v>
      </c>
      <c r="C38" s="6">
        <v>711</v>
      </c>
      <c r="D38" s="6">
        <v>715.95</v>
      </c>
      <c r="E38" s="6">
        <v>703.1</v>
      </c>
      <c r="F38">
        <f t="shared" si="0"/>
        <v>12.850000000000023</v>
      </c>
      <c r="G38">
        <f t="shared" si="1"/>
        <v>60.991691849049182</v>
      </c>
    </row>
    <row r="39" spans="1:7">
      <c r="A39" s="4" t="s">
        <v>93</v>
      </c>
      <c r="B39" s="7" t="s">
        <v>94</v>
      </c>
      <c r="C39" s="7">
        <v>2504</v>
      </c>
      <c r="D39" s="7">
        <v>2522.75</v>
      </c>
      <c r="E39" s="7">
        <v>2466.4499999999998</v>
      </c>
      <c r="F39">
        <f t="shared" si="0"/>
        <v>56.300000000000182</v>
      </c>
      <c r="G39">
        <f t="shared" si="1"/>
        <v>62.003417826940961</v>
      </c>
    </row>
    <row r="40" spans="1:7">
      <c r="A40" s="3" t="s">
        <v>95</v>
      </c>
      <c r="B40" s="6" t="s">
        <v>96</v>
      </c>
      <c r="C40" s="6">
        <v>3367</v>
      </c>
      <c r="D40" s="6">
        <v>3369.95</v>
      </c>
      <c r="E40" s="6">
        <v>3311.1</v>
      </c>
      <c r="F40">
        <f t="shared" si="0"/>
        <v>58.849999999999909</v>
      </c>
      <c r="G40">
        <f t="shared" si="1"/>
        <v>64.179022575725682</v>
      </c>
    </row>
    <row r="41" spans="1:7">
      <c r="A41" s="4" t="s">
        <v>97</v>
      </c>
      <c r="B41" s="7" t="s">
        <v>98</v>
      </c>
      <c r="C41" s="7">
        <v>1750</v>
      </c>
      <c r="D41" s="7">
        <v>1767</v>
      </c>
      <c r="E41" s="7">
        <v>1725</v>
      </c>
      <c r="F41">
        <f t="shared" si="0"/>
        <v>42</v>
      </c>
      <c r="G41">
        <f t="shared" si="1"/>
        <v>66.600385813691361</v>
      </c>
    </row>
    <row r="42" spans="1:7">
      <c r="A42" s="3" t="s">
        <v>99</v>
      </c>
      <c r="B42" s="6" t="s">
        <v>100</v>
      </c>
      <c r="C42" s="6">
        <v>1919.3</v>
      </c>
      <c r="D42" s="6">
        <v>1923.7</v>
      </c>
      <c r="E42" s="6">
        <v>1889.45</v>
      </c>
      <c r="F42">
        <f t="shared" si="0"/>
        <v>34.25</v>
      </c>
      <c r="G42">
        <f t="shared" si="1"/>
        <v>69.167816632006577</v>
      </c>
    </row>
    <row r="43" spans="1:7">
      <c r="A43" s="4" t="s">
        <v>101</v>
      </c>
      <c r="B43" s="7" t="s">
        <v>102</v>
      </c>
      <c r="C43" s="7">
        <v>280.75</v>
      </c>
      <c r="D43" s="7">
        <v>282.3</v>
      </c>
      <c r="E43" s="7">
        <v>273.10000000000002</v>
      </c>
      <c r="F43">
        <f t="shared" si="0"/>
        <v>9.1999999999999886</v>
      </c>
      <c r="G43">
        <f t="shared" si="1"/>
        <v>71.837121495737733</v>
      </c>
    </row>
    <row r="44" spans="1:7">
      <c r="A44" s="3" t="s">
        <v>103</v>
      </c>
      <c r="B44" s="6" t="s">
        <v>104</v>
      </c>
      <c r="C44" s="6">
        <v>252.95</v>
      </c>
      <c r="D44" s="6">
        <v>253.85</v>
      </c>
      <c r="E44" s="6">
        <v>247.5</v>
      </c>
      <c r="F44">
        <f t="shared" si="0"/>
        <v>6.3499999999999943</v>
      </c>
      <c r="G44">
        <f t="shared" si="1"/>
        <v>73.377540160460498</v>
      </c>
    </row>
    <row r="45" spans="1:7">
      <c r="A45" s="4" t="s">
        <v>105</v>
      </c>
      <c r="B45" s="7" t="s">
        <v>106</v>
      </c>
      <c r="C45" s="7">
        <v>567.9</v>
      </c>
      <c r="D45" s="7">
        <v>579.1</v>
      </c>
      <c r="E45" s="7">
        <v>554.85</v>
      </c>
      <c r="F45">
        <f t="shared" si="0"/>
        <v>24.25</v>
      </c>
      <c r="G45">
        <f t="shared" si="1"/>
        <v>74.461836276903554</v>
      </c>
    </row>
    <row r="46" spans="1:7">
      <c r="A46" s="3" t="s">
        <v>107</v>
      </c>
      <c r="B46" s="6" t="s">
        <v>108</v>
      </c>
      <c r="C46" s="6">
        <v>6921.45</v>
      </c>
      <c r="D46" s="6">
        <v>6929.85</v>
      </c>
      <c r="E46" s="6">
        <v>6750</v>
      </c>
      <c r="F46">
        <f t="shared" si="0"/>
        <v>179.85000000000036</v>
      </c>
      <c r="G46">
        <f t="shared" si="1"/>
        <v>76.875710362571567</v>
      </c>
    </row>
    <row r="47" spans="1:7">
      <c r="A47" s="4" t="s">
        <v>109</v>
      </c>
      <c r="B47" s="7" t="s">
        <v>110</v>
      </c>
      <c r="C47" s="7">
        <v>1276.1500000000001</v>
      </c>
      <c r="D47" s="7">
        <v>1283.7</v>
      </c>
      <c r="E47" s="7">
        <v>1262</v>
      </c>
      <c r="F47">
        <f t="shared" si="0"/>
        <v>21.700000000000045</v>
      </c>
      <c r="G47">
        <f t="shared" si="1"/>
        <v>71.268353167905374</v>
      </c>
    </row>
    <row r="48" spans="1:7">
      <c r="A48" s="3" t="s">
        <v>111</v>
      </c>
      <c r="B48" s="6" t="s">
        <v>112</v>
      </c>
      <c r="C48" s="6">
        <v>1272</v>
      </c>
      <c r="D48" s="6">
        <v>1275</v>
      </c>
      <c r="E48" s="6">
        <v>1249.55</v>
      </c>
      <c r="F48">
        <f t="shared" si="0"/>
        <v>25.450000000000045</v>
      </c>
      <c r="G48">
        <f t="shared" si="1"/>
        <v>74.674367627423095</v>
      </c>
    </row>
    <row r="49" spans="1:7">
      <c r="A49" s="4" t="s">
        <v>113</v>
      </c>
      <c r="B49" s="7" t="s">
        <v>114</v>
      </c>
      <c r="C49" s="7">
        <v>4090</v>
      </c>
      <c r="D49" s="7">
        <v>4090</v>
      </c>
      <c r="E49" s="7">
        <v>4008</v>
      </c>
      <c r="F49">
        <f t="shared" si="0"/>
        <v>82</v>
      </c>
      <c r="G49">
        <f t="shared" si="1"/>
        <v>78.677144076281621</v>
      </c>
    </row>
    <row r="50" spans="1:7">
      <c r="A50" s="3" t="s">
        <v>115</v>
      </c>
      <c r="B50" s="6" t="s">
        <v>116</v>
      </c>
      <c r="C50" s="6">
        <v>1160</v>
      </c>
      <c r="D50" s="6">
        <v>1175.6500000000001</v>
      </c>
      <c r="E50" s="6">
        <v>1132.8</v>
      </c>
      <c r="F50">
        <f t="shared" si="0"/>
        <v>42.850000000000136</v>
      </c>
      <c r="G50">
        <f t="shared" si="1"/>
        <v>87.958587556872303</v>
      </c>
    </row>
    <row r="51" spans="1:7">
      <c r="A51" s="4" t="s">
        <v>117</v>
      </c>
      <c r="B51" s="7" t="s">
        <v>118</v>
      </c>
      <c r="C51" s="7">
        <v>5010</v>
      </c>
      <c r="D51" s="7">
        <v>5075.3999999999996</v>
      </c>
      <c r="E51" s="7">
        <v>4844</v>
      </c>
      <c r="F51">
        <f t="shared" si="0"/>
        <v>231.39999999999964</v>
      </c>
      <c r="G51">
        <f t="shared" si="1"/>
        <v>98.520812803973172</v>
      </c>
    </row>
    <row r="52" spans="1:7">
      <c r="A52" s="3" t="s">
        <v>119</v>
      </c>
      <c r="B52" s="6" t="s">
        <v>120</v>
      </c>
      <c r="C52" s="6">
        <v>759.8</v>
      </c>
      <c r="D52" s="6">
        <v>759.9</v>
      </c>
      <c r="E52" s="6">
        <v>731.75</v>
      </c>
      <c r="F52">
        <f t="shared" si="0"/>
        <v>28.149999999999977</v>
      </c>
      <c r="G52">
        <f t="shared" si="1"/>
        <v>5.524999999999979</v>
      </c>
    </row>
    <row r="53" spans="1:7">
      <c r="A53" s="4" t="s">
        <v>121</v>
      </c>
      <c r="B53" s="7" t="s">
        <v>122</v>
      </c>
      <c r="C53" s="7">
        <v>440</v>
      </c>
      <c r="D53" s="7">
        <v>445.5</v>
      </c>
      <c r="E53" s="7">
        <v>428.4</v>
      </c>
      <c r="F53">
        <f t="shared" si="0"/>
        <v>17.100000000000023</v>
      </c>
      <c r="G53">
        <f>_xlfn.STDEV.P(F53:F104)</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2D376-AD45-460A-BEF3-43DDD1A59DD7}">
  <dimension ref="A1:W53"/>
  <sheetViews>
    <sheetView zoomScale="80" zoomScaleNormal="80" workbookViewId="0">
      <selection activeCell="Y28" sqref="Y28"/>
    </sheetView>
  </sheetViews>
  <sheetFormatPr defaultRowHeight="14.4"/>
  <cols>
    <col min="1" max="1" width="13.5546875" bestFit="1" customWidth="1"/>
    <col min="2" max="2" width="17.33203125" bestFit="1" customWidth="1"/>
    <col min="3" max="3" width="8" bestFit="1" customWidth="1"/>
    <col min="4" max="4" width="10.109375" bestFit="1" customWidth="1"/>
    <col min="5" max="5" width="9.77734375" bestFit="1" customWidth="1"/>
    <col min="6" max="6" width="10.21875" bestFit="1" customWidth="1"/>
    <col min="7" max="7" width="14.88671875" bestFit="1" customWidth="1"/>
    <col min="8" max="8" width="9.33203125" bestFit="1" customWidth="1"/>
    <col min="9" max="9" width="10.6640625" bestFit="1" customWidth="1"/>
    <col min="10" max="10" width="17.77734375" customWidth="1"/>
    <col min="11" max="11" width="10.6640625" bestFit="1" customWidth="1"/>
    <col min="12" max="12" width="10.33203125" bestFit="1" customWidth="1"/>
    <col min="13" max="13" width="19.77734375" bestFit="1" customWidth="1"/>
    <col min="14" max="14" width="19.109375" bestFit="1" customWidth="1"/>
    <col min="15" max="15" width="17.88671875" bestFit="1" customWidth="1"/>
    <col min="16" max="16" width="16.5546875" bestFit="1" customWidth="1"/>
    <col min="17" max="17" width="12" bestFit="1" customWidth="1"/>
    <col min="18" max="18" width="12.6640625" bestFit="1" customWidth="1"/>
    <col min="19" max="19" width="16.5546875" bestFit="1" customWidth="1"/>
    <col min="20" max="20" width="15.5546875" bestFit="1" customWidth="1"/>
  </cols>
  <sheetData>
    <row r="1" spans="1:23">
      <c r="A1" t="s">
        <v>0</v>
      </c>
      <c r="B1" t="s">
        <v>1</v>
      </c>
      <c r="C1" t="s">
        <v>2</v>
      </c>
      <c r="D1" t="s">
        <v>3</v>
      </c>
      <c r="E1" t="s">
        <v>4</v>
      </c>
      <c r="F1" t="s">
        <v>5</v>
      </c>
      <c r="G1" t="s">
        <v>6</v>
      </c>
      <c r="H1" s="1" t="s">
        <v>7</v>
      </c>
      <c r="I1" s="1" t="s">
        <v>8</v>
      </c>
      <c r="J1" s="10" t="s">
        <v>9</v>
      </c>
      <c r="K1" t="s">
        <v>10</v>
      </c>
      <c r="L1" t="s">
        <v>11</v>
      </c>
      <c r="M1" t="s">
        <v>12</v>
      </c>
      <c r="N1" t="s">
        <v>13</v>
      </c>
      <c r="O1" t="s">
        <v>14</v>
      </c>
      <c r="P1" t="s">
        <v>15</v>
      </c>
      <c r="Q1" t="s">
        <v>16</v>
      </c>
      <c r="R1" t="s">
        <v>17</v>
      </c>
      <c r="S1" t="s">
        <v>18</v>
      </c>
      <c r="T1" t="s">
        <v>19</v>
      </c>
    </row>
    <row r="2" spans="1:23">
      <c r="A2" t="s">
        <v>20</v>
      </c>
      <c r="B2" t="s">
        <v>20</v>
      </c>
      <c r="C2">
        <v>23649.5</v>
      </c>
      <c r="D2">
        <v>23694.5</v>
      </c>
      <c r="E2">
        <v>23443.200000000001</v>
      </c>
      <c r="F2">
        <v>23559.95</v>
      </c>
      <c r="G2">
        <v>23603.35</v>
      </c>
      <c r="H2" s="1">
        <v>-43.399999999997817</v>
      </c>
      <c r="I2" s="1">
        <v>-0.18</v>
      </c>
      <c r="J2" s="10">
        <v>1057701987.92</v>
      </c>
      <c r="K2">
        <v>26277.35</v>
      </c>
      <c r="L2">
        <v>21281.45</v>
      </c>
      <c r="M2">
        <v>368092482</v>
      </c>
      <c r="N2">
        <v>0</v>
      </c>
      <c r="O2" s="10">
        <v>300418188536</v>
      </c>
      <c r="P2" s="11">
        <v>45695.666666666664</v>
      </c>
      <c r="Q2">
        <v>10.341225427982646</v>
      </c>
      <c r="R2">
        <v>-10.706507310357141</v>
      </c>
      <c r="S2" s="16">
        <v>7.63</v>
      </c>
      <c r="T2" s="16">
        <v>-0.44</v>
      </c>
    </row>
    <row r="3" spans="1:23">
      <c r="A3" t="s">
        <v>21</v>
      </c>
      <c r="B3" t="s">
        <v>22</v>
      </c>
      <c r="C3">
        <v>133.30000000000001</v>
      </c>
      <c r="D3">
        <v>138.75</v>
      </c>
      <c r="E3">
        <v>132.56</v>
      </c>
      <c r="F3">
        <v>138.16</v>
      </c>
      <c r="G3">
        <v>132.54</v>
      </c>
      <c r="H3" s="1">
        <v>5.62</v>
      </c>
      <c r="I3" s="1">
        <v>4.24</v>
      </c>
      <c r="J3" s="10">
        <v>1143336862375.52</v>
      </c>
      <c r="K3">
        <v>184.6</v>
      </c>
      <c r="L3">
        <v>122.62</v>
      </c>
      <c r="M3">
        <v>52950146</v>
      </c>
      <c r="N3">
        <v>0</v>
      </c>
      <c r="O3" s="10">
        <v>7241461967</v>
      </c>
      <c r="P3" s="11">
        <v>45695.666655092595</v>
      </c>
      <c r="Q3">
        <v>25.157096424702058</v>
      </c>
      <c r="R3">
        <v>-12.673299624857275</v>
      </c>
      <c r="S3" s="16">
        <v>-8.2100000000000009</v>
      </c>
      <c r="T3" s="16">
        <v>-0.63</v>
      </c>
    </row>
    <row r="4" spans="1:23">
      <c r="A4" t="s">
        <v>23</v>
      </c>
      <c r="B4" t="s">
        <v>24</v>
      </c>
      <c r="C4">
        <v>172.88</v>
      </c>
      <c r="D4">
        <v>178.99</v>
      </c>
      <c r="E4">
        <v>168</v>
      </c>
      <c r="F4">
        <v>178.53</v>
      </c>
      <c r="G4">
        <v>172.11</v>
      </c>
      <c r="H4" s="1">
        <v>6.42</v>
      </c>
      <c r="I4" s="1">
        <v>3.73</v>
      </c>
      <c r="J4" s="10">
        <v>275741718601.58002</v>
      </c>
      <c r="K4">
        <v>180</v>
      </c>
      <c r="L4">
        <v>155.1</v>
      </c>
      <c r="M4">
        <v>49505080</v>
      </c>
      <c r="N4">
        <v>0</v>
      </c>
      <c r="O4" s="10">
        <v>8568834297</v>
      </c>
      <c r="P4" s="11">
        <v>45695.666365740741</v>
      </c>
      <c r="Q4">
        <v>0.81666666666666599</v>
      </c>
      <c r="R4">
        <v>-15.10638297872341</v>
      </c>
      <c r="S4" s="16"/>
      <c r="T4" s="16"/>
      <c r="W4" s="8" t="s">
        <v>123</v>
      </c>
    </row>
    <row r="5" spans="1:23">
      <c r="A5" t="s">
        <v>25</v>
      </c>
      <c r="B5" t="s">
        <v>26</v>
      </c>
      <c r="C5">
        <v>1635.05</v>
      </c>
      <c r="D5">
        <v>1707.55</v>
      </c>
      <c r="E5">
        <v>1635</v>
      </c>
      <c r="F5">
        <v>1678</v>
      </c>
      <c r="G5">
        <v>1619.75</v>
      </c>
      <c r="H5" s="1">
        <v>58.25</v>
      </c>
      <c r="I5" s="1">
        <v>3.6</v>
      </c>
      <c r="J5" s="10">
        <v>4497235043903.0303</v>
      </c>
      <c r="K5">
        <v>1779</v>
      </c>
      <c r="L5">
        <v>1097.6500000000001</v>
      </c>
      <c r="M5">
        <v>14873255</v>
      </c>
      <c r="N5">
        <v>0</v>
      </c>
      <c r="O5" s="10">
        <v>25071994686</v>
      </c>
      <c r="P5" s="11">
        <v>45695.666620370372</v>
      </c>
      <c r="Q5">
        <v>5.6773468240584597</v>
      </c>
      <c r="R5">
        <v>-52.872044823031011</v>
      </c>
      <c r="S5" s="16">
        <v>42.8</v>
      </c>
      <c r="T5" s="16">
        <v>1.82</v>
      </c>
    </row>
    <row r="6" spans="1:23">
      <c r="A6" t="s">
        <v>27</v>
      </c>
      <c r="B6" t="s">
        <v>28</v>
      </c>
      <c r="C6">
        <v>950.95</v>
      </c>
      <c r="D6">
        <v>985</v>
      </c>
      <c r="E6">
        <v>947.8</v>
      </c>
      <c r="F6">
        <v>980.2</v>
      </c>
      <c r="G6">
        <v>948.4</v>
      </c>
      <c r="H6" s="1">
        <v>31.8</v>
      </c>
      <c r="I6" s="1">
        <v>3.35</v>
      </c>
      <c r="J6" s="10">
        <v>939431174247.43005</v>
      </c>
      <c r="K6">
        <v>1063</v>
      </c>
      <c r="L6">
        <v>761.75</v>
      </c>
      <c r="M6">
        <v>2846285</v>
      </c>
      <c r="N6">
        <v>0</v>
      </c>
      <c r="O6" s="10">
        <v>2764397381</v>
      </c>
      <c r="P6" s="11">
        <v>45695.666620370372</v>
      </c>
      <c r="Q6">
        <v>7.7892756349952927</v>
      </c>
      <c r="R6">
        <v>-28.677387594355107</v>
      </c>
      <c r="S6" s="16">
        <v>13.36</v>
      </c>
      <c r="T6" s="16">
        <v>4.01</v>
      </c>
    </row>
    <row r="7" spans="1:23">
      <c r="A7" t="s">
        <v>29</v>
      </c>
      <c r="B7" t="s">
        <v>30</v>
      </c>
      <c r="C7">
        <v>5321.4</v>
      </c>
      <c r="D7">
        <v>5517.75</v>
      </c>
      <c r="E7">
        <v>5255</v>
      </c>
      <c r="F7">
        <v>5440</v>
      </c>
      <c r="G7">
        <v>5277.1</v>
      </c>
      <c r="H7" s="1">
        <v>162.9</v>
      </c>
      <c r="I7" s="1">
        <v>3.09</v>
      </c>
      <c r="J7" s="10">
        <v>1206410231622.53</v>
      </c>
      <c r="K7">
        <v>8345</v>
      </c>
      <c r="L7">
        <v>2955</v>
      </c>
      <c r="M7">
        <v>2846965</v>
      </c>
      <c r="N7">
        <v>0</v>
      </c>
      <c r="O7" s="10">
        <v>15384173240</v>
      </c>
      <c r="P7" s="11">
        <v>45695.66642361111</v>
      </c>
      <c r="Q7">
        <v>34.811264230077889</v>
      </c>
      <c r="R7">
        <v>-84.094754653130295</v>
      </c>
      <c r="S7" s="16">
        <v>46.28</v>
      </c>
      <c r="T7" s="16">
        <v>-23.23</v>
      </c>
      <c r="W7" s="8" t="s">
        <v>124</v>
      </c>
    </row>
    <row r="8" spans="1:23">
      <c r="A8" t="s">
        <v>31</v>
      </c>
      <c r="B8" t="s">
        <v>32</v>
      </c>
      <c r="C8">
        <v>595.45000000000005</v>
      </c>
      <c r="D8">
        <v>610.6</v>
      </c>
      <c r="E8">
        <v>594</v>
      </c>
      <c r="F8">
        <v>609.20000000000005</v>
      </c>
      <c r="G8">
        <v>595.45000000000005</v>
      </c>
      <c r="H8" s="1">
        <v>13.75</v>
      </c>
      <c r="I8" s="1">
        <v>2.31</v>
      </c>
      <c r="J8" s="10">
        <v>884427263339.81995</v>
      </c>
      <c r="K8">
        <v>772.65</v>
      </c>
      <c r="L8">
        <v>496.35</v>
      </c>
      <c r="M8">
        <v>4687823</v>
      </c>
      <c r="N8">
        <v>0</v>
      </c>
      <c r="O8" s="10">
        <v>2838336192</v>
      </c>
      <c r="P8" s="11">
        <v>45695.666493055556</v>
      </c>
      <c r="Q8">
        <v>21.154468388015264</v>
      </c>
      <c r="R8">
        <v>-22.735972599979856</v>
      </c>
      <c r="S8" s="16">
        <v>0.54</v>
      </c>
      <c r="T8" s="16">
        <v>1.87</v>
      </c>
    </row>
    <row r="9" spans="1:23">
      <c r="A9" t="s">
        <v>33</v>
      </c>
      <c r="B9" t="s">
        <v>34</v>
      </c>
      <c r="C9">
        <v>1921</v>
      </c>
      <c r="D9">
        <v>1960.6</v>
      </c>
      <c r="E9">
        <v>1907.9</v>
      </c>
      <c r="F9">
        <v>1957.4</v>
      </c>
      <c r="G9">
        <v>1915.95</v>
      </c>
      <c r="H9" s="1">
        <v>41.45</v>
      </c>
      <c r="I9" s="1">
        <v>2.16</v>
      </c>
      <c r="J9" s="10">
        <v>2870571841389.1899</v>
      </c>
      <c r="K9">
        <v>1960.6</v>
      </c>
      <c r="L9">
        <v>1543.85</v>
      </c>
      <c r="M9">
        <v>4414174</v>
      </c>
      <c r="N9">
        <v>0</v>
      </c>
      <c r="O9" s="10">
        <v>8481393924</v>
      </c>
      <c r="P9" s="11">
        <v>45695.666597222225</v>
      </c>
      <c r="Q9">
        <v>0.1632153422421615</v>
      </c>
      <c r="R9">
        <v>-26.786928781941263</v>
      </c>
      <c r="S9" s="16">
        <v>6.88</v>
      </c>
      <c r="T9" s="16">
        <v>8.1199999999999992</v>
      </c>
      <c r="W9" t="s">
        <v>125</v>
      </c>
    </row>
    <row r="10" spans="1:23">
      <c r="A10" t="s">
        <v>35</v>
      </c>
      <c r="B10" t="s">
        <v>36</v>
      </c>
      <c r="C10">
        <v>8890.5499999999993</v>
      </c>
      <c r="D10">
        <v>9026</v>
      </c>
      <c r="E10">
        <v>8851.0499999999993</v>
      </c>
      <c r="F10">
        <v>8996</v>
      </c>
      <c r="G10">
        <v>8846.35</v>
      </c>
      <c r="H10" s="1">
        <v>149.65</v>
      </c>
      <c r="I10" s="1">
        <v>1.69</v>
      </c>
      <c r="J10" s="10">
        <v>997004825107.88</v>
      </c>
      <c r="K10">
        <v>12774</v>
      </c>
      <c r="L10">
        <v>7665.6</v>
      </c>
      <c r="M10">
        <v>244178</v>
      </c>
      <c r="N10">
        <v>0</v>
      </c>
      <c r="O10" s="10">
        <v>2184943812</v>
      </c>
      <c r="P10" s="11">
        <v>45695.666458333333</v>
      </c>
      <c r="Q10">
        <v>29.575700641928918</v>
      </c>
      <c r="R10">
        <v>-17.355458150699224</v>
      </c>
      <c r="S10" s="16">
        <v>14.86</v>
      </c>
      <c r="T10" s="16">
        <v>0.41</v>
      </c>
      <c r="W10" s="9"/>
    </row>
    <row r="11" spans="1:23">
      <c r="A11" t="s">
        <v>37</v>
      </c>
      <c r="B11" t="s">
        <v>38</v>
      </c>
      <c r="C11">
        <v>3168</v>
      </c>
      <c r="D11">
        <v>3219.95</v>
      </c>
      <c r="E11">
        <v>3110</v>
      </c>
      <c r="F11">
        <v>3193</v>
      </c>
      <c r="G11">
        <v>3139.95</v>
      </c>
      <c r="H11" s="1">
        <v>53.05</v>
      </c>
      <c r="I11" s="1">
        <v>1.69</v>
      </c>
      <c r="J11" s="10">
        <v>2823238635626.4902</v>
      </c>
      <c r="K11">
        <v>3270.55</v>
      </c>
      <c r="L11">
        <v>1623.45</v>
      </c>
      <c r="M11">
        <v>4790111</v>
      </c>
      <c r="N11">
        <v>0</v>
      </c>
      <c r="O11" s="10">
        <v>15207356996</v>
      </c>
      <c r="P11" s="11">
        <v>45695.665706018517</v>
      </c>
      <c r="Q11">
        <v>2.3711608139303841</v>
      </c>
      <c r="R11">
        <v>-96.679910068064927</v>
      </c>
      <c r="S11" s="16">
        <v>82.45</v>
      </c>
      <c r="T11" s="16">
        <v>1</v>
      </c>
      <c r="W11" s="9" t="s">
        <v>126</v>
      </c>
    </row>
    <row r="12" spans="1:23">
      <c r="A12" t="s">
        <v>39</v>
      </c>
      <c r="B12" t="s">
        <v>40</v>
      </c>
      <c r="C12">
        <v>11501.1</v>
      </c>
      <c r="D12">
        <v>11733</v>
      </c>
      <c r="E12">
        <v>11475.05</v>
      </c>
      <c r="F12">
        <v>11641</v>
      </c>
      <c r="G12">
        <v>11477.35</v>
      </c>
      <c r="H12" s="1">
        <v>163.65</v>
      </c>
      <c r="I12" s="1">
        <v>1.43</v>
      </c>
      <c r="J12" s="10">
        <v>1325922977171.8201</v>
      </c>
      <c r="K12">
        <v>12145.35</v>
      </c>
      <c r="L12">
        <v>9250</v>
      </c>
      <c r="M12">
        <v>310549</v>
      </c>
      <c r="N12">
        <v>0</v>
      </c>
      <c r="O12" s="10">
        <v>3616619494</v>
      </c>
      <c r="P12" s="11">
        <v>45695.666527777779</v>
      </c>
      <c r="Q12">
        <v>4.152618080170603</v>
      </c>
      <c r="R12">
        <v>-25.848648648648648</v>
      </c>
      <c r="S12" s="16">
        <v>12.23</v>
      </c>
      <c r="T12" s="16">
        <v>-1.22</v>
      </c>
      <c r="W12" s="9" t="s">
        <v>127</v>
      </c>
    </row>
    <row r="13" spans="1:23">
      <c r="A13" t="s">
        <v>41</v>
      </c>
      <c r="B13" t="s">
        <v>42</v>
      </c>
      <c r="C13">
        <v>313.5</v>
      </c>
      <c r="D13">
        <v>319.25</v>
      </c>
      <c r="E13">
        <v>312.10000000000002</v>
      </c>
      <c r="F13">
        <v>316.85000000000002</v>
      </c>
      <c r="G13">
        <v>312.8</v>
      </c>
      <c r="H13" s="1">
        <v>4.05</v>
      </c>
      <c r="I13" s="1">
        <v>1.29</v>
      </c>
      <c r="J13" s="10">
        <v>1498367083040.9099</v>
      </c>
      <c r="K13">
        <v>448.45</v>
      </c>
      <c r="L13">
        <v>296.85000000000002</v>
      </c>
      <c r="M13">
        <v>8937447</v>
      </c>
      <c r="N13">
        <v>0</v>
      </c>
      <c r="O13" s="10">
        <v>2828076354</v>
      </c>
      <c r="P13" s="11">
        <v>45695.666643518518</v>
      </c>
      <c r="Q13">
        <v>29.345523469729059</v>
      </c>
      <c r="R13">
        <v>-6.7374094660602992</v>
      </c>
      <c r="S13" s="16">
        <v>-5.41</v>
      </c>
      <c r="T13" s="16">
        <v>-4.8099999999999996</v>
      </c>
    </row>
    <row r="14" spans="1:23">
      <c r="A14" t="s">
        <v>43</v>
      </c>
      <c r="B14" t="s">
        <v>44</v>
      </c>
      <c r="C14">
        <v>4319.95</v>
      </c>
      <c r="D14">
        <v>4319.95</v>
      </c>
      <c r="E14">
        <v>4215.6000000000004</v>
      </c>
      <c r="F14">
        <v>4282</v>
      </c>
      <c r="G14">
        <v>4230.05</v>
      </c>
      <c r="H14" s="1">
        <v>51.95</v>
      </c>
      <c r="I14" s="1">
        <v>1.23</v>
      </c>
      <c r="J14" s="10">
        <v>554360122422.45996</v>
      </c>
      <c r="K14">
        <v>6246.25</v>
      </c>
      <c r="L14">
        <v>3997.5</v>
      </c>
      <c r="M14">
        <v>1344288</v>
      </c>
      <c r="N14">
        <v>0</v>
      </c>
      <c r="O14" s="10">
        <v>5730498101</v>
      </c>
      <c r="P14" s="11">
        <v>45695.665763888886</v>
      </c>
      <c r="Q14">
        <v>31.446868120872523</v>
      </c>
      <c r="R14">
        <v>-7.1169480925578483</v>
      </c>
      <c r="S14" s="16">
        <v>-11.75</v>
      </c>
      <c r="T14" s="16">
        <v>1.63</v>
      </c>
      <c r="W14" s="8" t="s">
        <v>128</v>
      </c>
    </row>
    <row r="15" spans="1:23">
      <c r="A15" t="s">
        <v>45</v>
      </c>
      <c r="B15" t="s">
        <v>46</v>
      </c>
      <c r="C15">
        <v>1675</v>
      </c>
      <c r="D15">
        <v>1695.6</v>
      </c>
      <c r="E15">
        <v>1657.9</v>
      </c>
      <c r="F15">
        <v>1690.1</v>
      </c>
      <c r="G15">
        <v>1669.6</v>
      </c>
      <c r="H15" s="1">
        <v>20.5</v>
      </c>
      <c r="I15" s="1">
        <v>1.23</v>
      </c>
      <c r="J15" s="10">
        <v>1071628693421.23</v>
      </c>
      <c r="K15">
        <v>1807.7</v>
      </c>
      <c r="L15">
        <v>1162.95</v>
      </c>
      <c r="M15">
        <v>1582031</v>
      </c>
      <c r="N15">
        <v>0</v>
      </c>
      <c r="O15" s="10">
        <v>2648288253</v>
      </c>
      <c r="P15" s="11">
        <v>45695.665694444448</v>
      </c>
      <c r="Q15">
        <v>6.5055042318968939</v>
      </c>
      <c r="R15">
        <v>-45.328689969474169</v>
      </c>
      <c r="S15" s="16">
        <v>26.68</v>
      </c>
      <c r="T15" s="16">
        <v>-0.09</v>
      </c>
    </row>
    <row r="16" spans="1:23">
      <c r="A16" t="s">
        <v>47</v>
      </c>
      <c r="B16" t="s">
        <v>48</v>
      </c>
      <c r="C16">
        <v>2312.4499999999998</v>
      </c>
      <c r="D16">
        <v>2374.9</v>
      </c>
      <c r="E16">
        <v>2307.35</v>
      </c>
      <c r="F16">
        <v>2340</v>
      </c>
      <c r="G16">
        <v>2312.4499999999998</v>
      </c>
      <c r="H16" s="1">
        <v>27.55</v>
      </c>
      <c r="I16" s="1">
        <v>1.19</v>
      </c>
      <c r="J16" s="10">
        <v>581835062975.22998</v>
      </c>
      <c r="K16">
        <v>3743.9</v>
      </c>
      <c r="L16">
        <v>2025</v>
      </c>
      <c r="M16">
        <v>892900</v>
      </c>
      <c r="N16">
        <v>0</v>
      </c>
      <c r="O16" s="10">
        <v>2090019959</v>
      </c>
      <c r="P16" s="11">
        <v>45695.665127314816</v>
      </c>
      <c r="Q16">
        <v>37.49833061780496</v>
      </c>
      <c r="R16">
        <v>-15.555555555555555</v>
      </c>
      <c r="S16" s="16">
        <v>-28.4</v>
      </c>
      <c r="T16" s="16">
        <v>-8.26</v>
      </c>
      <c r="W16" s="8" t="s">
        <v>129</v>
      </c>
    </row>
    <row r="17" spans="1:23">
      <c r="A17" t="s">
        <v>49</v>
      </c>
      <c r="B17" t="s">
        <v>50</v>
      </c>
      <c r="C17">
        <v>1061.5</v>
      </c>
      <c r="D17">
        <v>1086.55</v>
      </c>
      <c r="E17">
        <v>1061.5</v>
      </c>
      <c r="F17">
        <v>1076</v>
      </c>
      <c r="G17">
        <v>1065.55</v>
      </c>
      <c r="H17" s="1">
        <v>10.45</v>
      </c>
      <c r="I17" s="1">
        <v>0.98</v>
      </c>
      <c r="J17" s="10">
        <v>709776198194.92004</v>
      </c>
      <c r="K17">
        <v>1576.35</v>
      </c>
      <c r="L17">
        <v>923.7</v>
      </c>
      <c r="M17">
        <v>3975043</v>
      </c>
      <c r="N17">
        <v>0</v>
      </c>
      <c r="O17" s="10">
        <v>4270825950</v>
      </c>
      <c r="P17" s="11">
        <v>45695.66646990741</v>
      </c>
      <c r="Q17">
        <v>31.741047356234336</v>
      </c>
      <c r="R17">
        <v>-16.48803724152863</v>
      </c>
      <c r="S17" s="16">
        <v>-29.68</v>
      </c>
      <c r="T17" s="16">
        <v>8.33</v>
      </c>
    </row>
    <row r="18" spans="1:23">
      <c r="A18" t="s">
        <v>51</v>
      </c>
      <c r="B18" t="s">
        <v>52</v>
      </c>
      <c r="C18">
        <v>5368.65</v>
      </c>
      <c r="D18">
        <v>5399</v>
      </c>
      <c r="E18">
        <v>5320.05</v>
      </c>
      <c r="F18">
        <v>5391.85</v>
      </c>
      <c r="G18">
        <v>5342</v>
      </c>
      <c r="H18" s="1">
        <v>49.85</v>
      </c>
      <c r="I18" s="1">
        <v>0.93</v>
      </c>
      <c r="J18" s="10">
        <v>740928061795.88</v>
      </c>
      <c r="K18">
        <v>5575.5</v>
      </c>
      <c r="L18">
        <v>3672</v>
      </c>
      <c r="M18">
        <v>604384</v>
      </c>
      <c r="N18">
        <v>0</v>
      </c>
      <c r="O18" s="10">
        <v>3233194515</v>
      </c>
      <c r="P18" s="11">
        <v>45695.662476851852</v>
      </c>
      <c r="Q18">
        <v>3.2938749887902365</v>
      </c>
      <c r="R18">
        <v>-46.836873638344237</v>
      </c>
      <c r="S18" s="16">
        <v>36.01</v>
      </c>
      <c r="T18" s="16">
        <v>3.18</v>
      </c>
      <c r="W18" t="s">
        <v>130</v>
      </c>
    </row>
    <row r="19" spans="1:23">
      <c r="A19" t="s">
        <v>53</v>
      </c>
      <c r="B19" t="s">
        <v>54</v>
      </c>
      <c r="C19">
        <v>631.95000000000005</v>
      </c>
      <c r="D19">
        <v>637.5</v>
      </c>
      <c r="E19">
        <v>624.54999999999995</v>
      </c>
      <c r="F19">
        <v>637.1</v>
      </c>
      <c r="G19">
        <v>631.95000000000005</v>
      </c>
      <c r="H19" s="1">
        <v>5.15</v>
      </c>
      <c r="I19" s="1">
        <v>0.81</v>
      </c>
      <c r="J19" s="10">
        <v>680086143261.20996</v>
      </c>
      <c r="K19">
        <v>761.2</v>
      </c>
      <c r="L19">
        <v>511.4</v>
      </c>
      <c r="M19">
        <v>2538330</v>
      </c>
      <c r="N19">
        <v>0</v>
      </c>
      <c r="O19" s="10">
        <v>1602574646</v>
      </c>
      <c r="P19" s="11">
        <v>45695.664826388886</v>
      </c>
      <c r="Q19">
        <v>16.303205465055179</v>
      </c>
      <c r="R19">
        <v>-24.57958545170122</v>
      </c>
      <c r="S19" s="16">
        <v>4.43</v>
      </c>
      <c r="T19" s="16">
        <v>1.95</v>
      </c>
    </row>
    <row r="20" spans="1:23">
      <c r="A20" t="s">
        <v>55</v>
      </c>
      <c r="B20" t="s">
        <v>56</v>
      </c>
      <c r="C20">
        <v>1801</v>
      </c>
      <c r="D20">
        <v>1822</v>
      </c>
      <c r="E20">
        <v>1784.35</v>
      </c>
      <c r="F20">
        <v>1800</v>
      </c>
      <c r="G20">
        <v>1788</v>
      </c>
      <c r="H20" s="1">
        <v>12</v>
      </c>
      <c r="I20" s="1">
        <v>0.67</v>
      </c>
      <c r="J20" s="10">
        <v>983152350205.81995</v>
      </c>
      <c r="K20">
        <v>2029.9</v>
      </c>
      <c r="L20">
        <v>1419.05</v>
      </c>
      <c r="M20">
        <v>1748940</v>
      </c>
      <c r="N20">
        <v>0</v>
      </c>
      <c r="O20" s="10">
        <v>3150348133</v>
      </c>
      <c r="P20" s="11">
        <v>45695.666597222225</v>
      </c>
      <c r="Q20">
        <v>11.32568106803291</v>
      </c>
      <c r="R20">
        <v>-26.845424755998739</v>
      </c>
      <c r="S20" s="16">
        <v>12.02</v>
      </c>
      <c r="T20" s="16">
        <v>6.25</v>
      </c>
      <c r="W20" s="8" t="s">
        <v>131</v>
      </c>
    </row>
    <row r="21" spans="1:23">
      <c r="A21" t="s">
        <v>57</v>
      </c>
      <c r="B21" t="s">
        <v>58</v>
      </c>
      <c r="C21">
        <v>3414.9</v>
      </c>
      <c r="D21">
        <v>3453.9</v>
      </c>
      <c r="E21">
        <v>3388.2</v>
      </c>
      <c r="F21">
        <v>3432.85</v>
      </c>
      <c r="G21">
        <v>3410.75</v>
      </c>
      <c r="H21" s="1">
        <v>22.1</v>
      </c>
      <c r="I21" s="1">
        <v>0.65</v>
      </c>
      <c r="J21" s="10">
        <v>1418446320106.27</v>
      </c>
      <c r="K21">
        <v>3867</v>
      </c>
      <c r="L21">
        <v>3055.65</v>
      </c>
      <c r="M21">
        <v>740155</v>
      </c>
      <c r="N21">
        <v>0</v>
      </c>
      <c r="O21" s="10">
        <v>2536126304</v>
      </c>
      <c r="P21" s="11">
        <v>45695.666400462964</v>
      </c>
      <c r="Q21">
        <v>11.22704939229377</v>
      </c>
      <c r="R21">
        <v>-12.344345720223188</v>
      </c>
      <c r="S21" s="16">
        <v>-4.63</v>
      </c>
      <c r="T21" s="16">
        <v>-2.69</v>
      </c>
    </row>
    <row r="22" spans="1:23">
      <c r="A22" t="s">
        <v>59</v>
      </c>
      <c r="B22" t="s">
        <v>60</v>
      </c>
      <c r="C22">
        <v>262.10000000000002</v>
      </c>
      <c r="D22">
        <v>264.89999999999998</v>
      </c>
      <c r="E22">
        <v>260.05</v>
      </c>
      <c r="F22">
        <v>264.25</v>
      </c>
      <c r="G22">
        <v>262.55</v>
      </c>
      <c r="H22" s="1">
        <v>1.7</v>
      </c>
      <c r="I22" s="1">
        <v>0.65</v>
      </c>
      <c r="J22" s="10">
        <v>510783634256.01001</v>
      </c>
      <c r="K22">
        <v>376</v>
      </c>
      <c r="L22">
        <v>242.2</v>
      </c>
      <c r="M22">
        <v>6557480</v>
      </c>
      <c r="N22">
        <v>0</v>
      </c>
      <c r="O22" s="10">
        <v>1723633618</v>
      </c>
      <c r="P22" s="11">
        <v>45695.666527777779</v>
      </c>
      <c r="Q22">
        <v>29.720744680851062</v>
      </c>
      <c r="R22">
        <v>-9.1040462427745705</v>
      </c>
      <c r="S22" s="16">
        <v>-56.39</v>
      </c>
      <c r="T22" s="16">
        <v>-7.16</v>
      </c>
    </row>
    <row r="23" spans="1:23">
      <c r="A23" t="s">
        <v>61</v>
      </c>
      <c r="B23" t="s">
        <v>62</v>
      </c>
      <c r="C23">
        <v>2266</v>
      </c>
      <c r="D23">
        <v>2276.3000000000002</v>
      </c>
      <c r="E23">
        <v>2243.1999999999998</v>
      </c>
      <c r="F23">
        <v>2273.8000000000002</v>
      </c>
      <c r="G23">
        <v>2263.4</v>
      </c>
      <c r="H23" s="1">
        <v>10.4</v>
      </c>
      <c r="I23" s="1">
        <v>0.46</v>
      </c>
      <c r="J23" s="10">
        <v>1027048532993.22</v>
      </c>
      <c r="K23">
        <v>3394.9</v>
      </c>
      <c r="L23">
        <v>2207.8000000000002</v>
      </c>
      <c r="M23">
        <v>1336756</v>
      </c>
      <c r="N23">
        <v>0</v>
      </c>
      <c r="O23" s="10">
        <v>3021523057</v>
      </c>
      <c r="P23" s="11">
        <v>45695.666296296295</v>
      </c>
      <c r="Q23">
        <v>33.023064007776362</v>
      </c>
      <c r="R23">
        <v>-2.9894012138780686</v>
      </c>
      <c r="S23" s="16">
        <v>-24.08</v>
      </c>
      <c r="T23" s="16">
        <v>-1.27</v>
      </c>
    </row>
    <row r="24" spans="1:23">
      <c r="A24" t="s">
        <v>63</v>
      </c>
      <c r="B24" t="s">
        <v>64</v>
      </c>
      <c r="C24">
        <v>1240</v>
      </c>
      <c r="D24">
        <v>1243.75</v>
      </c>
      <c r="E24">
        <v>1226</v>
      </c>
      <c r="F24">
        <v>1241.3</v>
      </c>
      <c r="G24">
        <v>1236.6500000000001</v>
      </c>
      <c r="H24" s="1">
        <v>4.6500000000000004</v>
      </c>
      <c r="I24" s="1">
        <v>0.38</v>
      </c>
      <c r="J24" s="10">
        <v>756102079225.42004</v>
      </c>
      <c r="K24">
        <v>1421.49</v>
      </c>
      <c r="L24">
        <v>1120</v>
      </c>
      <c r="M24">
        <v>1236992</v>
      </c>
      <c r="N24">
        <v>0</v>
      </c>
      <c r="O24" s="10">
        <v>1530196214</v>
      </c>
      <c r="P24" s="11">
        <v>45695.666307870371</v>
      </c>
      <c r="Q24">
        <v>12.676135604189975</v>
      </c>
      <c r="R24">
        <v>-10.830357142857139</v>
      </c>
      <c r="S24" s="16">
        <v>-79.989999999999995</v>
      </c>
      <c r="T24" s="16">
        <v>-8.5</v>
      </c>
    </row>
    <row r="25" spans="1:23">
      <c r="A25" t="s">
        <v>65</v>
      </c>
      <c r="B25" t="s">
        <v>66</v>
      </c>
      <c r="C25">
        <v>1472.45</v>
      </c>
      <c r="D25">
        <v>1475.95</v>
      </c>
      <c r="E25">
        <v>1454.25</v>
      </c>
      <c r="F25">
        <v>1470</v>
      </c>
      <c r="G25">
        <v>1465.1</v>
      </c>
      <c r="H25" s="1">
        <v>4.9000000000000004</v>
      </c>
      <c r="I25" s="1">
        <v>0.33</v>
      </c>
      <c r="J25" s="10">
        <v>657002847817.46997</v>
      </c>
      <c r="K25">
        <v>1936</v>
      </c>
      <c r="L25">
        <v>1307.7</v>
      </c>
      <c r="M25">
        <v>562410</v>
      </c>
      <c r="N25">
        <v>0</v>
      </c>
      <c r="O25" s="10">
        <v>825584135</v>
      </c>
      <c r="P25" s="11">
        <v>45695.66646990741</v>
      </c>
      <c r="Q25">
        <v>24.070247933884296</v>
      </c>
      <c r="R25">
        <v>-12.411103464097266</v>
      </c>
      <c r="S25" s="16">
        <v>-0.3</v>
      </c>
      <c r="T25" s="16">
        <v>-0.86</v>
      </c>
    </row>
    <row r="26" spans="1:23">
      <c r="A26" t="s">
        <v>67</v>
      </c>
      <c r="B26" t="s">
        <v>68</v>
      </c>
      <c r="C26">
        <v>1751.4</v>
      </c>
      <c r="D26">
        <v>1753</v>
      </c>
      <c r="E26">
        <v>1727.3</v>
      </c>
      <c r="F26">
        <v>1745.9</v>
      </c>
      <c r="G26">
        <v>1742</v>
      </c>
      <c r="H26" s="1">
        <v>3.9</v>
      </c>
      <c r="I26" s="1">
        <v>0.22</v>
      </c>
      <c r="J26" s="10">
        <v>1882150728599.8601</v>
      </c>
      <c r="K26">
        <v>1960.35</v>
      </c>
      <c r="L26">
        <v>1377.2</v>
      </c>
      <c r="M26">
        <v>1371545</v>
      </c>
      <c r="N26">
        <v>0</v>
      </c>
      <c r="O26" s="10">
        <v>2389793723</v>
      </c>
      <c r="P26" s="11">
        <v>45695.665844907409</v>
      </c>
      <c r="Q26">
        <v>10.939373071135247</v>
      </c>
      <c r="R26">
        <v>-26.771710717397621</v>
      </c>
      <c r="S26" s="16">
        <v>16.43</v>
      </c>
      <c r="T26" s="16">
        <v>-6.01</v>
      </c>
    </row>
    <row r="27" spans="1:23">
      <c r="A27" t="s">
        <v>69</v>
      </c>
      <c r="B27" t="s">
        <v>70</v>
      </c>
      <c r="C27">
        <v>273.10000000000002</v>
      </c>
      <c r="D27">
        <v>281.89999999999998</v>
      </c>
      <c r="E27">
        <v>270</v>
      </c>
      <c r="F27">
        <v>278.35000000000002</v>
      </c>
      <c r="G27">
        <v>281.14999999999998</v>
      </c>
      <c r="H27" s="1">
        <v>0.45</v>
      </c>
      <c r="I27" s="1">
        <v>0.16</v>
      </c>
      <c r="J27" s="10">
        <v>1259250141531.5901</v>
      </c>
      <c r="K27">
        <v>366.25</v>
      </c>
      <c r="L27">
        <v>257.64999999999998</v>
      </c>
      <c r="M27">
        <v>17193482</v>
      </c>
      <c r="N27">
        <v>0</v>
      </c>
      <c r="O27" s="10">
        <v>4748323924</v>
      </c>
      <c r="P27" s="11">
        <v>45695.666608796295</v>
      </c>
      <c r="Q27">
        <v>23.999999999999996</v>
      </c>
      <c r="R27">
        <v>-8.0341548612458951</v>
      </c>
      <c r="S27" s="16">
        <v>4.93</v>
      </c>
      <c r="T27" s="16">
        <v>-7.83</v>
      </c>
    </row>
    <row r="28" spans="1:23">
      <c r="A28" t="s">
        <v>71</v>
      </c>
      <c r="B28" t="s">
        <v>72</v>
      </c>
      <c r="C28">
        <v>2234</v>
      </c>
      <c r="D28">
        <v>2238</v>
      </c>
      <c r="E28">
        <v>2207.5500000000002</v>
      </c>
      <c r="F28">
        <v>2227</v>
      </c>
      <c r="G28">
        <v>2239.4499999999998</v>
      </c>
      <c r="H28" s="1">
        <v>1.8</v>
      </c>
      <c r="I28" s="1">
        <v>0.08</v>
      </c>
      <c r="J28" s="10">
        <v>796538620923.85999</v>
      </c>
      <c r="K28">
        <v>2778</v>
      </c>
      <c r="L28">
        <v>2131.25</v>
      </c>
      <c r="M28">
        <v>792558</v>
      </c>
      <c r="N28">
        <v>0</v>
      </c>
      <c r="O28" s="10">
        <v>1762102127</v>
      </c>
      <c r="P28" s="11">
        <v>45695.66642361111</v>
      </c>
      <c r="Q28">
        <v>19.834413246940244</v>
      </c>
      <c r="R28">
        <v>-4.4926686217008793</v>
      </c>
      <c r="S28" s="16">
        <v>-10.41</v>
      </c>
      <c r="T28" s="16">
        <v>1.21</v>
      </c>
    </row>
    <row r="29" spans="1:23">
      <c r="A29" t="s">
        <v>73</v>
      </c>
      <c r="B29" t="s">
        <v>74</v>
      </c>
      <c r="C29">
        <v>1019.5</v>
      </c>
      <c r="D29">
        <v>1027.3499999999999</v>
      </c>
      <c r="E29">
        <v>1007.65</v>
      </c>
      <c r="F29">
        <v>1021</v>
      </c>
      <c r="G29">
        <v>1020.7</v>
      </c>
      <c r="H29" s="1">
        <v>0.3</v>
      </c>
      <c r="I29" s="1">
        <v>0.03</v>
      </c>
      <c r="J29" s="10">
        <v>2908860872646.1299</v>
      </c>
      <c r="K29">
        <v>1339.65</v>
      </c>
      <c r="L29">
        <v>933.5</v>
      </c>
      <c r="M29">
        <v>8638651</v>
      </c>
      <c r="N29">
        <v>0</v>
      </c>
      <c r="O29" s="10">
        <v>8813410910</v>
      </c>
      <c r="P29" s="11">
        <v>45695.666562500002</v>
      </c>
      <c r="Q29">
        <v>23.786063524054793</v>
      </c>
      <c r="R29">
        <v>-9.3733261917514721</v>
      </c>
      <c r="S29" s="16">
        <v>-4.53</v>
      </c>
      <c r="T29" s="16">
        <v>-4.38</v>
      </c>
    </row>
    <row r="30" spans="1:23">
      <c r="A30" t="s">
        <v>75</v>
      </c>
      <c r="B30" t="s">
        <v>76</v>
      </c>
      <c r="C30">
        <v>1723.15</v>
      </c>
      <c r="D30">
        <v>1731</v>
      </c>
      <c r="E30">
        <v>1700.65</v>
      </c>
      <c r="F30">
        <v>1724</v>
      </c>
      <c r="G30">
        <v>1723.5</v>
      </c>
      <c r="H30" s="1">
        <v>0.5</v>
      </c>
      <c r="I30" s="1">
        <v>0.03</v>
      </c>
      <c r="J30" s="10">
        <v>1822641736910.1001</v>
      </c>
      <c r="K30">
        <v>2012.2</v>
      </c>
      <c r="L30">
        <v>1235</v>
      </c>
      <c r="M30">
        <v>2428098</v>
      </c>
      <c r="N30">
        <v>0</v>
      </c>
      <c r="O30" s="10">
        <v>4178319600</v>
      </c>
      <c r="P30" s="11">
        <v>45695.664861111109</v>
      </c>
      <c r="Q30">
        <v>14.322631945134679</v>
      </c>
      <c r="R30">
        <v>-39.595141700404859</v>
      </c>
      <c r="S30" s="16">
        <v>6.7</v>
      </c>
      <c r="T30" s="16">
        <v>-10.039999999999999</v>
      </c>
    </row>
    <row r="31" spans="1:23">
      <c r="A31" t="s">
        <v>77</v>
      </c>
      <c r="B31" t="s">
        <v>78</v>
      </c>
      <c r="C31">
        <v>1473.5</v>
      </c>
      <c r="D31">
        <v>1481.85</v>
      </c>
      <c r="E31">
        <v>1455</v>
      </c>
      <c r="F31">
        <v>1470</v>
      </c>
      <c r="G31">
        <v>1471.5</v>
      </c>
      <c r="H31" s="1">
        <v>-1.5</v>
      </c>
      <c r="I31" s="1">
        <v>-0.1</v>
      </c>
      <c r="J31" s="10">
        <v>806993009031.66003</v>
      </c>
      <c r="K31">
        <v>1702.05</v>
      </c>
      <c r="L31">
        <v>1317.25</v>
      </c>
      <c r="M31">
        <v>1445335</v>
      </c>
      <c r="N31">
        <v>0</v>
      </c>
      <c r="O31" s="10">
        <v>2124281116</v>
      </c>
      <c r="P31" s="11">
        <v>45695.664398148147</v>
      </c>
      <c r="Q31">
        <v>13.633559531153606</v>
      </c>
      <c r="R31">
        <v>-11.596128297589676</v>
      </c>
      <c r="S31" s="16">
        <v>2.2799999999999998</v>
      </c>
      <c r="T31" s="16">
        <v>-1.73</v>
      </c>
    </row>
    <row r="32" spans="1:23">
      <c r="A32" t="s">
        <v>79</v>
      </c>
      <c r="B32" t="s">
        <v>80</v>
      </c>
      <c r="C32">
        <v>379.5</v>
      </c>
      <c r="D32">
        <v>383</v>
      </c>
      <c r="E32">
        <v>376</v>
      </c>
      <c r="F32">
        <v>378.75</v>
      </c>
      <c r="G32">
        <v>379.6</v>
      </c>
      <c r="H32" s="1">
        <v>-0.85</v>
      </c>
      <c r="I32" s="1">
        <v>-0.22</v>
      </c>
      <c r="J32" s="10">
        <v>857941057941.63</v>
      </c>
      <c r="K32">
        <v>543.54999999999995</v>
      </c>
      <c r="L32">
        <v>361.25</v>
      </c>
      <c r="M32">
        <v>3006598</v>
      </c>
      <c r="N32">
        <v>0</v>
      </c>
      <c r="O32" s="10">
        <v>1140973875</v>
      </c>
      <c r="P32" s="11">
        <v>45695.66642361111</v>
      </c>
      <c r="Q32">
        <v>30.319197865881698</v>
      </c>
      <c r="R32">
        <v>-4.844290657439446</v>
      </c>
      <c r="S32" s="16">
        <v>-16.14</v>
      </c>
      <c r="T32" s="16">
        <v>-0.05</v>
      </c>
    </row>
    <row r="33" spans="1:20">
      <c r="A33" t="s">
        <v>81</v>
      </c>
      <c r="B33" t="s">
        <v>82</v>
      </c>
      <c r="C33">
        <v>1031.9000000000001</v>
      </c>
      <c r="D33">
        <v>1031.9000000000001</v>
      </c>
      <c r="E33">
        <v>1012.55</v>
      </c>
      <c r="F33">
        <v>1020.7</v>
      </c>
      <c r="G33">
        <v>1023.35</v>
      </c>
      <c r="H33" s="1">
        <v>-2.65</v>
      </c>
      <c r="I33" s="1">
        <v>-0.26</v>
      </c>
      <c r="J33" s="10">
        <v>663063247874.45996</v>
      </c>
      <c r="K33">
        <v>1256.44</v>
      </c>
      <c r="L33">
        <v>882.9</v>
      </c>
      <c r="M33">
        <v>941811</v>
      </c>
      <c r="N33">
        <v>0</v>
      </c>
      <c r="O33" s="10">
        <v>960148060</v>
      </c>
      <c r="P33" s="11">
        <v>45695.665659722225</v>
      </c>
      <c r="Q33">
        <v>18.762535417528891</v>
      </c>
      <c r="R33">
        <v>-15.607656586249867</v>
      </c>
      <c r="S33" s="16">
        <v>-12.25</v>
      </c>
      <c r="T33" s="16">
        <v>7.16</v>
      </c>
    </row>
    <row r="34" spans="1:20">
      <c r="A34" t="s">
        <v>83</v>
      </c>
      <c r="B34" t="s">
        <v>84</v>
      </c>
      <c r="C34">
        <v>319</v>
      </c>
      <c r="D34">
        <v>319</v>
      </c>
      <c r="E34">
        <v>314</v>
      </c>
      <c r="F34">
        <v>317</v>
      </c>
      <c r="G34">
        <v>317.95</v>
      </c>
      <c r="H34" s="1">
        <v>-0.95</v>
      </c>
      <c r="I34" s="1">
        <v>-0.3</v>
      </c>
      <c r="J34" s="10">
        <v>896716686770.87</v>
      </c>
      <c r="K34">
        <v>324.60000000000002</v>
      </c>
      <c r="L34">
        <v>208.5</v>
      </c>
      <c r="M34">
        <v>8589587</v>
      </c>
      <c r="N34">
        <v>0</v>
      </c>
      <c r="O34" s="10">
        <v>2725647747</v>
      </c>
      <c r="P34" s="11">
        <v>45695.666562500002</v>
      </c>
      <c r="Q34">
        <v>2.3413431916204628</v>
      </c>
      <c r="R34">
        <v>-52.038369304556355</v>
      </c>
      <c r="S34" s="16">
        <v>-35.79</v>
      </c>
      <c r="T34" s="16">
        <v>8.1300000000000008</v>
      </c>
    </row>
    <row r="35" spans="1:20">
      <c r="A35" t="s">
        <v>85</v>
      </c>
      <c r="B35" t="s">
        <v>86</v>
      </c>
      <c r="C35">
        <v>13060</v>
      </c>
      <c r="D35">
        <v>13108.5</v>
      </c>
      <c r="E35">
        <v>13012</v>
      </c>
      <c r="F35">
        <v>13033.45</v>
      </c>
      <c r="G35">
        <v>13074</v>
      </c>
      <c r="H35" s="1">
        <v>-40.549999999999997</v>
      </c>
      <c r="I35" s="1">
        <v>-0.31</v>
      </c>
      <c r="J35" s="10">
        <v>1712880084097.0701</v>
      </c>
      <c r="K35">
        <v>13680</v>
      </c>
      <c r="L35">
        <v>10611.1</v>
      </c>
      <c r="M35">
        <v>355223</v>
      </c>
      <c r="N35">
        <v>0</v>
      </c>
      <c r="O35" s="10">
        <v>4637041967</v>
      </c>
      <c r="P35" s="11">
        <v>45695.666446759256</v>
      </c>
      <c r="Q35">
        <v>4.7262426900584744</v>
      </c>
      <c r="R35">
        <v>-22.828453223511232</v>
      </c>
      <c r="S35" s="16">
        <v>19.55</v>
      </c>
      <c r="T35" s="16">
        <v>11.54</v>
      </c>
    </row>
    <row r="36" spans="1:20">
      <c r="A36" t="s">
        <v>87</v>
      </c>
      <c r="B36" t="s">
        <v>88</v>
      </c>
      <c r="C36">
        <v>2380</v>
      </c>
      <c r="D36">
        <v>2381.9499999999998</v>
      </c>
      <c r="E36">
        <v>2336.1</v>
      </c>
      <c r="F36">
        <v>2364.3000000000002</v>
      </c>
      <c r="G36">
        <v>2372.6999999999998</v>
      </c>
      <c r="H36" s="1">
        <v>-8.4</v>
      </c>
      <c r="I36" s="1">
        <v>-0.35</v>
      </c>
      <c r="J36" s="10">
        <v>2096198227707.01</v>
      </c>
      <c r="K36">
        <v>3035</v>
      </c>
      <c r="L36">
        <v>2172.0500000000002</v>
      </c>
      <c r="M36">
        <v>855602</v>
      </c>
      <c r="N36">
        <v>0</v>
      </c>
      <c r="O36" s="10">
        <v>2019195052</v>
      </c>
      <c r="P36" s="11">
        <v>45695.665636574071</v>
      </c>
      <c r="Q36">
        <v>22.098846787479403</v>
      </c>
      <c r="R36">
        <v>-8.8510853801708063</v>
      </c>
      <c r="S36" s="16">
        <v>-2.17</v>
      </c>
      <c r="T36" s="16">
        <v>-0.76</v>
      </c>
    </row>
    <row r="37" spans="1:20">
      <c r="A37" t="s">
        <v>89</v>
      </c>
      <c r="B37" t="s">
        <v>90</v>
      </c>
      <c r="C37">
        <v>8585</v>
      </c>
      <c r="D37">
        <v>8585</v>
      </c>
      <c r="E37">
        <v>8383.9</v>
      </c>
      <c r="F37">
        <v>8476.65</v>
      </c>
      <c r="G37">
        <v>8507.2999999999993</v>
      </c>
      <c r="H37" s="1">
        <v>-30.65</v>
      </c>
      <c r="I37" s="1">
        <v>-0.36</v>
      </c>
      <c r="J37" s="10">
        <v>2369515889510.3599</v>
      </c>
      <c r="K37">
        <v>8662.7999999999993</v>
      </c>
      <c r="L37">
        <v>6187.8</v>
      </c>
      <c r="M37">
        <v>966540</v>
      </c>
      <c r="N37">
        <v>0</v>
      </c>
      <c r="O37" s="10">
        <v>8191987093</v>
      </c>
      <c r="P37" s="11">
        <v>45695.665995370371</v>
      </c>
      <c r="Q37">
        <v>2.1488433301011178</v>
      </c>
      <c r="R37">
        <v>-36.989721710462511</v>
      </c>
      <c r="S37" s="16">
        <v>26.8</v>
      </c>
      <c r="T37" s="16">
        <v>15.68</v>
      </c>
    </row>
    <row r="38" spans="1:20">
      <c r="A38" t="s">
        <v>91</v>
      </c>
      <c r="B38" t="s">
        <v>92</v>
      </c>
      <c r="C38">
        <v>711</v>
      </c>
      <c r="D38">
        <v>715.95</v>
      </c>
      <c r="E38">
        <v>703.1</v>
      </c>
      <c r="F38">
        <v>706.75</v>
      </c>
      <c r="G38">
        <v>709.65</v>
      </c>
      <c r="H38" s="1">
        <v>-2.9</v>
      </c>
      <c r="I38" s="1">
        <v>-0.41</v>
      </c>
      <c r="J38" s="10">
        <v>1479580891029.6599</v>
      </c>
      <c r="K38">
        <v>1179</v>
      </c>
      <c r="L38">
        <v>683.2</v>
      </c>
      <c r="M38">
        <v>12259132</v>
      </c>
      <c r="N38">
        <v>0</v>
      </c>
      <c r="O38" s="10">
        <v>8698099337</v>
      </c>
      <c r="P38" s="11">
        <v>45695.666620370372</v>
      </c>
      <c r="Q38">
        <v>40.055131467345205</v>
      </c>
      <c r="R38">
        <v>-3.4470140515222414</v>
      </c>
      <c r="S38" s="16">
        <v>-24</v>
      </c>
      <c r="T38" s="16">
        <v>-10.54</v>
      </c>
    </row>
    <row r="39" spans="1:20">
      <c r="A39" t="s">
        <v>93</v>
      </c>
      <c r="B39" t="s">
        <v>94</v>
      </c>
      <c r="C39">
        <v>2504</v>
      </c>
      <c r="D39">
        <v>2522.75</v>
      </c>
      <c r="E39">
        <v>2466.4499999999998</v>
      </c>
      <c r="F39">
        <v>2485.1999999999998</v>
      </c>
      <c r="G39">
        <v>2499</v>
      </c>
      <c r="H39" s="1">
        <v>-13.8</v>
      </c>
      <c r="I39" s="1">
        <v>-0.55000000000000004</v>
      </c>
      <c r="J39" s="10">
        <v>922258933363.19995</v>
      </c>
      <c r="K39">
        <v>2877.75</v>
      </c>
      <c r="L39">
        <v>2027.5</v>
      </c>
      <c r="M39">
        <v>738201</v>
      </c>
      <c r="N39">
        <v>0</v>
      </c>
      <c r="O39" s="10">
        <v>1842483258</v>
      </c>
      <c r="P39" s="11">
        <v>45695.666307870371</v>
      </c>
      <c r="Q39">
        <v>13.640865259317179</v>
      </c>
      <c r="R39">
        <v>-22.574599260172619</v>
      </c>
      <c r="S39" s="16">
        <v>18.350000000000001</v>
      </c>
      <c r="T39" s="16">
        <v>1.29</v>
      </c>
    </row>
    <row r="40" spans="1:20">
      <c r="A40" t="s">
        <v>95</v>
      </c>
      <c r="B40" t="s">
        <v>96</v>
      </c>
      <c r="C40">
        <v>3367</v>
      </c>
      <c r="D40">
        <v>3369.95</v>
      </c>
      <c r="E40">
        <v>3311.1</v>
      </c>
      <c r="F40">
        <v>3330</v>
      </c>
      <c r="G40">
        <v>3352.75</v>
      </c>
      <c r="H40" s="1">
        <v>-22.75</v>
      </c>
      <c r="I40" s="1">
        <v>-0.68</v>
      </c>
      <c r="J40" s="10">
        <v>3915097866184.9199</v>
      </c>
      <c r="K40">
        <v>3963.5</v>
      </c>
      <c r="L40">
        <v>3175.05</v>
      </c>
      <c r="M40">
        <v>1722789</v>
      </c>
      <c r="N40">
        <v>0</v>
      </c>
      <c r="O40" s="10">
        <v>5755286757</v>
      </c>
      <c r="P40" s="11">
        <v>45695.66642361111</v>
      </c>
      <c r="Q40">
        <v>15.983348050965056</v>
      </c>
      <c r="R40">
        <v>-4.8802381064865061</v>
      </c>
      <c r="S40" s="16">
        <v>-1.24</v>
      </c>
      <c r="T40" s="16">
        <v>-7.97</v>
      </c>
    </row>
    <row r="41" spans="1:20">
      <c r="A41" t="s">
        <v>97</v>
      </c>
      <c r="B41" t="s">
        <v>98</v>
      </c>
      <c r="C41">
        <v>1750</v>
      </c>
      <c r="D41">
        <v>1767</v>
      </c>
      <c r="E41">
        <v>1725</v>
      </c>
      <c r="F41">
        <v>1732</v>
      </c>
      <c r="G41">
        <v>1743.85</v>
      </c>
      <c r="H41" s="1">
        <v>-11.85</v>
      </c>
      <c r="I41" s="1">
        <v>-0.68</v>
      </c>
      <c r="J41" s="10">
        <v>13157893285792.471</v>
      </c>
      <c r="K41">
        <v>1880</v>
      </c>
      <c r="L41">
        <v>1363.55</v>
      </c>
      <c r="M41">
        <v>11754800</v>
      </c>
      <c r="N41">
        <v>0</v>
      </c>
      <c r="O41" s="10">
        <v>20511890904</v>
      </c>
      <c r="P41" s="11">
        <v>45695.666643518518</v>
      </c>
      <c r="Q41">
        <v>7.8723404255319149</v>
      </c>
      <c r="R41">
        <v>-27.02137802060798</v>
      </c>
      <c r="S41" s="16">
        <v>21.95</v>
      </c>
      <c r="T41" s="16">
        <v>1.78</v>
      </c>
    </row>
    <row r="42" spans="1:20">
      <c r="A42" t="s">
        <v>99</v>
      </c>
      <c r="B42" t="s">
        <v>100</v>
      </c>
      <c r="C42">
        <v>1919.3</v>
      </c>
      <c r="D42">
        <v>1923.7</v>
      </c>
      <c r="E42">
        <v>1889.45</v>
      </c>
      <c r="F42">
        <v>1901.1</v>
      </c>
      <c r="G42">
        <v>1915.65</v>
      </c>
      <c r="H42" s="1">
        <v>-14.55</v>
      </c>
      <c r="I42" s="1">
        <v>-0.76</v>
      </c>
      <c r="J42" s="10">
        <v>6839163259235.5303</v>
      </c>
      <c r="K42">
        <v>2006.45</v>
      </c>
      <c r="L42">
        <v>1358.35</v>
      </c>
      <c r="M42">
        <v>4126260</v>
      </c>
      <c r="N42">
        <v>0</v>
      </c>
      <c r="O42" s="10">
        <v>7849962074</v>
      </c>
      <c r="P42" s="11">
        <v>45695.665648148148</v>
      </c>
      <c r="Q42">
        <v>5.2505669216775965</v>
      </c>
      <c r="R42">
        <v>-39.956564950123315</v>
      </c>
      <c r="S42" s="16">
        <v>13.1</v>
      </c>
      <c r="T42" s="16">
        <v>-0.79</v>
      </c>
    </row>
    <row r="43" spans="1:20">
      <c r="A43" t="s">
        <v>101</v>
      </c>
      <c r="B43" t="s">
        <v>102</v>
      </c>
      <c r="C43">
        <v>280.75</v>
      </c>
      <c r="D43">
        <v>282.3</v>
      </c>
      <c r="E43">
        <v>273.10000000000002</v>
      </c>
      <c r="F43">
        <v>277.3</v>
      </c>
      <c r="G43">
        <v>279.75</v>
      </c>
      <c r="H43" s="1">
        <v>-2.4500000000000002</v>
      </c>
      <c r="I43" s="1">
        <v>-0.88</v>
      </c>
      <c r="J43" s="10">
        <v>990451798659.44995</v>
      </c>
      <c r="K43">
        <v>340.5</v>
      </c>
      <c r="L43">
        <v>171.75</v>
      </c>
      <c r="M43">
        <v>26682639</v>
      </c>
      <c r="N43">
        <v>0</v>
      </c>
      <c r="O43" s="10">
        <v>7385487649</v>
      </c>
      <c r="P43" s="11">
        <v>45695.666539351849</v>
      </c>
      <c r="Q43">
        <v>18.560939794419969</v>
      </c>
      <c r="R43">
        <v>-61.455604075691426</v>
      </c>
      <c r="S43" s="16">
        <v>53.96</v>
      </c>
      <c r="T43" s="16">
        <v>-2.5299999999999998</v>
      </c>
    </row>
    <row r="44" spans="1:20">
      <c r="A44" t="s">
        <v>103</v>
      </c>
      <c r="B44" t="s">
        <v>104</v>
      </c>
      <c r="C44">
        <v>252.95</v>
      </c>
      <c r="D44">
        <v>253.85</v>
      </c>
      <c r="E44">
        <v>247.5</v>
      </c>
      <c r="F44">
        <v>248.95</v>
      </c>
      <c r="G44">
        <v>256.14999999999998</v>
      </c>
      <c r="H44" s="1">
        <v>-2.2000000000000002</v>
      </c>
      <c r="I44" s="1">
        <v>-0.88</v>
      </c>
      <c r="J44" s="10">
        <v>964371883307.64001</v>
      </c>
      <c r="K44">
        <v>345</v>
      </c>
      <c r="L44">
        <v>223</v>
      </c>
      <c r="M44">
        <v>10098454</v>
      </c>
      <c r="N44">
        <v>0</v>
      </c>
      <c r="O44" s="10">
        <v>2516433752</v>
      </c>
      <c r="P44" s="11">
        <v>45695.666550925926</v>
      </c>
      <c r="Q44">
        <v>27.840579710144933</v>
      </c>
      <c r="R44">
        <v>-11.636771300448427</v>
      </c>
      <c r="S44" s="16">
        <v>-5.79</v>
      </c>
      <c r="T44" s="16">
        <v>-2.79</v>
      </c>
    </row>
    <row r="45" spans="1:20">
      <c r="A45" t="s">
        <v>105</v>
      </c>
      <c r="B45" t="s">
        <v>106</v>
      </c>
      <c r="C45">
        <v>567.9</v>
      </c>
      <c r="D45">
        <v>579.1</v>
      </c>
      <c r="E45">
        <v>554.85</v>
      </c>
      <c r="F45">
        <v>560.6</v>
      </c>
      <c r="G45">
        <v>566.35</v>
      </c>
      <c r="H45" s="1">
        <v>-5.75</v>
      </c>
      <c r="I45" s="1">
        <v>-1.02</v>
      </c>
      <c r="J45" s="10">
        <v>782495213468.45996</v>
      </c>
      <c r="K45">
        <v>730.45</v>
      </c>
      <c r="L45">
        <v>438.6</v>
      </c>
      <c r="M45">
        <v>5747620</v>
      </c>
      <c r="N45">
        <v>0</v>
      </c>
      <c r="O45" s="10">
        <v>3254187492</v>
      </c>
      <c r="P45" s="11">
        <v>45695.666203703702</v>
      </c>
      <c r="Q45">
        <v>23.252789376411805</v>
      </c>
      <c r="R45">
        <v>-27.815777473780209</v>
      </c>
      <c r="S45" s="16">
        <v>-76.540000000000006</v>
      </c>
      <c r="T45" s="16">
        <v>-80.86</v>
      </c>
    </row>
    <row r="46" spans="1:20">
      <c r="A46" t="s">
        <v>107</v>
      </c>
      <c r="B46" t="s">
        <v>108</v>
      </c>
      <c r="C46">
        <v>6921.45</v>
      </c>
      <c r="D46">
        <v>6929.85</v>
      </c>
      <c r="E46">
        <v>6750</v>
      </c>
      <c r="F46">
        <v>6804</v>
      </c>
      <c r="G46">
        <v>6874.25</v>
      </c>
      <c r="H46" s="1">
        <v>-70.25</v>
      </c>
      <c r="I46" s="1">
        <v>-1.02</v>
      </c>
      <c r="J46" s="10">
        <v>687928592723.41003</v>
      </c>
      <c r="K46">
        <v>7545.35</v>
      </c>
      <c r="L46">
        <v>5693.2</v>
      </c>
      <c r="M46">
        <v>259335</v>
      </c>
      <c r="N46">
        <v>0</v>
      </c>
      <c r="O46" s="10">
        <v>1771112822</v>
      </c>
      <c r="P46" s="11">
        <v>45695.664814814816</v>
      </c>
      <c r="Q46">
        <v>9.8252566150012957</v>
      </c>
      <c r="R46">
        <v>-19.510995573666833</v>
      </c>
      <c r="S46" s="16">
        <v>11.27</v>
      </c>
      <c r="T46" s="16">
        <v>-7.56</v>
      </c>
    </row>
    <row r="47" spans="1:20">
      <c r="A47" t="s">
        <v>109</v>
      </c>
      <c r="B47" t="s">
        <v>110</v>
      </c>
      <c r="C47">
        <v>1276.1500000000001</v>
      </c>
      <c r="D47">
        <v>1283.7</v>
      </c>
      <c r="E47">
        <v>1262</v>
      </c>
      <c r="F47">
        <v>1266.5</v>
      </c>
      <c r="G47">
        <v>1281.55</v>
      </c>
      <c r="H47" s="1">
        <v>-15.05</v>
      </c>
      <c r="I47" s="1">
        <v>-1.17</v>
      </c>
      <c r="J47" s="10">
        <v>8586531026684.0898</v>
      </c>
      <c r="K47">
        <v>1608.8</v>
      </c>
      <c r="L47">
        <v>1201.5</v>
      </c>
      <c r="M47">
        <v>8764283</v>
      </c>
      <c r="N47">
        <v>0</v>
      </c>
      <c r="O47" s="10">
        <v>11139228407</v>
      </c>
      <c r="P47" s="11">
        <v>45695.666562500002</v>
      </c>
      <c r="Q47">
        <v>21.276727996021876</v>
      </c>
      <c r="R47">
        <v>-5.4099042863087803</v>
      </c>
      <c r="S47" s="16">
        <v>-55.57</v>
      </c>
      <c r="T47" s="16">
        <v>3.28</v>
      </c>
    </row>
    <row r="48" spans="1:20">
      <c r="A48" t="s">
        <v>111</v>
      </c>
      <c r="B48" t="s">
        <v>112</v>
      </c>
      <c r="C48">
        <v>1272</v>
      </c>
      <c r="D48">
        <v>1275</v>
      </c>
      <c r="E48">
        <v>1249.55</v>
      </c>
      <c r="F48">
        <v>1257</v>
      </c>
      <c r="G48">
        <v>1272.4000000000001</v>
      </c>
      <c r="H48" s="1">
        <v>-15.4</v>
      </c>
      <c r="I48" s="1">
        <v>-1.21</v>
      </c>
      <c r="J48" s="10">
        <v>8863023899923.9297</v>
      </c>
      <c r="K48">
        <v>1362.35</v>
      </c>
      <c r="L48">
        <v>985.25</v>
      </c>
      <c r="M48">
        <v>7382039</v>
      </c>
      <c r="N48">
        <v>0</v>
      </c>
      <c r="O48" s="10">
        <v>9293839460</v>
      </c>
      <c r="P48" s="11">
        <v>45695.666643518518</v>
      </c>
      <c r="Q48">
        <v>7.7329614269460798</v>
      </c>
      <c r="R48">
        <v>-27.581832022329358</v>
      </c>
      <c r="S48" s="16">
        <v>24.48</v>
      </c>
      <c r="T48" s="16">
        <v>-0.54</v>
      </c>
    </row>
    <row r="49" spans="1:20">
      <c r="A49" t="s">
        <v>113</v>
      </c>
      <c r="B49" t="s">
        <v>114</v>
      </c>
      <c r="C49">
        <v>4090</v>
      </c>
      <c r="D49">
        <v>4090</v>
      </c>
      <c r="E49">
        <v>4008</v>
      </c>
      <c r="F49">
        <v>4032</v>
      </c>
      <c r="G49">
        <v>4082.75</v>
      </c>
      <c r="H49" s="1">
        <v>-50.75</v>
      </c>
      <c r="I49" s="1">
        <v>-1.24</v>
      </c>
      <c r="J49" s="10">
        <v>4115238214309.3301</v>
      </c>
      <c r="K49">
        <v>4592.25</v>
      </c>
      <c r="L49">
        <v>3591.5</v>
      </c>
      <c r="M49">
        <v>1548940</v>
      </c>
      <c r="N49">
        <v>0</v>
      </c>
      <c r="O49" s="10">
        <v>6246952467</v>
      </c>
      <c r="P49" s="11">
        <v>45695.666608796295</v>
      </c>
      <c r="Q49">
        <v>12.199902008819207</v>
      </c>
      <c r="R49">
        <v>-12.265070304886537</v>
      </c>
      <c r="S49" s="16">
        <v>-0.02</v>
      </c>
      <c r="T49" s="16">
        <v>1.35</v>
      </c>
    </row>
    <row r="50" spans="1:20">
      <c r="A50" t="s">
        <v>115</v>
      </c>
      <c r="B50" t="s">
        <v>116</v>
      </c>
      <c r="C50">
        <v>1160</v>
      </c>
      <c r="D50">
        <v>1175.6500000000001</v>
      </c>
      <c r="E50">
        <v>1132.8</v>
      </c>
      <c r="F50">
        <v>1145.55</v>
      </c>
      <c r="G50">
        <v>1164.05</v>
      </c>
      <c r="H50" s="1">
        <v>-18.5</v>
      </c>
      <c r="I50" s="1">
        <v>-1.59</v>
      </c>
      <c r="J50" s="10">
        <v>843248964043.75</v>
      </c>
      <c r="K50">
        <v>1621.4</v>
      </c>
      <c r="L50">
        <v>995.65</v>
      </c>
      <c r="M50">
        <v>4079540</v>
      </c>
      <c r="N50">
        <v>0</v>
      </c>
      <c r="O50" s="10">
        <v>4712521426</v>
      </c>
      <c r="P50" s="11">
        <v>45695.666342592594</v>
      </c>
      <c r="Q50">
        <v>29.348094239546079</v>
      </c>
      <c r="R50">
        <v>-15.055491387535779</v>
      </c>
      <c r="S50" s="16">
        <v>-7.3</v>
      </c>
      <c r="T50" s="16">
        <v>-0.85</v>
      </c>
    </row>
    <row r="51" spans="1:20">
      <c r="A51" t="s">
        <v>117</v>
      </c>
      <c r="B51" t="s">
        <v>118</v>
      </c>
      <c r="C51">
        <v>5010</v>
      </c>
      <c r="D51">
        <v>5075.3999999999996</v>
      </c>
      <c r="E51">
        <v>4844</v>
      </c>
      <c r="F51">
        <v>4872</v>
      </c>
      <c r="G51">
        <v>4956.05</v>
      </c>
      <c r="H51" s="1">
        <v>-84.05</v>
      </c>
      <c r="I51" s="1">
        <v>-1.7</v>
      </c>
      <c r="J51" s="10">
        <v>573422918104.70996</v>
      </c>
      <c r="K51">
        <v>6469.9</v>
      </c>
      <c r="L51">
        <v>4641</v>
      </c>
      <c r="M51">
        <v>701024</v>
      </c>
      <c r="N51">
        <v>0</v>
      </c>
      <c r="O51" s="10">
        <v>3463205775</v>
      </c>
      <c r="P51" s="11">
        <v>45695.666643518518</v>
      </c>
      <c r="Q51">
        <v>24.697445091887044</v>
      </c>
      <c r="R51">
        <v>-4.9773755656108598</v>
      </c>
      <c r="S51" s="16">
        <v>-2.41</v>
      </c>
      <c r="T51" s="16">
        <v>2.56</v>
      </c>
    </row>
    <row r="52" spans="1:20">
      <c r="A52" t="s">
        <v>119</v>
      </c>
      <c r="B52" t="s">
        <v>120</v>
      </c>
      <c r="C52">
        <v>759.8</v>
      </c>
      <c r="D52">
        <v>759.9</v>
      </c>
      <c r="E52">
        <v>731.75</v>
      </c>
      <c r="F52">
        <v>736.4</v>
      </c>
      <c r="G52">
        <v>752.25</v>
      </c>
      <c r="H52" s="1">
        <v>-15.85</v>
      </c>
      <c r="I52" s="1">
        <v>-2.11</v>
      </c>
      <c r="J52" s="10">
        <v>2830257497451.2598</v>
      </c>
      <c r="K52">
        <v>912</v>
      </c>
      <c r="L52">
        <v>655</v>
      </c>
      <c r="M52">
        <v>37240692</v>
      </c>
      <c r="N52">
        <v>0</v>
      </c>
      <c r="O52" s="10">
        <v>27577104833</v>
      </c>
      <c r="P52" s="11">
        <v>45695.666550925926</v>
      </c>
      <c r="Q52">
        <v>19.254385964912284</v>
      </c>
      <c r="R52">
        <v>-12.427480916030532</v>
      </c>
      <c r="S52" s="16">
        <v>11.4</v>
      </c>
      <c r="T52" s="16">
        <v>-3.4</v>
      </c>
    </row>
    <row r="53" spans="1:20">
      <c r="A53" t="s">
        <v>121</v>
      </c>
      <c r="B53" t="s">
        <v>122</v>
      </c>
      <c r="C53">
        <v>440</v>
      </c>
      <c r="D53">
        <v>445.5</v>
      </c>
      <c r="E53">
        <v>428.4</v>
      </c>
      <c r="F53">
        <v>430.1</v>
      </c>
      <c r="G53">
        <v>441.1</v>
      </c>
      <c r="H53" s="1">
        <v>-11</v>
      </c>
      <c r="I53" s="1">
        <v>-2.4900000000000002</v>
      </c>
      <c r="J53" s="10">
        <v>3993646541565.5898</v>
      </c>
      <c r="K53">
        <v>528.5</v>
      </c>
      <c r="L53">
        <v>399.35</v>
      </c>
      <c r="M53">
        <v>18875982</v>
      </c>
      <c r="N53">
        <v>0</v>
      </c>
      <c r="O53" s="10">
        <v>8158765700</v>
      </c>
      <c r="P53" s="11">
        <v>45695.666631944441</v>
      </c>
      <c r="Q53">
        <v>18.618732261116364</v>
      </c>
      <c r="R53">
        <v>-7.7000125203455614</v>
      </c>
      <c r="S53" s="16">
        <v>2.15</v>
      </c>
      <c r="T53" s="16">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5A81D-BCDF-4854-885E-78FBB003E309}">
  <dimension ref="A3:M63"/>
  <sheetViews>
    <sheetView tabSelected="1" topLeftCell="A3" workbookViewId="0">
      <selection activeCell="O21" sqref="O21"/>
    </sheetView>
  </sheetViews>
  <sheetFormatPr defaultRowHeight="14.4"/>
  <sheetData>
    <row r="3" spans="1:13" ht="28.8">
      <c r="A3" s="12" t="s">
        <v>134</v>
      </c>
    </row>
    <row r="4" spans="1:13">
      <c r="A4" t="s">
        <v>132</v>
      </c>
    </row>
    <row r="5" spans="1:13">
      <c r="A5" t="s">
        <v>133</v>
      </c>
    </row>
    <row r="8" spans="1:13">
      <c r="A8" t="s">
        <v>136</v>
      </c>
    </row>
    <row r="9" spans="1:13">
      <c r="A9" s="24" t="s">
        <v>135</v>
      </c>
      <c r="B9" s="24"/>
      <c r="C9" s="24"/>
      <c r="D9" s="24"/>
      <c r="E9" s="24"/>
      <c r="F9" s="24"/>
      <c r="G9" s="24"/>
      <c r="H9" s="24"/>
      <c r="I9" s="24"/>
      <c r="J9" s="24"/>
      <c r="K9" s="24"/>
      <c r="L9" s="24"/>
      <c r="M9" s="24"/>
    </row>
    <row r="10" spans="1:13">
      <c r="A10" s="24" t="s">
        <v>137</v>
      </c>
      <c r="B10" s="24"/>
      <c r="C10" s="24"/>
      <c r="D10" s="24"/>
      <c r="E10" s="24"/>
      <c r="F10" s="24"/>
      <c r="G10" s="24"/>
      <c r="H10" s="24"/>
      <c r="I10" s="24"/>
      <c r="J10" s="24"/>
      <c r="K10" s="24"/>
      <c r="L10" s="24"/>
      <c r="M10" s="24"/>
    </row>
    <row r="11" spans="1:13">
      <c r="A11" s="24" t="s">
        <v>138</v>
      </c>
      <c r="B11" s="24"/>
      <c r="C11" s="24"/>
      <c r="D11" s="24"/>
      <c r="E11" s="24"/>
      <c r="F11" s="24"/>
      <c r="G11" s="24"/>
      <c r="H11" s="24"/>
      <c r="I11" s="24"/>
      <c r="J11" s="24"/>
      <c r="K11" s="24"/>
    </row>
    <row r="12" spans="1:13">
      <c r="A12" s="26" t="s">
        <v>139</v>
      </c>
      <c r="B12" s="26"/>
      <c r="C12" s="26"/>
      <c r="D12" s="26"/>
      <c r="E12" s="26"/>
      <c r="F12" s="26"/>
      <c r="G12" s="26"/>
      <c r="H12" s="26"/>
      <c r="I12" s="26"/>
      <c r="J12" s="26"/>
      <c r="K12" s="26"/>
      <c r="M12" t="s">
        <v>140</v>
      </c>
    </row>
    <row r="15" spans="1:13" ht="23.4">
      <c r="A15" s="13" t="s">
        <v>141</v>
      </c>
    </row>
    <row r="17" spans="1:12">
      <c r="A17" t="s">
        <v>142</v>
      </c>
      <c r="L17" s="24"/>
    </row>
    <row r="19" spans="1:12" ht="18">
      <c r="A19" s="14" t="s">
        <v>143</v>
      </c>
    </row>
    <row r="20" spans="1:12">
      <c r="A20" s="9"/>
    </row>
    <row r="21" spans="1:12">
      <c r="A21" s="15" t="s">
        <v>144</v>
      </c>
    </row>
    <row r="22" spans="1:12">
      <c r="A22" s="15" t="s">
        <v>145</v>
      </c>
    </row>
    <row r="23" spans="1:12">
      <c r="A23" s="15" t="s">
        <v>146</v>
      </c>
    </row>
    <row r="25" spans="1:12" ht="18">
      <c r="A25" s="14" t="s">
        <v>147</v>
      </c>
    </row>
    <row r="26" spans="1:12">
      <c r="A26" s="9"/>
    </row>
    <row r="27" spans="1:12">
      <c r="A27" s="15" t="s">
        <v>148</v>
      </c>
    </row>
    <row r="28" spans="1:12">
      <c r="A28" s="15" t="s">
        <v>149</v>
      </c>
    </row>
    <row r="30" spans="1:12" ht="18">
      <c r="A30" s="14" t="s">
        <v>150</v>
      </c>
    </row>
    <row r="31" spans="1:12">
      <c r="A31" s="9"/>
    </row>
    <row r="32" spans="1:12">
      <c r="A32" s="15" t="s">
        <v>151</v>
      </c>
    </row>
    <row r="33" spans="1:1">
      <c r="A33" s="15" t="s">
        <v>152</v>
      </c>
    </row>
    <row r="35" spans="1:1" ht="18">
      <c r="A35" s="14" t="s">
        <v>153</v>
      </c>
    </row>
    <row r="36" spans="1:1">
      <c r="A36" s="9"/>
    </row>
    <row r="37" spans="1:1">
      <c r="A37" s="15" t="s">
        <v>154</v>
      </c>
    </row>
    <row r="41" spans="1:1" ht="23.4">
      <c r="A41" s="13" t="s">
        <v>155</v>
      </c>
    </row>
    <row r="43" spans="1:1">
      <c r="A43" t="s">
        <v>156</v>
      </c>
    </row>
    <row r="45" spans="1:1" ht="18">
      <c r="A45" s="14" t="s">
        <v>157</v>
      </c>
    </row>
    <row r="47" spans="1:1">
      <c r="A47" t="s">
        <v>158</v>
      </c>
    </row>
    <row r="49" spans="1:1" ht="18">
      <c r="A49" s="14" t="s">
        <v>159</v>
      </c>
    </row>
    <row r="51" spans="1:1">
      <c r="A51" t="s">
        <v>160</v>
      </c>
    </row>
    <row r="53" spans="1:1" ht="18">
      <c r="A53" s="14" t="s">
        <v>161</v>
      </c>
    </row>
    <row r="55" spans="1:1">
      <c r="A55" t="s">
        <v>162</v>
      </c>
    </row>
    <row r="57" spans="1:1" ht="18">
      <c r="A57" s="14" t="s">
        <v>163</v>
      </c>
    </row>
    <row r="59" spans="1:1">
      <c r="A59" t="s">
        <v>164</v>
      </c>
    </row>
    <row r="61" spans="1:1" ht="18">
      <c r="A61" s="14" t="s">
        <v>165</v>
      </c>
    </row>
    <row r="63" spans="1:1">
      <c r="A63" t="s">
        <v>166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9 b b 2 3 7 4 - 5 a 6 b - 4 c c b - a 5 1 9 - 3 6 5 2 9 a c e 1 d d 5 "   x m l n s = " h t t p : / / s c h e m a s . m i c r o s o f t . c o m / D a t a M a s h u p " > A A A A A A 8 O A A B Q S w M E F A A C A A g A S q t H 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S q t H 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q r R 1 p 0 s R T j C Q s A A M U b A A A T A B w A R m 9 y b X V s Y X M v U 2 V j d G l v b j E u b S C i G A A o o B Q A A A A A A A A A A A A A A A A A A A A A A A A A A A D t m F m P 4 k g S g N 9 H m v + A a r S t b r k K f B 9 b Q i v f x s a c N t i M R i 1 f 2 A m + b W z s 0 f R v X 0 N N d 9 f W 9 O y s t A / 7 s A 2 I j M y I y E w i I z M / U w V e D b J 0 t H 0 p k e c f f / j x h y p y y s A f / f Q Q F B d Q d 0 9 V n X n n W e o D L 6 j + A V I / u E 4 X M 8 m w / 4 b C B P w w m o 7 i o P 7 x h 9 H w 2 m a X 0 g u G F r X K 0 r G Q e Z c k S O v 3 + 8 A d 8 1 l a D 3 L 1 / i G q 6 7 z 6 + 2 T S t u 0 4 r Y K h Q + C M v S y Z O D m Y / E d D P o 5 + V g L H D 8 p q + v N P D 6 z n B X n 9 J K Z e 5 o M 0 f J g + h D 3 I H 0 d + c I y d O h i s v 9 j M n T S 8 O G E w 2 A T p 0 2 z x O H z L 3 H M x h c f M T T a 3 d 5 k e 5 L t A P U b g L p C P 7 k s L c e / O r I L y i Q 2 H 3 z P 0 p G c 9 i G N n Q o z h 0 f v 9 M N m s r U Y L Y 4 T A Y / h 5 N D S Q + P P o S u I f R m y e x 8 E Q D A 3 U E w K j x h g 5 e q 8 p h j 5 / H M X g H I z k w D t n H 0 Z 8 V G Z J M E E w d A z f 3 q O t c 3 R K 8 L v L M A E + y 8 4 g m D 6 k F a i n g e 7 A z r l a l D 6 u 0 x G N W n u 6 W p u 1 8 j x i N f Y j i 0 7 Z 5 9 H H 0 J n K L D I e 3 g g M U w x K w c w Y o T C a Q R g K x Z 5 H z v m j m 1 T e V G Q p k Z F Y m q V Q A a F p l O Q x B s U Z l E R R Q m Q l 6 h P 8 b 1 + f b J Z d l 5 h Z 6 S b L U / P E Z N c s y w v F F b s W f e n b F p R F J M E K G i + 3 V 4 7 N E V M N G d Q 4 w J p 3 8 m Y k U n n B G V 9 s t n E A + + b a t z i Z 2 Z 9 y U 2 m 5 6 F p 3 6 b o 0 e S i E d 5 d Z X 9 A Z w Z z q f a N b W m X l e 6 0 O 5 h 5 F L 8 B 8 3 Z r b O W 1 E 9 s 7 N P T 7 u W 0 V 2 w W n B w L K N T 4 p i y K m V 5 u o n z 5 D w 4 i Q s 4 f N h 7 x w P n b M T r t v F I Q e q l m + v r M E z y v 7 g h W t i s Q k V b 7 2 a a d Z c T J y 2 w u J G C y R 9 E e 7 2 X H T S R a N Q W k H I R F z m w z T T q 5 i I o 8 V B 1 X i L 3 H L 7 w D Q R 8 k B e 9 1 q v O 1 h k Q W d 1 u V x 2 + + W p x g X n O E 8 b d t H V z H X T U 7 v 6 k j e i e Z D k + s I S n O W G j k G 4 O z G i e p i 8 U q r k H z o L m / M h 7 8 e d 1 y U F p 0 o 7 X 8 4 V c A W M y x n J T t P m p 0 p n T 7 1 / U S Y J J a A r / d j b m n s 5 t R d l Y 9 i I q B 0 P f L P U L y 1 1 d o K Y u 6 K U N 8 N l g o d A 2 q 5 P y V Z t y a N O F b L h 9 C x D Y 0 U e m 9 P n 0 b B L n T w H / j T o 1 M i V P b A E 6 s z s Z 8 g C z K p Z u i E 8 f k b O z r m 1 4 1 V m P B j l H q b f j C J P P l / c d B H P Q A t s a 3 e e n b K h 5 P J 5 Q v S H 7 e C c x J E / O O u G 1 y + F 8 3 V p n F t 9 s D 1 Y U T v Y X h e 9 j i + N G a Y b b H d c j / d I l Z 2 c H H f B S t w + 4 V Z x + d h T H f W x l 4 x 8 c U a 2 k f s k I 9 l q S A D z e e Q m H 6 t + S o k o R g i C g I o U S 3 I C I r I M O 2 w C j q Y E l m d F / G v K H t n F 5 5 S t W x 4 e U r Z p T M e J K k 2 Z q Z c c L I + w N k M N T + 0 R n n V P + b L d Q 9 n M U 9 b m H r n m U H q w D Z O k Q o G 2 4 p 4 R i 2 A V a x k 6 Z 8 z W J U K 7 m c B G i m J S E a c 2 o 2 w s y Y b a N j 2 H c q I 3 q o t z 5 H W H K J p o 8 8 o + Z Y t u J + s + V J V 4 g o U U E e v l t W K V D e R y + t p n l O X u 5 B d K W G i b g 0 K d j Y N e N G S S E X s s 6 M s T q q 5 R K T 7 r 2 9 x g 0 y u x L 3 I C z f q t d K q X G w i R I q g 3 v b h l Y X Y / y T K w d B G w S E x a Q O B c K U X K I A O o g T C I 2 s W d t j N d M e D E f i K V x Q H h 4 + a w 4 z d r I p V r L Y 7 D m T 6 X Q R 7 Z 7 j l b Z 9 p h 0 1 D p o S n 2 s Y b C Z M j G e 6 H v j 3 a y S 6 u m z v j k g F i 0 o 7 o Z z l Z l U W S I d J 5 l l g o U / r z T d l K A b G v e u y w S a I l H m 6 L T i X X j T S Y d G k 6 n n z C U w W E Y u 5 c U N R x W H x 3 X O 0 8 p G O V p g c a G V S R R h u J J n i S G p c V E H q M I i p Q + v T q N j v a X p R X C J Y y 1 8 G 7 l d n I G b 0 q s o Y F r q h d 6 p V Z N 6 s J F r S 9 i 3 A k B M F K V 5 o 6 S x z v 7 L Y x o W u X O D t a i A + e o 9 V p h M k n 4 q s L h w p w l G L y 3 5 i h I Y Q Q 3 y W N W T a x 6 7 + u 1 i p T 5 0 h x O r o z w 6 b K Z 1 A d R K d p 9 f 1 n N Z + I u j r u o p U R / a y g N 6 A X N E L y A r S K w s s 6 I 1 R v 9 M T Q 2 E O 8 1 q G D O 5 p 6 R L X p h q x Z b j l 6 7 b K a 1 c c j L 9 N 5 q T Q 6 g N g T p Q W 1 v S 0 d 3 u y 2 m E l j Z a Y C 0 N / r E 5 m v S Y L p T U 0 K H p s u l 4 1 J 0 K L 1 k H Q z t O 1 R i o C 1 s 1 t J B y J S 1 t A k F j h C F b T p J U K e 0 I b 4 R I S D Y S 0 V a T V L O 8 z f o B e e y n O D b n j P n Z 9 L 0 8 K u Z R U D b 7 B a 4 K V M r 3 C 3 0 2 F J 1 L 4 N 4 7 E q X 4 g F e I f H K J z c T h n R w q 9 Z N t V E E u V k d a H m 1 k 2 l g 6 a r S 5 1 A l L i Y y n M e 6 C Z f z U G E 2 3 t w p M l v t Z X t C c S F b F Y D K Z z F K m / p h q d r k R C S 8 c y H t B G N w c P w w t x t I U 6 F q r 5 o L q 5 z 7 C q l 8 e k J e P v f b 7 y N N 6 d R K x T Y M N Z W 3 9 4 v w 8 + 2 H j l 9 V G Z g Y E 8 z 4 f n P f 3 P Y 6 u t i u N V X U / t I N f v H a G N O H h 3 6 K v P O T 6 W u 6 e V e B K e U j R 4 Z 0 k S f f d / E n H H P w J w f F i S e M I S n Y w 1 H C O c L v q m q a k J c z H P b N u y q e D g 3 B l P b e 1 f U g u l 4 6 / R s q D R + S x n 3 Y x 5 n x c P X X T j 0 G 2 d D 4 8 P B y 6 j V T n u I 5 D q U w D B k u d E I i E E T C K I F D K J o V B B 7 h 7 l t D W J x m E u o a W x K 9 b w 3 j S k n Y t U R I p Q X L j c 1 D t Z M J h R E l d X w Q b G 4 t x D Z F a I 1 M b 7 q N d J 1 T A m z D p 2 1 0 A l l 7 t m P W 3 y i N c q F W w D D R 2 p q Y p y s 5 q X V B m H Q z e c 7 H p 2 L p 5 J w w b G W b Z l q v U M q D 7 Y n N R k 5 n 5 9 A + 5 T V R U r 1 P K w Q U F G J D 5 u X B K n K V M M 6 G l g d I R N V o G c i b U + Z e S R 9 K 2 L P G B H W x P n V Z c 6 V D f 8 d 3 W d S 2 S D Z p c S s 8 W g b e r T n I U y Y L y y G N i U m i N i n J 1 + F u 9 8 I L u o J 2 w g x 8 Q h 5 + + e X D h 8 c X d v 3 p Y U D U J i j r A X 3 r b G Q 4 b h z c 4 H Y T e F n p j 4 3 s 3 v L + B X G / O k k g r o M b L m 8 G 7 L v Z 3 8 3 G 2 y A e k P r W 9 v 6 b H T + O A s e L R n V 5 + d L X z o k v N 3 Z + 2 + e v y G 8 / 3 3 W / / P g D S F / Z v o b 1 B T j W H Q H / / 8 H 4 d x b + z s L f W f g 7 C 3 9 n 4 e 8 s / J 2 F / 5 9 Z m P 5 v W H j h D y x M W N 2 2 L O 5 b Q 7 U m a + y a J 8 Z q T a d b X w R 1 I q 4 q u q f 0 n B d O l R v l 7 v x E y K m 6 z P P b T w N B h Z + a 2 m y M M o J 9 2 V m a O 7 L L 1 o L O X P Y T B 8 o 5 3 N G K h b B j T g Q p w k x O w U 2 o C B F S C 6 U w J 0 P J b h t 2 Z w i c V U u U n 0 z o P T K H j 5 A b z g A w d 4 u 5 L 3 s F p A Y p k y b L 2 T y p H I 8 N u I s i J l 6 g 1 1 I r l U 7 D 9 8 x h h 9 k S v 0 y 9 2 v C L U 2 B Y G z v D w P z Q z s P I H E h Y K T r T W 8 E r q j a L b S 4 V K C K F h s D b D I S s 2 e F 0 Q f 7 3 f 2 6 + A n L f q Z 2 B X l 8 w 9 u d b 7 Z e / Q P U X 9 J a G A e a g q t / f X B 5 H 2 z w G 9 Y D T 4 7 v A d Y u s j g Y y f f / h c Z R e 4 v j z t 3 i t S + e O 1 d V Y L M u s / I r 4 4 j V 3 B u r 1 B 9 a M L 0 m K f B 3 q R f P y h P C i / D P a f / j s + z j 6 9 a H q E j e L b 6 3 A H 8 I M j i A o b 7 U s D 9 J b 6 T u d A s L o d 3 G e t T c p d q p 6 V Q 4 M f q v k Z d C A 7 F L x c V b d G 7 x o o O k X F f 9 F P B 4 T 7 1 Z 2 g V N + 7 v A m / 9 5 j n d V O b A x n R u D v b r O 7 + 3 y G / X v P X 8 Z 7 b X q L 0 e c J m f k Q 5 M A A L 7 7 p 0 P d e U 7 6 K 8 / u E g v J l S h h J + P / a A P s P v 3 0 P y J u A v H o g v T f 6 I 6 P L X + X 3 M G p a H b M y e U m p m / L 2 k P m H L H 3 8 9 d f P A a w H m y H P E z c o 7 / H + G s 9 v a F 6 C 8 V b x O t p v d W + D / 1 b / Z S 3 + 4 M j / m e b V C n 1 L 9 e 0 5 f g 3 3 t z X z b 0 3 h z W L 8 u R 7 + l v p b K T N L a x I f 3 9 b l D y a / p 8 o b i z 8 k z n 2 U W 7 0 e 6 n 2 W B r / 9 9 u H r w / + b x H j + J 1 B L A Q I t A B Q A A g A I A E q r R 1 p L Q M D j p A A A A P Y A A A A S A A A A A A A A A A A A A A A A A A A A A A B D b 2 5 m a W c v U G F j a 2 F n Z S 5 4 b W x Q S w E C L Q A U A A I A C A B K q 0 d a D 8 r p q 6 Q A A A D p A A A A E w A A A A A A A A A A A A A A A A D w A A A A W 0 N v b n R l b n R f V H l w Z X N d L n h t b F B L A Q I t A B Q A A g A I A E q r R 1 p 0 s R T j C Q s A A M U b A A A T A A A A A A A A A A A A A A A A A O E B A A B G b 3 J t d W x h c y 9 T Z W N 0 a W 9 u M S 5 t U E s F B g A A A A A D A A M A w g A A A D c N 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c f A A A A A A A A V R 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x d W l 0 e S 1 z d G 9 j a 0 l u Z G l j Z X M l M 0 Z p b m R l e C U z R E 5 J R l R Z J T I 1 M j A 1 M D w v S X R l b V B h d G g + P C 9 J d G V t T G 9 j Y X R p b 2 4 + P F N 0 Y W J s Z U V u d H J p Z X M + P E V u d H J 5 I F R 5 c G U 9 I k l z U H J p d m F 0 Z S I g V m F s d W U 9 I m w w I i A v P j x F b n R y e S B U e X B l P S J R d W V y e U l E I i B W Y W x 1 Z T 0 i c z N h Z G U 1 Z D Z i L T N j N T k t N D F l O S 1 h M W M z L W V h Z G I z N j c 0 N G Y 0 O S I g L z 4 8 R W 5 0 c n k g V H l w Z T 0 i R m l s b E V u Y W J s Z W Q i I F Z h b H V l P S J s M C I g L z 4 8 R W 5 0 c n k g V H l w Z T 0 i R m l s b E V y c m 9 y Q 2 9 1 b n Q i I F Z h b H V l P S J s M C I g L z 4 8 R W 5 0 c n k g V H l w Z T 0 i Q n V m Z m V y T m V 4 d F J l Z n J l c 2 g i I F Z h b H V l P S J s M S I g L z 4 8 R W 5 0 c n k g V H l w Z T 0 i U m V z d W x 0 V H l w Z S I g V m F s d W U 9 I n N S Z W N v c m Q i I C 8 + P E V u d H J 5 I F R 5 c G U 9 I k 5 h b W V V c G R h d G V k Q W Z 0 Z X J G a W x s I i B W Y W x 1 Z T 0 i b D A i I C 8 + P E V u d H J 5 I F R 5 c G U 9 I k 5 h d m l n Y X R p b 2 5 T d G V w T m F t Z S I g V m F s d W U 9 I n N O Y X Z p Z 2 F 0 a W 9 u I i A v P j x F b n R y e S B U e X B l P S J G a W x s T G F z d F V w Z G F 0 Z W Q i I F Z h b H V l P S J k M j A y N S 0 w M i 0 w N 1 Q x N T o 1 N T o w O S 4 0 N z Q y N D g 1 W i I g L z 4 8 R W 5 0 c n k g V H l w Z T 0 i R m l s b G V k Q 2 9 t c G x l d G V S Z X N 1 b H R U b 1 d v c m t z a G V l d C I g V m F s d W U 9 I m w x I i A v P j x F b n R y e S B U e X B l P S J G a W x s T 2 J q Z W N 0 V H l w Z S I g V m F s d W U 9 I n N D b 2 5 u Z W N 0 a W 9 u T 2 5 s e S I g L z 4 8 R W 5 0 c n k g V H l w Z T 0 i R m l s b F R v R G F 0 Y U 1 v Z G V s R W 5 h Y m x l Z C I g V m F s d W U 9 I m w w 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l c X V p d H k t c 3 R v Y 2 t J b m R p Y 2 V z P 2 l u Z G V 4 P U 5 J R l R Z J T I w N T A v Q X V 0 b 1 J l b W 9 2 Z W R D b 2 x 1 b W 5 z M S 5 7 T m F t Z S w w f S Z x d W 9 0 O y w m c X V v d D t T Z W N 0 a W 9 u M S 9 l c X V p d H k t c 3 R v Y 2 t J b m R p Y 2 V z P 2 l u Z G V 4 P U 5 J R l R Z J T I w N T A v Q X V 0 b 1 J l b W 9 2 Z W R D b 2 x 1 b W 5 z M S 5 7 V m F s d W U s M X 0 m c X V v d D t d L C Z x d W 9 0 O 0 N v b H V t b k N v d W 5 0 J n F 1 b 3 Q 7 O j I s J n F 1 b 3 Q 7 S 2 V 5 Q 2 9 s d W 1 u T m F t Z X M m c X V v d D s 6 W 1 0 s J n F 1 b 3 Q 7 Q 2 9 s d W 1 u S W R l b n R p d G l l c y Z x d W 9 0 O z p b J n F 1 b 3 Q 7 U 2 V j d G l v b j E v Z X F 1 a X R 5 L X N 0 b 2 N r S W 5 k a W N l c z 9 p b m R l e D 1 O S U Z U W S U y M D U w L 0 F 1 d G 9 S Z W 1 v d m V k Q 2 9 s d W 1 u c z E u e 0 5 h b W U s M H 0 m c X V v d D s s J n F 1 b 3 Q 7 U 2 V j d G l v b j E v Z X F 1 a X R 5 L X N 0 b 2 N r S W 5 k a W N l c z 9 p b m R l e D 1 O S U Z U W S U y M D U w L 0 F 1 d G 9 S Z W 1 v d m V k Q 2 9 s d W 1 u c z E u e 1 Z h b H V l L D F 9 J n F 1 b 3 Q 7 X S w m c X V v d D t S Z W x h d G l v b n N o a X B J b m Z v J n F 1 b 3 Q 7 O l t d f S I g L z 4 8 R W 5 0 c n k g V H l w Z T 0 i R m l s b E N v b H V t b l R 5 c G V z I i B W Y W x 1 Z T 0 i c 0 J n Q T 0 i I C 8 + P E V u d H J 5 I F R 5 c G U 9 I k Z p b G x D b 2 x 1 b W 5 O Y W 1 l c y I g V m F s d W U 9 I n N b J n F 1 b 3 Q 7 T m F t Z S Z x d W 9 0 O y w m c X V v d D t W Y W x 1 Z S Z x d W 9 0 O 1 0 i I C 8 + P E V u d H J 5 I F R 5 c G U 9 I k Z p b G x F c n J v c k N v Z G U i I F Z h b H V l P S J z V W 5 r b m 9 3 b i I g L z 4 8 R W 5 0 c n k g V H l w Z T 0 i R m l s b E N v d W 5 0 I i B W Y W x 1 Z T 0 i b D M i I C 8 + P E V u d H J 5 I F R 5 c G U 9 I k F k Z G V k V G 9 E Y X R h T W 9 k Z W w i I F Z h b H V l P S J s M C I g L z 4 8 L 1 N 0 Y W J s Z U V u d H J p Z X M + P C 9 J d G V t P j x J d G V t P j x J d G V t T G 9 j Y X R p b 2 4 + P E l 0 Z W 1 U e X B l P k Z v c m 1 1 b G E 8 L 0 l 0 Z W 1 U e X B l P j x J d G V t U G F 0 a D 5 T Z W N 0 a W 9 u M S 9 l c X V p d H k t c 3 R v Y 2 t J b m R p Y 2 V z J T N G a W 5 k Z X g l M 0 R O S U Z U W S U y N T I w N T A v U 2 9 1 c m N l P C 9 J d G V t U G F 0 a D 4 8 L 0 l 0 Z W 1 M b 2 N h d G l v b j 4 8 U 3 R h Y m x l R W 5 0 c m l l c y A v P j w v S X R l b T 4 8 S X R l b T 4 8 S X R l b U x v Y 2 F 0 a W 9 u P j x J d G V t V H l w Z T 5 G b 3 J t d W x h P C 9 J d G V t V H l w Z T 4 8 S X R l b V B h d G g + U 2 V j d G l v b j E v Z X F 1 a X R 5 L X N 0 b 2 N r S W 5 k a W N l c y U z R m l u Z G V 4 J T N E T k l G V F k l M j U y M D U w L 0 N v b n Z l c n R l Z C U y M H R v J T I w V G F i b G U 8 L 0 l 0 Z W 1 Q Y X R o P j w v S X R l b U x v Y 2 F 0 a W 9 u P j x T d G F i b G V F b n R y a W V z I C 8 + P C 9 J d G V t P j x J d G V t P j x J d G V t T G 9 j Y X R p b 2 4 + P E l 0 Z W 1 U e X B l P k Z v c m 1 1 b G E 8 L 0 l 0 Z W 1 U e X B l P j x J d G V t U G F 0 a D 5 T Z W N 0 a W 9 u M S 9 l c X V p d H k t c 3 R v Y 2 t J b m R p Y 2 V z J T N G a W 5 k Z X g l M 0 R O S U Z U W S U y N T I w N T A v V m F s d W U 8 L 0 l 0 Z W 1 Q Y X R o P j w v S X R l b U x v Y 2 F 0 a W 9 u P j x T d G F i b G V F b n R y a W V z I C 8 + P C 9 J d G V t P j x J d G V t P j x J d G V t T G 9 j Y X R p b 2 4 + P E l 0 Z W 1 U e X B l P k Z v c m 1 1 b G E 8 L 0 l 0 Z W 1 U e X B l P j x J d G V t U G F 0 a D 5 T Z W N 0 a W 9 u M S 9 l c X V p d H k t c 3 R v Y 2 t J b m R p Y 2 V z J T N G a W 5 k Z X g l M 0 R O S U Z U W S U y N T I w N T A v R m l s d G V y Z W Q l M j B S b 3 d z P C 9 J d G V t U G F 0 a D 4 8 L 0 l 0 Z W 1 M b 2 N h d G l v b j 4 8 U 3 R h Y m x l R W 5 0 c m l l c y A v P j w v S X R l b T 4 8 S X R l b T 4 8 S X R l b U x v Y 2 F 0 a W 9 u P j x J d G V t V H l w Z T 5 G b 3 J t d W x h P C 9 J d G V t V H l w Z T 4 8 S X R l b V B h d G g + U 2 V j d G l v b j E v T m l m d H k 1 M D w v S X R l b V B h d G g + P C 9 J d G V t T G 9 j Y X R p b 2 4 + P F N 0 Y W J s Z U V u d H J p Z X M + P E V u d H J 5 I F R 5 c G U 9 I k l z U H J p d m F 0 Z S I g V m F s d W U 9 I m w w I i A v P j x F b n R y e S B U e X B l P S J R d W V y e U l E I i B W Y W x 1 Z T 0 i c z E 4 M 2 I x N 2 U 4 L T I 5 Y z c t N G V l N C 1 i Z T Z l L T l j Z m R h Y 2 Q w Z D Y x N y I g L z 4 8 R W 5 0 c n k g V H l w Z T 0 i R m l s b E V u Y W J s Z W Q i I F Z h b H V l P S J s M S I g L z 4 8 R W 5 0 c n k g V H l w Z T 0 i R m l s b E V y c m 9 y Q 2 9 k Z S I g V m F s d W U 9 I n N V b m t u b 3 d u I i A v P j x F b n R y e S B U e X B l P S J G a W x s R X J y b 3 J D b 3 V u d 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Q W R k Z W R U b 0 R h d G F N b 2 R l b C I g V m F s d W U 9 I m w w I i A v P j x F b n R y e S B U e X B l P S J S Z W N v d m V y e V R h c m d l d E N v b H V t b i I g V m F s d W U 9 I m w x I i A v P j x F b n R y e S B U e X B l P S J S Z W N v d m V y e V R h c m d l d F J v d y I g V m F s d W U 9 I m w x I i A v P j x F b n R y e S B U e X B l P S J G a W x s Q 2 9 1 b n Q i I F Z h b H V l P S J s M C I g L z 4 8 R W 5 0 c n k g V H l w Z T 0 i R m l s b F R h c m d l d C I g V m F s d W U 9 I n N O a W Z 0 e T U w I i A v P j x F b n R y e S B U e X B l P S J G a W x s Z W R D b 2 1 w b G V 0 Z V J l c 3 V s d F R v V 2 9 y a 3 N o Z W V 0 I i B W Y W x 1 Z T 0 i b D E i I C 8 + P E V u d H J 5 I F R 5 c G U 9 I l J l Y 2 9 2 Z X J 5 V G F y Z 2 V 0 U 2 h l Z X Q i I F Z h b H V l P S J z T m l m d H k g N T A g R G F 0 Y S I g L z 4 8 R W 5 0 c n k g V H l w Z T 0 i R m l s b E 9 i a m V j d F R 5 c G U i I F Z h b H V l P S J z V G F i b G U i I C 8 + P E V u d H J 5 I F R 5 c G U 9 I k Z p b G x U b 0 R h d G F N b 2 R l b E V u Y W J s Z W Q i I F Z h b H V l P S J s M C I g L z 4 8 R W 5 0 c n k g V H l w Z T 0 i R m l s b E x h c 3 R V c G R h d G V k I i B W Y W x 1 Z T 0 i Z D I w M j U t M D I t M D d U M T U 6 N T E 6 M T E u M z c x N z c 0 M l o i I C 8 + P E V u d H J 5 I F R 5 c G U 9 I k Z p b G x D b 2 x 1 b W 5 U e X B l c y I g V m F s d W U 9 I n N B Q U F G Q l F V R k J R V U Z B Q V V G Q X d B R E N B V U Z C U V U 9 I i A v P j x F b n R y e S B U e X B l P S J G a W x s Q 2 9 s d W 1 u T m F t Z X M i I F Z h b H V l P S J z W y Z x d W 9 0 O 3 N 5 b W J v b C Z x d W 9 0 O y w m c X V v d D t p Z G V u d G l m a W V y J n F 1 b 3 Q 7 L C Z x d W 9 0 O 2 9 w Z W 4 m c X V v d D s s J n F 1 b 3 Q 7 Z G F 5 S G l n a C Z x d W 9 0 O y w m c X V v d D t k Y X l M b 3 c m c X V v d D s s J n F 1 b 3 Q 7 b G F z d F B y a W N l J n F 1 b 3 Q 7 L C Z x d W 9 0 O 3 B y Z X Z p b 3 V z Q 2 x v c 2 U m c X V v d D s s J n F 1 b 3 Q 7 Y 2 h h b m d l J n F 1 b 3 Q 7 L C Z x d W 9 0 O 3 B D a G F u Z 2 U m c X V v d D s s J n F 1 b 3 Q 7 Z m Z t Y y Z x d W 9 0 O y w m c X V v d D t 5 Z W F y S G l n a C Z x d W 9 0 O y w m c X V v d D t 5 Z W F y T G 9 3 J n F 1 b 3 Q 7 L C Z x d W 9 0 O 3 R v d G F s V H J h Z G V k V m 9 s d W 1 l J n F 1 b 3 Q 7 L C Z x d W 9 0 O 3 N 0 b 2 N r S W 5 k Q 2 x v c 2 V Q c m l j Z S Z x d W 9 0 O y w m c X V v d D t 0 b 3 R h b F R y Y W R l Z F Z h b H V l J n F 1 b 3 Q 7 L C Z x d W 9 0 O 2 x h c 3 R V c G R h d G V U a W 1 l J n F 1 b 3 Q 7 L C Z x d W 9 0 O 2 5 l Y X J X S 0 g m c X V v d D s s J n F 1 b 3 Q 7 b m V h c l d L T C Z x d W 9 0 O y w m c X V v d D t w Z X J D a G F u Z 2 U z N j V k J n F 1 b 3 Q 7 L C Z x d W 9 0 O 3 B l c k N o Y W 5 n Z T M w Z C Z x d W 9 0 O 1 0 i I C 8 + P E V u d H J 5 I F R 5 c G U 9 I k Z p b G x T d G F 0 d X M i I F Z h b H V l P S J z V 2 F p d G l u Z 0 Z v c k V 4 Y 2 V s U m V m c m V z a C I g L z 4 8 R W 5 0 c n k g V H l w Z T 0 i U m V s Y X R p b 2 5 z a G l w S W 5 m b 0 N v b n R h a W 5 l c i I g V m F s d W U 9 I n N 7 J n F 1 b 3 Q 7 Y 2 9 s d W 1 u Q 2 9 1 b n Q m c X V v d D s 6 M j A s J n F 1 b 3 Q 7 a 2 V 5 Q 2 9 s d W 1 u T m F t Z X M m c X V v d D s 6 W 1 0 s J n F 1 b 3 Q 7 c X V l c n l S Z W x h d G l v b n N o a X B z J n F 1 b 3 Q 7 O l t d L C Z x d W 9 0 O 2 N v b H V t b k l k Z W 5 0 a X R p Z X M m c X V v d D s 6 W y Z x d W 9 0 O 1 N l Y 3 R p b 2 4 x L 0 5 p Z n R 5 N T A v Q X V 0 b 1 J l b W 9 2 Z W R D b 2 x 1 b W 5 z M S 5 7 c 3 l t Y m 9 s L D B 9 J n F 1 b 3 Q 7 L C Z x d W 9 0 O 1 N l Y 3 R p b 2 4 x L 0 5 p Z n R 5 N T A v Q X V 0 b 1 J l b W 9 2 Z W R D b 2 x 1 b W 5 z M S 5 7 a W R l b n R p Z m l l c i w x f S Z x d W 9 0 O y w m c X V v d D t T Z W N 0 a W 9 u M S 9 O a W Z 0 e T U w L 0 F 1 d G 9 S Z W 1 v d m V k Q 2 9 s d W 1 u c z E u e 2 9 w Z W 4 s M n 0 m c X V v d D s s J n F 1 b 3 Q 7 U 2 V j d G l v b j E v T m l m d H k 1 M C 9 B d X R v U m V t b 3 Z l Z E N v b H V t b n M x L n t k Y X l I a W d o L D N 9 J n F 1 b 3 Q 7 L C Z x d W 9 0 O 1 N l Y 3 R p b 2 4 x L 0 5 p Z n R 5 N T A v Q X V 0 b 1 J l b W 9 2 Z W R D b 2 x 1 b W 5 z M S 5 7 Z G F 5 T G 9 3 L D R 9 J n F 1 b 3 Q 7 L C Z x d W 9 0 O 1 N l Y 3 R p b 2 4 x L 0 5 p Z n R 5 N T A v Q X V 0 b 1 J l b W 9 2 Z W R D b 2 x 1 b W 5 z M S 5 7 b G F z d F B y a W N l L D V 9 J n F 1 b 3 Q 7 L C Z x d W 9 0 O 1 N l Y 3 R p b 2 4 x L 0 5 p Z n R 5 N T A v Q X V 0 b 1 J l b W 9 2 Z W R D b 2 x 1 b W 5 z M S 5 7 c H J l d m l v d X N D b G 9 z Z S w 2 f S Z x d W 9 0 O y w m c X V v d D t T Z W N 0 a W 9 u M S 9 O a W Z 0 e T U w L 0 F 1 d G 9 S Z W 1 v d m V k Q 2 9 s d W 1 u c z E u e 2 N o Y W 5 n Z S w 3 f S Z x d W 9 0 O y w m c X V v d D t T Z W N 0 a W 9 u M S 9 O a W Z 0 e T U w L 0 F 1 d G 9 S Z W 1 v d m V k Q 2 9 s d W 1 u c z E u e 3 B D a G F u Z 2 U s O H 0 m c X V v d D s s J n F 1 b 3 Q 7 U 2 V j d G l v b j E v T m l m d H k 1 M C 9 B d X R v U m V t b 3 Z l Z E N v b H V t b n M x L n t m Z m 1 j L D l 9 J n F 1 b 3 Q 7 L C Z x d W 9 0 O 1 N l Y 3 R p b 2 4 x L 0 5 p Z n R 5 N T A v Q X V 0 b 1 J l b W 9 2 Z W R D b 2 x 1 b W 5 z M S 5 7 e W V h c k h p Z 2 g s M T B 9 J n F 1 b 3 Q 7 L C Z x d W 9 0 O 1 N l Y 3 R p b 2 4 x L 0 5 p Z n R 5 N T A v Q X V 0 b 1 J l b W 9 2 Z W R D b 2 x 1 b W 5 z M S 5 7 e W V h c k x v d y w x M X 0 m c X V v d D s s J n F 1 b 3 Q 7 U 2 V j d G l v b j E v T m l m d H k 1 M C 9 B d X R v U m V t b 3 Z l Z E N v b H V t b n M x L n t 0 b 3 R h b F R y Y W R l Z F Z v b H V t Z S w x M n 0 m c X V v d D s s J n F 1 b 3 Q 7 U 2 V j d G l v b j E v T m l m d H k 1 M C 9 B d X R v U m V t b 3 Z l Z E N v b H V t b n M x L n t z d G 9 j a 0 l u Z E N s b 3 N l U H J p Y 2 U s M T N 9 J n F 1 b 3 Q 7 L C Z x d W 9 0 O 1 N l Y 3 R p b 2 4 x L 0 5 p Z n R 5 N T A v Q X V 0 b 1 J l b W 9 2 Z W R D b 2 x 1 b W 5 z M S 5 7 d G 9 0 Y W x U c m F k Z W R W Y W x 1 Z S w x N H 0 m c X V v d D s s J n F 1 b 3 Q 7 U 2 V j d G l v b j E v T m l m d H k 1 M C 9 B d X R v U m V t b 3 Z l Z E N v b H V t b n M x L n t s Y X N 0 V X B k Y X R l V G l t Z S w x N X 0 m c X V v d D s s J n F 1 b 3 Q 7 U 2 V j d G l v b j E v T m l m d H k 1 M C 9 B d X R v U m V t b 3 Z l Z E N v b H V t b n M x L n t u Z W F y V 0 t I L D E 2 f S Z x d W 9 0 O y w m c X V v d D t T Z W N 0 a W 9 u M S 9 O a W Z 0 e T U w L 0 F 1 d G 9 S Z W 1 v d m V k Q 2 9 s d W 1 u c z E u e 2 5 l Y X J X S 0 w s M T d 9 J n F 1 b 3 Q 7 L C Z x d W 9 0 O 1 N l Y 3 R p b 2 4 x L 0 5 p Z n R 5 N T A v Q X V 0 b 1 J l b W 9 2 Z W R D b 2 x 1 b W 5 z M S 5 7 c G V y Q 2 h h b m d l M z Y 1 Z C w x O H 0 m c X V v d D s s J n F 1 b 3 Q 7 U 2 V j d G l v b j E v T m l m d H k 1 M C 9 B d X R v U m V t b 3 Z l Z E N v b H V t b n M x L n t w Z X J D a G F u Z 2 U z M G Q s M T l 9 J n F 1 b 3 Q 7 X S w m c X V v d D t D b 2 x 1 b W 5 D b 3 V u d C Z x d W 9 0 O z o y M C w m c X V v d D t L Z X l D b 2 x 1 b W 5 O Y W 1 l c y Z x d W 9 0 O z p b X S w m c X V v d D t D b 2 x 1 b W 5 J Z G V u d G l 0 a W V z J n F 1 b 3 Q 7 O l s m c X V v d D t T Z W N 0 a W 9 u M S 9 O a W Z 0 e T U w L 0 F 1 d G 9 S Z W 1 v d m V k Q 2 9 s d W 1 u c z E u e 3 N 5 b W J v b C w w f S Z x d W 9 0 O y w m c X V v d D t T Z W N 0 a W 9 u M S 9 O a W Z 0 e T U w L 0 F 1 d G 9 S Z W 1 v d m V k Q 2 9 s d W 1 u c z E u e 2 l k Z W 5 0 a W Z p Z X I s M X 0 m c X V v d D s s J n F 1 b 3 Q 7 U 2 V j d G l v b j E v T m l m d H k 1 M C 9 B d X R v U m V t b 3 Z l Z E N v b H V t b n M x L n t v c G V u L D J 9 J n F 1 b 3 Q 7 L C Z x d W 9 0 O 1 N l Y 3 R p b 2 4 x L 0 5 p Z n R 5 N T A v Q X V 0 b 1 J l b W 9 2 Z W R D b 2 x 1 b W 5 z M S 5 7 Z G F 5 S G l n a C w z f S Z x d W 9 0 O y w m c X V v d D t T Z W N 0 a W 9 u M S 9 O a W Z 0 e T U w L 0 F 1 d G 9 S Z W 1 v d m V k Q 2 9 s d W 1 u c z E u e 2 R h e U x v d y w 0 f S Z x d W 9 0 O y w m c X V v d D t T Z W N 0 a W 9 u M S 9 O a W Z 0 e T U w L 0 F 1 d G 9 S Z W 1 v d m V k Q 2 9 s d W 1 u c z E u e 2 x h c 3 R Q c m l j Z S w 1 f S Z x d W 9 0 O y w m c X V v d D t T Z W N 0 a W 9 u M S 9 O a W Z 0 e T U w L 0 F 1 d G 9 S Z W 1 v d m V k Q 2 9 s d W 1 u c z E u e 3 B y Z X Z p b 3 V z Q 2 x v c 2 U s N n 0 m c X V v d D s s J n F 1 b 3 Q 7 U 2 V j d G l v b j E v T m l m d H k 1 M C 9 B d X R v U m V t b 3 Z l Z E N v b H V t b n M x L n t j a G F u Z 2 U s N 3 0 m c X V v d D s s J n F 1 b 3 Q 7 U 2 V j d G l v b j E v T m l m d H k 1 M C 9 B d X R v U m V t b 3 Z l Z E N v b H V t b n M x L n t w Q 2 h h b m d l L D h 9 J n F 1 b 3 Q 7 L C Z x d W 9 0 O 1 N l Y 3 R p b 2 4 x L 0 5 p Z n R 5 N T A v Q X V 0 b 1 J l b W 9 2 Z W R D b 2 x 1 b W 5 z M S 5 7 Z m Z t Y y w 5 f S Z x d W 9 0 O y w m c X V v d D t T Z W N 0 a W 9 u M S 9 O a W Z 0 e T U w L 0 F 1 d G 9 S Z W 1 v d m V k Q 2 9 s d W 1 u c z E u e 3 l l Y X J I a W d o L D E w f S Z x d W 9 0 O y w m c X V v d D t T Z W N 0 a W 9 u M S 9 O a W Z 0 e T U w L 0 F 1 d G 9 S Z W 1 v d m V k Q 2 9 s d W 1 u c z E u e 3 l l Y X J M b 3 c s M T F 9 J n F 1 b 3 Q 7 L C Z x d W 9 0 O 1 N l Y 3 R p b 2 4 x L 0 5 p Z n R 5 N T A v Q X V 0 b 1 J l b W 9 2 Z W R D b 2 x 1 b W 5 z M S 5 7 d G 9 0 Y W x U c m F k Z W R W b 2 x 1 b W U s M T J 9 J n F 1 b 3 Q 7 L C Z x d W 9 0 O 1 N l Y 3 R p b 2 4 x L 0 5 p Z n R 5 N T A v Q X V 0 b 1 J l b W 9 2 Z W R D b 2 x 1 b W 5 z M S 5 7 c 3 R v Y 2 t J b m R D b G 9 z Z V B y a W N l L D E z f S Z x d W 9 0 O y w m c X V v d D t T Z W N 0 a W 9 u M S 9 O a W Z 0 e T U w L 0 F 1 d G 9 S Z W 1 v d m V k Q 2 9 s d W 1 u c z E u e 3 R v d G F s V H J h Z G V k V m F s d W U s M T R 9 J n F 1 b 3 Q 7 L C Z x d W 9 0 O 1 N l Y 3 R p b 2 4 x L 0 5 p Z n R 5 N T A v Q X V 0 b 1 J l b W 9 2 Z W R D b 2 x 1 b W 5 z M S 5 7 b G F z d F V w Z G F 0 Z V R p b W U s M T V 9 J n F 1 b 3 Q 7 L C Z x d W 9 0 O 1 N l Y 3 R p b 2 4 x L 0 5 p Z n R 5 N T A v Q X V 0 b 1 J l b W 9 2 Z W R D b 2 x 1 b W 5 z M S 5 7 b m V h c l d L S C w x N n 0 m c X V v d D s s J n F 1 b 3 Q 7 U 2 V j d G l v b j E v T m l m d H k 1 M C 9 B d X R v U m V t b 3 Z l Z E N v b H V t b n M x L n t u Z W F y V 0 t M L D E 3 f S Z x d W 9 0 O y w m c X V v d D t T Z W N 0 a W 9 u M S 9 O a W Z 0 e T U w L 0 F 1 d G 9 S Z W 1 v d m V k Q 2 9 s d W 1 u c z E u e 3 B l c k N o Y W 5 n Z T M 2 N W Q s M T h 9 J n F 1 b 3 Q 7 L C Z x d W 9 0 O 1 N l Y 3 R p b 2 4 x L 0 5 p Z n R 5 N T A v Q X V 0 b 1 J l b W 9 2 Z W R D b 2 x 1 b W 5 z M S 5 7 c G V y Q 2 h h b m d l M z B k L D E 5 f S Z x d W 9 0 O 1 0 s J n F 1 b 3 Q 7 U m V s Y X R p b 2 5 z a G l w S W 5 m b y Z x d W 9 0 O z p b X X 0 i I C 8 + P C 9 T d G F i b G V F b n R y a W V z P j w v S X R l b T 4 8 S X R l b T 4 8 S X R l b U x v Y 2 F 0 a W 9 u P j x J d G V t V H l w Z T 5 G b 3 J t d W x h P C 9 J d G V t V H l w Z T 4 8 S X R l b V B h d G g + U 2 V j d G l v b j E v T m l m d H k 1 M C 9 T b 3 V y Y 2 U 8 L 0 l 0 Z W 1 Q Y X R o P j w v S X R l b U x v Y 2 F 0 a W 9 u P j x T d G F i b G V F b n R y a W V z I C 8 + P C 9 J d G V t P j x J d G V t P j x J d G V t T G 9 j Y X R p b 2 4 + P E l 0 Z W 1 U e X B l P k Z v c m 1 1 b G E 8 L 0 l 0 Z W 1 U e X B l P j x J d G V t U G F 0 a D 5 T Z W N 0 a W 9 u M S 9 O a W Z 0 e T U w L 2 R h d G E 8 L 0 l 0 Z W 1 Q Y X R o P j w v S X R l b U x v Y 2 F 0 a W 9 u P j x T d G F i b G V F b n R y a W V z I C 8 + P C 9 J d G V t P j x J d G V t P j x J d G V t T G 9 j Y X R p b 2 4 + P E l 0 Z W 1 U e X B l P k Z v c m 1 1 b G E 8 L 0 l 0 Z W 1 U e X B l P j x J d G V t U G F 0 a D 5 T Z W N 0 a W 9 u M S 9 O a W Z 0 e T U w L 0 N v b n Z l c n R l Z C U y M H R v J T I w V G F i b G U 8 L 0 l 0 Z W 1 Q Y X R o P j w v S X R l b U x v Y 2 F 0 a W 9 u P j x T d G F i b G V F b n R y a W V z I C 8 + P C 9 J d G V t P j x J d G V t P j x J d G V t T G 9 j Y X R p b 2 4 + P E l 0 Z W 1 U e X B l P k Z v c m 1 1 b G E 8 L 0 l 0 Z W 1 U e X B l P j x J d G V t U G F 0 a D 5 T Z W N 0 a W 9 u M S 9 O a W Z 0 e T U w L 0 V 4 c G F u Z G V k J T I w Q 2 9 s d W 1 u M T w v S X R l b V B h d G g + P C 9 J d G V t T G 9 j Y X R p b 2 4 + P F N 0 Y W J s Z U V u d H J p Z X M g L z 4 8 L 0 l 0 Z W 0 + P E l 0 Z W 0 + P E l 0 Z W 1 M b 2 N h d G l v b j 4 8 S X R l b V R 5 c G U + R m 9 y b X V s Y T w v S X R l b V R 5 c G U + P E l 0 Z W 1 Q Y X R o P l N l Y 3 R p b 2 4 x L 0 5 p Z n R 5 N T A v Q 2 h h b m d l Z C U y M F R 5 c G U 8 L 0 l 0 Z W 1 Q Y X R o P j w v S X R l b U x v Y 2 F 0 a W 9 u P j x T d G F i b G V F b n R y a W V z I C 8 + P C 9 J d G V t P j w v S X R l b X M + P C 9 M b 2 N h b F B h Y 2 t h Z 2 V N Z X R h Z G F 0 Y U Z p b G U + F g A A A F B L B Q Y A A A A A A A A A A A A A A A A A A A A A A A A m A Q A A A Q A A A N C M n d 8 B F d E R j H o A w E / C l + s B A A A A W j y e S c 8 K h k i S R v 2 3 N U y 6 M w A A A A A C A A A A A A A Q Z g A A A A E A A C A A A A C s 5 t 9 a 9 1 g T 1 X j A u X w m i 6 Z e + F y h b 4 G x 2 T 8 z d P 6 M f u Y + U Q A A A A A O g A A A A A I A A C A A A A C k 4 3 f O f 5 C 6 l c / / 9 n y b P F O i y 9 d s v 5 y 5 7 4 h k k g k D w D z 5 Y 1 A A A A C Z n X o / y O y X h K + E j Y S B u y N B P 5 s X N D o Q e F L + N s u 1 j R G n R e / 3 i w v 6 Z P D e n e v y / V A 0 A 3 m x p P O 4 m U y r r t + Z 2 m B i u + / H o B X w D n o 5 2 h A b V d M Y I b a m I 0 A A A A C m O r q h p C A Y X U m G 7 4 5 W K Z / D w o a y v T W Q 7 0 r K b q Z O l E q Y D Q 4 + M J V h q N 7 L G M g s v 0 c V I v + U v E n 8 3 b Z N a t M 4 8 b Z 9 N S p 0 < / D a t a M a s h u p > 
</file>

<file path=customXml/itemProps1.xml><?xml version="1.0" encoding="utf-8"?>
<ds:datastoreItem xmlns:ds="http://schemas.openxmlformats.org/officeDocument/2006/customXml" ds:itemID="{2C8DE9D5-9CAA-4C4D-B033-F36F4D3A12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Top gainer</vt:lpstr>
      <vt:lpstr>Top looser</vt:lpstr>
      <vt:lpstr>Sector wise performance</vt:lpstr>
      <vt:lpstr>Metrictype</vt:lpstr>
      <vt:lpstr>Most interested stocks</vt:lpstr>
      <vt:lpstr>Risk</vt:lpstr>
      <vt:lpstr>Volatality</vt:lpstr>
      <vt:lpstr>Nifty 50 Data</vt:lpstr>
      <vt:lpstr>Objective</vt:lpstr>
      <vt:lpstr>Nifty-50-Dashboard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tiwari</dc:creator>
  <cp:lastModifiedBy>Rohit tiwari</cp:lastModifiedBy>
  <dcterms:created xsi:type="dcterms:W3CDTF">2025-02-07T09:18:36Z</dcterms:created>
  <dcterms:modified xsi:type="dcterms:W3CDTF">2025-02-07T15:57:02Z</dcterms:modified>
</cp:coreProperties>
</file>