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<sst xmlns="http://schemas.openxmlformats.org/spreadsheetml/2006/main" count="238" uniqueCount="115">
  <si>
    <t>Date</t>
  </si>
  <si>
    <t>Customer Name</t>
  </si>
  <si>
    <t>Age</t>
  </si>
  <si>
    <t>Gender</t>
  </si>
  <si>
    <t>Region</t>
  </si>
  <si>
    <t>Product Category</t>
  </si>
  <si>
    <t>Product Name</t>
  </si>
  <si>
    <t>Quantity</t>
  </si>
  <si>
    <t>Price (USD)</t>
  </si>
  <si>
    <t>Revenue (USD)</t>
  </si>
  <si>
    <t>Sum of Price and revenue</t>
  </si>
  <si>
    <t>Male Revenue</t>
  </si>
  <si>
    <t>Column1</t>
  </si>
  <si>
    <t>John Doe</t>
  </si>
  <si>
    <t>Male</t>
  </si>
  <si>
    <t>South</t>
  </si>
  <si>
    <t>Fashion</t>
  </si>
  <si>
    <t>Sneakers</t>
  </si>
  <si>
    <t>total revenue by male</t>
  </si>
  <si>
    <t>Michael Brown</t>
  </si>
  <si>
    <t>East</t>
  </si>
  <si>
    <t>Electronics</t>
  </si>
  <si>
    <t>Laptop</t>
  </si>
  <si>
    <t>total revenue by female</t>
  </si>
  <si>
    <t>Chris Lee</t>
  </si>
  <si>
    <t>Smartwatch</t>
  </si>
  <si>
    <t>total</t>
  </si>
  <si>
    <t>James Taylor</t>
  </si>
  <si>
    <t>Home &amp; Kitchen</t>
  </si>
  <si>
    <t>Microwave Oven</t>
  </si>
  <si>
    <t>Ethan Moore</t>
  </si>
  <si>
    <t>Beauty</t>
  </si>
  <si>
    <t>Perfume</t>
  </si>
  <si>
    <t>Revenue</t>
  </si>
  <si>
    <t>Daniel White</t>
  </si>
  <si>
    <t>Tablet</t>
  </si>
  <si>
    <t>North</t>
  </si>
  <si>
    <t>Benjamin Clark</t>
  </si>
  <si>
    <t>Watch</t>
  </si>
  <si>
    <t>William Hall</t>
  </si>
  <si>
    <t>Gaming Console</t>
  </si>
  <si>
    <t>West</t>
  </si>
  <si>
    <t>Mason Baker</t>
  </si>
  <si>
    <t>Camera</t>
  </si>
  <si>
    <t>Lucas Phillips</t>
  </si>
  <si>
    <t>Smart Speaker</t>
  </si>
  <si>
    <t>Total</t>
  </si>
  <si>
    <t>Henry Carter</t>
  </si>
  <si>
    <t>Sports Shoes</t>
  </si>
  <si>
    <t>Jack Turner</t>
  </si>
  <si>
    <t>Vacuum Cleaner</t>
  </si>
  <si>
    <t>Andrew Young</t>
  </si>
  <si>
    <t>Beard Trimmer</t>
  </si>
  <si>
    <t>Samuel King</t>
  </si>
  <si>
    <t>Drone</t>
  </si>
  <si>
    <t>Elijah Hill</t>
  </si>
  <si>
    <t>External Hard Drive</t>
  </si>
  <si>
    <t>Dylan Edwards</t>
  </si>
  <si>
    <t>Wallet</t>
  </si>
  <si>
    <t>Nathan Perez</t>
  </si>
  <si>
    <t>Electric Shaver</t>
  </si>
  <si>
    <t>Owen Hughes</t>
  </si>
  <si>
    <t>Gaming Mouse</t>
  </si>
  <si>
    <t>Caleb Morgan</t>
  </si>
  <si>
    <t>Wi-Fi Router</t>
  </si>
  <si>
    <t>Julian Rivera</t>
  </si>
  <si>
    <t>Electric Kettle</t>
  </si>
  <si>
    <t>Isaac Foster</t>
  </si>
  <si>
    <t>T-Shirt</t>
  </si>
  <si>
    <t>Alice Smith</t>
  </si>
  <si>
    <t>Female</t>
  </si>
  <si>
    <t>Smartphone</t>
  </si>
  <si>
    <t>)</t>
  </si>
  <si>
    <t>Maria Gonzalez</t>
  </si>
  <si>
    <t>Blender</t>
  </si>
  <si>
    <t>Sarah Johnson</t>
  </si>
  <si>
    <t>Skincare kit</t>
  </si>
  <si>
    <t>Emily Davis</t>
  </si>
  <si>
    <t>Jacket</t>
  </si>
  <si>
    <t>Olivia Wilson</t>
  </si>
  <si>
    <t>Headphones</t>
  </si>
  <si>
    <t>Sophia Martin</t>
  </si>
  <si>
    <t>Handbag</t>
  </si>
  <si>
    <t>Chloe Thomas</t>
  </si>
  <si>
    <t>Coffee Maker</t>
  </si>
  <si>
    <t>Isabella Scott</t>
  </si>
  <si>
    <t>Hair Dryer</t>
  </si>
  <si>
    <t>Grace Adams</t>
  </si>
  <si>
    <t>Sunglasses</t>
  </si>
  <si>
    <t>Ella Parker</t>
  </si>
  <si>
    <t>Air Fryer</t>
  </si>
  <si>
    <t>Zoe Mitchell</t>
  </si>
  <si>
    <t>Makeup Set</t>
  </si>
  <si>
    <t>Lily Roberts</t>
  </si>
  <si>
    <t>Power Bank</t>
  </si>
  <si>
    <t>Natalie Lewis</t>
  </si>
  <si>
    <t>Bluetooth Speaker</t>
  </si>
  <si>
    <t>Victoria Walker</t>
  </si>
  <si>
    <t>Winter Coat</t>
  </si>
  <si>
    <t>Harper Wright</t>
  </si>
  <si>
    <t>Slow Cooker</t>
  </si>
  <si>
    <t>Scarlett Green</t>
  </si>
  <si>
    <t>Nail Polish Kit</t>
  </si>
  <si>
    <t>Audrey Cooper</t>
  </si>
  <si>
    <t>Monitor</t>
  </si>
  <si>
    <t>Stella Murphy</t>
  </si>
  <si>
    <t>Toaster Oven</t>
  </si>
  <si>
    <t>Leah Richardson</t>
  </si>
  <si>
    <t>Scarf</t>
  </si>
  <si>
    <t>Mila Bennett</t>
  </si>
  <si>
    <t>Body Lotion</t>
  </si>
  <si>
    <t>Layla Martinez</t>
  </si>
  <si>
    <t>Phone Case</t>
  </si>
  <si>
    <t>Nora Bailey</t>
  </si>
  <si>
    <t>Lipstick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</si>
</sst>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80" fontId="2" fillId="0" borderId="3" xfId="0" applyNumberFormat="1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0" fillId="0" borderId="0" xfId="0" applyNumberFormat="1" applyAlignment="1">
      <alignment horizontal="distributed" vertical="center"/>
    </xf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horizontal="right"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horizontal="right"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horizontal="right"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font>
        <name val="Arial"/>
        <scheme val="none"/>
        <charset val="134"/>
        <family val="2"/>
        <b val="0"/>
        <i val="0"/>
        <strike val="0"/>
        <u val="none"/>
        <sz val="10"/>
        <color theme="1"/>
      </font>
      <alignment horizontal="right" wrapText="1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diagonal/>
      </border>
    </dxf>
    <dxf>
      <numFmt numFmtId="0" formatCode="General"/>
      <alignment horizontal="distributed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B1:M44" totalsRowShown="0">
  <autoFilter xmlns:etc="http://www.wps.cn/officeDocument/2017/etCustomData" ref="B1:M44" etc:filterBottomFollowUsedRange="0"/>
  <sortState ref="B2:M44">
    <sortCondition ref="D1" descending="1"/>
  </sortState>
  <tableColumns count="12">
    <tableColumn id="1" name="Customer Name" dataDxfId="0"/>
    <tableColumn id="2" name="Age" dataDxfId="1"/>
    <tableColumn id="3" name="Gender" dataDxfId="2"/>
    <tableColumn id="4" name="Region" dataDxfId="3"/>
    <tableColumn id="5" name="Product Category" dataDxfId="4"/>
    <tableColumn id="6" name="Product Name" dataDxfId="5"/>
    <tableColumn id="7" name="Quantity" dataDxfId="6"/>
    <tableColumn id="8" name="Price (USD)" dataDxfId="7"/>
    <tableColumn id="9" name="Revenue (USD)" dataDxfId="8"/>
    <tableColumn id="10" name="Sum of Price and revenue" dataDxfId="9"/>
    <tableColumn id="11" name="Male Revenue"/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zoomScale="124" zoomScaleNormal="124" topLeftCell="D1" workbookViewId="0">
      <selection activeCell="H1" sqref="H1"/>
    </sheetView>
  </sheetViews>
  <sheetFormatPr defaultColWidth="9" defaultRowHeight="14.4"/>
  <cols>
    <col min="1" max="1" width="15.5740740740741" customWidth="1"/>
    <col min="2" max="2" width="17.5740740740741" customWidth="1"/>
    <col min="11" max="11" width="22.3611111111111" customWidth="1"/>
    <col min="12" max="12" width="0.416666666666667" customWidth="1"/>
    <col min="13" max="13" width="23.3981481481481" customWidth="1"/>
  </cols>
  <sheetData>
    <row r="1" ht="27.15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</row>
    <row r="2" ht="15.15" spans="1:14">
      <c r="A2" s="3">
        <v>45658</v>
      </c>
      <c r="B2" s="4" t="s">
        <v>13</v>
      </c>
      <c r="C2" s="5">
        <v>28</v>
      </c>
      <c r="D2" s="4" t="s">
        <v>14</v>
      </c>
      <c r="E2" s="4" t="s">
        <v>15</v>
      </c>
      <c r="F2" s="4" t="s">
        <v>16</v>
      </c>
      <c r="G2" s="4" t="s">
        <v>17</v>
      </c>
      <c r="H2" s="5">
        <v>2</v>
      </c>
      <c r="I2" s="5">
        <v>50</v>
      </c>
      <c r="J2" s="5">
        <v>100</v>
      </c>
      <c r="K2" s="6">
        <f>SUM(I2:J2)</f>
        <v>150</v>
      </c>
      <c r="M2" s="7" t="s">
        <v>18</v>
      </c>
      <c r="N2" s="7">
        <f>SUMIFS(J:J,D:D,"Male")</f>
        <v>5631</v>
      </c>
    </row>
    <row r="3" ht="27.15" spans="1:14">
      <c r="A3" s="3">
        <v>45659</v>
      </c>
      <c r="B3" s="4" t="s">
        <v>19</v>
      </c>
      <c r="C3" s="5">
        <v>36</v>
      </c>
      <c r="D3" s="4" t="s">
        <v>14</v>
      </c>
      <c r="E3" s="4" t="s">
        <v>20</v>
      </c>
      <c r="F3" s="4" t="s">
        <v>21</v>
      </c>
      <c r="G3" s="4" t="s">
        <v>22</v>
      </c>
      <c r="H3" s="5">
        <v>1</v>
      </c>
      <c r="I3" s="5">
        <v>999</v>
      </c>
      <c r="J3" s="5">
        <v>999</v>
      </c>
      <c r="K3" s="6">
        <f>SUM(I3:J3)</f>
        <v>1998</v>
      </c>
      <c r="M3" s="7" t="s">
        <v>23</v>
      </c>
      <c r="N3" s="7">
        <f>SUMIFS(J:J,D:D,"Female")</f>
        <v>2634</v>
      </c>
    </row>
    <row r="4" ht="27.15" spans="1:14">
      <c r="A4" s="3">
        <v>45660</v>
      </c>
      <c r="B4" s="4" t="s">
        <v>24</v>
      </c>
      <c r="C4" s="5">
        <v>30</v>
      </c>
      <c r="D4" s="4" t="s">
        <v>14</v>
      </c>
      <c r="E4" s="4" t="s">
        <v>15</v>
      </c>
      <c r="F4" s="4" t="s">
        <v>21</v>
      </c>
      <c r="G4" s="4" t="s">
        <v>25</v>
      </c>
      <c r="H4" s="5">
        <v>2</v>
      </c>
      <c r="I4" s="5">
        <v>199</v>
      </c>
      <c r="J4" s="5">
        <v>398</v>
      </c>
      <c r="K4" s="6">
        <f>SUM(I4:J4)</f>
        <v>597</v>
      </c>
      <c r="M4" s="7" t="s">
        <v>26</v>
      </c>
      <c r="N4" s="8">
        <f>SUM(N2:N3)</f>
        <v>8265</v>
      </c>
    </row>
    <row r="5" ht="27.15" spans="1:14">
      <c r="A5" s="3">
        <v>45661</v>
      </c>
      <c r="B5" s="4" t="s">
        <v>27</v>
      </c>
      <c r="C5" s="5">
        <v>40</v>
      </c>
      <c r="D5" s="4" t="s">
        <v>14</v>
      </c>
      <c r="E5" s="4" t="s">
        <v>20</v>
      </c>
      <c r="F5" s="4" t="s">
        <v>28</v>
      </c>
      <c r="G5" s="4" t="s">
        <v>29</v>
      </c>
      <c r="H5" s="5">
        <v>1</v>
      </c>
      <c r="I5" s="5">
        <v>300</v>
      </c>
      <c r="J5" s="5">
        <v>399</v>
      </c>
      <c r="K5" s="6">
        <f>SUM(I5:J5)</f>
        <v>699</v>
      </c>
      <c r="N5" s="9"/>
    </row>
    <row r="6" ht="15.15" spans="1:14">
      <c r="A6" s="3">
        <v>45662</v>
      </c>
      <c r="B6" s="4" t="s">
        <v>30</v>
      </c>
      <c r="C6" s="5">
        <v>35</v>
      </c>
      <c r="D6" s="4" t="s">
        <v>14</v>
      </c>
      <c r="E6" s="4" t="s">
        <v>15</v>
      </c>
      <c r="F6" s="4" t="s">
        <v>31</v>
      </c>
      <c r="G6" s="4" t="s">
        <v>32</v>
      </c>
      <c r="H6" s="5">
        <v>1</v>
      </c>
      <c r="I6" s="5">
        <v>75</v>
      </c>
      <c r="J6" s="5">
        <v>75</v>
      </c>
      <c r="K6" s="6">
        <f>SUM(I6:J6)</f>
        <v>150</v>
      </c>
      <c r="M6" s="10" t="s">
        <v>33</v>
      </c>
      <c r="N6" s="7"/>
    </row>
    <row r="7" ht="27.15" spans="1:14">
      <c r="A7" s="3">
        <v>45663</v>
      </c>
      <c r="B7" s="4" t="s">
        <v>34</v>
      </c>
      <c r="C7" s="5">
        <v>45</v>
      </c>
      <c r="D7" s="4" t="s">
        <v>14</v>
      </c>
      <c r="E7" s="4" t="s">
        <v>20</v>
      </c>
      <c r="F7" s="4" t="s">
        <v>21</v>
      </c>
      <c r="G7" s="4" t="s">
        <v>35</v>
      </c>
      <c r="H7" s="5">
        <v>1</v>
      </c>
      <c r="I7" s="5">
        <v>350</v>
      </c>
      <c r="J7" s="5">
        <v>350</v>
      </c>
      <c r="K7" s="6">
        <f>SUM(I7:J7)</f>
        <v>700</v>
      </c>
      <c r="M7" s="10" t="s">
        <v>36</v>
      </c>
      <c r="N7" s="10">
        <f>SUMIFS(J:J,E:E,"North")</f>
        <v>1649</v>
      </c>
    </row>
    <row r="8" ht="15.15" spans="1:14">
      <c r="A8" s="3">
        <v>45664</v>
      </c>
      <c r="B8" s="4" t="s">
        <v>37</v>
      </c>
      <c r="C8" s="5">
        <v>31</v>
      </c>
      <c r="D8" s="4" t="s">
        <v>14</v>
      </c>
      <c r="E8" s="4" t="s">
        <v>15</v>
      </c>
      <c r="F8" s="4" t="s">
        <v>16</v>
      </c>
      <c r="G8" s="4" t="s">
        <v>38</v>
      </c>
      <c r="H8" s="5">
        <v>1</v>
      </c>
      <c r="I8" s="5">
        <v>200</v>
      </c>
      <c r="J8" s="5">
        <v>200</v>
      </c>
      <c r="K8" s="6">
        <f>SUM(I8:J8)</f>
        <v>400</v>
      </c>
      <c r="M8" s="10" t="s">
        <v>15</v>
      </c>
      <c r="N8" s="10">
        <f>SUMIFS(J:J,E:E,"South")</f>
        <v>1933</v>
      </c>
    </row>
    <row r="9" ht="27.15" spans="1:14">
      <c r="A9" s="3">
        <v>45665</v>
      </c>
      <c r="B9" s="4" t="s">
        <v>39</v>
      </c>
      <c r="C9" s="5">
        <v>37</v>
      </c>
      <c r="D9" s="4" t="s">
        <v>14</v>
      </c>
      <c r="E9" s="4" t="s">
        <v>20</v>
      </c>
      <c r="F9" s="4" t="s">
        <v>21</v>
      </c>
      <c r="G9" s="4" t="s">
        <v>40</v>
      </c>
      <c r="H9" s="5">
        <v>1</v>
      </c>
      <c r="I9" s="5">
        <v>500</v>
      </c>
      <c r="J9" s="5">
        <v>500</v>
      </c>
      <c r="K9" s="6">
        <f>SUM(I9:J9)</f>
        <v>1000</v>
      </c>
      <c r="M9" s="10" t="s">
        <v>41</v>
      </c>
      <c r="N9" s="10">
        <f>SUMIFS(J:J,E:E,"West")</f>
        <v>985</v>
      </c>
    </row>
    <row r="10" ht="27.15" spans="1:14">
      <c r="A10" s="3">
        <v>45666</v>
      </c>
      <c r="B10" s="4" t="s">
        <v>42</v>
      </c>
      <c r="C10" s="5">
        <v>34</v>
      </c>
      <c r="D10" s="4" t="s">
        <v>14</v>
      </c>
      <c r="E10" s="4" t="s">
        <v>15</v>
      </c>
      <c r="F10" s="4" t="s">
        <v>21</v>
      </c>
      <c r="G10" s="4" t="s">
        <v>43</v>
      </c>
      <c r="H10" s="5">
        <v>1</v>
      </c>
      <c r="I10" s="5">
        <v>650</v>
      </c>
      <c r="J10" s="5">
        <v>650</v>
      </c>
      <c r="K10" s="6">
        <f>SUM(I10:J10)</f>
        <v>1300</v>
      </c>
      <c r="M10" s="10" t="s">
        <v>20</v>
      </c>
      <c r="N10" s="10">
        <f>SUMIFS(J:J,E:E,"East")</f>
        <v>3698</v>
      </c>
    </row>
    <row r="11" ht="27.15" spans="1:14">
      <c r="A11" s="3">
        <v>45667</v>
      </c>
      <c r="B11" s="4" t="s">
        <v>44</v>
      </c>
      <c r="C11" s="5">
        <v>38</v>
      </c>
      <c r="D11" s="4" t="s">
        <v>14</v>
      </c>
      <c r="E11" s="4" t="s">
        <v>20</v>
      </c>
      <c r="F11" s="4" t="s">
        <v>21</v>
      </c>
      <c r="G11" s="4" t="s">
        <v>45</v>
      </c>
      <c r="H11" s="5">
        <v>1</v>
      </c>
      <c r="I11" s="5">
        <v>150</v>
      </c>
      <c r="J11" s="5">
        <v>150</v>
      </c>
      <c r="K11" s="6">
        <f>SUM(I11:J11)</f>
        <v>300</v>
      </c>
      <c r="M11" s="10" t="s">
        <v>46</v>
      </c>
      <c r="N11" s="11">
        <f>SUM(N7:N10)</f>
        <v>8265</v>
      </c>
    </row>
    <row r="12" ht="27.15" spans="1:11">
      <c r="A12" s="3">
        <v>45668</v>
      </c>
      <c r="B12" s="4" t="s">
        <v>47</v>
      </c>
      <c r="C12" s="5">
        <v>29</v>
      </c>
      <c r="D12" s="4" t="s">
        <v>14</v>
      </c>
      <c r="E12" s="4" t="s">
        <v>15</v>
      </c>
      <c r="F12" s="4" t="s">
        <v>16</v>
      </c>
      <c r="G12" s="4" t="s">
        <v>48</v>
      </c>
      <c r="H12" s="5">
        <v>2</v>
      </c>
      <c r="I12" s="5">
        <v>60</v>
      </c>
      <c r="J12" s="5">
        <v>120</v>
      </c>
      <c r="K12" s="6">
        <f>SUM(I12:J12)</f>
        <v>180</v>
      </c>
    </row>
    <row r="13" ht="27.15" spans="1:11">
      <c r="A13" s="3">
        <v>45669</v>
      </c>
      <c r="B13" s="4" t="s">
        <v>49</v>
      </c>
      <c r="C13" s="5">
        <v>32</v>
      </c>
      <c r="D13" s="4" t="s">
        <v>14</v>
      </c>
      <c r="E13" s="4" t="s">
        <v>20</v>
      </c>
      <c r="F13" s="4" t="s">
        <v>28</v>
      </c>
      <c r="G13" s="4" t="s">
        <v>50</v>
      </c>
      <c r="H13" s="5">
        <v>1</v>
      </c>
      <c r="I13" s="5">
        <v>200</v>
      </c>
      <c r="J13" s="5">
        <v>200</v>
      </c>
      <c r="K13" s="6">
        <f>SUM(I13:J13)</f>
        <v>400</v>
      </c>
    </row>
    <row r="14" ht="27.15" spans="1:11">
      <c r="A14" s="3">
        <v>45670</v>
      </c>
      <c r="B14" s="4" t="s">
        <v>51</v>
      </c>
      <c r="C14" s="5">
        <v>28</v>
      </c>
      <c r="D14" s="4" t="s">
        <v>14</v>
      </c>
      <c r="E14" s="4" t="s">
        <v>15</v>
      </c>
      <c r="F14" s="4" t="s">
        <v>31</v>
      </c>
      <c r="G14" s="4" t="s">
        <v>52</v>
      </c>
      <c r="H14" s="5">
        <v>1</v>
      </c>
      <c r="I14" s="5">
        <v>40</v>
      </c>
      <c r="J14" s="5">
        <v>40</v>
      </c>
      <c r="K14" s="6">
        <f>SUM(I14:J14)</f>
        <v>80</v>
      </c>
    </row>
    <row r="15" ht="27.15" spans="1:11">
      <c r="A15" s="3">
        <v>45671</v>
      </c>
      <c r="B15" s="4" t="s">
        <v>53</v>
      </c>
      <c r="C15" s="5">
        <v>39</v>
      </c>
      <c r="D15" s="4" t="s">
        <v>14</v>
      </c>
      <c r="E15" s="4" t="s">
        <v>20</v>
      </c>
      <c r="F15" s="4" t="s">
        <v>21</v>
      </c>
      <c r="G15" s="4" t="s">
        <v>54</v>
      </c>
      <c r="H15" s="5">
        <v>1</v>
      </c>
      <c r="I15" s="5">
        <v>900</v>
      </c>
      <c r="J15" s="5">
        <v>900</v>
      </c>
      <c r="K15" s="6">
        <f>SUM(I15:J15)</f>
        <v>1800</v>
      </c>
    </row>
    <row r="16" ht="40.35" spans="1:11">
      <c r="A16" s="3">
        <v>45672</v>
      </c>
      <c r="B16" s="4" t="s">
        <v>55</v>
      </c>
      <c r="C16" s="5">
        <v>36</v>
      </c>
      <c r="D16" s="4" t="s">
        <v>14</v>
      </c>
      <c r="E16" s="4" t="s">
        <v>15</v>
      </c>
      <c r="F16" s="4" t="s">
        <v>21</v>
      </c>
      <c r="G16" s="4" t="s">
        <v>56</v>
      </c>
      <c r="H16" s="5">
        <v>1</v>
      </c>
      <c r="I16" s="5">
        <v>80</v>
      </c>
      <c r="J16" s="5">
        <v>80</v>
      </c>
      <c r="K16" s="6">
        <f>SUM(I16:J16)</f>
        <v>160</v>
      </c>
    </row>
    <row r="17" ht="15.15" spans="1:11">
      <c r="A17" s="3">
        <v>45673</v>
      </c>
      <c r="B17" s="4" t="s">
        <v>57</v>
      </c>
      <c r="C17" s="5">
        <v>34</v>
      </c>
      <c r="D17" s="4" t="s">
        <v>14</v>
      </c>
      <c r="E17" s="4" t="s">
        <v>20</v>
      </c>
      <c r="F17" s="4" t="s">
        <v>16</v>
      </c>
      <c r="G17" s="4" t="s">
        <v>58</v>
      </c>
      <c r="H17" s="5">
        <v>1</v>
      </c>
      <c r="I17" s="5">
        <v>70</v>
      </c>
      <c r="J17" s="5">
        <v>70</v>
      </c>
      <c r="K17" s="6">
        <f>SUM(I17:J17)</f>
        <v>140</v>
      </c>
    </row>
    <row r="18" ht="27.15" spans="1:11">
      <c r="A18" s="3">
        <v>45674</v>
      </c>
      <c r="B18" s="4" t="s">
        <v>59</v>
      </c>
      <c r="C18" s="5">
        <v>35</v>
      </c>
      <c r="D18" s="4" t="s">
        <v>14</v>
      </c>
      <c r="E18" s="4" t="s">
        <v>15</v>
      </c>
      <c r="F18" s="4" t="s">
        <v>31</v>
      </c>
      <c r="G18" s="4" t="s">
        <v>60</v>
      </c>
      <c r="H18" s="5">
        <v>1</v>
      </c>
      <c r="I18" s="5">
        <v>60</v>
      </c>
      <c r="J18" s="5">
        <v>60</v>
      </c>
      <c r="K18" s="6">
        <f>SUM(I18:J18)</f>
        <v>120</v>
      </c>
    </row>
    <row r="19" ht="27.15" spans="1:11">
      <c r="A19" s="3">
        <v>45675</v>
      </c>
      <c r="B19" s="4" t="s">
        <v>61</v>
      </c>
      <c r="C19" s="5">
        <v>32</v>
      </c>
      <c r="D19" s="4" t="s">
        <v>14</v>
      </c>
      <c r="E19" s="4" t="s">
        <v>20</v>
      </c>
      <c r="F19" s="4" t="s">
        <v>21</v>
      </c>
      <c r="G19" s="4" t="s">
        <v>62</v>
      </c>
      <c r="H19" s="5">
        <v>2</v>
      </c>
      <c r="I19" s="5">
        <v>40</v>
      </c>
      <c r="J19" s="5">
        <v>80</v>
      </c>
      <c r="K19" s="6">
        <f>SUM(I19:J19)</f>
        <v>120</v>
      </c>
    </row>
    <row r="20" ht="27.15" spans="1:11">
      <c r="A20" s="3">
        <v>45676</v>
      </c>
      <c r="B20" s="4" t="s">
        <v>63</v>
      </c>
      <c r="C20" s="5">
        <v>26</v>
      </c>
      <c r="D20" s="4" t="s">
        <v>14</v>
      </c>
      <c r="E20" s="4" t="s">
        <v>15</v>
      </c>
      <c r="F20" s="4" t="s">
        <v>21</v>
      </c>
      <c r="G20" s="4" t="s">
        <v>64</v>
      </c>
      <c r="H20" s="5">
        <v>1</v>
      </c>
      <c r="I20" s="5">
        <v>150</v>
      </c>
      <c r="J20" s="5">
        <v>150</v>
      </c>
      <c r="K20" s="6">
        <f>SUM(I20:J20)</f>
        <v>300</v>
      </c>
    </row>
    <row r="21" ht="27.15" spans="1:11">
      <c r="A21" s="3">
        <v>45677</v>
      </c>
      <c r="B21" s="4" t="s">
        <v>65</v>
      </c>
      <c r="C21" s="5">
        <v>40</v>
      </c>
      <c r="D21" s="4" t="s">
        <v>14</v>
      </c>
      <c r="E21" s="4" t="s">
        <v>20</v>
      </c>
      <c r="F21" s="4" t="s">
        <v>28</v>
      </c>
      <c r="G21" s="4" t="s">
        <v>66</v>
      </c>
      <c r="H21" s="5">
        <v>1</v>
      </c>
      <c r="I21" s="5">
        <v>50</v>
      </c>
      <c r="J21" s="5">
        <v>50</v>
      </c>
      <c r="K21" s="6">
        <f>SUM(I21:J21)</f>
        <v>100</v>
      </c>
    </row>
    <row r="22" ht="15.15" spans="1:11">
      <c r="A22" s="3">
        <v>45678</v>
      </c>
      <c r="B22" s="4" t="s">
        <v>67</v>
      </c>
      <c r="C22" s="5">
        <v>33</v>
      </c>
      <c r="D22" s="4" t="s">
        <v>14</v>
      </c>
      <c r="E22" s="4" t="s">
        <v>15</v>
      </c>
      <c r="F22" s="4" t="s">
        <v>16</v>
      </c>
      <c r="G22" s="4" t="s">
        <v>68</v>
      </c>
      <c r="H22" s="5">
        <v>2</v>
      </c>
      <c r="I22" s="5">
        <v>30</v>
      </c>
      <c r="J22" s="5">
        <v>60</v>
      </c>
      <c r="K22" s="6">
        <f>SUM(I22:J22)</f>
        <v>90</v>
      </c>
    </row>
    <row r="23" ht="27.15" spans="1:12">
      <c r="A23" s="3">
        <v>45679</v>
      </c>
      <c r="B23" s="4" t="s">
        <v>69</v>
      </c>
      <c r="C23" s="5">
        <v>32</v>
      </c>
      <c r="D23" s="4" t="s">
        <v>70</v>
      </c>
      <c r="E23" s="4" t="s">
        <v>36</v>
      </c>
      <c r="F23" s="4" t="s">
        <v>21</v>
      </c>
      <c r="G23" s="4" t="s">
        <v>71</v>
      </c>
      <c r="H23" s="5">
        <v>1</v>
      </c>
      <c r="I23" s="5">
        <v>699</v>
      </c>
      <c r="J23" s="5">
        <v>699</v>
      </c>
      <c r="K23" s="6">
        <v>1398</v>
      </c>
      <c r="L23" s="9" t="s">
        <v>72</v>
      </c>
    </row>
    <row r="24" ht="27.15" spans="1:11">
      <c r="A24" s="3">
        <v>45680</v>
      </c>
      <c r="B24" s="4" t="s">
        <v>73</v>
      </c>
      <c r="C24" s="5">
        <v>41</v>
      </c>
      <c r="D24" s="4" t="s">
        <v>70</v>
      </c>
      <c r="E24" s="4" t="s">
        <v>41</v>
      </c>
      <c r="F24" s="4" t="s">
        <v>28</v>
      </c>
      <c r="G24" s="4" t="s">
        <v>74</v>
      </c>
      <c r="H24" s="5">
        <v>1</v>
      </c>
      <c r="I24" s="5">
        <v>120</v>
      </c>
      <c r="J24" s="5">
        <v>120</v>
      </c>
      <c r="K24" s="6">
        <f>SUM(I24:J24)</f>
        <v>240</v>
      </c>
    </row>
    <row r="25" ht="27.15" spans="1:11">
      <c r="A25" s="3">
        <v>45681</v>
      </c>
      <c r="B25" s="4" t="s">
        <v>75</v>
      </c>
      <c r="C25" s="5">
        <v>25</v>
      </c>
      <c r="D25" s="4" t="s">
        <v>70</v>
      </c>
      <c r="E25" s="4" t="s">
        <v>36</v>
      </c>
      <c r="F25" s="4" t="s">
        <v>31</v>
      </c>
      <c r="G25" s="4" t="s">
        <v>76</v>
      </c>
      <c r="H25" s="5">
        <v>3</v>
      </c>
      <c r="I25" s="5">
        <v>20</v>
      </c>
      <c r="J25" s="5">
        <v>60</v>
      </c>
      <c r="K25" s="6">
        <f>SUM(I25:J25)</f>
        <v>80</v>
      </c>
    </row>
    <row r="26" ht="15.15" spans="1:11">
      <c r="A26" s="3">
        <v>45682</v>
      </c>
      <c r="B26" s="4" t="s">
        <v>77</v>
      </c>
      <c r="C26" s="5">
        <v>29</v>
      </c>
      <c r="D26" s="4" t="s">
        <v>70</v>
      </c>
      <c r="E26" s="4" t="s">
        <v>41</v>
      </c>
      <c r="F26" s="4" t="s">
        <v>16</v>
      </c>
      <c r="G26" s="4" t="s">
        <v>78</v>
      </c>
      <c r="H26" s="5">
        <v>1</v>
      </c>
      <c r="I26" s="5">
        <v>120</v>
      </c>
      <c r="J26" s="5">
        <v>120</v>
      </c>
      <c r="K26" s="6">
        <f>SUM(I26:J26)</f>
        <v>240</v>
      </c>
    </row>
    <row r="27" ht="27.15" spans="1:11">
      <c r="A27" s="3">
        <v>45683</v>
      </c>
      <c r="B27" s="4" t="s">
        <v>79</v>
      </c>
      <c r="C27" s="5">
        <v>27</v>
      </c>
      <c r="D27" s="4" t="s">
        <v>70</v>
      </c>
      <c r="E27" s="4" t="s">
        <v>36</v>
      </c>
      <c r="F27" s="4" t="s">
        <v>21</v>
      </c>
      <c r="G27" s="4" t="s">
        <v>80</v>
      </c>
      <c r="H27" s="5">
        <v>2</v>
      </c>
      <c r="I27" s="5">
        <v>50</v>
      </c>
      <c r="J27" s="5">
        <v>100</v>
      </c>
      <c r="K27" s="6">
        <f>SUM(I27:J27)</f>
        <v>150</v>
      </c>
    </row>
    <row r="28" ht="15.15" spans="1:11">
      <c r="A28" s="3">
        <v>45684</v>
      </c>
      <c r="B28" s="4" t="s">
        <v>81</v>
      </c>
      <c r="C28" s="5">
        <v>33</v>
      </c>
      <c r="D28" s="4" t="s">
        <v>70</v>
      </c>
      <c r="E28" s="4" t="s">
        <v>41</v>
      </c>
      <c r="F28" s="4" t="s">
        <v>16</v>
      </c>
      <c r="G28" s="4" t="s">
        <v>82</v>
      </c>
      <c r="H28" s="5">
        <v>1</v>
      </c>
      <c r="I28" s="5">
        <v>150</v>
      </c>
      <c r="J28" s="5">
        <v>150</v>
      </c>
      <c r="K28" s="6">
        <f>SUM(I28:J28)</f>
        <v>300</v>
      </c>
    </row>
    <row r="29" ht="27.15" spans="1:11">
      <c r="A29" s="3">
        <v>45685</v>
      </c>
      <c r="B29" s="4" t="s">
        <v>83</v>
      </c>
      <c r="C29" s="5">
        <v>26</v>
      </c>
      <c r="D29" s="4" t="s">
        <v>70</v>
      </c>
      <c r="E29" s="4" t="s">
        <v>36</v>
      </c>
      <c r="F29" s="4" t="s">
        <v>28</v>
      </c>
      <c r="G29" s="4" t="s">
        <v>84</v>
      </c>
      <c r="H29" s="5">
        <v>1</v>
      </c>
      <c r="I29" s="5">
        <v>80</v>
      </c>
      <c r="J29" s="5">
        <v>80</v>
      </c>
      <c r="K29" s="6">
        <f>SUM(I29:J29)</f>
        <v>160</v>
      </c>
    </row>
    <row r="30" ht="27.15" spans="1:11">
      <c r="A30" s="3">
        <v>45686</v>
      </c>
      <c r="B30" s="4" t="s">
        <v>85</v>
      </c>
      <c r="C30" s="5">
        <v>24</v>
      </c>
      <c r="D30" s="4" t="s">
        <v>70</v>
      </c>
      <c r="E30" s="4" t="s">
        <v>41</v>
      </c>
      <c r="F30" s="4" t="s">
        <v>31</v>
      </c>
      <c r="G30" s="4" t="s">
        <v>86</v>
      </c>
      <c r="H30" s="5">
        <v>1</v>
      </c>
      <c r="I30" s="5">
        <v>50</v>
      </c>
      <c r="J30" s="5">
        <v>50</v>
      </c>
      <c r="K30" s="6">
        <f>SUM(I30:J30)</f>
        <v>100</v>
      </c>
    </row>
    <row r="31" ht="27.15" spans="1:11">
      <c r="A31" s="3">
        <v>45687</v>
      </c>
      <c r="B31" s="4" t="s">
        <v>87</v>
      </c>
      <c r="C31" s="5">
        <v>28</v>
      </c>
      <c r="D31" s="4" t="s">
        <v>70</v>
      </c>
      <c r="E31" s="4" t="s">
        <v>36</v>
      </c>
      <c r="F31" s="4" t="s">
        <v>16</v>
      </c>
      <c r="G31" s="4" t="s">
        <v>88</v>
      </c>
      <c r="H31" s="5">
        <v>1</v>
      </c>
      <c r="I31" s="5">
        <v>100</v>
      </c>
      <c r="J31" s="5">
        <v>100</v>
      </c>
      <c r="K31" s="6">
        <f>SUM(I31:J31)</f>
        <v>200</v>
      </c>
    </row>
    <row r="32" ht="27.15" spans="1:11">
      <c r="A32" s="3">
        <v>45688</v>
      </c>
      <c r="B32" s="4" t="s">
        <v>89</v>
      </c>
      <c r="C32" s="5">
        <v>42</v>
      </c>
      <c r="D32" s="4" t="s">
        <v>70</v>
      </c>
      <c r="E32" s="4" t="s">
        <v>41</v>
      </c>
      <c r="F32" s="4" t="s">
        <v>28</v>
      </c>
      <c r="G32" s="4" t="s">
        <v>90</v>
      </c>
      <c r="H32" s="5">
        <v>1</v>
      </c>
      <c r="I32" s="5">
        <v>150</v>
      </c>
      <c r="J32" s="5">
        <v>150</v>
      </c>
      <c r="K32" s="6">
        <f>SUM(I32:J32)</f>
        <v>300</v>
      </c>
    </row>
    <row r="33" ht="27.15" spans="1:11">
      <c r="A33" s="3">
        <v>45689</v>
      </c>
      <c r="B33" s="4" t="s">
        <v>91</v>
      </c>
      <c r="C33" s="5">
        <v>30</v>
      </c>
      <c r="D33" s="4" t="s">
        <v>70</v>
      </c>
      <c r="E33" s="4" t="s">
        <v>36</v>
      </c>
      <c r="F33" s="4" t="s">
        <v>31</v>
      </c>
      <c r="G33" s="4" t="s">
        <v>92</v>
      </c>
      <c r="H33" s="5">
        <v>1</v>
      </c>
      <c r="I33" s="5">
        <v>45</v>
      </c>
      <c r="J33" s="5">
        <v>45</v>
      </c>
      <c r="K33" s="6">
        <f>SUM(I33:J33)</f>
        <v>90</v>
      </c>
    </row>
    <row r="34" ht="27.15" spans="1:11">
      <c r="A34" s="3">
        <v>45690</v>
      </c>
      <c r="B34" s="4" t="s">
        <v>93</v>
      </c>
      <c r="C34" s="5">
        <v>27</v>
      </c>
      <c r="D34" s="4" t="s">
        <v>70</v>
      </c>
      <c r="E34" s="4" t="s">
        <v>41</v>
      </c>
      <c r="F34" s="4" t="s">
        <v>21</v>
      </c>
      <c r="G34" s="4" t="s">
        <v>94</v>
      </c>
      <c r="H34" s="5">
        <v>1</v>
      </c>
      <c r="I34" s="5">
        <v>30</v>
      </c>
      <c r="J34" s="5">
        <v>30</v>
      </c>
      <c r="K34" s="6">
        <f>SUM(I34:J34)</f>
        <v>60</v>
      </c>
    </row>
    <row r="35" ht="27.15" spans="1:11">
      <c r="A35" s="3">
        <v>45691</v>
      </c>
      <c r="B35" s="4" t="s">
        <v>95</v>
      </c>
      <c r="C35" s="5">
        <v>33</v>
      </c>
      <c r="D35" s="4" t="s">
        <v>70</v>
      </c>
      <c r="E35" s="4" t="s">
        <v>36</v>
      </c>
      <c r="F35" s="4" t="s">
        <v>21</v>
      </c>
      <c r="G35" s="4" t="s">
        <v>96</v>
      </c>
      <c r="H35" s="5">
        <v>1</v>
      </c>
      <c r="I35" s="5">
        <v>100</v>
      </c>
      <c r="J35" s="5">
        <v>100</v>
      </c>
      <c r="K35" s="6">
        <f>SUM(I35:J35)</f>
        <v>200</v>
      </c>
    </row>
    <row r="36" ht="27.15" spans="1:11">
      <c r="A36" s="3">
        <v>45692</v>
      </c>
      <c r="B36" s="4" t="s">
        <v>97</v>
      </c>
      <c r="C36" s="5">
        <v>31</v>
      </c>
      <c r="D36" s="4" t="s">
        <v>70</v>
      </c>
      <c r="E36" s="4" t="s">
        <v>41</v>
      </c>
      <c r="F36" s="4" t="s">
        <v>16</v>
      </c>
      <c r="G36" s="4" t="s">
        <v>98</v>
      </c>
      <c r="H36" s="5">
        <v>1</v>
      </c>
      <c r="I36" s="5">
        <v>180</v>
      </c>
      <c r="J36" s="5">
        <v>180</v>
      </c>
      <c r="K36" s="6">
        <f>SUM(I36:J36)</f>
        <v>360</v>
      </c>
    </row>
    <row r="37" ht="27.15" spans="1:11">
      <c r="A37" s="3">
        <v>45693</v>
      </c>
      <c r="B37" s="4" t="s">
        <v>99</v>
      </c>
      <c r="C37" s="5">
        <v>25</v>
      </c>
      <c r="D37" s="4" t="s">
        <v>70</v>
      </c>
      <c r="E37" s="4" t="s">
        <v>36</v>
      </c>
      <c r="F37" s="4" t="s">
        <v>28</v>
      </c>
      <c r="G37" s="4" t="s">
        <v>100</v>
      </c>
      <c r="H37" s="5">
        <v>1</v>
      </c>
      <c r="I37" s="5">
        <v>110</v>
      </c>
      <c r="J37" s="5">
        <v>110</v>
      </c>
      <c r="K37" s="6">
        <f>SUM(I37:J37)</f>
        <v>220</v>
      </c>
    </row>
    <row r="38" ht="27.15" spans="1:11">
      <c r="A38" s="3">
        <v>45694</v>
      </c>
      <c r="B38" s="4" t="s">
        <v>101</v>
      </c>
      <c r="C38" s="5">
        <v>29</v>
      </c>
      <c r="D38" s="4" t="s">
        <v>70</v>
      </c>
      <c r="E38" s="4" t="s">
        <v>41</v>
      </c>
      <c r="F38" s="4" t="s">
        <v>31</v>
      </c>
      <c r="G38" s="4" t="s">
        <v>102</v>
      </c>
      <c r="H38" s="5">
        <v>2</v>
      </c>
      <c r="I38" s="5">
        <v>20</v>
      </c>
      <c r="J38" s="5">
        <v>40</v>
      </c>
      <c r="K38" s="6">
        <f>SUM(I38:J38)</f>
        <v>60</v>
      </c>
    </row>
    <row r="39" ht="27.15" spans="1:11">
      <c r="A39" s="3">
        <v>45695</v>
      </c>
      <c r="B39" s="4" t="s">
        <v>103</v>
      </c>
      <c r="C39" s="5">
        <v>27</v>
      </c>
      <c r="D39" s="4" t="s">
        <v>70</v>
      </c>
      <c r="E39" s="4" t="s">
        <v>36</v>
      </c>
      <c r="F39" s="4" t="s">
        <v>21</v>
      </c>
      <c r="G39" s="4" t="s">
        <v>104</v>
      </c>
      <c r="H39" s="5">
        <v>1</v>
      </c>
      <c r="I39" s="5">
        <v>300</v>
      </c>
      <c r="J39" s="5">
        <v>300</v>
      </c>
      <c r="K39" s="6">
        <f>SUM(I39:J39)</f>
        <v>600</v>
      </c>
    </row>
    <row r="40" ht="27.15" spans="1:11">
      <c r="A40" s="3">
        <v>45696</v>
      </c>
      <c r="B40" s="4" t="s">
        <v>105</v>
      </c>
      <c r="C40" s="5">
        <v>30</v>
      </c>
      <c r="D40" s="4" t="s">
        <v>70</v>
      </c>
      <c r="E40" s="4" t="s">
        <v>41</v>
      </c>
      <c r="F40" s="4" t="s">
        <v>28</v>
      </c>
      <c r="G40" s="4" t="s">
        <v>106</v>
      </c>
      <c r="H40" s="5">
        <v>1</v>
      </c>
      <c r="I40" s="5">
        <v>90</v>
      </c>
      <c r="J40" s="5">
        <v>90</v>
      </c>
      <c r="K40" s="6">
        <f>SUM(I40:J40)</f>
        <v>180</v>
      </c>
    </row>
    <row r="41" ht="15.15" spans="1:11">
      <c r="A41" s="3">
        <v>45697</v>
      </c>
      <c r="B41" s="4" t="s">
        <v>107</v>
      </c>
      <c r="C41" s="5">
        <v>41</v>
      </c>
      <c r="D41" s="4" t="s">
        <v>70</v>
      </c>
      <c r="E41" s="4" t="s">
        <v>36</v>
      </c>
      <c r="F41" s="4" t="s">
        <v>16</v>
      </c>
      <c r="G41" s="4" t="s">
        <v>108</v>
      </c>
      <c r="H41" s="5">
        <v>1</v>
      </c>
      <c r="I41" s="5">
        <v>25</v>
      </c>
      <c r="J41" s="5">
        <v>25</v>
      </c>
      <c r="K41" s="6">
        <f>SUM(I41:J41)</f>
        <v>50</v>
      </c>
    </row>
    <row r="42" ht="27.15" spans="1:11">
      <c r="A42" s="3">
        <v>45698</v>
      </c>
      <c r="B42" s="4" t="s">
        <v>109</v>
      </c>
      <c r="C42" s="5">
        <v>28</v>
      </c>
      <c r="D42" s="4" t="s">
        <v>70</v>
      </c>
      <c r="E42" s="4" t="s">
        <v>41</v>
      </c>
      <c r="F42" s="4" t="s">
        <v>31</v>
      </c>
      <c r="G42" s="4" t="s">
        <v>110</v>
      </c>
      <c r="H42" s="5">
        <v>2</v>
      </c>
      <c r="I42" s="5">
        <v>15</v>
      </c>
      <c r="J42" s="5">
        <v>30</v>
      </c>
      <c r="K42" s="6">
        <f>SUM(I42:J42)</f>
        <v>45</v>
      </c>
    </row>
    <row r="43" ht="27.15" spans="1:11">
      <c r="A43" s="3">
        <v>45699</v>
      </c>
      <c r="B43" s="4" t="s">
        <v>111</v>
      </c>
      <c r="C43" s="5">
        <v>29</v>
      </c>
      <c r="D43" s="4" t="s">
        <v>70</v>
      </c>
      <c r="E43" s="4" t="s">
        <v>36</v>
      </c>
      <c r="F43" s="4" t="s">
        <v>21</v>
      </c>
      <c r="G43" s="4" t="s">
        <v>112</v>
      </c>
      <c r="H43" s="5">
        <v>3</v>
      </c>
      <c r="I43" s="5">
        <v>10</v>
      </c>
      <c r="J43" s="5">
        <v>30</v>
      </c>
      <c r="K43" s="6">
        <f>SUM(I43:J43)</f>
        <v>40</v>
      </c>
    </row>
    <row r="44" ht="15.15" spans="1:11">
      <c r="A44" s="3">
        <v>45700</v>
      </c>
      <c r="B44" s="4" t="s">
        <v>113</v>
      </c>
      <c r="C44" s="5">
        <v>24</v>
      </c>
      <c r="D44" s="4" t="s">
        <v>70</v>
      </c>
      <c r="E44" s="4" t="s">
        <v>41</v>
      </c>
      <c r="F44" s="4" t="s">
        <v>31</v>
      </c>
      <c r="G44" s="4" t="s">
        <v>114</v>
      </c>
      <c r="H44" s="5">
        <v>1</v>
      </c>
      <c r="I44" s="5">
        <v>25</v>
      </c>
      <c r="J44" s="5">
        <v>25</v>
      </c>
      <c r="K44" s="6">
        <f>SUM(I44:J44)</f>
        <v>50</v>
      </c>
    </row>
    <row r="45" spans="11:11">
      <c r="K45" s="9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rohit</cp:lastModifiedBy>
  <dcterms:created xsi:type="dcterms:W3CDTF">2025-05-12T12:20:00Z</dcterms:created>
  <dcterms:modified xsi:type="dcterms:W3CDTF">2025-05-12T15:59:50Z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01B4AD297A1E4B1BB014B1241C34EC7D_12</vt:lpwstr>
  </property>
  <property fmtid="{D5CDD505-2E9C-101B-9397-08002B2CF9AE}" pid="3" name="KSOProductBuildVer">
    <vt:lpwstr>1033-12.2.0.20795</vt:lpwstr>
  </property>
</Properties>
</file>