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0496" yWindow="-16320" windowWidth="23256" windowHeight="13176"/>
  </bookViews>
  <sheets>
    <sheet name="Questions" sheetId="3" r:id="rId1"/>
    <sheet name="Data" sheetId="2" r:id="rId2"/>
    <sheet name="Bar Charts" sheetId="4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I12" i="2"/>
  <c r="I14" i="2"/>
  <c r="I13" i="2"/>
  <c r="D6" i="2"/>
  <c r="D5" i="2"/>
  <c r="I6" i="2"/>
  <c r="I5" i="2"/>
  <c r="C6" i="2"/>
  <c r="C5" i="2"/>
  <c r="H4" i="2"/>
</calcChain>
</file>

<file path=xl/sharedStrings.xml><?xml version="1.0" encoding="utf-8"?>
<sst xmlns="http://schemas.openxmlformats.org/spreadsheetml/2006/main" count="54" uniqueCount="54">
  <si>
    <t>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</si>
  <si>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</si>
  <si>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</si>
  <si>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</si>
  <si>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</si>
  <si>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</si>
  <si>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</si>
  <si>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</si>
  <si>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</si>
  <si>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</si>
  <si>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</si>
  <si>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</si>
  <si>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</si>
  <si>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</si>
  <si>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</si>
  <si>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</si>
  <si>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</si>
  <si>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</si>
  <si>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</si>
  <si>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</si>
  <si>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</si>
  <si>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r>
      <t xml:space="preserve">Sum of weekly reported new COVID-19 </t>
    </r>
    <r>
      <rPr>
        <b/>
        <sz val="11"/>
        <color theme="1"/>
        <rFont val="Calibri"/>
        <family val="2"/>
      </rPr>
      <t>cases</t>
    </r>
  </si>
  <si>
    <t>COVID-19 Time Series</t>
  </si>
  <si>
    <t>Student Name:</t>
  </si>
  <si>
    <t>Student Number:</t>
  </si>
  <si>
    <r>
      <t>=nnnnX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5</t>
    </r>
  </si>
  <si>
    <t>Questions</t>
  </si>
  <si>
    <t>Based on your linear regression line, what is the projected number of tweets in week 21? Your answer should be rounded to the nearest integer.</t>
  </si>
  <si>
    <t>3a.</t>
  </si>
  <si>
    <t>3b.</t>
  </si>
  <si>
    <t>Is the correlation between tweets and time (weeks) positive or negative? Is it strong or weak?</t>
  </si>
  <si>
    <t>3c.</t>
  </si>
  <si>
    <t>To two decimal places, what percentage of the variation in the number of tweets is explained by the passage of time?</t>
  </si>
  <si>
    <t>6a.</t>
  </si>
  <si>
    <t>What is the projected number of COVID-19 cases in week 21? Your answer should be rounded to the nearest integer.</t>
  </si>
  <si>
    <t>6b.</t>
  </si>
  <si>
    <t>This chart suggests that one variable is independent (cause), and the other is dependent (result). Which variable does this chart suggest is independent?</t>
  </si>
  <si>
    <t>6c.</t>
  </si>
  <si>
    <t>7a.</t>
  </si>
  <si>
    <t>As a data analyst, what does this statistical evidence suggest to you?</t>
  </si>
  <si>
    <t>7b.</t>
  </si>
  <si>
    <t>7c.</t>
  </si>
  <si>
    <t>How could you explain this data to an audience, in words and charts?</t>
  </si>
  <si>
    <t>Does your analysis lead to any actionable measure or have any predictive value?</t>
  </si>
  <si>
    <t>How much of the variation in the dependent variable is explained by the variation in the independent variable? Could there be any other reasons for this correlation?</t>
  </si>
  <si>
    <t>In this chart, is the correlation positive or negative, strong or weak? Does the direction of causality make sense to you?</t>
  </si>
  <si>
    <r>
      <t xml:space="preserve">Average daily </t>
    </r>
    <r>
      <rPr>
        <b/>
        <sz val="11"/>
        <color theme="1"/>
        <rFont val="Calibri"/>
        <family val="2"/>
      </rPr>
      <t>Tweets</t>
    </r>
    <r>
      <rPr>
        <sz val="11"/>
        <color theme="1"/>
        <rFont val="Calibri"/>
        <family val="2"/>
      </rPr>
      <t xml:space="preserve"> 
#COVID and/or #coronavirus</t>
    </r>
  </si>
  <si>
    <t>6d.</t>
  </si>
  <si>
    <t>Rohith Kumar Anil</t>
  </si>
  <si>
    <t>200504198</t>
  </si>
  <si>
    <t xml:space="preserve">week 21 average </t>
  </si>
  <si>
    <t>cor tweets</t>
  </si>
  <si>
    <t>The correlation is positive and its fairly strong.</t>
  </si>
  <si>
    <t xml:space="preserve">week 21 covid cases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</si>
</sst>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textRotation="90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3" fontId="3" fillId="0" borderId="2" xfId="0" applyNumberFormat="1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2" borderId="6" xfId="1" applyNumberFormat="1" applyFont="1" applyFill="1" applyBorder="1" applyAlignment="1">
      <alignment horizontal="center"/>
    </xf>
    <xf numFmtId="0" fontId="0" fillId="0" borderId="7" xfId="0" quotePrefix="1" applyBorder="1"/>
    <xf numFmtId="3" fontId="3" fillId="3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0" fillId="0" borderId="2" xfId="0" applyBorder="1"/>
    <xf numFmtId="0" fontId="0" fillId="0" borderId="3" xfId="0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wrapText="1"/>
    </xf>
    <xf numFmtId="0" fontId="6" fillId="0" borderId="8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9" xfId="0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49" fontId="0" fillId="2" borderId="4" xfId="1" applyNumberFormat="1" applyFont="1" applyFill="1" applyBorder="1" applyAlignment="1">
      <alignment horizontal="left"/>
    </xf>
    <xf numFmtId="0" fontId="0" fillId="2" borderId="5" xfId="0" applyFill="1" applyBorder="1"/>
    <xf numFmtId="3" fontId="9" fillId="0" borderId="0" xfId="0" applyNumberFormat="1" applyFont="1"/>
    <xf numFmtId="10" fontId="6" fillId="0" borderId="8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6" fillId="0" borderId="8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E0C1FF"/>
      <color rgb="FFFFCCFF"/>
      <color rgb="FFFFFF99"/>
      <color rgb="FF66FFFF"/>
      <color rgb="FF66FF99"/>
      <color rgb="FFCCCCFF"/>
      <color rgb="FFFFCC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Average daily Tweets 
#COVID and/or #coronavirus</c:v>
                </c:pt>
              </c:strCache>
            </c:strRef>
          </c:tx>
          <c:spPr>
            <a:ln w="15875"/>
          </c:spPr>
          <c:invertIfNegative val="0"/>
          <c:dPt>
            <c:idx val="0"/>
            <c:invertIfNegative val="0"/>
            <c:bubble3D val="0"/>
            <c:spPr>
              <a:ln w="47625" cmpd="sng"/>
            </c:spPr>
          </c:dPt>
          <c:trendline>
            <c:trendlineType val="linear"/>
            <c:forward val="1"/>
            <c:dispRSqr val="1"/>
            <c:dispEq val="1"/>
            <c:trendlineLbl>
              <c:layout>
                <c:manualLayout>
                  <c:x val="-0.75527752383012048"/>
                  <c:y val="-0.24164896477189843"/>
                </c:manualLayout>
              </c:layout>
              <c:numFmt formatCode="General" sourceLinked="0"/>
            </c:trendlineLbl>
          </c:trendline>
          <c:cat>
            <c:strRef>
              <c:f>Data!$B$5:$B$24</c:f>
              <c:strCache>
                <c:ptCount val="2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</c:strCache>
            </c:strRef>
          </c:cat>
          <c:val>
            <c:numRef>
              <c:f>Data!$C$5:$C$24</c:f>
              <c:numCache>
                <c:formatCode>#,##0</c:formatCode>
                <c:ptCount val="20"/>
                <c:pt idx="0">
                  <c:v>4504198</c:v>
                </c:pt>
                <c:pt idx="1">
                  <c:v>4891405</c:v>
                </c:pt>
                <c:pt idx="2">
                  <c:v>3509778</c:v>
                </c:pt>
                <c:pt idx="3">
                  <c:v>3997419</c:v>
                </c:pt>
                <c:pt idx="4">
                  <c:v>4194514</c:v>
                </c:pt>
                <c:pt idx="5">
                  <c:v>4620511</c:v>
                </c:pt>
                <c:pt idx="6">
                  <c:v>4154781</c:v>
                </c:pt>
                <c:pt idx="7">
                  <c:v>3250753</c:v>
                </c:pt>
                <c:pt idx="8">
                  <c:v>3201564</c:v>
                </c:pt>
                <c:pt idx="9">
                  <c:v>3856944</c:v>
                </c:pt>
                <c:pt idx="10">
                  <c:v>4379514</c:v>
                </c:pt>
                <c:pt idx="11">
                  <c:v>4725111</c:v>
                </c:pt>
                <c:pt idx="12">
                  <c:v>5008433</c:v>
                </c:pt>
                <c:pt idx="13">
                  <c:v>4714159</c:v>
                </c:pt>
                <c:pt idx="14">
                  <c:v>3845210</c:v>
                </c:pt>
                <c:pt idx="15">
                  <c:v>4224577</c:v>
                </c:pt>
                <c:pt idx="16">
                  <c:v>5432457</c:v>
                </c:pt>
                <c:pt idx="17">
                  <c:v>5471594</c:v>
                </c:pt>
                <c:pt idx="18">
                  <c:v>5516244</c:v>
                </c:pt>
                <c:pt idx="19">
                  <c:v>6008042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1"/>
        <c:axId val="152794240"/>
        <c:axId val="152795776"/>
      </c:barChart>
      <c:catAx>
        <c:axId val="152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95776"/>
        <c:crosses val="autoZero"/>
        <c:auto val="1"/>
        <c:lblAlgn val="ctr"/>
        <c:lblOffset val="100"/>
        <c:noMultiLvlLbl val="0"/>
      </c:catAx>
      <c:valAx>
        <c:axId val="152795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79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trendline>
            <c:trendlineType val="linear"/>
            <c:forward val="1"/>
            <c:dispRSqr val="1"/>
            <c:dispEq val="1"/>
            <c:trendlineLbl>
              <c:layout>
                <c:manualLayout>
                  <c:x val="0.23866525830612637"/>
                  <c:y val="0.74297188755020083"/>
                </c:manualLayout>
              </c:layout>
              <c:numFmt formatCode="General" sourceLinked="0"/>
            </c:trendlineLbl>
          </c:trendline>
          <c:cat>
            <c:strRef>
              <c:f>Data!$B$5:$B$24</c:f>
              <c:strCache>
                <c:ptCount val="2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</c:strCache>
            </c:strRef>
          </c:cat>
          <c:val>
            <c:numRef>
              <c:f>Data!$D$5:$D$24</c:f>
              <c:numCache>
                <c:formatCode>#,##0</c:formatCode>
                <c:ptCount val="20"/>
                <c:pt idx="0">
                  <c:v>2504198</c:v>
                </c:pt>
                <c:pt idx="1">
                  <c:v>2891405</c:v>
                </c:pt>
                <c:pt idx="2">
                  <c:v>2896884</c:v>
                </c:pt>
                <c:pt idx="3">
                  <c:v>3136800</c:v>
                </c:pt>
                <c:pt idx="4">
                  <c:v>3505116</c:v>
                </c:pt>
                <c:pt idx="5">
                  <c:v>3606838</c:v>
                </c:pt>
                <c:pt idx="6">
                  <c:v>3590834</c:v>
                </c:pt>
                <c:pt idx="7">
                  <c:v>3653620</c:v>
                </c:pt>
                <c:pt idx="8">
                  <c:v>3519430</c:v>
                </c:pt>
                <c:pt idx="9">
                  <c:v>3575462</c:v>
                </c:pt>
                <c:pt idx="10">
                  <c:v>3788142</c:v>
                </c:pt>
                <c:pt idx="11">
                  <c:v>3761092</c:v>
                </c:pt>
                <c:pt idx="12">
                  <c:v>4046002</c:v>
                </c:pt>
                <c:pt idx="13">
                  <c:v>4114506</c:v>
                </c:pt>
                <c:pt idx="14">
                  <c:v>4123510</c:v>
                </c:pt>
                <c:pt idx="15">
                  <c:v>4610568</c:v>
                </c:pt>
                <c:pt idx="16">
                  <c:v>4929172</c:v>
                </c:pt>
                <c:pt idx="17">
                  <c:v>5894718</c:v>
                </c:pt>
                <c:pt idx="18">
                  <c:v>6934808</c:v>
                </c:pt>
                <c:pt idx="19">
                  <c:v>7604026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67168"/>
        <c:axId val="193737856"/>
      </c:barChart>
      <c:catAx>
        <c:axId val="190967168"/>
        <c:scaling>
          <c:orientation val="minMax"/>
        </c:scaling>
        <c:delete val="0"/>
        <c:axPos val="l"/>
        <c:majorTickMark val="out"/>
        <c:minorTickMark val="none"/>
        <c:tickLblPos val="nextTo"/>
        <c:crossAx val="193737856"/>
        <c:crosses val="autoZero"/>
        <c:auto val="1"/>
        <c:lblAlgn val="ctr"/>
        <c:lblOffset val="100"/>
        <c:noMultiLvlLbl val="0"/>
      </c:catAx>
      <c:valAx>
        <c:axId val="19373785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9096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Data!$D$4</c:f>
              <c:strCache>
                <c:ptCount val="1"/>
                <c:pt idx="0">
                  <c:v>Sum of weekly reported new COVID-19 cases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forward val="1"/>
            <c:dispRSqr val="1"/>
            <c:dispEq val="1"/>
            <c:trendlineLbl>
              <c:layout>
                <c:manualLayout>
                  <c:x val="0.44400962052028142"/>
                  <c:y val="-2.0335278932022614E-2"/>
                </c:manualLayout>
              </c:layout>
              <c:numFmt formatCode="General" sourceLinked="0"/>
            </c:trendlineLbl>
          </c:trendline>
          <c:xVal>
            <c:numRef>
              <c:f>Data!$C$5:$C$24</c:f>
              <c:numCache>
                <c:formatCode>#,##0</c:formatCode>
                <c:ptCount val="20"/>
                <c:pt idx="0">
                  <c:v>4504198</c:v>
                </c:pt>
                <c:pt idx="1">
                  <c:v>4891405</c:v>
                </c:pt>
                <c:pt idx="2">
                  <c:v>3509778</c:v>
                </c:pt>
                <c:pt idx="3">
                  <c:v>3997419</c:v>
                </c:pt>
                <c:pt idx="4">
                  <c:v>4194514</c:v>
                </c:pt>
                <c:pt idx="5">
                  <c:v>4620511</c:v>
                </c:pt>
                <c:pt idx="6">
                  <c:v>4154781</c:v>
                </c:pt>
                <c:pt idx="7">
                  <c:v>3250753</c:v>
                </c:pt>
                <c:pt idx="8">
                  <c:v>3201564</c:v>
                </c:pt>
                <c:pt idx="9">
                  <c:v>3856944</c:v>
                </c:pt>
                <c:pt idx="10">
                  <c:v>4379514</c:v>
                </c:pt>
                <c:pt idx="11">
                  <c:v>4725111</c:v>
                </c:pt>
                <c:pt idx="12">
                  <c:v>5008433</c:v>
                </c:pt>
                <c:pt idx="13">
                  <c:v>4714159</c:v>
                </c:pt>
                <c:pt idx="14">
                  <c:v>3845210</c:v>
                </c:pt>
                <c:pt idx="15">
                  <c:v>4224577</c:v>
                </c:pt>
                <c:pt idx="16">
                  <c:v>5432457</c:v>
                </c:pt>
                <c:pt idx="17">
                  <c:v>5471594</c:v>
                </c:pt>
                <c:pt idx="18">
                  <c:v>5516244</c:v>
                </c:pt>
                <c:pt idx="19">
                  <c:v>6008042</c:v>
                </c:pt>
              </c:numCache>
            </c:numRef>
          </c:xVal>
          <c:yVal>
            <c:numRef>
              <c:f>Data!$D$5:$D$24</c:f>
              <c:numCache>
                <c:formatCode>#,##0</c:formatCode>
                <c:ptCount val="20"/>
                <c:pt idx="0">
                  <c:v>2504198</c:v>
                </c:pt>
                <c:pt idx="1">
                  <c:v>2891405</c:v>
                </c:pt>
                <c:pt idx="2">
                  <c:v>2896884</c:v>
                </c:pt>
                <c:pt idx="3">
                  <c:v>3136800</c:v>
                </c:pt>
                <c:pt idx="4">
                  <c:v>3505116</c:v>
                </c:pt>
                <c:pt idx="5">
                  <c:v>3606838</c:v>
                </c:pt>
                <c:pt idx="6">
                  <c:v>3590834</c:v>
                </c:pt>
                <c:pt idx="7">
                  <c:v>3653620</c:v>
                </c:pt>
                <c:pt idx="8">
                  <c:v>3519430</c:v>
                </c:pt>
                <c:pt idx="9">
                  <c:v>3575462</c:v>
                </c:pt>
                <c:pt idx="10">
                  <c:v>3788142</c:v>
                </c:pt>
                <c:pt idx="11">
                  <c:v>3761092</c:v>
                </c:pt>
                <c:pt idx="12">
                  <c:v>4046002</c:v>
                </c:pt>
                <c:pt idx="13">
                  <c:v>4114506</c:v>
                </c:pt>
                <c:pt idx="14">
                  <c:v>4123510</c:v>
                </c:pt>
                <c:pt idx="15">
                  <c:v>4610568</c:v>
                </c:pt>
                <c:pt idx="16">
                  <c:v>4929172</c:v>
                </c:pt>
                <c:pt idx="17">
                  <c:v>5894718</c:v>
                </c:pt>
                <c:pt idx="18">
                  <c:v>6934808</c:v>
                </c:pt>
                <c:pt idx="19">
                  <c:v>7604026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8512"/>
        <c:axId val="157680000"/>
      </c:scatterChart>
      <c:valAx>
        <c:axId val="15620851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57680000"/>
        <c:crosses val="autoZero"/>
        <c:crossBetween val="midCat"/>
      </c:valAx>
      <c:valAx>
        <c:axId val="1576800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620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11</xdr:col>
      <xdr:colOff>7620</xdr:colOff>
      <xdr:row>21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1</xdr:row>
      <xdr:rowOff>114300</xdr:rowOff>
    </xdr:from>
    <xdr:to>
      <xdr:col>22</xdr:col>
      <xdr:colOff>213360</xdr:colOff>
      <xdr:row>22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7620</xdr:colOff>
      <xdr:row>44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B17" sqref="B17:F17"/>
    </sheetView>
  </sheetViews>
  <sheetFormatPr defaultRowHeight="14.4" x14ac:dyDescent="0.3"/>
  <cols>
    <col min="1" max="1" width="4.33203125" style="19" customWidth="1"/>
    <col min="2" max="6" width="25.109375" customWidth="1"/>
  </cols>
  <sheetData>
    <row r="1" spans="1:6" ht="15" x14ac:dyDescent="0.25">
      <c r="A1" s="16" t="s">
        <v>26</v>
      </c>
      <c r="B1" s="14"/>
      <c r="C1" s="14"/>
      <c r="D1" s="14"/>
      <c r="E1" s="14"/>
      <c r="F1" s="14"/>
    </row>
    <row r="2" spans="1:6" ht="15" x14ac:dyDescent="0.25">
      <c r="A2" s="17"/>
      <c r="B2" s="15"/>
      <c r="C2" s="15"/>
      <c r="D2" s="15"/>
      <c r="E2" s="15"/>
      <c r="F2" s="15"/>
    </row>
    <row r="3" spans="1:6" x14ac:dyDescent="0.3">
      <c r="A3" s="18" t="s">
        <v>28</v>
      </c>
      <c r="B3" s="20" t="s">
        <v>27</v>
      </c>
      <c r="C3" s="20"/>
      <c r="D3" s="20"/>
      <c r="E3" s="20"/>
      <c r="F3" s="20"/>
    </row>
    <row r="4" spans="1:6" ht="44.4" customHeight="1" x14ac:dyDescent="0.3">
      <c r="B4" s="32">
        <v>5252426</v>
      </c>
      <c r="C4" s="30"/>
      <c r="D4" s="30"/>
      <c r="E4" s="30"/>
      <c r="F4" s="31"/>
    </row>
    <row r="6" spans="1:6" ht="15" x14ac:dyDescent="0.25">
      <c r="A6" s="18" t="s">
        <v>29</v>
      </c>
      <c r="B6" s="20" t="s">
        <v>30</v>
      </c>
      <c r="C6" s="20"/>
      <c r="D6" s="20"/>
      <c r="E6" s="20"/>
      <c r="F6" s="20"/>
    </row>
    <row r="7" spans="1:6" ht="44.4" customHeight="1" x14ac:dyDescent="0.3">
      <c r="B7" s="21" t="s">
        <v>52</v>
      </c>
      <c r="C7" s="22"/>
      <c r="D7" s="22"/>
      <c r="E7" s="22"/>
      <c r="F7" s="23"/>
    </row>
    <row r="9" spans="1:6" x14ac:dyDescent="0.3">
      <c r="A9" s="18" t="s">
        <v>31</v>
      </c>
      <c r="B9" s="20" t="s">
        <v>32</v>
      </c>
      <c r="C9" s="20"/>
      <c r="D9" s="20"/>
      <c r="E9" s="20"/>
      <c r="F9" s="20"/>
    </row>
    <row r="10" spans="1:6" ht="44.4" customHeight="1" x14ac:dyDescent="0.3">
      <c r="B10" s="29">
        <v>0.32319999999999999</v>
      </c>
      <c r="C10" s="30"/>
      <c r="D10" s="30"/>
      <c r="E10" s="30"/>
      <c r="F10" s="31"/>
    </row>
    <row r="13" spans="1:6" x14ac:dyDescent="0.3">
      <c r="A13" s="18" t="s">
        <v>33</v>
      </c>
      <c r="B13" s="20" t="s">
        <v>34</v>
      </c>
      <c r="C13" s="20"/>
      <c r="D13" s="20"/>
      <c r="E13" s="20"/>
      <c r="F13" s="20"/>
    </row>
    <row r="14" spans="1:6" ht="44.4" customHeight="1" x14ac:dyDescent="0.3">
      <c r="B14" s="32">
        <v>6165500</v>
      </c>
      <c r="C14" s="30"/>
      <c r="D14" s="30"/>
      <c r="E14" s="30"/>
      <c r="F14" s="31"/>
    </row>
    <row r="16" spans="1:6" ht="28.2" customHeight="1" x14ac:dyDescent="0.3">
      <c r="A16" s="18" t="s">
        <v>35</v>
      </c>
      <c r="B16" s="20" t="s">
        <v>36</v>
      </c>
      <c r="C16" s="20"/>
      <c r="D16" s="20"/>
      <c r="E16" s="20"/>
      <c r="F16" s="20"/>
    </row>
    <row r="17" spans="1:6" ht="44.4" customHeight="1" x14ac:dyDescent="0.3">
      <c r="B17" s="21"/>
      <c r="C17" s="22"/>
      <c r="D17" s="22"/>
      <c r="E17" s="22"/>
      <c r="F17" s="23"/>
    </row>
    <row r="19" spans="1:6" ht="15" x14ac:dyDescent="0.25">
      <c r="A19" s="18" t="s">
        <v>37</v>
      </c>
      <c r="B19" s="20" t="s">
        <v>45</v>
      </c>
      <c r="C19" s="20"/>
      <c r="D19" s="20"/>
      <c r="E19" s="20"/>
      <c r="F19" s="20"/>
    </row>
    <row r="20" spans="1:6" ht="44.4" customHeight="1" x14ac:dyDescent="0.3">
      <c r="B20" s="21"/>
      <c r="C20" s="22"/>
      <c r="D20" s="22"/>
      <c r="E20" s="22"/>
      <c r="F20" s="23"/>
    </row>
    <row r="22" spans="1:6" ht="30" customHeight="1" x14ac:dyDescent="0.25">
      <c r="A22" s="18" t="s">
        <v>47</v>
      </c>
      <c r="B22" s="20" t="s">
        <v>44</v>
      </c>
      <c r="C22" s="20"/>
      <c r="D22" s="20"/>
      <c r="E22" s="20"/>
      <c r="F22" s="20"/>
    </row>
    <row r="23" spans="1:6" ht="44.4" customHeight="1" x14ac:dyDescent="0.3">
      <c r="B23" s="21"/>
      <c r="C23" s="22"/>
      <c r="D23" s="22"/>
      <c r="E23" s="22"/>
      <c r="F23" s="23"/>
    </row>
    <row r="26" spans="1:6" ht="28.2" customHeight="1" x14ac:dyDescent="0.3">
      <c r="A26" s="18" t="s">
        <v>38</v>
      </c>
      <c r="B26" s="20" t="s">
        <v>39</v>
      </c>
      <c r="C26" s="20"/>
      <c r="D26" s="20"/>
      <c r="E26" s="20"/>
      <c r="F26" s="20"/>
    </row>
    <row r="27" spans="1:6" ht="44.4" customHeight="1" x14ac:dyDescent="0.3">
      <c r="B27" s="21"/>
      <c r="C27" s="24"/>
      <c r="D27" s="24"/>
      <c r="E27" s="24"/>
      <c r="F27" s="25"/>
    </row>
    <row r="29" spans="1:6" ht="28.2" customHeight="1" x14ac:dyDescent="0.3">
      <c r="A29" s="18" t="s">
        <v>40</v>
      </c>
      <c r="B29" s="20" t="s">
        <v>42</v>
      </c>
      <c r="C29" s="20"/>
      <c r="D29" s="20"/>
      <c r="E29" s="20"/>
      <c r="F29" s="20"/>
    </row>
    <row r="30" spans="1:6" ht="44.4" customHeight="1" x14ac:dyDescent="0.3">
      <c r="B30" s="21"/>
      <c r="C30" s="22"/>
      <c r="D30" s="22"/>
      <c r="E30" s="22"/>
      <c r="F30" s="23"/>
    </row>
    <row r="32" spans="1:6" ht="28.2" customHeight="1" x14ac:dyDescent="0.3">
      <c r="A32" s="18" t="s">
        <v>41</v>
      </c>
      <c r="B32" s="20" t="s">
        <v>43</v>
      </c>
      <c r="C32" s="20"/>
      <c r="D32" s="20"/>
      <c r="E32" s="20"/>
      <c r="F32" s="20"/>
    </row>
    <row r="33" spans="2:6" ht="44.4" customHeight="1" x14ac:dyDescent="0.3">
      <c r="B33" s="21"/>
      <c r="C33" s="22"/>
      <c r="D33" s="22"/>
      <c r="E33" s="22"/>
      <c r="F33" s="23"/>
    </row>
  </sheetData>
  <mergeCells count="20">
    <mergeCell ref="B32:F32"/>
    <mergeCell ref="B33:F33"/>
    <mergeCell ref="B22:F22"/>
    <mergeCell ref="B23:F23"/>
    <mergeCell ref="B29:F29"/>
    <mergeCell ref="B19:F19"/>
    <mergeCell ref="B26:F26"/>
    <mergeCell ref="B27:F27"/>
    <mergeCell ref="B20:F20"/>
    <mergeCell ref="B30:F30"/>
    <mergeCell ref="B10:F10"/>
    <mergeCell ref="B14:F14"/>
    <mergeCell ref="B17:F17"/>
    <mergeCell ref="B13:F13"/>
    <mergeCell ref="B16:F16"/>
    <mergeCell ref="B3:F3"/>
    <mergeCell ref="B6:F6"/>
    <mergeCell ref="B9:F9"/>
    <mergeCell ref="B4:F4"/>
    <mergeCell ref="B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4" workbookViewId="0">
      <selection activeCell="G22" sqref="G22"/>
    </sheetView>
  </sheetViews>
  <sheetFormatPr defaultColWidth="20.88671875" defaultRowHeight="14.4" x14ac:dyDescent="0.3"/>
  <cols>
    <col min="1" max="1" width="3.88671875" style="2" customWidth="1"/>
    <col min="2" max="2" width="5.33203125" style="7" customWidth="1"/>
    <col min="3" max="4" width="18.33203125" style="2" customWidth="1"/>
    <col min="5" max="5" width="9.109375" style="2" bestFit="1" customWidth="1"/>
    <col min="6" max="16384" width="20.88671875" style="6"/>
  </cols>
  <sheetData>
    <row r="1" spans="1:11" ht="19.5" thickBot="1" x14ac:dyDescent="0.35">
      <c r="A1" s="8" t="s">
        <v>22</v>
      </c>
      <c r="E1" s="6"/>
    </row>
    <row r="2" spans="1:11" customFormat="1" ht="15.75" thickBot="1" x14ac:dyDescent="0.3">
      <c r="A2" s="2"/>
      <c r="B2" s="2"/>
      <c r="C2" s="9" t="s">
        <v>23</v>
      </c>
      <c r="D2" s="26" t="s">
        <v>48</v>
      </c>
      <c r="E2" s="27"/>
    </row>
    <row r="3" spans="1:11" customFormat="1" ht="16.2" thickBot="1" x14ac:dyDescent="0.4">
      <c r="A3" s="2"/>
      <c r="B3" s="2"/>
      <c r="C3" s="9" t="s">
        <v>24</v>
      </c>
      <c r="D3" s="10" t="s">
        <v>49</v>
      </c>
      <c r="E3" s="11" t="s">
        <v>25</v>
      </c>
    </row>
    <row r="4" spans="1:11" ht="85.2" customHeight="1" x14ac:dyDescent="0.3">
      <c r="A4" s="6"/>
      <c r="B4" s="1" t="s">
        <v>0</v>
      </c>
      <c r="C4" s="1" t="s">
        <v>46</v>
      </c>
      <c r="D4" s="1" t="s">
        <v>21</v>
      </c>
      <c r="E4" s="4"/>
      <c r="H4" s="28">
        <f>4000000+504198</f>
        <v>4504198</v>
      </c>
    </row>
    <row r="5" spans="1:11" x14ac:dyDescent="0.3">
      <c r="A5" s="6"/>
      <c r="B5" s="3" t="s">
        <v>1</v>
      </c>
      <c r="C5" s="12">
        <f>4000000+504198</f>
        <v>4504198</v>
      </c>
      <c r="D5" s="12">
        <f>2000000+504198</f>
        <v>2504198</v>
      </c>
      <c r="E5" s="4"/>
      <c r="F5" s="6">
        <v>1</v>
      </c>
      <c r="I5" s="6">
        <f>2000000+504198</f>
        <v>2504198</v>
      </c>
    </row>
    <row r="6" spans="1:11" ht="15.6" x14ac:dyDescent="0.35">
      <c r="A6" s="6"/>
      <c r="B6" s="3" t="s">
        <v>2</v>
      </c>
      <c r="C6" s="13">
        <f>4000000+891405</f>
        <v>4891405</v>
      </c>
      <c r="D6" s="13">
        <f>2000000+891405</f>
        <v>2891405</v>
      </c>
      <c r="E6" s="4"/>
      <c r="F6" s="6">
        <v>2</v>
      </c>
      <c r="I6" s="6">
        <f>2000000+891405</f>
        <v>2891405</v>
      </c>
    </row>
    <row r="7" spans="1:11" x14ac:dyDescent="0.3">
      <c r="A7" s="6"/>
      <c r="B7" s="3" t="s">
        <v>3</v>
      </c>
      <c r="C7" s="4">
        <v>3509778</v>
      </c>
      <c r="D7" s="4">
        <v>2896884</v>
      </c>
      <c r="E7" s="4"/>
      <c r="F7" s="6">
        <v>3</v>
      </c>
    </row>
    <row r="8" spans="1:11" x14ac:dyDescent="0.3">
      <c r="A8" s="7"/>
      <c r="B8" s="3" t="s">
        <v>4</v>
      </c>
      <c r="C8" s="4">
        <v>3997419</v>
      </c>
      <c r="D8" s="4">
        <v>3136800</v>
      </c>
      <c r="E8" s="4"/>
      <c r="F8" s="6">
        <v>4</v>
      </c>
    </row>
    <row r="9" spans="1:11" x14ac:dyDescent="0.3">
      <c r="A9" s="7"/>
      <c r="B9" s="3" t="s">
        <v>5</v>
      </c>
      <c r="C9" s="4">
        <v>4194514</v>
      </c>
      <c r="D9" s="4">
        <v>3505116</v>
      </c>
      <c r="E9" s="4"/>
      <c r="F9" s="6">
        <v>5</v>
      </c>
    </row>
    <row r="10" spans="1:11" x14ac:dyDescent="0.3">
      <c r="A10" s="7"/>
      <c r="B10" s="3" t="s">
        <v>6</v>
      </c>
      <c r="C10" s="4">
        <v>4620511</v>
      </c>
      <c r="D10" s="4">
        <v>3606838</v>
      </c>
      <c r="E10" s="4"/>
      <c r="F10" s="6">
        <v>6</v>
      </c>
    </row>
    <row r="11" spans="1:11" x14ac:dyDescent="0.3">
      <c r="A11" s="7"/>
      <c r="B11" s="3" t="s">
        <v>7</v>
      </c>
      <c r="C11" s="4">
        <v>4154781</v>
      </c>
      <c r="D11" s="4">
        <v>3590834</v>
      </c>
      <c r="E11" s="4"/>
      <c r="F11" s="6">
        <v>7</v>
      </c>
    </row>
    <row r="12" spans="1:11" x14ac:dyDescent="0.3">
      <c r="A12" s="7"/>
      <c r="B12" s="3" t="s">
        <v>8</v>
      </c>
      <c r="C12" s="4">
        <v>3250753</v>
      </c>
      <c r="D12" s="4">
        <v>3653620</v>
      </c>
      <c r="E12" s="4"/>
      <c r="F12" s="6">
        <v>8</v>
      </c>
      <c r="H12" s="6" t="s">
        <v>53</v>
      </c>
      <c r="I12" s="6">
        <f>FORECAST(21,D5:D24,F5:F24)</f>
        <v>6165500.4631578941</v>
      </c>
      <c r="J12" s="6">
        <v>6165500.4631578941</v>
      </c>
    </row>
    <row r="13" spans="1:11" x14ac:dyDescent="0.3">
      <c r="A13" s="7"/>
      <c r="B13" s="3" t="s">
        <v>9</v>
      </c>
      <c r="C13" s="4">
        <v>3201564</v>
      </c>
      <c r="D13" s="4">
        <v>3519430</v>
      </c>
      <c r="E13" s="4"/>
      <c r="F13" s="6">
        <v>9</v>
      </c>
      <c r="H13" s="6" t="s">
        <v>50</v>
      </c>
      <c r="I13" s="6">
        <f>FORECAST(21,C5:C24,F5:F24)</f>
        <v>5252425.7210526317</v>
      </c>
      <c r="J13" s="6">
        <v>5252425.7210526299</v>
      </c>
      <c r="K13" s="6">
        <f>FORECAST(C25,C5:C24, D5:D24)</f>
        <v>2754416.6567851054</v>
      </c>
    </row>
    <row r="14" spans="1:11" x14ac:dyDescent="0.3">
      <c r="A14" s="7"/>
      <c r="B14" s="3" t="s">
        <v>10</v>
      </c>
      <c r="C14" s="4">
        <v>3856944</v>
      </c>
      <c r="D14" s="4">
        <v>3575462</v>
      </c>
      <c r="E14" s="4"/>
      <c r="F14" s="6">
        <v>10</v>
      </c>
      <c r="H14" s="6" t="s">
        <v>51</v>
      </c>
      <c r="I14" s="6">
        <f>CORREL(F5:F24,C5:C24)</f>
        <v>0.56883900387043118</v>
      </c>
    </row>
    <row r="15" spans="1:11" x14ac:dyDescent="0.3">
      <c r="A15" s="7"/>
      <c r="B15" s="3" t="s">
        <v>11</v>
      </c>
      <c r="C15" s="4">
        <v>4379514</v>
      </c>
      <c r="D15" s="4">
        <v>3788142</v>
      </c>
      <c r="E15" s="4"/>
      <c r="F15" s="6">
        <v>11</v>
      </c>
    </row>
    <row r="16" spans="1:11" x14ac:dyDescent="0.3">
      <c r="A16" s="7"/>
      <c r="B16" s="3" t="s">
        <v>12</v>
      </c>
      <c r="C16" s="4">
        <v>4725111</v>
      </c>
      <c r="D16" s="4">
        <v>3761092</v>
      </c>
      <c r="E16" s="4"/>
      <c r="F16" s="6">
        <v>12</v>
      </c>
    </row>
    <row r="17" spans="1:6" x14ac:dyDescent="0.3">
      <c r="A17" s="7"/>
      <c r="B17" s="3" t="s">
        <v>13</v>
      </c>
      <c r="C17" s="4">
        <v>5008433</v>
      </c>
      <c r="D17" s="4">
        <v>4046002</v>
      </c>
      <c r="E17" s="4"/>
      <c r="F17" s="6">
        <v>13</v>
      </c>
    </row>
    <row r="18" spans="1:6" x14ac:dyDescent="0.3">
      <c r="A18" s="7"/>
      <c r="B18" s="3" t="s">
        <v>14</v>
      </c>
      <c r="C18" s="4">
        <v>4714159</v>
      </c>
      <c r="D18" s="4">
        <v>4114506</v>
      </c>
      <c r="E18" s="4"/>
      <c r="F18" s="6">
        <v>14</v>
      </c>
    </row>
    <row r="19" spans="1:6" x14ac:dyDescent="0.3">
      <c r="A19" s="7"/>
      <c r="B19" s="3" t="s">
        <v>15</v>
      </c>
      <c r="C19" s="4">
        <v>3845210</v>
      </c>
      <c r="D19" s="4">
        <v>4123510</v>
      </c>
      <c r="E19" s="4"/>
      <c r="F19" s="6">
        <v>15</v>
      </c>
    </row>
    <row r="20" spans="1:6" x14ac:dyDescent="0.3">
      <c r="A20" s="7"/>
      <c r="B20" s="3" t="s">
        <v>16</v>
      </c>
      <c r="C20" s="4">
        <v>4224577</v>
      </c>
      <c r="D20" s="4">
        <v>4610568</v>
      </c>
      <c r="E20" s="4"/>
      <c r="F20" s="6">
        <v>16</v>
      </c>
    </row>
    <row r="21" spans="1:6" x14ac:dyDescent="0.3">
      <c r="A21" s="7"/>
      <c r="B21" s="3" t="s">
        <v>17</v>
      </c>
      <c r="C21" s="4">
        <v>5432457</v>
      </c>
      <c r="D21" s="4">
        <v>4929172</v>
      </c>
      <c r="E21" s="4"/>
      <c r="F21" s="6">
        <v>17</v>
      </c>
    </row>
    <row r="22" spans="1:6" x14ac:dyDescent="0.3">
      <c r="A22" s="7"/>
      <c r="B22" s="3" t="s">
        <v>18</v>
      </c>
      <c r="C22" s="4">
        <v>5471594</v>
      </c>
      <c r="D22" s="4">
        <v>5894718</v>
      </c>
      <c r="E22" s="4"/>
      <c r="F22" s="6">
        <v>18</v>
      </c>
    </row>
    <row r="23" spans="1:6" x14ac:dyDescent="0.3">
      <c r="A23" s="7"/>
      <c r="B23" s="3" t="s">
        <v>19</v>
      </c>
      <c r="C23" s="4">
        <v>5516244</v>
      </c>
      <c r="D23" s="4">
        <v>6934808</v>
      </c>
      <c r="E23" s="4"/>
      <c r="F23" s="6">
        <v>19</v>
      </c>
    </row>
    <row r="24" spans="1:6" x14ac:dyDescent="0.3">
      <c r="A24" s="7"/>
      <c r="B24" s="3" t="s">
        <v>20</v>
      </c>
      <c r="C24" s="5">
        <v>6008042</v>
      </c>
      <c r="D24" s="5">
        <v>7604026</v>
      </c>
      <c r="E24" s="4"/>
      <c r="F24" s="6">
        <v>20</v>
      </c>
    </row>
    <row r="25" spans="1:6" ht="15" x14ac:dyDescent="0.25">
      <c r="A25" s="7"/>
      <c r="B25" s="2"/>
      <c r="E25" s="4"/>
    </row>
    <row r="26" spans="1:6" ht="15" x14ac:dyDescent="0.25">
      <c r="A26" s="7"/>
      <c r="B26" s="2"/>
    </row>
    <row r="27" spans="1:6" ht="15" x14ac:dyDescent="0.25">
      <c r="A27" s="7"/>
      <c r="B27" s="2"/>
    </row>
    <row r="28" spans="1:6" ht="15" x14ac:dyDescent="0.25">
      <c r="A28" s="7"/>
      <c r="B28" s="2"/>
    </row>
    <row r="29" spans="1:6" ht="15" x14ac:dyDescent="0.25">
      <c r="A29" s="7"/>
      <c r="B29" s="2"/>
    </row>
    <row r="30" spans="1:6" ht="15" x14ac:dyDescent="0.25">
      <c r="A30" s="7"/>
      <c r="B30" s="2"/>
    </row>
    <row r="31" spans="1:6" ht="15" x14ac:dyDescent="0.25">
      <c r="A31" s="7"/>
      <c r="B31" s="2"/>
    </row>
    <row r="32" spans="1:6" ht="15" x14ac:dyDescent="0.25">
      <c r="A32" s="7"/>
      <c r="B32" s="2"/>
    </row>
    <row r="33" spans="1:2" ht="15" x14ac:dyDescent="0.25">
      <c r="A33" s="7"/>
      <c r="B33" s="2"/>
    </row>
    <row r="34" spans="1:2" ht="15" x14ac:dyDescent="0.25">
      <c r="A34" s="7"/>
      <c r="B34" s="2"/>
    </row>
    <row r="35" spans="1:2" ht="15" x14ac:dyDescent="0.25">
      <c r="A35" s="7"/>
      <c r="B35" s="2"/>
    </row>
    <row r="36" spans="1:2" x14ac:dyDescent="0.3">
      <c r="A36" s="7"/>
      <c r="B36" s="2"/>
    </row>
    <row r="37" spans="1:2" x14ac:dyDescent="0.3">
      <c r="A37" s="7"/>
      <c r="B37" s="2"/>
    </row>
    <row r="38" spans="1:2" x14ac:dyDescent="0.3">
      <c r="A38" s="7"/>
      <c r="B38" s="2"/>
    </row>
    <row r="39" spans="1:2" x14ac:dyDescent="0.3">
      <c r="A39" s="7"/>
      <c r="B39" s="2"/>
    </row>
    <row r="40" spans="1:2" x14ac:dyDescent="0.3">
      <c r="A40" s="7"/>
      <c r="B40" s="2"/>
    </row>
    <row r="41" spans="1:2" x14ac:dyDescent="0.3">
      <c r="A41" s="7"/>
      <c r="B41" s="2"/>
    </row>
    <row r="42" spans="1:2" x14ac:dyDescent="0.3">
      <c r="A42" s="7"/>
      <c r="B42" s="2"/>
    </row>
    <row r="43" spans="1:2" x14ac:dyDescent="0.3">
      <c r="A43" s="7"/>
      <c r="B43" s="2"/>
    </row>
    <row r="44" spans="1:2" x14ac:dyDescent="0.3">
      <c r="A44" s="7"/>
      <c r="B44" s="2"/>
    </row>
    <row r="45" spans="1:2" x14ac:dyDescent="0.3">
      <c r="A45" s="7"/>
      <c r="B45" s="2"/>
    </row>
    <row r="46" spans="1:2" x14ac:dyDescent="0.3">
      <c r="A46" s="7"/>
      <c r="B46" s="2"/>
    </row>
    <row r="47" spans="1:2" x14ac:dyDescent="0.3">
      <c r="A47" s="7"/>
      <c r="B47" s="2"/>
    </row>
    <row r="48" spans="1:2" x14ac:dyDescent="0.3">
      <c r="A48" s="7"/>
      <c r="B48" s="2"/>
    </row>
    <row r="49" spans="1:2" x14ac:dyDescent="0.3">
      <c r="A49" s="7"/>
      <c r="B49" s="2"/>
    </row>
    <row r="50" spans="1:2" x14ac:dyDescent="0.3">
      <c r="A50" s="7"/>
      <c r="B50" s="2"/>
    </row>
    <row r="51" spans="1:2" x14ac:dyDescent="0.3">
      <c r="A51" s="7"/>
      <c r="B51" s="2"/>
    </row>
    <row r="52" spans="1:2" x14ac:dyDescent="0.3">
      <c r="A52" s="7"/>
      <c r="B52" s="2"/>
    </row>
    <row r="53" spans="1:2" x14ac:dyDescent="0.3">
      <c r="A53" s="7"/>
      <c r="B53" s="2"/>
    </row>
    <row r="54" spans="1:2" x14ac:dyDescent="0.3">
      <c r="A54" s="7"/>
      <c r="B54" s="2"/>
    </row>
    <row r="55" spans="1:2" x14ac:dyDescent="0.3">
      <c r="A55" s="7"/>
      <c r="B55" s="2"/>
    </row>
    <row r="56" spans="1:2" x14ac:dyDescent="0.3">
      <c r="A56" s="7"/>
      <c r="B56" s="2"/>
    </row>
    <row r="57" spans="1:2" x14ac:dyDescent="0.3">
      <c r="A57" s="7"/>
      <c r="B57" s="2"/>
    </row>
    <row r="58" spans="1:2" x14ac:dyDescent="0.3">
      <c r="A58" s="7"/>
      <c r="B58" s="2"/>
    </row>
    <row r="59" spans="1:2" x14ac:dyDescent="0.3">
      <c r="A59" s="7"/>
      <c r="B59" s="2"/>
    </row>
    <row r="60" spans="1:2" x14ac:dyDescent="0.3">
      <c r="A60" s="7"/>
      <c r="B60" s="2"/>
    </row>
    <row r="61" spans="1:2" x14ac:dyDescent="0.3">
      <c r="A61" s="7"/>
      <c r="B61" s="2"/>
    </row>
    <row r="62" spans="1:2" x14ac:dyDescent="0.3">
      <c r="A62" s="7"/>
      <c r="B62" s="2"/>
    </row>
    <row r="63" spans="1:2" x14ac:dyDescent="0.3">
      <c r="A63" s="7"/>
      <c r="B63" s="2"/>
    </row>
    <row r="64" spans="1:2" x14ac:dyDescent="0.3">
      <c r="A64" s="7"/>
      <c r="B64" s="2"/>
    </row>
    <row r="65" spans="1:2" x14ac:dyDescent="0.3">
      <c r="A65" s="7"/>
      <c r="B65" s="2"/>
    </row>
    <row r="66" spans="1:2" x14ac:dyDescent="0.3">
      <c r="A66" s="7"/>
      <c r="B66" s="2"/>
    </row>
    <row r="67" spans="1:2" x14ac:dyDescent="0.3">
      <c r="A67" s="7"/>
      <c r="B67" s="2"/>
    </row>
    <row r="68" spans="1:2" x14ac:dyDescent="0.3">
      <c r="A68" s="7"/>
      <c r="B68" s="2"/>
    </row>
    <row r="69" spans="1:2" x14ac:dyDescent="0.3">
      <c r="A69" s="7"/>
      <c r="B69" s="2"/>
    </row>
    <row r="70" spans="1:2" x14ac:dyDescent="0.3">
      <c r="A70" s="7"/>
      <c r="B70" s="2"/>
    </row>
    <row r="71" spans="1:2" x14ac:dyDescent="0.3">
      <c r="A71" s="7"/>
      <c r="B71" s="2"/>
    </row>
    <row r="72" spans="1:2" x14ac:dyDescent="0.3">
      <c r="A72" s="7"/>
      <c r="B72" s="2"/>
    </row>
    <row r="73" spans="1:2" x14ac:dyDescent="0.3">
      <c r="A73" s="7"/>
      <c r="B73" s="2"/>
    </row>
    <row r="74" spans="1:2" x14ac:dyDescent="0.3">
      <c r="A74" s="7"/>
      <c r="B74" s="2"/>
    </row>
  </sheetData>
  <mergeCells count="1">
    <mergeCell ref="D2:E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B25" sqref="B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Data</vt:lpstr>
      <vt:lpstr>Bar 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Kettle</dc:creator>
  <cp:lastModifiedBy>rohith kumar</cp:lastModifiedBy>
  <dcterms:created xsi:type="dcterms:W3CDTF">2020-10-30T21:08:22Z</dcterms:created>
  <dcterms:modified xsi:type="dcterms:W3CDTF">2022-04-03T22:37:10Z</dcterms:modified>
</cp:coreProperties>
</file>