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wnloads\INNOMATICS\Projectsss\Fortune 500_2024\"/>
    </mc:Choice>
  </mc:AlternateContent>
  <xr:revisionPtr revIDLastSave="0" documentId="13_ncr:1_{AB975FD5-3C78-4E41-AE8B-DDE1F196A8E0}" xr6:coauthVersionLast="47" xr6:coauthVersionMax="47" xr10:uidLastSave="{00000000-0000-0000-0000-000000000000}"/>
  <bookViews>
    <workbookView xWindow="-110" yWindow="-110" windowWidth="19420" windowHeight="10300" xr2:uid="{6332A94C-C988-44AD-9C1D-04601874ABF8}"/>
  </bookViews>
  <sheets>
    <sheet name="Fortune_500 Raw Dataset EXCEL" sheetId="1" r:id="rId1"/>
    <sheet name="Pivot Tables" sheetId="3" r:id="rId2"/>
  </sheets>
  <calcPr calcId="191029"/>
  <pivotCaches>
    <pivotCache cacheId="0" r:id="rId3"/>
    <pivotCache cacheId="1" r:id="rId4"/>
    <pivotCache cacheId="2" r:id="rId5"/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O170" i="1"/>
  <c r="D170" i="1" s="1"/>
  <c r="I170" i="1" s="1"/>
  <c r="O90" i="1"/>
  <c r="D90" i="1" s="1"/>
  <c r="I90" i="1" s="1"/>
</calcChain>
</file>

<file path=xl/sharedStrings.xml><?xml version="1.0" encoding="utf-8"?>
<sst xmlns="http://schemas.openxmlformats.org/spreadsheetml/2006/main" count="576" uniqueCount="519">
  <si>
    <t>Name</t>
  </si>
  <si>
    <t xml:space="preserve"> Revenues ($M) </t>
  </si>
  <si>
    <t>Revenue Percent Change</t>
  </si>
  <si>
    <t>Profits ($M)</t>
  </si>
  <si>
    <t>Assets ($M)</t>
  </si>
  <si>
    <t>Employees</t>
  </si>
  <si>
    <t>Years on Global 500 List</t>
  </si>
  <si>
    <t>Previous Year Revenues</t>
  </si>
  <si>
    <t>This Year Revenues</t>
  </si>
  <si>
    <t>Walmart</t>
  </si>
  <si>
    <t>Amazon</t>
  </si>
  <si>
    <t>State Grid</t>
  </si>
  <si>
    <t>Saudi Aramco</t>
  </si>
  <si>
    <t>Sinopec Group</t>
  </si>
  <si>
    <t>China National Petroleum</t>
  </si>
  <si>
    <t>Apple</t>
  </si>
  <si>
    <t>UnitedHealth Group</t>
  </si>
  <si>
    <t>Berkshire Hathaway</t>
  </si>
  <si>
    <t>CVS Health</t>
  </si>
  <si>
    <t>Volkswagen</t>
  </si>
  <si>
    <t>Exxon Mobil</t>
  </si>
  <si>
    <t>Shell</t>
  </si>
  <si>
    <t>China State Construction Engineering</t>
  </si>
  <si>
    <t>Toyota Motor</t>
  </si>
  <si>
    <t>McKesson</t>
  </si>
  <si>
    <t>Alphabet</t>
  </si>
  <si>
    <t>Cencora</t>
  </si>
  <si>
    <t>Trafigura Group</t>
  </si>
  <si>
    <t>Costco Wholesale</t>
  </si>
  <si>
    <t>JPMorgan Chase</t>
  </si>
  <si>
    <t>Industrial &amp; Commercial Bank of China</t>
  </si>
  <si>
    <t>TotalEnergies</t>
  </si>
  <si>
    <t>Glencore</t>
  </si>
  <si>
    <t>BP</t>
  </si>
  <si>
    <t>Microsoft</t>
  </si>
  <si>
    <t>Cardinal Health</t>
  </si>
  <si>
    <t>Stellantis</t>
  </si>
  <si>
    <t>Chevron</t>
  </si>
  <si>
    <t>China Construction Bank</t>
  </si>
  <si>
    <t>Samsung Electronics</t>
  </si>
  <si>
    <t>Hon Hai Precision Industry</t>
  </si>
  <si>
    <t>Cigna</t>
  </si>
  <si>
    <t>Agricultural Bank of China</t>
  </si>
  <si>
    <t>China Railway Engineering Group</t>
  </si>
  <si>
    <t>Ford Motor</t>
  </si>
  <si>
    <t>Bank of China</t>
  </si>
  <si>
    <t>Bank of America</t>
  </si>
  <si>
    <t>General Motors</t>
  </si>
  <si>
    <t>Elevance Health</t>
  </si>
  <si>
    <t>BMW Group</t>
  </si>
  <si>
    <t>Mercedes-Benz Group</t>
  </si>
  <si>
    <t>China Railway Construction</t>
  </si>
  <si>
    <t>China Baowu Steel Group</t>
  </si>
  <si>
    <t>Citigroup</t>
  </si>
  <si>
    <t>Centene</t>
  </si>
  <si>
    <t>JD.com</t>
  </si>
  <si>
    <t>Home Depot</t>
  </si>
  <si>
    <t>ElectricitÃ© de France</t>
  </si>
  <si>
    <t>Marathon Petroleum</t>
  </si>
  <si>
    <t>Kroger</t>
  </si>
  <si>
    <t>Phillips 66</t>
  </si>
  <si>
    <t>Ping An Insurance</t>
  </si>
  <si>
    <t>Sinochem Holdings</t>
  </si>
  <si>
    <t>China Mobile Communications</t>
  </si>
  <si>
    <t>China National Offshore Oil</t>
  </si>
  <si>
    <t>Honda Motor</t>
  </si>
  <si>
    <t>Fannie Mae</t>
  </si>
  <si>
    <t>China Life Insurance</t>
  </si>
  <si>
    <t>Walgreens Boots Alliance</t>
  </si>
  <si>
    <t>Valero Energy</t>
  </si>
  <si>
    <t>Banco Santander</t>
  </si>
  <si>
    <t>China Communications Construction</t>
  </si>
  <si>
    <t>BNP Paribas</t>
  </si>
  <si>
    <t>Mitsubishi</t>
  </si>
  <si>
    <t>Meta Platforms</t>
  </si>
  <si>
    <t>HSBC Holdings</t>
  </si>
  <si>
    <t>Verizon Communications</t>
  </si>
  <si>
    <t>China Minmetals</t>
  </si>
  <si>
    <t>Alibaba Group</t>
  </si>
  <si>
    <t>CITIC Group</t>
  </si>
  <si>
    <t>China Resources</t>
  </si>
  <si>
    <t>Hyundai Motor</t>
  </si>
  <si>
    <t>AT&amp;T</t>
  </si>
  <si>
    <t>Shandong Energy Group</t>
  </si>
  <si>
    <t>Comcast</t>
  </si>
  <si>
    <t>Deutsche Telekom</t>
  </si>
  <si>
    <t>China Southern Power Grid</t>
  </si>
  <si>
    <t>Uniper</t>
  </si>
  <si>
    <t>Wells Fargo</t>
  </si>
  <si>
    <t>Hengli Group</t>
  </si>
  <si>
    <t>Allianz</t>
  </si>
  <si>
    <t>China Post Group</t>
  </si>
  <si>
    <t>China Energy Investment</t>
  </si>
  <si>
    <t>Xiamen C&amp;D</t>
  </si>
  <si>
    <t>Reliance Industries</t>
  </si>
  <si>
    <t>Goldman Sachs Group</t>
  </si>
  <si>
    <t>Freddie Mac</t>
  </si>
  <si>
    <t>Rosneft Oil</t>
  </si>
  <si>
    <t>Target</t>
  </si>
  <si>
    <t>Equinor</t>
  </si>
  <si>
    <t>Humana</t>
  </si>
  <si>
    <t>SAIC Motor</t>
  </si>
  <si>
    <t>State Farm Insurance</t>
  </si>
  <si>
    <t>Life Insurance Corp. of India</t>
  </si>
  <si>
    <t>NestlÃ©</t>
  </si>
  <si>
    <t>Enel</t>
  </si>
  <si>
    <t>ENI</t>
  </si>
  <si>
    <t>Petrobras</t>
  </si>
  <si>
    <t>SK</t>
  </si>
  <si>
    <t>E.ON</t>
  </si>
  <si>
    <t>Gazprom</t>
  </si>
  <si>
    <t>Huawei Investment &amp; Holding</t>
  </si>
  <si>
    <t>SociÃ©tÃ© GÃ©nÃ©rale</t>
  </si>
  <si>
    <t>Bosch Group</t>
  </si>
  <si>
    <t>COFCO</t>
  </si>
  <si>
    <t>Itochu</t>
  </si>
  <si>
    <t>PowerChina</t>
  </si>
  <si>
    <t>Pemex</t>
  </si>
  <si>
    <t>Tesla</t>
  </si>
  <si>
    <t>Morgan Stanley</t>
  </si>
  <si>
    <t>Sinopharm</t>
  </si>
  <si>
    <t>Brookfield</t>
  </si>
  <si>
    <t>Royal Ahold Delhaize</t>
  </si>
  <si>
    <t>Johnson &amp; Johnson</t>
  </si>
  <si>
    <t>Indian Oil</t>
  </si>
  <si>
    <t>Archer Daniels Midland</t>
  </si>
  <si>
    <t>CrÃ©dit Agricole</t>
  </si>
  <si>
    <t>Christian Dior</t>
  </si>
  <si>
    <t>Nippon Telegraph and Telephone</t>
  </si>
  <si>
    <t>Mitsui</t>
  </si>
  <si>
    <t>Carrefour</t>
  </si>
  <si>
    <t>PepsiCo</t>
  </si>
  <si>
    <t>United Parcel Service</t>
  </si>
  <si>
    <t>PTT</t>
  </si>
  <si>
    <t>AXA</t>
  </si>
  <si>
    <t>FedEx</t>
  </si>
  <si>
    <t>Sony</t>
  </si>
  <si>
    <t>China FAW Group</t>
  </si>
  <si>
    <t>Engie</t>
  </si>
  <si>
    <t>Walt Disney</t>
  </si>
  <si>
    <t>Orlen</t>
  </si>
  <si>
    <t>Dell Technologies</t>
  </si>
  <si>
    <t>DHL Group</t>
  </si>
  <si>
    <t>China Telecommunications</t>
  </si>
  <si>
    <t>Nissan Motor</t>
  </si>
  <si>
    <t>Royal Bank of Canada</t>
  </si>
  <si>
    <t>Zhejiang Rongsheng Holding Group</t>
  </si>
  <si>
    <t>Lowe's</t>
  </si>
  <si>
    <t>Tesco</t>
  </si>
  <si>
    <t>Tencent Holdings</t>
  </si>
  <si>
    <t>Xiamen ITG Holding Group</t>
  </si>
  <si>
    <t>BYD</t>
  </si>
  <si>
    <t>Nippon Life Insurance</t>
  </si>
  <si>
    <t>Siemens</t>
  </si>
  <si>
    <t>Japan Post Holdings</t>
  </si>
  <si>
    <t>Aviation Industry Corp. of China</t>
  </si>
  <si>
    <t>Mitsubishi UFJ Financial Group</t>
  </si>
  <si>
    <t>Procter &amp; Gamble</t>
  </si>
  <si>
    <t>Wuchan Zhongda Group</t>
  </si>
  <si>
    <t>Seven &amp; I Holdings</t>
  </si>
  <si>
    <t>Albertsons</t>
  </si>
  <si>
    <t>ENEOS Holdings</t>
  </si>
  <si>
    <t>Bank of Communications</t>
  </si>
  <si>
    <t>Energy Transfer</t>
  </si>
  <si>
    <t>U.S. Postal Service</t>
  </si>
  <si>
    <t>Jiangxi Copper</t>
  </si>
  <si>
    <t>People's Insurance Co. of China</t>
  </si>
  <si>
    <t>Boeing</t>
  </si>
  <si>
    <t>China North Industries Group</t>
  </si>
  <si>
    <t>Pacific Construction Group</t>
  </si>
  <si>
    <t>Kia</t>
  </si>
  <si>
    <t>Sysco</t>
  </si>
  <si>
    <t>Dai-ichi Life Holdings</t>
  </si>
  <si>
    <t>Pertamina</t>
  </si>
  <si>
    <t>Vinci</t>
  </si>
  <si>
    <t>Petronas</t>
  </si>
  <si>
    <t>Toronto-Dominion Bank</t>
  </si>
  <si>
    <t>Lukoil</t>
  </si>
  <si>
    <t>Shaanxi Coal &amp; Chemical Industry</t>
  </si>
  <si>
    <t>Shenghong Holding Group</t>
  </si>
  <si>
    <t>BASF</t>
  </si>
  <si>
    <t>China Poly Group</t>
  </si>
  <si>
    <t>Groupe BPCE</t>
  </si>
  <si>
    <t>Shandong Weiqiao Pioneering Group</t>
  </si>
  <si>
    <t>JBS</t>
  </si>
  <si>
    <t>Alimentation Couche-Tard</t>
  </si>
  <si>
    <t>State Bank of India</t>
  </si>
  <si>
    <t>China Merchants Bank</t>
  </si>
  <si>
    <t>Oil &amp; Natural Gas</t>
  </si>
  <si>
    <t>Guangzhou Automobile Industry Group</t>
  </si>
  <si>
    <t>UBS Group</t>
  </si>
  <si>
    <t>Airbus</t>
  </si>
  <si>
    <t>Toyota Tsusho</t>
  </si>
  <si>
    <t>Zhejiang Geely Holding Group</t>
  </si>
  <si>
    <t>Taiwan Semiconductor Manufacturing</t>
  </si>
  <si>
    <t>XMXYG</t>
  </si>
  <si>
    <t>RTX</t>
  </si>
  <si>
    <t>Itau Unibanco Holding</t>
  </si>
  <si>
    <t>ArcelorMittal</t>
  </si>
  <si>
    <t>General Electric</t>
  </si>
  <si>
    <t>Beijing Automotive Group</t>
  </si>
  <si>
    <t>Lockheed Martin</t>
  </si>
  <si>
    <t>KoÃ§ Holding</t>
  </si>
  <si>
    <t>American Express</t>
  </si>
  <si>
    <t>Hitachi</t>
  </si>
  <si>
    <t>Roche Group</t>
  </si>
  <si>
    <t>Wilmar International</t>
  </si>
  <si>
    <t>Caterpillar</t>
  </si>
  <si>
    <t>Banco Bilbao Vizcaya Argentaria</t>
  </si>
  <si>
    <t>Korea Electric Power</t>
  </si>
  <si>
    <t>MetLife</t>
  </si>
  <si>
    <t>AEON</t>
  </si>
  <si>
    <t>Lloyds Banking Group</t>
  </si>
  <si>
    <t>Deutsche Bank</t>
  </si>
  <si>
    <t>China Vanke</t>
  </si>
  <si>
    <t>HCA Healthcare</t>
  </si>
  <si>
    <t>Sumitomo Mitsui Financial Group</t>
  </si>
  <si>
    <t>LG Electronics</t>
  </si>
  <si>
    <t>Unilever</t>
  </si>
  <si>
    <t>Accenture</t>
  </si>
  <si>
    <t>Barclays</t>
  </si>
  <si>
    <t>Jinneng Holding Group</t>
  </si>
  <si>
    <t>Aluminum Corp. of China</t>
  </si>
  <si>
    <t>Munich Re Group</t>
  </si>
  <si>
    <t>Sberbank</t>
  </si>
  <si>
    <t>Banco do Brasil</t>
  </si>
  <si>
    <t>The Progressive Corporation</t>
  </si>
  <si>
    <t>IBM</t>
  </si>
  <si>
    <t>Nippon Steel Corporation</t>
  </si>
  <si>
    <t>Deere</t>
  </si>
  <si>
    <t>Nvidia</t>
  </si>
  <si>
    <t>StoneX Group</t>
  </si>
  <si>
    <t>Zurich Insurance Group</t>
  </si>
  <si>
    <t>Bouygues</t>
  </si>
  <si>
    <t>Mizuho Financial Group</t>
  </si>
  <si>
    <t>Daimler Truck Holding</t>
  </si>
  <si>
    <t>ING Group</t>
  </si>
  <si>
    <t>Merck</t>
  </si>
  <si>
    <t>Bunge</t>
  </si>
  <si>
    <t>Anheuser-Busch InBev</t>
  </si>
  <si>
    <t>Industrial Bank</t>
  </si>
  <si>
    <t>POSCO Holdings</t>
  </si>
  <si>
    <t>Panasonic Holdings</t>
  </si>
  <si>
    <t>ConocoPhillips</t>
  </si>
  <si>
    <t>Pfizer</t>
  </si>
  <si>
    <t>Delta Air Lines</t>
  </si>
  <si>
    <t>China Huaneng Group</t>
  </si>
  <si>
    <t>China Energy Engineering Group</t>
  </si>
  <si>
    <t>Dongfeng Motor</t>
  </si>
  <si>
    <t>TD Synnex</t>
  </si>
  <si>
    <t>Publix Super Markets</t>
  </si>
  <si>
    <t>Zhejiang Hengyi Group</t>
  </si>
  <si>
    <t>Allstate</t>
  </si>
  <si>
    <t>Assicurazioni Generali</t>
  </si>
  <si>
    <t>Cisco Systems</t>
  </si>
  <si>
    <t>Repsol</t>
  </si>
  <si>
    <t>Lenovo Group</t>
  </si>
  <si>
    <t>HBIS Group</t>
  </si>
  <si>
    <t>Contemporary Amperex Technology</t>
  </si>
  <si>
    <t>Renault</t>
  </si>
  <si>
    <t>Banco Bradesco</t>
  </si>
  <si>
    <t>China Electronics Technology Group</t>
  </si>
  <si>
    <t>Nationwide</t>
  </si>
  <si>
    <t>Charter Communications</t>
  </si>
  <si>
    <t>State Power Investment</t>
  </si>
  <si>
    <t>Edeka Zentrale</t>
  </si>
  <si>
    <t>Bharat Petroleum</t>
  </si>
  <si>
    <t>AbbVie</t>
  </si>
  <si>
    <t>New York Life Insurance</t>
  </si>
  <si>
    <t>Intel</t>
  </si>
  <si>
    <t>TJX</t>
  </si>
  <si>
    <t>Novartis</t>
  </si>
  <si>
    <t>Rio Tinto Group</t>
  </si>
  <si>
    <t>Tsingshan Holding Group</t>
  </si>
  <si>
    <t>Prudential Financial</t>
  </si>
  <si>
    <t>COSCO Shipping</t>
  </si>
  <si>
    <t>BHP Group</t>
  </si>
  <si>
    <t>HP</t>
  </si>
  <si>
    <t>United Airlines Holdings</t>
  </si>
  <si>
    <t>Tata Motors</t>
  </si>
  <si>
    <t>Performance Food Group</t>
  </si>
  <si>
    <t>Iberdrola</t>
  </si>
  <si>
    <t>Deutsche Bahn</t>
  </si>
  <si>
    <t>Idemitsu Kosan</t>
  </si>
  <si>
    <t>Tyson Foods</t>
  </si>
  <si>
    <t>Midea Group</t>
  </si>
  <si>
    <t>American Airlines Group</t>
  </si>
  <si>
    <t>China United Network Communications</t>
  </si>
  <si>
    <t>Liberty Mutual Insurance Group</t>
  </si>
  <si>
    <t>Bank of Nova Scotia</t>
  </si>
  <si>
    <t>Volvo</t>
  </si>
  <si>
    <t>Intesa Sanpaolo</t>
  </si>
  <si>
    <t>Saint-Gobain</t>
  </si>
  <si>
    <t>Shaanxi Yanchang Petroleum (Group)</t>
  </si>
  <si>
    <t>Bayer</t>
  </si>
  <si>
    <t>Tokio Marine Holdings</t>
  </si>
  <si>
    <t>Nike</t>
  </si>
  <si>
    <t>Maersk Group</t>
  </si>
  <si>
    <t>Phoenix Pharma</t>
  </si>
  <si>
    <t>Greenland Holding Group</t>
  </si>
  <si>
    <t>Shanghai Pudong Development Bank</t>
  </si>
  <si>
    <t>Louis Dreyfus</t>
  </si>
  <si>
    <t>Bank of Montreal</t>
  </si>
  <si>
    <t>ZF Friedrichshafen</t>
  </si>
  <si>
    <t>KB Financial Group</t>
  </si>
  <si>
    <t>Sanofi</t>
  </si>
  <si>
    <t>Marubeni</t>
  </si>
  <si>
    <t>Oracle</t>
  </si>
  <si>
    <t>Jinchuan Group</t>
  </si>
  <si>
    <t>Swiss Re</t>
  </si>
  <si>
    <t>Chubb</t>
  </si>
  <si>
    <t>Enterprise Products Partners</t>
  </si>
  <si>
    <t>Capital One Financial</t>
  </si>
  <si>
    <t>Denso</t>
  </si>
  <si>
    <t>HDFC Bank</t>
  </si>
  <si>
    <t>China National Building Material Group</t>
  </si>
  <si>
    <t>Veolia Environnement</t>
  </si>
  <si>
    <t>China State Shipbuilding</t>
  </si>
  <si>
    <t>Vodafone Group</t>
  </si>
  <si>
    <t>Plains GP Holdings</t>
  </si>
  <si>
    <t>Landesbank Baden-WÃ¼rttemberg</t>
  </si>
  <si>
    <t>EXOR Group</t>
  </si>
  <si>
    <t>Jingye Group</t>
  </si>
  <si>
    <t>UniCredit Group</t>
  </si>
  <si>
    <t>Energie Baden-WÃ¼rttemberg</t>
  </si>
  <si>
    <t>Tokyo Electric Power</t>
  </si>
  <si>
    <t>Sumitomo</t>
  </si>
  <si>
    <t>World Kinect</t>
  </si>
  <si>
    <t>Orange</t>
  </si>
  <si>
    <t>HD Hyundai</t>
  </si>
  <si>
    <t>Ingka Group</t>
  </si>
  <si>
    <t>ANZ Group Holdings</t>
  </si>
  <si>
    <t>AIG</t>
  </si>
  <si>
    <t>SoftBank Group</t>
  </si>
  <si>
    <t>Sinomach</t>
  </si>
  <si>
    <t>Talanx</t>
  </si>
  <si>
    <t>America Movil</t>
  </si>
  <si>
    <t>AstraZeneca</t>
  </si>
  <si>
    <t>Zhejiang Communications Investment Group</t>
  </si>
  <si>
    <t>China Pacific Insurance (Group)</t>
  </si>
  <si>
    <t>Coca-Cola</t>
  </si>
  <si>
    <t>TIAA</t>
  </si>
  <si>
    <t>Caixa Economica Federal</t>
  </si>
  <si>
    <t>CHS</t>
  </si>
  <si>
    <t>China Huadian</t>
  </si>
  <si>
    <t>CrÃ©dit Mutuel Group</t>
  </si>
  <si>
    <t>MS&amp;AD Insurance Group Holdings</t>
  </si>
  <si>
    <t>Hyundai Mobis</t>
  </si>
  <si>
    <t>Susun Construction Group</t>
  </si>
  <si>
    <t>SNCF Group</t>
  </si>
  <si>
    <t>Bristol-Myers Squibb</t>
  </si>
  <si>
    <t>China South Industries Group</t>
  </si>
  <si>
    <t>Continental</t>
  </si>
  <si>
    <t>Raizen</t>
  </si>
  <si>
    <t>Dow</t>
  </si>
  <si>
    <t>George Weston</t>
  </si>
  <si>
    <t>L'OrÃ©al</t>
  </si>
  <si>
    <t>Fomento Economico Mexicano</t>
  </si>
  <si>
    <t>TelefÃ³nica</t>
  </si>
  <si>
    <t>China Minsheng Banking</t>
  </si>
  <si>
    <t>Best Buy</t>
  </si>
  <si>
    <t>Woolworths Group</t>
  </si>
  <si>
    <t>Shanghai Construction Group</t>
  </si>
  <si>
    <t>LG Chem</t>
  </si>
  <si>
    <t>Thermo Fisher Scientific</t>
  </si>
  <si>
    <t>Magna International</t>
  </si>
  <si>
    <t>OMV Group</t>
  </si>
  <si>
    <t>Massachusetts Mutual Life Insurance</t>
  </si>
  <si>
    <t>USAA</t>
  </si>
  <si>
    <t>Guangzhou Municipal Construction Group</t>
  </si>
  <si>
    <t>General Dynamics</t>
  </si>
  <si>
    <t>Vale</t>
  </si>
  <si>
    <t>Zijin Mining Group</t>
  </si>
  <si>
    <t>Travelers</t>
  </si>
  <si>
    <t>Warner Bros. Discovery</t>
  </si>
  <si>
    <t>Canadian Imperial Bank of Commerce</t>
  </si>
  <si>
    <t>LyondellBasell Industries</t>
  </si>
  <si>
    <t>J. Sainsbury</t>
  </si>
  <si>
    <t>Shenzhen Investment Holdings</t>
  </si>
  <si>
    <t>Ansteel Group</t>
  </si>
  <si>
    <t>Hanwha</t>
  </si>
  <si>
    <t>U.S. Bancorp</t>
  </si>
  <si>
    <t>Lufthansa Group</t>
  </si>
  <si>
    <t>Pegatron</t>
  </si>
  <si>
    <t>Abbott Laboratories</t>
  </si>
  <si>
    <t>ThyssenKrupp</t>
  </si>
  <si>
    <t>New Hope Holding Group</t>
  </si>
  <si>
    <t>KDDI</t>
  </si>
  <si>
    <t>China National Nuclear</t>
  </si>
  <si>
    <t>Taikang Insurance Group</t>
  </si>
  <si>
    <t>Northrop Grumman</t>
  </si>
  <si>
    <t>Jiangsu Shagang Group</t>
  </si>
  <si>
    <t>Meituan</t>
  </si>
  <si>
    <t>Chery Holding Group</t>
  </si>
  <si>
    <t>Inditex</t>
  </si>
  <si>
    <t>Schneider Electric</t>
  </si>
  <si>
    <t>Northwestern Mutual</t>
  </si>
  <si>
    <t>Dollar General</t>
  </si>
  <si>
    <t>Cenovus Energy</t>
  </si>
  <si>
    <t>ACS</t>
  </si>
  <si>
    <t>Coop Group</t>
  </si>
  <si>
    <t>Fairfax Financial Holdings</t>
  </si>
  <si>
    <t>Guangzhou Industrial Investment Holdings</t>
  </si>
  <si>
    <t>PBF Energy</t>
  </si>
  <si>
    <t>Standard Chartered</t>
  </si>
  <si>
    <t>Xiaomi</t>
  </si>
  <si>
    <t>Compass Group</t>
  </si>
  <si>
    <t>Meiji Yasuda Life Insurance</t>
  </si>
  <si>
    <t>GSK</t>
  </si>
  <si>
    <t>Suncor Energy</t>
  </si>
  <si>
    <t>Hangzhou Industrial Investment Group</t>
  </si>
  <si>
    <t>Uber Technologies</t>
  </si>
  <si>
    <t>DZ Bank</t>
  </si>
  <si>
    <t>GS Caltex</t>
  </si>
  <si>
    <t>Suzuki Motor</t>
  </si>
  <si>
    <t>Haier Smart Home</t>
  </si>
  <si>
    <t>X5 Retail Group</t>
  </si>
  <si>
    <t>La Poste</t>
  </si>
  <si>
    <t>Hangzhou Iron and Steel Group</t>
  </si>
  <si>
    <t>Shanghai Pharmaceuticals Holding</t>
  </si>
  <si>
    <t>Shandong Hi-Speed Group</t>
  </si>
  <si>
    <t>Honeywell International</t>
  </si>
  <si>
    <t>Guangdong Guangxin Holdings</t>
  </si>
  <si>
    <t>S.F. Holding</t>
  </si>
  <si>
    <t>Mitsubishi Electric</t>
  </si>
  <si>
    <t>Guangzhou Pharmaceutical Holdings</t>
  </si>
  <si>
    <t>China Datang</t>
  </si>
  <si>
    <t>Mapfre Group</t>
  </si>
  <si>
    <t>CFE</t>
  </si>
  <si>
    <t>Jardine Matheson</t>
  </si>
  <si>
    <t>Mondelez International</t>
  </si>
  <si>
    <t>Daiwa House Industry</t>
  </si>
  <si>
    <t>Starbucks</t>
  </si>
  <si>
    <t>Olam Group</t>
  </si>
  <si>
    <t>Qualcomm</t>
  </si>
  <si>
    <t>Broadcom</t>
  </si>
  <si>
    <t>JFE Holdings</t>
  </si>
  <si>
    <t>Hailiang Group</t>
  </si>
  <si>
    <t>US Foods Holding</t>
  </si>
  <si>
    <t>ELO Group</t>
  </si>
  <si>
    <t>Migros Group</t>
  </si>
  <si>
    <t>Mercadona</t>
  </si>
  <si>
    <t>D.R. Horton</t>
  </si>
  <si>
    <t>China Electronics</t>
  </si>
  <si>
    <t>Shudao Investment Group</t>
  </si>
  <si>
    <t>China National Coal Group</t>
  </si>
  <si>
    <t>TongLing Nonferrous Metals Group</t>
  </si>
  <si>
    <t>CK Hutchison Holdings</t>
  </si>
  <si>
    <t>Philip Morris International</t>
  </si>
  <si>
    <t>Paccar</t>
  </si>
  <si>
    <t>PDD Holdings</t>
  </si>
  <si>
    <t>CRH</t>
  </si>
  <si>
    <t>Quanta Computer</t>
  </si>
  <si>
    <t>Salesforce</t>
  </si>
  <si>
    <t>AIA Group</t>
  </si>
  <si>
    <t>Nucor</t>
  </si>
  <si>
    <t>Jabil</t>
  </si>
  <si>
    <t>National Australia Bank</t>
  </si>
  <si>
    <t>SAP SE</t>
  </si>
  <si>
    <t>CRRC Group</t>
  </si>
  <si>
    <t>Shanghai Delong Steel Group</t>
  </si>
  <si>
    <t>Lennar</t>
  </si>
  <si>
    <t>Sompo Holdings</t>
  </si>
  <si>
    <t>Eli Lilly</t>
  </si>
  <si>
    <t>Korea Gas</t>
  </si>
  <si>
    <t>Molina Healthcare</t>
  </si>
  <si>
    <t>Beijing Jianlong Heavy Industry Group</t>
  </si>
  <si>
    <t>Cummins</t>
  </si>
  <si>
    <t>Shaanxi Construction Engineering Holding</t>
  </si>
  <si>
    <t>Rabobank Group</t>
  </si>
  <si>
    <t>Aisin</t>
  </si>
  <si>
    <t>Rajesh Exports</t>
  </si>
  <si>
    <t>British American Tobacco</t>
  </si>
  <si>
    <t>CPC</t>
  </si>
  <si>
    <t>Bank of New York Mellon</t>
  </si>
  <si>
    <t>Tongwei Group</t>
  </si>
  <si>
    <t>Netflix</t>
  </si>
  <si>
    <t>Novo Nordisk</t>
  </si>
  <si>
    <t>Shougang Group</t>
  </si>
  <si>
    <t>Shanxi Coking Coal Group</t>
  </si>
  <si>
    <t>Guangxi Investment Group</t>
  </si>
  <si>
    <t>VTB Bank</t>
  </si>
  <si>
    <t>Mazda Motor</t>
  </si>
  <si>
    <t>Hunan Iron &amp; Steel Group</t>
  </si>
  <si>
    <t>Power Corp. of Canada</t>
  </si>
  <si>
    <t>Truist Financial</t>
  </si>
  <si>
    <t>Siemens Energy</t>
  </si>
  <si>
    <t>Schlumberger</t>
  </si>
  <si>
    <t>Ecopetrol</t>
  </si>
  <si>
    <t>Arrow Electronics</t>
  </si>
  <si>
    <t>JerÃ³nimo Martins</t>
  </si>
  <si>
    <t>China National Aviation Fuel Group</t>
  </si>
  <si>
    <t>Commonwealth Bank of Australia</t>
  </si>
  <si>
    <t>Centrica</t>
  </si>
  <si>
    <t>Linde</t>
  </si>
  <si>
    <t>Heineken</t>
  </si>
  <si>
    <t>Luxshare Precision Industry</t>
  </si>
  <si>
    <t>3M</t>
  </si>
  <si>
    <t>Visa</t>
  </si>
  <si>
    <t>Apollo Global Management</t>
  </si>
  <si>
    <t>Emirates Group</t>
  </si>
  <si>
    <t>Vibra Energia</t>
  </si>
  <si>
    <t>Metro</t>
  </si>
  <si>
    <t>Subaru</t>
  </si>
  <si>
    <t>Air France-KLM Group</t>
  </si>
  <si>
    <t>Enbridge</t>
  </si>
  <si>
    <t>ABB</t>
  </si>
  <si>
    <t>Mitsubishi Heavy Industries</t>
  </si>
  <si>
    <t>Samsung C&amp;T</t>
  </si>
  <si>
    <t>Profit Margin</t>
  </si>
  <si>
    <t>Revenue Growth/Decline ($M)</t>
  </si>
  <si>
    <t>Rank</t>
  </si>
  <si>
    <t>Asset Turnover Ratio ($)</t>
  </si>
  <si>
    <t>Grand Total</t>
  </si>
  <si>
    <t xml:space="preserve">Average of  Revenues ($M) </t>
  </si>
  <si>
    <t>Average of Profits ($M)</t>
  </si>
  <si>
    <t>Employee Count</t>
  </si>
  <si>
    <t>Name of the Company</t>
  </si>
  <si>
    <t>Company_Assets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</si>
</sst>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  <xf numFmtId="2" fontId="0" fillId="35" borderId="0" xfId="0" applyNumberFormat="1" applyFill="1"/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h Masineni" refreshedDate="45685.557274074075" createdVersion="8" refreshedVersion="8" minRefreshableVersion="3" recordCount="512" xr:uid="{493B6A6F-F948-4EC1-90CD-8C006E367943}">
  <cacheSource type="worksheet">
    <worksheetSource ref="B1:C1048576" sheet="Fortune_500 Raw Dataset EXCEL"/>
  </cacheSource>
  <cacheFields count="2">
    <cacheField name="Name" numFmtId="0">
      <sharedItems containsBlank="1" count="501">
        <s v="Walmart"/>
        <s v="Amazon"/>
        <s v="State Grid"/>
        <s v="Saudi Aramco"/>
        <s v="Sinopec Group"/>
        <s v="China National Petroleum"/>
        <s v="Apple"/>
        <s v="UnitedHealth Group"/>
        <s v="Berkshire Hathaway"/>
        <s v="CVS Health"/>
        <s v="Volkswagen"/>
        <s v="Exxon Mobil"/>
        <s v="Shell"/>
        <s v="China State Construction Engineering"/>
        <s v="Toyota Motor"/>
        <s v="McKesson"/>
        <s v="Alphabet"/>
        <s v="Cencora"/>
        <s v="Trafigura Group"/>
        <s v="Costco Wholesale"/>
        <s v="JPMorgan Chase"/>
        <s v="Industrial &amp; Commercial Bank of China"/>
        <s v="TotalEnergies"/>
        <s v="Glencore"/>
        <s v="BP"/>
        <s v="Microsoft"/>
        <s v="Cardinal Health"/>
        <s v="Stellantis"/>
        <s v="Chevron"/>
        <s v="China Construction Bank"/>
        <s v="Samsung Electronics"/>
        <s v="Hon Hai Precision Industry"/>
        <s v="Cigna"/>
        <s v="Agricultural Bank of China"/>
        <s v="China Railway Engineering Group"/>
        <s v="Ford Motor"/>
        <s v="Bank of China"/>
        <s v="Bank of America"/>
        <s v="General Motors"/>
        <s v="Elevance Health"/>
        <s v="BMW Group"/>
        <s v="Mercedes-Benz Group"/>
        <s v="China Railway Construction"/>
        <s v="China Baowu Steel Group"/>
        <s v="Citigroup"/>
        <s v="Centene"/>
        <s v="JD.com"/>
        <s v="Home Depot"/>
        <s v="ElectricitÃ© de France"/>
        <s v="Marathon Petroleum"/>
        <s v="Kroger"/>
        <s v="Phillips 66"/>
        <s v="Ping An Insurance"/>
        <s v="Sinochem Holdings"/>
        <s v="China Mobile Communications"/>
        <s v="China National Offshore Oil"/>
        <s v="Honda Motor"/>
        <s v="Fannie Mae"/>
        <s v="China Life Insurance"/>
        <s v="Walgreens Boots Alliance"/>
        <s v="Valero Energy"/>
        <s v="Banco Santander"/>
        <s v="China Communications Construction"/>
        <s v="BNP Paribas"/>
        <s v="Mitsubishi"/>
        <s v="Meta Platforms"/>
        <s v="HSBC Holdings"/>
        <s v="Verizon Communications"/>
        <s v="China Minmetals"/>
        <s v="Alibaba Group"/>
        <s v="CITIC Group"/>
        <s v="China Resources"/>
        <s v="Hyundai Motor"/>
        <s v="AT&amp;T"/>
        <s v="Shandong Energy Group"/>
        <s v="Comcast"/>
        <s v="Deutsche Telekom"/>
        <s v="China Southern Power Grid"/>
        <s v="Uniper"/>
        <s v="Wells Fargo"/>
        <s v="Hengli Group"/>
        <s v="Allianz"/>
        <s v="China Post Group"/>
        <s v="China Energy Investment"/>
        <s v="Xiamen C&amp;D"/>
        <s v="Reliance Industries"/>
        <s v="Goldman Sachs Group"/>
        <s v="Freddie Mac"/>
        <s v="Rosneft Oil"/>
        <s v="Target"/>
        <s v="Equinor"/>
        <s v="Humana"/>
        <s v="SAIC Motor"/>
        <s v="State Farm Insurance"/>
        <s v="Life Insurance Corp. of India"/>
        <s v="NestlÃ©"/>
        <s v="Enel"/>
        <s v="ENI"/>
        <s v="Petrobras"/>
        <s v="SK"/>
        <s v="E.ON"/>
        <s v="Gazprom"/>
        <s v="Huawei Investment &amp; Holding"/>
        <s v="SociÃ©tÃ© GÃ©nÃ©rale"/>
        <s v="Bosch Group"/>
        <s v="COFCO"/>
        <s v="Itochu"/>
        <s v="PowerChina"/>
        <s v="Pemex"/>
        <s v="Tesla"/>
        <s v="Morgan Stanley"/>
        <s v="Sinopharm"/>
        <s v="Brookfield"/>
        <s v="Royal Ahold Delhaize"/>
        <s v="Johnson &amp; Johnson"/>
        <s v="Indian Oil"/>
        <s v="Archer Daniels Midland"/>
        <s v="CrÃ©dit Agricole"/>
        <s v="Christian Dior"/>
        <s v="Nippon Telegraph and Telephone"/>
        <s v="Mitsui"/>
        <s v="Carrefour"/>
        <s v="PepsiCo"/>
        <s v="United Parcel Service"/>
        <s v="PTT"/>
        <s v="AXA"/>
        <s v="FedEx"/>
        <s v="Sony"/>
        <s v="China FAW Group"/>
        <s v="Engie"/>
        <s v="Walt Disney"/>
        <s v="Orlen"/>
        <s v="Dell Technologies"/>
        <s v="DHL Group"/>
        <s v="China Telecommunications"/>
        <s v="Nissan Motor"/>
        <s v="Royal Bank of Canada"/>
        <s v="Zhejiang Rongsheng Holding Group"/>
        <s v="Lowe's"/>
        <s v="Tesco"/>
        <s v="Tencent Holdings"/>
        <s v="Xiamen ITG Holding Group"/>
        <s v="BYD"/>
        <s v="Nippon Life Insurance"/>
        <s v="Siemens"/>
        <s v="Japan Post Holdings"/>
        <s v="Aviation Industry Corp. of China"/>
        <s v="Mitsubishi UFJ Financial Group"/>
        <s v="Procter &amp; Gamble"/>
        <s v="Wuchan Zhongda Group"/>
        <s v="Seven &amp; I Holdings"/>
        <s v="Albertsons"/>
        <s v="ENEOS Holdings"/>
        <s v="Bank of Communications"/>
        <s v="Energy Transfer"/>
        <s v="U.S. Postal Service"/>
        <s v="Jiangxi Copper"/>
        <s v="People's Insurance Co. of China"/>
        <s v="Boeing"/>
        <s v="China North Industries Group"/>
        <s v="Pacific Construction Group"/>
        <s v="Kia"/>
        <s v="Sysco"/>
        <s v="Dai-ichi Life Holdings"/>
        <s v="Pertamina"/>
        <s v="Vinci"/>
        <s v="Petronas"/>
        <s v="Toronto-Dominion Bank"/>
        <s v="Lukoil"/>
        <s v="Shaanxi Coal &amp; Chemical Industry"/>
        <s v="Shenghong Holding Group"/>
        <s v="BASF"/>
        <s v="China Poly Group"/>
        <s v="Groupe BPCE"/>
        <s v="Shandong Weiqiao Pioneering Group"/>
        <s v="JBS"/>
        <s v="Alimentation Couche-Tard"/>
        <s v="State Bank of India"/>
        <s v="China Merchants Bank"/>
        <s v="Oil &amp; Natural Gas"/>
        <s v="Guangzhou Automobile Industry Group"/>
        <s v="UBS Group"/>
        <s v="Airbus"/>
        <s v="Toyota Tsusho"/>
        <s v="Zhejiang Geely Holding Group"/>
        <s v="Taiwan Semiconductor Manufacturing"/>
        <s v="XMXYG"/>
        <s v="RTX"/>
        <s v="Itau Unibanco Holding"/>
        <s v="ArcelorMittal"/>
        <s v="General Electric"/>
        <s v="Beijing Automotive Group"/>
        <s v="Lockheed Martin"/>
        <s v="KoÃ§ Holding"/>
        <s v="American Express"/>
        <s v="Hitachi"/>
        <s v="Roche Group"/>
        <s v="Wilmar International"/>
        <s v="Caterpillar"/>
        <s v="Banco Bilbao Vizcaya Argentaria"/>
        <s v="Korea Electric Power"/>
        <s v="MetLife"/>
        <s v="AEON"/>
        <s v="Lloyds Banking Group"/>
        <s v="Deutsche Bank"/>
        <s v="China Vanke"/>
        <s v="HCA Healthcare"/>
        <s v="Sumitomo Mitsui Financial Group"/>
        <s v="LG Electronics"/>
        <s v="Unilever"/>
        <s v="Accenture"/>
        <s v="Barclays"/>
        <s v="Jinneng Holding Group"/>
        <s v="Aluminum Corp. of China"/>
        <s v="Munich Re Group"/>
        <s v="Sberbank"/>
        <s v="Banco do Brasil"/>
        <s v="The Progressive Corporation"/>
        <s v="IBM"/>
        <s v="Nippon Steel Corporation"/>
        <s v="Deere"/>
        <s v="Nvidia"/>
        <s v="StoneX Group"/>
        <s v="Zurich Insurance Group"/>
        <s v="Bouygues"/>
        <s v="Mizuho Financial Group"/>
        <s v="Daimler Truck Holding"/>
        <s v="ING Group"/>
        <s v="Merck"/>
        <s v="Bunge"/>
        <s v="Anheuser-Busch InBev"/>
        <s v="Industrial Bank"/>
        <s v="POSCO Holdings"/>
        <s v="Panasonic Holdings"/>
        <s v="ConocoPhillips"/>
        <s v="Pfizer"/>
        <s v="Delta Air Lines"/>
        <s v="China Huaneng Group"/>
        <s v="China Energy Engineering Group"/>
        <s v="Dongfeng Motor"/>
        <s v="TD Synnex"/>
        <s v="Publix Super Markets"/>
        <s v="Zhejiang Hengyi Group"/>
        <s v="Allstate"/>
        <s v="Assicurazioni Generali"/>
        <s v="Cisco Systems"/>
        <s v="Repsol"/>
        <s v="Lenovo Group"/>
        <s v="HBIS Group"/>
        <s v="Contemporary Amperex Technology"/>
        <s v="Renault"/>
        <s v="Banco Bradesco"/>
        <s v="China Electronics Technology Group"/>
        <s v="Nationwide"/>
        <s v="Charter Communications"/>
        <s v="State Power Investment"/>
        <s v="Edeka Zentrale"/>
        <s v="Bharat Petroleum"/>
        <s v="AbbVie"/>
        <s v="New York Life Insurance"/>
        <s v="Intel"/>
        <s v="TJX"/>
        <s v="Novartis"/>
        <s v="Rio Tinto Group"/>
        <s v="Tsingshan Holding Group"/>
        <s v="Prudential Financial"/>
        <s v="COSCO Shipping"/>
        <s v="BHP Group"/>
        <s v="HP"/>
        <s v="United Airlines Holdings"/>
        <s v="Tata Motors"/>
        <s v="Performance Food Group"/>
        <s v="Iberdrola"/>
        <s v="Deutsche Bahn"/>
        <s v="Idemitsu Kosan"/>
        <s v="Tyson Foods"/>
        <s v="Midea Group"/>
        <s v="American Airlines Group"/>
        <s v="China United Network Communications"/>
        <s v="Liberty Mutual Insurance Group"/>
        <s v="Bank of Nova Scotia"/>
        <s v="Volvo"/>
        <s v="Intesa Sanpaolo"/>
        <s v="Saint-Gobain"/>
        <s v="Shaanxi Yanchang Petroleum (Group)"/>
        <s v="Bayer"/>
        <s v="Tokio Marine Holdings"/>
        <s v="Nike"/>
        <s v="Maersk Group"/>
        <s v="Phoenix Pharma"/>
        <s v="Greenland Holding Group"/>
        <s v="Shanghai Pudong Development Bank"/>
        <s v="Louis Dreyfus"/>
        <s v="Bank of Montreal"/>
        <s v="ZF Friedrichshafen"/>
        <s v="KB Financial Group"/>
        <s v="Sanofi"/>
        <s v="Marubeni"/>
        <s v="Oracle"/>
        <s v="Jinchuan Group"/>
        <s v="Swiss Re"/>
        <s v="Chubb"/>
        <s v="Enterprise Products Partners"/>
        <s v="Capital One Financial"/>
        <s v="Denso"/>
        <s v="HDFC Bank"/>
        <s v="China National Building Material Group"/>
        <s v="Veolia Environnement"/>
        <s v="China State Shipbuilding"/>
        <s v="Vodafone Group"/>
        <s v="Plains GP Holdings"/>
        <s v="Landesbank Baden-WÃ¼rttemberg"/>
        <s v="EXOR Group"/>
        <s v="Jingye Group"/>
        <s v="UniCredit Group"/>
        <s v="Energie Baden-WÃ¼rttemberg"/>
        <s v="Tokyo Electric Power"/>
        <s v="Sumitomo"/>
        <s v="World Kinect"/>
        <s v="Orange"/>
        <s v="HD Hyundai"/>
        <s v="Ingka Group"/>
        <s v="ANZ Group Holdings"/>
        <s v="AIG"/>
        <s v="SoftBank Group"/>
        <s v="Sinomach"/>
        <s v="Talanx"/>
        <s v="America Movil"/>
        <s v="AstraZeneca"/>
        <s v="Zhejiang Communications Investment Group"/>
        <s v="China Pacific Insurance (Group)"/>
        <s v="Coca-Cola"/>
        <s v="TIAA"/>
        <s v="Caixa Economica Federal"/>
        <s v="CHS"/>
        <s v="China Huadian"/>
        <s v="CrÃ©dit Mutuel Group"/>
        <s v="MS&amp;AD Insurance Group Holdings"/>
        <s v="Hyundai Mobis"/>
        <s v="Susun Construction Group"/>
        <s v="SNCF Group"/>
        <s v="Bristol-Myers Squibb"/>
        <s v="China South Industries Group"/>
        <s v="Continental"/>
        <s v="Raizen"/>
        <s v="Dow"/>
        <s v="George Weston"/>
        <s v="L'OrÃ©al"/>
        <s v="Fomento Economico Mexicano"/>
        <s v="TelefÃ³nica"/>
        <s v="China Minsheng Banking"/>
        <s v="Best Buy"/>
        <s v="Woolworths Group"/>
        <s v="Shanghai Construction Group"/>
        <s v="LG Chem"/>
        <s v="Thermo Fisher Scientific"/>
        <s v="Magna International"/>
        <s v="OMV Group"/>
        <s v="Massachusetts Mutual Life Insurance"/>
        <s v="USAA"/>
        <s v="Guangzhou Municipal Construction Group"/>
        <s v="General Dynamics"/>
        <s v="Vale"/>
        <s v="Zijin Mining Group"/>
        <s v="Travelers"/>
        <s v="Warner Bros. Discovery"/>
        <s v="Canadian Imperial Bank of Commerce"/>
        <s v="LyondellBasell Industries"/>
        <s v="J. Sainsbury"/>
        <s v="Shenzhen Investment Holdings"/>
        <s v="Ansteel Group"/>
        <s v="Hanwha"/>
        <s v="U.S. Bancorp"/>
        <s v="Lufthansa Group"/>
        <s v="Pegatron"/>
        <s v="Abbott Laboratories"/>
        <s v="ThyssenKrupp"/>
        <s v="New Hope Holding Group"/>
        <s v="KDDI"/>
        <s v="China National Nuclear"/>
        <s v="Taikang Insurance Group"/>
        <s v="Northrop Grumman"/>
        <s v="Jiangsu Shagang Group"/>
        <s v="Meituan"/>
        <s v="Chery Holding Group"/>
        <s v="Inditex"/>
        <s v="Schneider Electric"/>
        <s v="Northwestern Mutual"/>
        <s v="Dollar General"/>
        <s v="Cenovus Energy"/>
        <s v="ACS"/>
        <s v="Coop Group"/>
        <s v="Fairfax Financial Holdings"/>
        <s v="Guangzhou Industrial Investment Holdings"/>
        <s v="PBF Energy"/>
        <s v="Standard Chartered"/>
        <s v="Xiaomi"/>
        <s v="Compass Group"/>
        <s v="Meiji Yasuda Life Insurance"/>
        <s v="GSK"/>
        <s v="Suncor Energy"/>
        <s v="Hangzhou Industrial Investment Group"/>
        <s v="Uber Technologies"/>
        <s v="DZ Bank"/>
        <s v="GS Caltex"/>
        <s v="Suzuki Motor"/>
        <s v="Haier Smart Home"/>
        <s v="X5 Retail Group"/>
        <s v="La Poste"/>
        <s v="Hangzhou Iron and Steel Group"/>
        <s v="Shanghai Pharmaceuticals Holding"/>
        <s v="Shandong Hi-Speed Group"/>
        <s v="Honeywell International"/>
        <s v="Guangdong Guangxin Holdings"/>
        <s v="S.F. Holding"/>
        <s v="Mitsubishi Electric"/>
        <s v="Guangzhou Pharmaceutical Holdings"/>
        <s v="China Datang"/>
        <s v="Mapfre Group"/>
        <s v="CFE"/>
        <s v="Jardine Matheson"/>
        <s v="Mondelez International"/>
        <s v="Daiwa House Industry"/>
        <s v="Starbucks"/>
        <s v="Olam Group"/>
        <s v="Qualcomm"/>
        <s v="Broadcom"/>
        <s v="JFE Holdings"/>
        <s v="Hailiang Group"/>
        <s v="US Foods Holding"/>
        <s v="ELO Group"/>
        <s v="Migros Group"/>
        <s v="Mercadona"/>
        <s v="D.R. Horton"/>
        <s v="China Electronics"/>
        <s v="Shudao Investment Group"/>
        <s v="China National Coal Group"/>
        <s v="TongLing Nonferrous Metals Group"/>
        <s v="CK Hutchison Holdings"/>
        <s v="Philip Morris International"/>
        <s v="Paccar"/>
        <s v="PDD Holdings"/>
        <s v="CRH"/>
        <s v="Quanta Computer"/>
        <s v="Salesforce"/>
        <s v="AIA Group"/>
        <s v="Nucor"/>
        <s v="Jabil"/>
        <s v="National Australia Bank"/>
        <s v="SAP SE"/>
        <s v="CRRC Group"/>
        <s v="Shanghai Delong Steel Group"/>
        <s v="Lennar"/>
        <s v="Sompo Holdings"/>
        <s v="Eli Lilly"/>
        <s v="Korea Gas"/>
        <s v="Molina Healthcare"/>
        <s v="Beijing Jianlong Heavy Industry Group"/>
        <s v="Cummins"/>
        <s v="Shaanxi Construction Engineering Holding"/>
        <s v="Rabobank Group"/>
        <s v="Aisin"/>
        <s v="Rajesh Exports"/>
        <s v="British American Tobacco"/>
        <s v="CPC"/>
        <s v="Bank of New York Mellon"/>
        <s v="Tongwei Group"/>
        <s v="Netflix"/>
        <s v="Novo Nordisk"/>
        <s v="Shougang Group"/>
        <s v="Shanxi Coking Coal Group"/>
        <s v="Guangxi Investment Group"/>
        <s v="VTB Bank"/>
        <s v="Mazda Motor"/>
        <s v="Hunan Iron &amp; Steel Group"/>
        <s v="Power Corp. of Canada"/>
        <s v="Truist Financial"/>
        <s v="Siemens Energy"/>
        <s v="Schlumberger"/>
        <s v="Ecopetrol"/>
        <s v="Arrow Electronics"/>
        <s v="JerÃ³nimo Martins"/>
        <s v="China National Aviation Fuel Group"/>
        <s v="Commonwealth Bank of Australia"/>
        <s v="Centrica"/>
        <s v="Linde"/>
        <s v="Heineken"/>
        <s v="Luxshare Precision Industry"/>
        <s v="3M"/>
        <s v="Visa"/>
        <s v="Apollo Global Management"/>
        <s v="Emirates Group"/>
        <s v="Vibra Energia"/>
        <s v="Metro"/>
        <s v="Subaru"/>
        <s v="Air France-KLM Group"/>
        <s v="Enbridge"/>
        <s v="ABB"/>
        <s v="Mitsubishi Heavy Industries"/>
        <s v="Samsung C&amp;T"/>
        <m/>
      </sharedItems>
    </cacheField>
    <cacheField name=" Revenues ($M) " numFmtId="2">
      <sharedItems containsString="0" containsBlank="1" containsNumber="1" minValue="32077.9" maxValue="648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h Masineni" refreshedDate="45685.563762500002" createdVersion="8" refreshedVersion="8" minRefreshableVersion="3" recordCount="512" xr:uid="{74834106-9712-4151-BE34-7CCE3B5638FE}">
  <cacheSource type="worksheet">
    <worksheetSource ref="B1:E1048576" sheet="Fortune_500 Raw Dataset EXCEL"/>
  </cacheSource>
  <cacheFields count="4">
    <cacheField name="Name" numFmtId="0">
      <sharedItems containsBlank="1" count="501">
        <s v="Walmart"/>
        <s v="Amazon"/>
        <s v="State Grid"/>
        <s v="Saudi Aramco"/>
        <s v="Sinopec Group"/>
        <s v="China National Petroleum"/>
        <s v="Apple"/>
        <s v="UnitedHealth Group"/>
        <s v="Berkshire Hathaway"/>
        <s v="CVS Health"/>
        <s v="Volkswagen"/>
        <s v="Exxon Mobil"/>
        <s v="Shell"/>
        <s v="China State Construction Engineering"/>
        <s v="Toyota Motor"/>
        <s v="McKesson"/>
        <s v="Alphabet"/>
        <s v="Cencora"/>
        <s v="Trafigura Group"/>
        <s v="Costco Wholesale"/>
        <s v="JPMorgan Chase"/>
        <s v="Industrial &amp; Commercial Bank of China"/>
        <s v="TotalEnergies"/>
        <s v="Glencore"/>
        <s v="BP"/>
        <s v="Microsoft"/>
        <s v="Cardinal Health"/>
        <s v="Stellantis"/>
        <s v="Chevron"/>
        <s v="China Construction Bank"/>
        <s v="Samsung Electronics"/>
        <s v="Hon Hai Precision Industry"/>
        <s v="Cigna"/>
        <s v="Agricultural Bank of China"/>
        <s v="China Railway Engineering Group"/>
        <s v="Ford Motor"/>
        <s v="Bank of China"/>
        <s v="Bank of America"/>
        <s v="General Motors"/>
        <s v="Elevance Health"/>
        <s v="BMW Group"/>
        <s v="Mercedes-Benz Group"/>
        <s v="China Railway Construction"/>
        <s v="China Baowu Steel Group"/>
        <s v="Citigroup"/>
        <s v="Centene"/>
        <s v="JD.com"/>
        <s v="Home Depot"/>
        <s v="ElectricitÃ© de France"/>
        <s v="Marathon Petroleum"/>
        <s v="Kroger"/>
        <s v="Phillips 66"/>
        <s v="Ping An Insurance"/>
        <s v="Sinochem Holdings"/>
        <s v="China Mobile Communications"/>
        <s v="China National Offshore Oil"/>
        <s v="Honda Motor"/>
        <s v="Fannie Mae"/>
        <s v="China Life Insurance"/>
        <s v="Walgreens Boots Alliance"/>
        <s v="Valero Energy"/>
        <s v="Banco Santander"/>
        <s v="China Communications Construction"/>
        <s v="BNP Paribas"/>
        <s v="Mitsubishi"/>
        <s v="Meta Platforms"/>
        <s v="HSBC Holdings"/>
        <s v="Verizon Communications"/>
        <s v="China Minmetals"/>
        <s v="Alibaba Group"/>
        <s v="CITIC Group"/>
        <s v="China Resources"/>
        <s v="Hyundai Motor"/>
        <s v="AT&amp;T"/>
        <s v="Shandong Energy Group"/>
        <s v="Comcast"/>
        <s v="Deutsche Telekom"/>
        <s v="China Southern Power Grid"/>
        <s v="Uniper"/>
        <s v="Wells Fargo"/>
        <s v="Hengli Group"/>
        <s v="Allianz"/>
        <s v="China Post Group"/>
        <s v="China Energy Investment"/>
        <s v="Xiamen C&amp;D"/>
        <s v="Reliance Industries"/>
        <s v="Goldman Sachs Group"/>
        <s v="Freddie Mac"/>
        <s v="Rosneft Oil"/>
        <s v="Target"/>
        <s v="Equinor"/>
        <s v="Humana"/>
        <s v="SAIC Motor"/>
        <s v="State Farm Insurance"/>
        <s v="Life Insurance Corp. of India"/>
        <s v="NestlÃ©"/>
        <s v="Enel"/>
        <s v="ENI"/>
        <s v="Petrobras"/>
        <s v="SK"/>
        <s v="E.ON"/>
        <s v="Gazprom"/>
        <s v="Huawei Investment &amp; Holding"/>
        <s v="SociÃ©tÃ© GÃ©nÃ©rale"/>
        <s v="Bosch Group"/>
        <s v="COFCO"/>
        <s v="Itochu"/>
        <s v="PowerChina"/>
        <s v="Pemex"/>
        <s v="Tesla"/>
        <s v="Morgan Stanley"/>
        <s v="Sinopharm"/>
        <s v="Brookfield"/>
        <s v="Royal Ahold Delhaize"/>
        <s v="Johnson &amp; Johnson"/>
        <s v="Indian Oil"/>
        <s v="Archer Daniels Midland"/>
        <s v="CrÃ©dit Agricole"/>
        <s v="Christian Dior"/>
        <s v="Nippon Telegraph and Telephone"/>
        <s v="Mitsui"/>
        <s v="Carrefour"/>
        <s v="PepsiCo"/>
        <s v="United Parcel Service"/>
        <s v="PTT"/>
        <s v="AXA"/>
        <s v="FedEx"/>
        <s v="Sony"/>
        <s v="China FAW Group"/>
        <s v="Engie"/>
        <s v="Walt Disney"/>
        <s v="Orlen"/>
        <s v="Dell Technologies"/>
        <s v="DHL Group"/>
        <s v="China Telecommunications"/>
        <s v="Nissan Motor"/>
        <s v="Royal Bank of Canada"/>
        <s v="Zhejiang Rongsheng Holding Group"/>
        <s v="Lowe's"/>
        <s v="Tesco"/>
        <s v="Tencent Holdings"/>
        <s v="Xiamen ITG Holding Group"/>
        <s v="BYD"/>
        <s v="Nippon Life Insurance"/>
        <s v="Siemens"/>
        <s v="Japan Post Holdings"/>
        <s v="Aviation Industry Corp. of China"/>
        <s v="Mitsubishi UFJ Financial Group"/>
        <s v="Procter &amp; Gamble"/>
        <s v="Wuchan Zhongda Group"/>
        <s v="Seven &amp; I Holdings"/>
        <s v="Albertsons"/>
        <s v="ENEOS Holdings"/>
        <s v="Bank of Communications"/>
        <s v="Energy Transfer"/>
        <s v="U.S. Postal Service"/>
        <s v="Jiangxi Copper"/>
        <s v="People's Insurance Co. of China"/>
        <s v="Boeing"/>
        <s v="China North Industries Group"/>
        <s v="Pacific Construction Group"/>
        <s v="Kia"/>
        <s v="Sysco"/>
        <s v="Dai-ichi Life Holdings"/>
        <s v="Pertamina"/>
        <s v="Vinci"/>
        <s v="Petronas"/>
        <s v="Toronto-Dominion Bank"/>
        <s v="Lukoil"/>
        <s v="Shaanxi Coal &amp; Chemical Industry"/>
        <s v="Shenghong Holding Group"/>
        <s v="BASF"/>
        <s v="China Poly Group"/>
        <s v="Groupe BPCE"/>
        <s v="Shandong Weiqiao Pioneering Group"/>
        <s v="JBS"/>
        <s v="Alimentation Couche-Tard"/>
        <s v="State Bank of India"/>
        <s v="China Merchants Bank"/>
        <s v="Oil &amp; Natural Gas"/>
        <s v="Guangzhou Automobile Industry Group"/>
        <s v="UBS Group"/>
        <s v="Airbus"/>
        <s v="Toyota Tsusho"/>
        <s v="Zhejiang Geely Holding Group"/>
        <s v="Taiwan Semiconductor Manufacturing"/>
        <s v="XMXYG"/>
        <s v="RTX"/>
        <s v="Itau Unibanco Holding"/>
        <s v="ArcelorMittal"/>
        <s v="General Electric"/>
        <s v="Beijing Automotive Group"/>
        <s v="Lockheed Martin"/>
        <s v="KoÃ§ Holding"/>
        <s v="American Express"/>
        <s v="Hitachi"/>
        <s v="Roche Group"/>
        <s v="Wilmar International"/>
        <s v="Caterpillar"/>
        <s v="Banco Bilbao Vizcaya Argentaria"/>
        <s v="Korea Electric Power"/>
        <s v="MetLife"/>
        <s v="AEON"/>
        <s v="Lloyds Banking Group"/>
        <s v="Deutsche Bank"/>
        <s v="China Vanke"/>
        <s v="HCA Healthcare"/>
        <s v="Sumitomo Mitsui Financial Group"/>
        <s v="LG Electronics"/>
        <s v="Unilever"/>
        <s v="Accenture"/>
        <s v="Barclays"/>
        <s v="Jinneng Holding Group"/>
        <s v="Aluminum Corp. of China"/>
        <s v="Munich Re Group"/>
        <s v="Sberbank"/>
        <s v="Banco do Brasil"/>
        <s v="The Progressive Corporation"/>
        <s v="IBM"/>
        <s v="Nippon Steel Corporation"/>
        <s v="Deere"/>
        <s v="Nvidia"/>
        <s v="StoneX Group"/>
        <s v="Zurich Insurance Group"/>
        <s v="Bouygues"/>
        <s v="Mizuho Financial Group"/>
        <s v="Daimler Truck Holding"/>
        <s v="ING Group"/>
        <s v="Merck"/>
        <s v="Bunge"/>
        <s v="Anheuser-Busch InBev"/>
        <s v="Industrial Bank"/>
        <s v="POSCO Holdings"/>
        <s v="Panasonic Holdings"/>
        <s v="ConocoPhillips"/>
        <s v="Pfizer"/>
        <s v="Delta Air Lines"/>
        <s v="China Huaneng Group"/>
        <s v="China Energy Engineering Group"/>
        <s v="Dongfeng Motor"/>
        <s v="TD Synnex"/>
        <s v="Publix Super Markets"/>
        <s v="Zhejiang Hengyi Group"/>
        <s v="Allstate"/>
        <s v="Assicurazioni Generali"/>
        <s v="Cisco Systems"/>
        <s v="Repsol"/>
        <s v="Lenovo Group"/>
        <s v="HBIS Group"/>
        <s v="Contemporary Amperex Technology"/>
        <s v="Renault"/>
        <s v="Banco Bradesco"/>
        <s v="China Electronics Technology Group"/>
        <s v="Nationwide"/>
        <s v="Charter Communications"/>
        <s v="State Power Investment"/>
        <s v="Edeka Zentrale"/>
        <s v="Bharat Petroleum"/>
        <s v="AbbVie"/>
        <s v="New York Life Insurance"/>
        <s v="Intel"/>
        <s v="TJX"/>
        <s v="Novartis"/>
        <s v="Rio Tinto Group"/>
        <s v="Tsingshan Holding Group"/>
        <s v="Prudential Financial"/>
        <s v="COSCO Shipping"/>
        <s v="BHP Group"/>
        <s v="HP"/>
        <s v="United Airlines Holdings"/>
        <s v="Tata Motors"/>
        <s v="Performance Food Group"/>
        <s v="Iberdrola"/>
        <s v="Deutsche Bahn"/>
        <s v="Idemitsu Kosan"/>
        <s v="Tyson Foods"/>
        <s v="Midea Group"/>
        <s v="American Airlines Group"/>
        <s v="China United Network Communications"/>
        <s v="Liberty Mutual Insurance Group"/>
        <s v="Bank of Nova Scotia"/>
        <s v="Volvo"/>
        <s v="Intesa Sanpaolo"/>
        <s v="Saint-Gobain"/>
        <s v="Shaanxi Yanchang Petroleum (Group)"/>
        <s v="Bayer"/>
        <s v="Tokio Marine Holdings"/>
        <s v="Nike"/>
        <s v="Maersk Group"/>
        <s v="Phoenix Pharma"/>
        <s v="Greenland Holding Group"/>
        <s v="Shanghai Pudong Development Bank"/>
        <s v="Louis Dreyfus"/>
        <s v="Bank of Montreal"/>
        <s v="ZF Friedrichshafen"/>
        <s v="KB Financial Group"/>
        <s v="Sanofi"/>
        <s v="Marubeni"/>
        <s v="Oracle"/>
        <s v="Jinchuan Group"/>
        <s v="Swiss Re"/>
        <s v="Chubb"/>
        <s v="Enterprise Products Partners"/>
        <s v="Capital One Financial"/>
        <s v="Denso"/>
        <s v="HDFC Bank"/>
        <s v="China National Building Material Group"/>
        <s v="Veolia Environnement"/>
        <s v="China State Shipbuilding"/>
        <s v="Vodafone Group"/>
        <s v="Plains GP Holdings"/>
        <s v="Landesbank Baden-WÃ¼rttemberg"/>
        <s v="EXOR Group"/>
        <s v="Jingye Group"/>
        <s v="UniCredit Group"/>
        <s v="Energie Baden-WÃ¼rttemberg"/>
        <s v="Tokyo Electric Power"/>
        <s v="Sumitomo"/>
        <s v="World Kinect"/>
        <s v="Orange"/>
        <s v="HD Hyundai"/>
        <s v="Ingka Group"/>
        <s v="ANZ Group Holdings"/>
        <s v="AIG"/>
        <s v="SoftBank Group"/>
        <s v="Sinomach"/>
        <s v="Talanx"/>
        <s v="America Movil"/>
        <s v="AstraZeneca"/>
        <s v="Zhejiang Communications Investment Group"/>
        <s v="China Pacific Insurance (Group)"/>
        <s v="Coca-Cola"/>
        <s v="TIAA"/>
        <s v="Caixa Economica Federal"/>
        <s v="CHS"/>
        <s v="China Huadian"/>
        <s v="CrÃ©dit Mutuel Group"/>
        <s v="MS&amp;AD Insurance Group Holdings"/>
        <s v="Hyundai Mobis"/>
        <s v="Susun Construction Group"/>
        <s v="SNCF Group"/>
        <s v="Bristol-Myers Squibb"/>
        <s v="China South Industries Group"/>
        <s v="Continental"/>
        <s v="Raizen"/>
        <s v="Dow"/>
        <s v="George Weston"/>
        <s v="L'OrÃ©al"/>
        <s v="Fomento Economico Mexicano"/>
        <s v="TelefÃ³nica"/>
        <s v="China Minsheng Banking"/>
        <s v="Best Buy"/>
        <s v="Woolworths Group"/>
        <s v="Shanghai Construction Group"/>
        <s v="LG Chem"/>
        <s v="Thermo Fisher Scientific"/>
        <s v="Magna International"/>
        <s v="OMV Group"/>
        <s v="Massachusetts Mutual Life Insurance"/>
        <s v="USAA"/>
        <s v="Guangzhou Municipal Construction Group"/>
        <s v="General Dynamics"/>
        <s v="Vale"/>
        <s v="Zijin Mining Group"/>
        <s v="Travelers"/>
        <s v="Warner Bros. Discovery"/>
        <s v="Canadian Imperial Bank of Commerce"/>
        <s v="LyondellBasell Industries"/>
        <s v="J. Sainsbury"/>
        <s v="Shenzhen Investment Holdings"/>
        <s v="Ansteel Group"/>
        <s v="Hanwha"/>
        <s v="U.S. Bancorp"/>
        <s v="Lufthansa Group"/>
        <s v="Pegatron"/>
        <s v="Abbott Laboratories"/>
        <s v="ThyssenKrupp"/>
        <s v="New Hope Holding Group"/>
        <s v="KDDI"/>
        <s v="China National Nuclear"/>
        <s v="Taikang Insurance Group"/>
        <s v="Northrop Grumman"/>
        <s v="Jiangsu Shagang Group"/>
        <s v="Meituan"/>
        <s v="Chery Holding Group"/>
        <s v="Inditex"/>
        <s v="Schneider Electric"/>
        <s v="Northwestern Mutual"/>
        <s v="Dollar General"/>
        <s v="Cenovus Energy"/>
        <s v="ACS"/>
        <s v="Coop Group"/>
        <s v="Fairfax Financial Holdings"/>
        <s v="Guangzhou Industrial Investment Holdings"/>
        <s v="PBF Energy"/>
        <s v="Standard Chartered"/>
        <s v="Xiaomi"/>
        <s v="Compass Group"/>
        <s v="Meiji Yasuda Life Insurance"/>
        <s v="GSK"/>
        <s v="Suncor Energy"/>
        <s v="Hangzhou Industrial Investment Group"/>
        <s v="Uber Technologies"/>
        <s v="DZ Bank"/>
        <s v="GS Caltex"/>
        <s v="Suzuki Motor"/>
        <s v="Haier Smart Home"/>
        <s v="X5 Retail Group"/>
        <s v="La Poste"/>
        <s v="Hangzhou Iron and Steel Group"/>
        <s v="Shanghai Pharmaceuticals Holding"/>
        <s v="Shandong Hi-Speed Group"/>
        <s v="Honeywell International"/>
        <s v="Guangdong Guangxin Holdings"/>
        <s v="S.F. Holding"/>
        <s v="Mitsubishi Electric"/>
        <s v="Guangzhou Pharmaceutical Holdings"/>
        <s v="China Datang"/>
        <s v="Mapfre Group"/>
        <s v="CFE"/>
        <s v="Jardine Matheson"/>
        <s v="Mondelez International"/>
        <s v="Daiwa House Industry"/>
        <s v="Starbucks"/>
        <s v="Olam Group"/>
        <s v="Qualcomm"/>
        <s v="Broadcom"/>
        <s v="JFE Holdings"/>
        <s v="Hailiang Group"/>
        <s v="US Foods Holding"/>
        <s v="ELO Group"/>
        <s v="Migros Group"/>
        <s v="Mercadona"/>
        <s v="D.R. Horton"/>
        <s v="China Electronics"/>
        <s v="Shudao Investment Group"/>
        <s v="China National Coal Group"/>
        <s v="TongLing Nonferrous Metals Group"/>
        <s v="CK Hutchison Holdings"/>
        <s v="Philip Morris International"/>
        <s v="Paccar"/>
        <s v="PDD Holdings"/>
        <s v="CRH"/>
        <s v="Quanta Computer"/>
        <s v="Salesforce"/>
        <s v="AIA Group"/>
        <s v="Nucor"/>
        <s v="Jabil"/>
        <s v="National Australia Bank"/>
        <s v="SAP SE"/>
        <s v="CRRC Group"/>
        <s v="Shanghai Delong Steel Group"/>
        <s v="Lennar"/>
        <s v="Sompo Holdings"/>
        <s v="Eli Lilly"/>
        <s v="Korea Gas"/>
        <s v="Molina Healthcare"/>
        <s v="Beijing Jianlong Heavy Industry Group"/>
        <s v="Cummins"/>
        <s v="Shaanxi Construction Engineering Holding"/>
        <s v="Rabobank Group"/>
        <s v="Aisin"/>
        <s v="Rajesh Exports"/>
        <s v="British American Tobacco"/>
        <s v="CPC"/>
        <s v="Bank of New York Mellon"/>
        <s v="Tongwei Group"/>
        <s v="Netflix"/>
        <s v="Novo Nordisk"/>
        <s v="Shougang Group"/>
        <s v="Shanxi Coking Coal Group"/>
        <s v="Guangxi Investment Group"/>
        <s v="VTB Bank"/>
        <s v="Mazda Motor"/>
        <s v="Hunan Iron &amp; Steel Group"/>
        <s v="Power Corp. of Canada"/>
        <s v="Truist Financial"/>
        <s v="Siemens Energy"/>
        <s v="Schlumberger"/>
        <s v="Ecopetrol"/>
        <s v="Arrow Electronics"/>
        <s v="JerÃ³nimo Martins"/>
        <s v="China National Aviation Fuel Group"/>
        <s v="Commonwealth Bank of Australia"/>
        <s v="Centrica"/>
        <s v="Linde"/>
        <s v="Heineken"/>
        <s v="Luxshare Precision Industry"/>
        <s v="3M"/>
        <s v="Visa"/>
        <s v="Apollo Global Management"/>
        <s v="Emirates Group"/>
        <s v="Vibra Energia"/>
        <s v="Metro"/>
        <s v="Subaru"/>
        <s v="Air France-KLM Group"/>
        <s v="Enbridge"/>
        <s v="ABB"/>
        <s v="Mitsubishi Heavy Industries"/>
        <s v="Samsung C&amp;T"/>
        <m/>
      </sharedItems>
    </cacheField>
    <cacheField name=" Revenues ($M) " numFmtId="2">
      <sharedItems containsString="0" containsBlank="1" containsNumber="1" minValue="32077.9" maxValue="648125"/>
    </cacheField>
    <cacheField name="Revenue Percent Change" numFmtId="2">
      <sharedItems containsString="0" containsBlank="1" containsNumber="1" minValue="-0.59499999999999997" maxValue="3.996"/>
    </cacheField>
    <cacheField name="Profits ($M)" numFmtId="2">
      <sharedItems containsString="0" containsBlank="1" containsNumber="1" minValue="-17855.400000000001" maxValue="120699.3" count="500">
        <n v="15511"/>
        <n v="30425"/>
        <n v="9204.2999999999993"/>
        <n v="120699.3"/>
        <n v="9393.4"/>
        <n v="21294.7"/>
        <n v="96995"/>
        <n v="22381"/>
        <n v="96223"/>
        <n v="8344"/>
        <n v="17944.5"/>
        <n v="36010"/>
        <n v="19359"/>
        <n v="4371.5"/>
        <n v="34214.400000000001"/>
        <n v="3002"/>
        <n v="73795"/>
        <n v="1745.3"/>
        <n v="7393.2"/>
        <n v="6292"/>
        <n v="49552"/>
        <n v="51417"/>
        <n v="21384"/>
        <n v="4280"/>
        <n v="15239"/>
        <n v="72361"/>
        <n v="261"/>
        <n v="20103.400000000001"/>
        <n v="21369"/>
        <n v="46990"/>
        <n v="11081.7"/>
        <n v="4562.8999999999996"/>
        <n v="5164"/>
        <n v="38048.699999999997"/>
        <n v="2152.5"/>
        <n v="4347"/>
        <n v="32758.3"/>
        <n v="26515"/>
        <n v="10127"/>
        <n v="5987"/>
        <n v="12205.2"/>
        <n v="15417"/>
        <n v="1701"/>
        <n v="2493.8000000000002"/>
        <n v="9228"/>
        <n v="2702"/>
        <n v="3413.8"/>
        <n v="15143"/>
        <n v="10827.9"/>
        <n v="9681"/>
        <n v="2164"/>
        <n v="7015"/>
        <n v="12100.9"/>
        <n v="-3666"/>
        <n v="15253.4"/>
        <n v="14559.2"/>
        <n v="7660.6"/>
        <n v="17408"/>
        <n v="-841.2"/>
        <n v="-3080"/>
        <n v="8835"/>
        <n v="11973.8"/>
        <n v="1672.3"/>
        <n v="11864.6"/>
        <n v="6670.2"/>
        <n v="39098"/>
        <n v="23533"/>
        <n v="11614"/>
        <n v="766"/>
        <n v="11165.1"/>
        <n v="4124.6000000000004"/>
        <n v="3797.5"/>
        <n v="9158.6"/>
        <n v="14400"/>
        <n v="829.6"/>
        <n v="15388"/>
        <n v="19229.900000000001"/>
        <n v="2342.1999999999998"/>
        <n v="6819.3"/>
        <n v="19142"/>
        <n v="980.8"/>
        <n v="9233.2999999999993"/>
        <n v="5884.5"/>
        <n v="6339.1"/>
        <n v="1057.5999999999999"/>
        <n v="8412.5"/>
        <n v="8516"/>
        <n v="10538"/>
        <n v="14870.4"/>
        <n v="4138"/>
        <n v="11885"/>
        <n v="2489"/>
        <n v="1992.6"/>
        <n v="-6272.3"/>
        <n v="4944"/>
        <n v="12475.4"/>
        <n v="3716.7"/>
        <n v="5157.7"/>
        <n v="24884"/>
        <n v="-594.79999999999995"/>
        <n v="558.9"/>
        <n v="-7383.4"/>
        <n v="12274.4"/>
        <n v="2695.1"/>
        <n v="2271.3000000000002"/>
        <n v="1270.3"/>
        <n v="5547.5"/>
        <n v="775.9"/>
        <n v="457.1"/>
        <n v="14997"/>
        <n v="9087"/>
        <n v="1149.5"/>
        <n v="1130"/>
        <n v="2025.9"/>
        <n v="35153"/>
        <n v="5042.3"/>
        <n v="3483"/>
        <n v="6862.6"/>
        <n v="6815"/>
        <n v="8853.1"/>
        <n v="7359.7"/>
        <n v="1793.5"/>
        <n v="9074"/>
        <n v="6708"/>
        <n v="3221.1"/>
        <n v="7771.7"/>
        <n v="3972"/>
        <n v="6715.5"/>
        <n v="2864.2"/>
        <n v="2387"/>
        <n v="2354"/>
        <n v="4921.8"/>
        <n v="3211"/>
        <n v="3975.1"/>
        <n v="2150.8000000000002"/>
        <n v="2952"/>
        <n v="11019"/>
        <n v="74.599999999999994"/>
        <n v="7726"/>
        <n v="1486.9"/>
        <n v="16275.2"/>
        <n v="178.9"/>
        <n v="4243.5"/>
        <n v="2854"/>
        <n v="8476.7000000000007"/>
        <n v="1859.1"/>
        <n v="1644.1"/>
        <n v="10314.799999999999"/>
        <n v="14653"/>
        <n v="510.9"/>
        <n v="1568.9"/>
        <n v="1296"/>
        <n v="1993.5"/>
        <n v="13098.6"/>
        <n v="3935"/>
        <n v="-6478"/>
        <n v="371.2"/>
        <n v="3153.2"/>
        <n v="-2222"/>
        <n v="1933"/>
        <n v="5035.3"/>
        <n v="6720.2"/>
        <n v="1770.1"/>
        <n v="2219.4"/>
        <n v="4441.3999999999996"/>
        <n v="5083.1000000000004"/>
        <n v="16320.1"/>
        <n v="7995.6"/>
        <n v="13551.9"/>
        <n v="1113.7"/>
        <n v="548.5"/>
        <n v="243.2"/>
        <n v="988.2"/>
        <n v="3031.3"/>
        <n v="1192.3"/>
        <n v="-212.5"/>
        <n v="3090.9"/>
        <n v="8106"/>
        <n v="20708.7"/>
        <n v="5947.6"/>
        <n v="345.4"/>
        <n v="27849"/>
        <n v="4096.1000000000004"/>
        <n v="2293.3000000000002"/>
        <n v="812.6"/>
        <n v="27350.400000000001"/>
        <n v="14.5"/>
        <n v="3195"/>
        <n v="6630.1"/>
        <n v="919"/>
        <n v="9481"/>
        <n v="328.1"/>
        <n v="6920"/>
        <n v="3037.6"/>
        <n v="8374"/>
        <n v="4081.5"/>
        <n v="12797.1"/>
        <n v="1524.8"/>
        <n v="10335"/>
        <n v="8669"/>
        <n v="-3692.4"/>
        <n v="1578"/>
        <n v="312.2"/>
        <n v="6785.7"/>
        <n v="6845.3"/>
        <n v="1718.1"/>
        <n v="5242"/>
        <n v="6662.7"/>
        <n v="545.79999999999995"/>
        <n v="7012.8"/>
        <n v="6871.6"/>
        <n v="6535.9"/>
        <n v="993.6"/>
        <n v="876.5"/>
        <n v="4979.3999999999996"/>
        <n v="17743.5"/>
        <n v="5980.4"/>
        <n v="3902.4"/>
        <n v="7502"/>
        <n v="3801.2"/>
        <n v="10166"/>
        <n v="29760"/>
        <n v="238.5"/>
        <n v="4351"/>
        <n v="1124.3"/>
        <n v="4698"/>
        <n v="4081"/>
        <n v="4475.6000000000004"/>
        <n v="365"/>
        <n v="2243"/>
        <n v="5341"/>
        <n v="10893.3"/>
        <n v="1300.3"/>
        <n v="3072"/>
        <n v="10957"/>
        <n v="2119"/>
        <n v="4609"/>
        <n v="1632.1"/>
        <n v="600"/>
        <n v="-391.6"/>
        <n v="626.9"/>
        <n v="4349"/>
        <n v="23.5"/>
        <n v="-188"/>
        <n v="4050.7"/>
        <n v="12613"/>
        <n v="3424.8"/>
        <n v="1010.5"/>
        <n v="23.7"/>
        <n v="6232.5"/>
        <n v="2376.1999999999998"/>
        <n v="2854.2"/>
        <n v="2563"/>
        <n v="-45.2"/>
        <n v="4557"/>
        <n v="1615.9"/>
        <n v="461.7"/>
        <n v="3245.4"/>
        <n v="4863"/>
        <n v="804.6"/>
        <n v="1689"/>
        <n v="4474"/>
        <n v="14850"/>
        <n v="10058"/>
        <n v="1554.2"/>
        <n v="2488"/>
        <n v="3584.4"/>
        <n v="12921"/>
        <n v="3263"/>
        <n v="2618"/>
        <n v="3794"/>
        <n v="397.2"/>
        <n v="5192.3"/>
        <n v="-2566.4"/>
        <n v="1581.1"/>
        <n v="-648"/>
        <n v="4763.2"/>
        <n v="822"/>
        <n v="1154.5"/>
        <n v="213"/>
        <n v="5495"/>
        <n v="4696.3"/>
        <n v="8350.1"/>
        <n v="2917.8"/>
        <n v="997.3"/>
        <n v="-3179.4"/>
        <n v="4814.3999999999996"/>
        <n v="5070"/>
        <n v="3822"/>
        <n v="234.6"/>
        <n v="-1349.9"/>
        <n v="5184.5"/>
        <n v="1013"/>
        <n v="3237"/>
        <n v="-33.5"/>
        <n v="3546.5"/>
        <n v="5837.7"/>
        <n v="3261.7"/>
        <n v="8503"/>
        <n v="1359.5"/>
        <n v="3214"/>
        <n v="9028"/>
        <n v="5532"/>
        <n v="4887"/>
        <n v="2164.1999999999998"/>
        <n v="7740.8"/>
        <n v="198.2"/>
        <n v="2408.4"/>
        <n v="1236.2"/>
        <n v="198"/>
        <n v="1080"/>
        <n v="4534"/>
        <n v="248.9"/>
        <n v="10277.6"/>
        <n v="1662.2"/>
        <n v="1853.3"/>
        <n v="2673.2"/>
        <n v="52.9"/>
        <n v="2637.8"/>
        <n v="202.5"/>
        <n v="1596.7"/>
        <n v="4724"/>
        <n v="3643"/>
        <n v="-1575.1"/>
        <n v="181.6"/>
        <n v="1709.2"/>
        <n v="4291.5"/>
        <n v="5955"/>
        <n v="763.6"/>
        <n v="3850.3"/>
        <n v="10714"/>
        <n v="-1408.9"/>
        <n v="2349.6999999999998"/>
        <n v="1900.4"/>
        <n v="1909.5"/>
        <n v="4261.5"/>
        <n v="2555"/>
        <n v="2620.6"/>
        <n v="1142"/>
        <n v="1416.2"/>
        <n v="8025"/>
        <n v="1136.8"/>
        <n v="1250.0999999999999"/>
        <n v="105.6"/>
        <n v="589"/>
        <n v="1141.3"/>
        <n v="6685.3"/>
        <n v="3703.9"/>
        <n v="-964.3"/>
        <n v="5060.3"/>
        <n v="1241"/>
        <n v="1088.5999999999999"/>
        <n v="220.1"/>
        <n v="1024.3"/>
        <n v="5995"/>
        <n v="1213"/>
        <n v="1677.8"/>
        <n v="-771.6"/>
        <n v="1213.5"/>
        <n v="152"/>
        <n v="3315"/>
        <n v="7983"/>
        <n v="2983.3"/>
        <n v="2991"/>
        <n v="-3126"/>
        <n v="3704.2"/>
        <n v="2114"/>
        <n v="172.1"/>
        <n v="1412.5"/>
        <n v="-83.1"/>
        <n v="291.3"/>
        <n v="5429"/>
        <n v="1808.6"/>
        <n v="504.6"/>
        <n v="5723"/>
        <n v="-2209.6"/>
        <n v="-93"/>
        <n v="4413.5"/>
        <n v="1297.4000000000001"/>
        <n v="1786.1"/>
        <n v="2056"/>
        <n v="227.7"/>
        <n v="1957.3"/>
        <n v="585.70000000000005"/>
        <n v="5823.5"/>
        <n v="4327.5"/>
        <n v="711.4"/>
        <n v="1661.3"/>
        <n v="3045.3"/>
        <n v="843.4"/>
        <n v="640"/>
        <n v="4381.8"/>
        <n v="150.69999999999999"/>
        <n v="2140.5"/>
        <n v="3469"/>
        <n v="2468.5"/>
        <n v="1609.5"/>
        <n v="1062.3"/>
        <n v="6124.5"/>
        <n v="6147.7"/>
        <n v="364.1"/>
        <n v="1887"/>
        <n v="2302.6999999999998"/>
        <n v="882.6"/>
        <n v="1852.4"/>
        <n v="2344.4"/>
        <n v="918.8"/>
        <n v="555.70000000000005"/>
        <n v="197.3"/>
        <n v="532.29999999999995"/>
        <n v="491.6"/>
        <n v="5658"/>
        <n v="86"/>
        <n v="1163.2"/>
        <n v="1971.6"/>
        <n v="324"/>
        <n v="332.9"/>
        <n v="732.1"/>
        <n v="5481.6"/>
        <n v="686"/>
        <n v="4959"/>
        <n v="2067.1"/>
        <n v="4124.5"/>
        <n v="207.6"/>
        <n v="7232"/>
        <n v="14082"/>
        <n v="1366"/>
        <n v="32.200000000000003"/>
        <n v="506"/>
        <n v="-409.7"/>
        <n v="205.9"/>
        <n v="1090.7"/>
        <n v="4745.7"/>
        <n v="26.8"/>
        <n v="685.9"/>
        <n v="2154.1999999999998"/>
        <n v="59.7"/>
        <n v="3001.7"/>
        <n v="7813"/>
        <n v="4600.8"/>
        <n v="8479.2000000000007"/>
        <n v="3178"/>
        <n v="1274.0999999999999"/>
        <n v="4136"/>
        <n v="3764"/>
        <n v="4524.8"/>
        <n v="818"/>
        <n v="4934.3"/>
        <n v="6636.6"/>
        <n v="861.5"/>
        <n v="223.3"/>
        <n v="3938.5"/>
        <n v="2878.7"/>
        <n v="5240.3999999999996"/>
        <n v="-582.79999999999995"/>
        <n v="1091"/>
        <n v="138.9"/>
        <n v="735"/>
        <n v="352.7"/>
        <n v="4634.5"/>
        <n v="628.29999999999995"/>
        <n v="40.5"/>
        <n v="-17855.400000000001"/>
        <n v="-656.7"/>
        <n v="3286"/>
        <n v="593.9"/>
        <n v="5408"/>
        <n v="12143.4"/>
        <n v="343.8"/>
        <n v="1252.5"/>
        <n v="68.099999999999994"/>
        <n v="4936.3999999999996"/>
        <n v="1437.1"/>
        <n v="834"/>
        <n v="1665.3"/>
        <n v="-1091"/>
        <n v="-4832.8999999999996"/>
        <n v="4203"/>
        <n v="4872.3999999999996"/>
        <n v="903.5"/>
        <n v="817.3"/>
        <n v="98.8"/>
        <n v="6788.5"/>
        <n v="4883"/>
        <n v="6199"/>
        <n v="1269.2"/>
        <n v="1547.2"/>
        <n v="-6995"/>
        <n v="17273"/>
        <n v="5047"/>
        <n v="4692.1000000000004"/>
        <n v="954.5"/>
        <n v="468.1"/>
        <n v="2664.4"/>
        <n v="1009.7"/>
        <n v="4588.3"/>
        <n v="3745"/>
        <n v="1536.2"/>
        <n v="1698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h Masineni" refreshedDate="45685.566533101854" createdVersion="8" refreshedVersion="8" minRefreshableVersion="3" recordCount="512" xr:uid="{16471F27-E961-4824-A080-4AE4173BBCF8}">
  <cacheSource type="worksheet">
    <worksheetSource ref="B1:G1048576" sheet="Fortune_500 Raw Dataset EXCEL"/>
  </cacheSource>
  <cacheFields count="6">
    <cacheField name="Name" numFmtId="0">
      <sharedItems containsBlank="1" count="501">
        <s v="Walmart"/>
        <s v="Amazon"/>
        <s v="State Grid"/>
        <s v="Saudi Aramco"/>
        <s v="Sinopec Group"/>
        <s v="China National Petroleum"/>
        <s v="Apple"/>
        <s v="UnitedHealth Group"/>
        <s v="Berkshire Hathaway"/>
        <s v="CVS Health"/>
        <s v="Volkswagen"/>
        <s v="Exxon Mobil"/>
        <s v="Shell"/>
        <s v="China State Construction Engineering"/>
        <s v="Toyota Motor"/>
        <s v="McKesson"/>
        <s v="Alphabet"/>
        <s v="Cencora"/>
        <s v="Trafigura Group"/>
        <s v="Costco Wholesale"/>
        <s v="JPMorgan Chase"/>
        <s v="Industrial &amp; Commercial Bank of China"/>
        <s v="TotalEnergies"/>
        <s v="Glencore"/>
        <s v="BP"/>
        <s v="Microsoft"/>
        <s v="Cardinal Health"/>
        <s v="Stellantis"/>
        <s v="Chevron"/>
        <s v="China Construction Bank"/>
        <s v="Samsung Electronics"/>
        <s v="Hon Hai Precision Industry"/>
        <s v="Cigna"/>
        <s v="Agricultural Bank of China"/>
        <s v="China Railway Engineering Group"/>
        <s v="Ford Motor"/>
        <s v="Bank of China"/>
        <s v="Bank of America"/>
        <s v="General Motors"/>
        <s v="Elevance Health"/>
        <s v="BMW Group"/>
        <s v="Mercedes-Benz Group"/>
        <s v="China Railway Construction"/>
        <s v="China Baowu Steel Group"/>
        <s v="Citigroup"/>
        <s v="Centene"/>
        <s v="JD.com"/>
        <s v="Home Depot"/>
        <s v="ElectricitÃ© de France"/>
        <s v="Marathon Petroleum"/>
        <s v="Kroger"/>
        <s v="Phillips 66"/>
        <s v="Ping An Insurance"/>
        <s v="Sinochem Holdings"/>
        <s v="China Mobile Communications"/>
        <s v="China National Offshore Oil"/>
        <s v="Honda Motor"/>
        <s v="Fannie Mae"/>
        <s v="China Life Insurance"/>
        <s v="Walgreens Boots Alliance"/>
        <s v="Valero Energy"/>
        <s v="Banco Santander"/>
        <s v="China Communications Construction"/>
        <s v="BNP Paribas"/>
        <s v="Mitsubishi"/>
        <s v="Meta Platforms"/>
        <s v="HSBC Holdings"/>
        <s v="Verizon Communications"/>
        <s v="China Minmetals"/>
        <s v="Alibaba Group"/>
        <s v="CITIC Group"/>
        <s v="China Resources"/>
        <s v="Hyundai Motor"/>
        <s v="AT&amp;T"/>
        <s v="Shandong Energy Group"/>
        <s v="Comcast"/>
        <s v="Deutsche Telekom"/>
        <s v="China Southern Power Grid"/>
        <s v="Uniper"/>
        <s v="Wells Fargo"/>
        <s v="Hengli Group"/>
        <s v="Allianz"/>
        <s v="China Post Group"/>
        <s v="China Energy Investment"/>
        <s v="Xiamen C&amp;D"/>
        <s v="Reliance Industries"/>
        <s v="Goldman Sachs Group"/>
        <s v="Freddie Mac"/>
        <s v="Rosneft Oil"/>
        <s v="Target"/>
        <s v="Equinor"/>
        <s v="Humana"/>
        <s v="SAIC Motor"/>
        <s v="State Farm Insurance"/>
        <s v="Life Insurance Corp. of India"/>
        <s v="NestlÃ©"/>
        <s v="Enel"/>
        <s v="ENI"/>
        <s v="Petrobras"/>
        <s v="SK"/>
        <s v="E.ON"/>
        <s v="Gazprom"/>
        <s v="Huawei Investment &amp; Holding"/>
        <s v="SociÃ©tÃ© GÃ©nÃ©rale"/>
        <s v="Bosch Group"/>
        <s v="COFCO"/>
        <s v="Itochu"/>
        <s v="PowerChina"/>
        <s v="Pemex"/>
        <s v="Tesla"/>
        <s v="Morgan Stanley"/>
        <s v="Sinopharm"/>
        <s v="Brookfield"/>
        <s v="Royal Ahold Delhaize"/>
        <s v="Johnson &amp; Johnson"/>
        <s v="Indian Oil"/>
        <s v="Archer Daniels Midland"/>
        <s v="CrÃ©dit Agricole"/>
        <s v="Christian Dior"/>
        <s v="Nippon Telegraph and Telephone"/>
        <s v="Mitsui"/>
        <s v="Carrefour"/>
        <s v="PepsiCo"/>
        <s v="United Parcel Service"/>
        <s v="PTT"/>
        <s v="AXA"/>
        <s v="FedEx"/>
        <s v="Sony"/>
        <s v="China FAW Group"/>
        <s v="Engie"/>
        <s v="Walt Disney"/>
        <s v="Orlen"/>
        <s v="Dell Technologies"/>
        <s v="DHL Group"/>
        <s v="China Telecommunications"/>
        <s v="Nissan Motor"/>
        <s v="Royal Bank of Canada"/>
        <s v="Zhejiang Rongsheng Holding Group"/>
        <s v="Lowe's"/>
        <s v="Tesco"/>
        <s v="Tencent Holdings"/>
        <s v="Xiamen ITG Holding Group"/>
        <s v="BYD"/>
        <s v="Nippon Life Insurance"/>
        <s v="Siemens"/>
        <s v="Japan Post Holdings"/>
        <s v="Aviation Industry Corp. of China"/>
        <s v="Mitsubishi UFJ Financial Group"/>
        <s v="Procter &amp; Gamble"/>
        <s v="Wuchan Zhongda Group"/>
        <s v="Seven &amp; I Holdings"/>
        <s v="Albertsons"/>
        <s v="ENEOS Holdings"/>
        <s v="Bank of Communications"/>
        <s v="Energy Transfer"/>
        <s v="U.S. Postal Service"/>
        <s v="Jiangxi Copper"/>
        <s v="People's Insurance Co. of China"/>
        <s v="Boeing"/>
        <s v="China North Industries Group"/>
        <s v="Pacific Construction Group"/>
        <s v="Kia"/>
        <s v="Sysco"/>
        <s v="Dai-ichi Life Holdings"/>
        <s v="Pertamina"/>
        <s v="Vinci"/>
        <s v="Petronas"/>
        <s v="Toronto-Dominion Bank"/>
        <s v="Lukoil"/>
        <s v="Shaanxi Coal &amp; Chemical Industry"/>
        <s v="Shenghong Holding Group"/>
        <s v="BASF"/>
        <s v="China Poly Group"/>
        <s v="Groupe BPCE"/>
        <s v="Shandong Weiqiao Pioneering Group"/>
        <s v="JBS"/>
        <s v="Alimentation Couche-Tard"/>
        <s v="State Bank of India"/>
        <s v="China Merchants Bank"/>
        <s v="Oil &amp; Natural Gas"/>
        <s v="Guangzhou Automobile Industry Group"/>
        <s v="UBS Group"/>
        <s v="Airbus"/>
        <s v="Toyota Tsusho"/>
        <s v="Zhejiang Geely Holding Group"/>
        <s v="Taiwan Semiconductor Manufacturing"/>
        <s v="XMXYG"/>
        <s v="RTX"/>
        <s v="Itau Unibanco Holding"/>
        <s v="ArcelorMittal"/>
        <s v="General Electric"/>
        <s v="Beijing Automotive Group"/>
        <s v="Lockheed Martin"/>
        <s v="KoÃ§ Holding"/>
        <s v="American Express"/>
        <s v="Hitachi"/>
        <s v="Roche Group"/>
        <s v="Wilmar International"/>
        <s v="Caterpillar"/>
        <s v="Banco Bilbao Vizcaya Argentaria"/>
        <s v="Korea Electric Power"/>
        <s v="MetLife"/>
        <s v="AEON"/>
        <s v="Lloyds Banking Group"/>
        <s v="Deutsche Bank"/>
        <s v="China Vanke"/>
        <s v="HCA Healthcare"/>
        <s v="Sumitomo Mitsui Financial Group"/>
        <s v="LG Electronics"/>
        <s v="Unilever"/>
        <s v="Accenture"/>
        <s v="Barclays"/>
        <s v="Jinneng Holding Group"/>
        <s v="Aluminum Corp. of China"/>
        <s v="Munich Re Group"/>
        <s v="Sberbank"/>
        <s v="Banco do Brasil"/>
        <s v="The Progressive Corporation"/>
        <s v="IBM"/>
        <s v="Nippon Steel Corporation"/>
        <s v="Deere"/>
        <s v="Nvidia"/>
        <s v="StoneX Group"/>
        <s v="Zurich Insurance Group"/>
        <s v="Bouygues"/>
        <s v="Mizuho Financial Group"/>
        <s v="Daimler Truck Holding"/>
        <s v="ING Group"/>
        <s v="Merck"/>
        <s v="Bunge"/>
        <s v="Anheuser-Busch InBev"/>
        <s v="Industrial Bank"/>
        <s v="POSCO Holdings"/>
        <s v="Panasonic Holdings"/>
        <s v="ConocoPhillips"/>
        <s v="Pfizer"/>
        <s v="Delta Air Lines"/>
        <s v="China Huaneng Group"/>
        <s v="China Energy Engineering Group"/>
        <s v="Dongfeng Motor"/>
        <s v="TD Synnex"/>
        <s v="Publix Super Markets"/>
        <s v="Zhejiang Hengyi Group"/>
        <s v="Allstate"/>
        <s v="Assicurazioni Generali"/>
        <s v="Cisco Systems"/>
        <s v="Repsol"/>
        <s v="Lenovo Group"/>
        <s v="HBIS Group"/>
        <s v="Contemporary Amperex Technology"/>
        <s v="Renault"/>
        <s v="Banco Bradesco"/>
        <s v="China Electronics Technology Group"/>
        <s v="Nationwide"/>
        <s v="Charter Communications"/>
        <s v="State Power Investment"/>
        <s v="Edeka Zentrale"/>
        <s v="Bharat Petroleum"/>
        <s v="AbbVie"/>
        <s v="New York Life Insurance"/>
        <s v="Intel"/>
        <s v="TJX"/>
        <s v="Novartis"/>
        <s v="Rio Tinto Group"/>
        <s v="Tsingshan Holding Group"/>
        <s v="Prudential Financial"/>
        <s v="COSCO Shipping"/>
        <s v="BHP Group"/>
        <s v="HP"/>
        <s v="United Airlines Holdings"/>
        <s v="Tata Motors"/>
        <s v="Performance Food Group"/>
        <s v="Iberdrola"/>
        <s v="Deutsche Bahn"/>
        <s v="Idemitsu Kosan"/>
        <s v="Tyson Foods"/>
        <s v="Midea Group"/>
        <s v="American Airlines Group"/>
        <s v="China United Network Communications"/>
        <s v="Liberty Mutual Insurance Group"/>
        <s v="Bank of Nova Scotia"/>
        <s v="Volvo"/>
        <s v="Intesa Sanpaolo"/>
        <s v="Saint-Gobain"/>
        <s v="Shaanxi Yanchang Petroleum (Group)"/>
        <s v="Bayer"/>
        <s v="Tokio Marine Holdings"/>
        <s v="Nike"/>
        <s v="Maersk Group"/>
        <s v="Phoenix Pharma"/>
        <s v="Greenland Holding Group"/>
        <s v="Shanghai Pudong Development Bank"/>
        <s v="Louis Dreyfus"/>
        <s v="Bank of Montreal"/>
        <s v="ZF Friedrichshafen"/>
        <s v="KB Financial Group"/>
        <s v="Sanofi"/>
        <s v="Marubeni"/>
        <s v="Oracle"/>
        <s v="Jinchuan Group"/>
        <s v="Swiss Re"/>
        <s v="Chubb"/>
        <s v="Enterprise Products Partners"/>
        <s v="Capital One Financial"/>
        <s v="Denso"/>
        <s v="HDFC Bank"/>
        <s v="China National Building Material Group"/>
        <s v="Veolia Environnement"/>
        <s v="China State Shipbuilding"/>
        <s v="Vodafone Group"/>
        <s v="Plains GP Holdings"/>
        <s v="Landesbank Baden-WÃ¼rttemberg"/>
        <s v="EXOR Group"/>
        <s v="Jingye Group"/>
        <s v="UniCredit Group"/>
        <s v="Energie Baden-WÃ¼rttemberg"/>
        <s v="Tokyo Electric Power"/>
        <s v="Sumitomo"/>
        <s v="World Kinect"/>
        <s v="Orange"/>
        <s v="HD Hyundai"/>
        <s v="Ingka Group"/>
        <s v="ANZ Group Holdings"/>
        <s v="AIG"/>
        <s v="SoftBank Group"/>
        <s v="Sinomach"/>
        <s v="Talanx"/>
        <s v="America Movil"/>
        <s v="AstraZeneca"/>
        <s v="Zhejiang Communications Investment Group"/>
        <s v="China Pacific Insurance (Group)"/>
        <s v="Coca-Cola"/>
        <s v="TIAA"/>
        <s v="Caixa Economica Federal"/>
        <s v="CHS"/>
        <s v="China Huadian"/>
        <s v="CrÃ©dit Mutuel Group"/>
        <s v="MS&amp;AD Insurance Group Holdings"/>
        <s v="Hyundai Mobis"/>
        <s v="Susun Construction Group"/>
        <s v="SNCF Group"/>
        <s v="Bristol-Myers Squibb"/>
        <s v="China South Industries Group"/>
        <s v="Continental"/>
        <s v="Raizen"/>
        <s v="Dow"/>
        <s v="George Weston"/>
        <s v="L'OrÃ©al"/>
        <s v="Fomento Economico Mexicano"/>
        <s v="TelefÃ³nica"/>
        <s v="China Minsheng Banking"/>
        <s v="Best Buy"/>
        <s v="Woolworths Group"/>
        <s v="Shanghai Construction Group"/>
        <s v="LG Chem"/>
        <s v="Thermo Fisher Scientific"/>
        <s v="Magna International"/>
        <s v="OMV Group"/>
        <s v="Massachusetts Mutual Life Insurance"/>
        <s v="USAA"/>
        <s v="Guangzhou Municipal Construction Group"/>
        <s v="General Dynamics"/>
        <s v="Vale"/>
        <s v="Zijin Mining Group"/>
        <s v="Travelers"/>
        <s v="Warner Bros. Discovery"/>
        <s v="Canadian Imperial Bank of Commerce"/>
        <s v="LyondellBasell Industries"/>
        <s v="J. Sainsbury"/>
        <s v="Shenzhen Investment Holdings"/>
        <s v="Ansteel Group"/>
        <s v="Hanwha"/>
        <s v="U.S. Bancorp"/>
        <s v="Lufthansa Group"/>
        <s v="Pegatron"/>
        <s v="Abbott Laboratories"/>
        <s v="ThyssenKrupp"/>
        <s v="New Hope Holding Group"/>
        <s v="KDDI"/>
        <s v="China National Nuclear"/>
        <s v="Taikang Insurance Group"/>
        <s v="Northrop Grumman"/>
        <s v="Jiangsu Shagang Group"/>
        <s v="Meituan"/>
        <s v="Chery Holding Group"/>
        <s v="Inditex"/>
        <s v="Schneider Electric"/>
        <s v="Northwestern Mutual"/>
        <s v="Dollar General"/>
        <s v="Cenovus Energy"/>
        <s v="ACS"/>
        <s v="Coop Group"/>
        <s v="Fairfax Financial Holdings"/>
        <s v="Guangzhou Industrial Investment Holdings"/>
        <s v="PBF Energy"/>
        <s v="Standard Chartered"/>
        <s v="Xiaomi"/>
        <s v="Compass Group"/>
        <s v="Meiji Yasuda Life Insurance"/>
        <s v="GSK"/>
        <s v="Suncor Energy"/>
        <s v="Hangzhou Industrial Investment Group"/>
        <s v="Uber Technologies"/>
        <s v="DZ Bank"/>
        <s v="GS Caltex"/>
        <s v="Suzuki Motor"/>
        <s v="Haier Smart Home"/>
        <s v="X5 Retail Group"/>
        <s v="La Poste"/>
        <s v="Hangzhou Iron and Steel Group"/>
        <s v="Shanghai Pharmaceuticals Holding"/>
        <s v="Shandong Hi-Speed Group"/>
        <s v="Honeywell International"/>
        <s v="Guangdong Guangxin Holdings"/>
        <s v="S.F. Holding"/>
        <s v="Mitsubishi Electric"/>
        <s v="Guangzhou Pharmaceutical Holdings"/>
        <s v="China Datang"/>
        <s v="Mapfre Group"/>
        <s v="CFE"/>
        <s v="Jardine Matheson"/>
        <s v="Mondelez International"/>
        <s v="Daiwa House Industry"/>
        <s v="Starbucks"/>
        <s v="Olam Group"/>
        <s v="Qualcomm"/>
        <s v="Broadcom"/>
        <s v="JFE Holdings"/>
        <s v="Hailiang Group"/>
        <s v="US Foods Holding"/>
        <s v="ELO Group"/>
        <s v="Migros Group"/>
        <s v="Mercadona"/>
        <s v="D.R. Horton"/>
        <s v="China Electronics"/>
        <s v="Shudao Investment Group"/>
        <s v="China National Coal Group"/>
        <s v="TongLing Nonferrous Metals Group"/>
        <s v="CK Hutchison Holdings"/>
        <s v="Philip Morris International"/>
        <s v="Paccar"/>
        <s v="PDD Holdings"/>
        <s v="CRH"/>
        <s v="Quanta Computer"/>
        <s v="Salesforce"/>
        <s v="AIA Group"/>
        <s v="Nucor"/>
        <s v="Jabil"/>
        <s v="National Australia Bank"/>
        <s v="SAP SE"/>
        <s v="CRRC Group"/>
        <s v="Shanghai Delong Steel Group"/>
        <s v="Lennar"/>
        <s v="Sompo Holdings"/>
        <s v="Eli Lilly"/>
        <s v="Korea Gas"/>
        <s v="Molina Healthcare"/>
        <s v="Beijing Jianlong Heavy Industry Group"/>
        <s v="Cummins"/>
        <s v="Shaanxi Construction Engineering Holding"/>
        <s v="Rabobank Group"/>
        <s v="Aisin"/>
        <s v="Rajesh Exports"/>
        <s v="British American Tobacco"/>
        <s v="CPC"/>
        <s v="Bank of New York Mellon"/>
        <s v="Tongwei Group"/>
        <s v="Netflix"/>
        <s v="Novo Nordisk"/>
        <s v="Shougang Group"/>
        <s v="Shanxi Coking Coal Group"/>
        <s v="Guangxi Investment Group"/>
        <s v="VTB Bank"/>
        <s v="Mazda Motor"/>
        <s v="Hunan Iron &amp; Steel Group"/>
        <s v="Power Corp. of Canada"/>
        <s v="Truist Financial"/>
        <s v="Siemens Energy"/>
        <s v="Schlumberger"/>
        <s v="Ecopetrol"/>
        <s v="Arrow Electronics"/>
        <s v="JerÃ³nimo Martins"/>
        <s v="China National Aviation Fuel Group"/>
        <s v="Commonwealth Bank of Australia"/>
        <s v="Centrica"/>
        <s v="Linde"/>
        <s v="Heineken"/>
        <s v="Luxshare Precision Industry"/>
        <s v="3M"/>
        <s v="Visa"/>
        <s v="Apollo Global Management"/>
        <s v="Emirates Group"/>
        <s v="Vibra Energia"/>
        <s v="Metro"/>
        <s v="Subaru"/>
        <s v="Air France-KLM Group"/>
        <s v="Enbridge"/>
        <s v="ABB"/>
        <s v="Mitsubishi Heavy Industries"/>
        <s v="Samsung C&amp;T"/>
        <m/>
      </sharedItems>
    </cacheField>
    <cacheField name=" Revenues ($M) " numFmtId="2">
      <sharedItems containsString="0" containsBlank="1" containsNumber="1" minValue="32077.9" maxValue="648125" count="501">
        <n v="648125"/>
        <n v="574785"/>
        <n v="545947.5"/>
        <n v="494890.1"/>
        <n v="429699.7"/>
        <n v="421713.6"/>
        <n v="383285"/>
        <n v="371622"/>
        <n v="364482"/>
        <n v="357776"/>
        <n v="348408.1"/>
        <n v="344582"/>
        <n v="323183"/>
        <n v="320430.5"/>
        <n v="312018.2"/>
        <n v="308951"/>
        <n v="307394"/>
        <n v="262173.40000000002"/>
        <n v="244280.2"/>
        <n v="242290"/>
        <n v="239425"/>
        <n v="222484.2"/>
        <n v="218945"/>
        <n v="217829"/>
        <n v="213032"/>
        <n v="211915"/>
        <n v="205012"/>
        <n v="204908.3"/>
        <n v="200949"/>
        <n v="199826.1"/>
        <n v="198256.7"/>
        <n v="197876"/>
        <n v="195265"/>
        <n v="192398.3"/>
        <n v="178562.9"/>
        <n v="176191"/>
        <n v="172327.6"/>
        <n v="171912"/>
        <n v="171842"/>
        <n v="171340"/>
        <n v="168102.6"/>
        <n v="165637.79999999999"/>
        <n v="160847.4"/>
        <n v="157216.29999999999"/>
        <n v="156820"/>
        <n v="153999"/>
        <n v="153217.4"/>
        <n v="152669"/>
        <n v="151040.20000000001"/>
        <n v="150307"/>
        <n v="150039"/>
        <n v="149890"/>
        <n v="145759.1"/>
        <n v="143240"/>
        <n v="142832.4"/>
        <n v="141731.79999999999"/>
        <n v="141348.5"/>
        <n v="141240"/>
        <n v="139615.9"/>
        <n v="139081"/>
        <n v="139001"/>
        <n v="137244.79999999999"/>
        <n v="136670.70000000001"/>
        <n v="136076.20000000001"/>
        <n v="135389.79999999999"/>
        <n v="134902"/>
        <n v="134901"/>
        <n v="133974"/>
        <n v="132019.70000000001"/>
        <n v="131337.9"/>
        <n v="131242.29999999999"/>
        <n v="126169.5"/>
        <n v="124576.7"/>
        <n v="122428"/>
        <n v="122383.2"/>
        <n v="121572"/>
        <n v="121046.2"/>
        <n v="118813.5"/>
        <n v="116662.5"/>
        <n v="115340"/>
        <n v="114664.5"/>
        <n v="113517.7"/>
        <n v="112778.5"/>
        <n v="112048.7"/>
        <n v="110665.60000000001"/>
        <n v="108877.9"/>
        <n v="108418"/>
        <n v="108050"/>
        <n v="107543.1"/>
        <n v="107412"/>
        <n v="107174"/>
        <n v="106374"/>
        <n v="105195.7"/>
        <n v="104198.6"/>
        <n v="103547.6"/>
        <n v="103505.2"/>
        <n v="103311.4"/>
        <n v="102501.7"/>
        <n v="102409"/>
        <n v="101968.8"/>
        <n v="101280.1"/>
        <n v="100252.5"/>
        <n v="99470.3"/>
        <n v="99163.4"/>
        <n v="99020.7"/>
        <n v="97765.1"/>
        <n v="97074.1"/>
        <n v="97034.9"/>
        <n v="96978.8"/>
        <n v="96773"/>
        <n v="96194"/>
        <n v="96072.2"/>
        <n v="95924"/>
        <n v="95834.8"/>
        <n v="95195"/>
        <n v="94273"/>
        <n v="93935"/>
        <n v="93358.1"/>
        <n v="93136.5"/>
        <n v="92539.7"/>
        <n v="92196.4"/>
        <n v="91790.6"/>
        <n v="91471"/>
        <n v="90958"/>
        <n v="90418.7"/>
        <n v="90405.8"/>
        <n v="90155"/>
        <n v="90091.8"/>
        <n v="89485"/>
        <n v="89257.7"/>
        <n v="88898"/>
        <n v="88717.6"/>
        <n v="88425"/>
        <n v="88385.3"/>
        <n v="87961.5"/>
        <n v="87773.5"/>
        <n v="87498.7"/>
        <n v="86535.6"/>
        <n v="86377"/>
        <n v="86231.3"/>
        <n v="86028.3"/>
        <n v="85818.8"/>
        <n v="85082"/>
        <n v="83090"/>
        <n v="82931.899999999994"/>
        <n v="82905.5"/>
        <n v="82654.100000000006"/>
        <n v="82270.3"/>
        <n v="82006"/>
        <n v="81952.399999999994"/>
        <n v="80124.600000000006"/>
        <n v="79237.7"/>
        <n v="79020.5"/>
        <n v="78757.100000000006"/>
        <n v="78586"/>
        <n v="78383"/>
        <n v="78243.199999999997"/>
        <n v="78181.7"/>
        <n v="77794"/>
        <n v="76506.899999999994"/>
        <n v="76433"/>
        <n v="76419.399999999994"/>
        <n v="76324.7"/>
        <n v="76304.800000000003"/>
        <n v="75787.8"/>
        <n v="75550.899999999994"/>
        <n v="75409.600000000006"/>
        <n v="75063.3"/>
        <n v="75012.800000000003"/>
        <n v="74776.7"/>
        <n v="74700.800000000003"/>
        <n v="74487.199999999997"/>
        <n v="73998.5"/>
        <n v="73774.7"/>
        <n v="73484.5"/>
        <n v="72863.199999999997"/>
        <n v="71856.7"/>
        <n v="71844"/>
        <n v="71514.600000000006"/>
        <n v="71466.100000000006"/>
        <n v="71386.100000000006"/>
        <n v="71245"/>
        <n v="70751"/>
        <n v="70498.399999999994"/>
        <n v="70356.800000000003"/>
        <n v="69415.8"/>
        <n v="69286.899999999994"/>
        <n v="68920"/>
        <n v="68455"/>
        <n v="68275"/>
        <n v="67954"/>
        <n v="67852.2"/>
        <n v="67571"/>
        <n v="67482.7"/>
        <n v="67364"/>
        <n v="67313.8"/>
        <n v="67269.8"/>
        <n v="67155.3"/>
        <n v="67060"/>
        <n v="66978.100000000006"/>
        <n v="66977.2"/>
        <n v="66905"/>
        <n v="66727"/>
        <n v="66697.600000000006"/>
        <n v="65978.100000000006"/>
        <n v="65789.5"/>
        <n v="64968"/>
        <n v="64718.3"/>
        <n v="64490.5"/>
        <n v="64435.5"/>
        <n v="64111.8"/>
        <n v="63800.6"/>
        <n v="63639.8"/>
        <n v="63595.4"/>
        <n v="63353.3"/>
        <n v="63329.9"/>
        <n v="63322.2"/>
        <n v="62108.5"/>
        <n v="61860"/>
        <n v="61359.1"/>
        <n v="61251"/>
        <n v="60922"/>
        <n v="60856.1"/>
        <n v="60645"/>
        <n v="60599.9"/>
        <n v="60503.6"/>
        <n v="60420.4"/>
        <n v="60401"/>
        <n v="60115"/>
        <n v="59540"/>
        <n v="59380"/>
        <n v="59152.3"/>
        <n v="58999.199999999997"/>
        <n v="58787.4"/>
        <n v="58574"/>
        <n v="58496"/>
        <n v="58048"/>
        <n v="57890.8"/>
        <n v="57708.1"/>
        <n v="57595.9"/>
        <n v="57555.4"/>
        <n v="57534"/>
        <n v="57468"/>
        <n v="57094"/>
        <n v="57022.6"/>
        <n v="56998"/>
        <n v="56980.5"/>
        <n v="56863.8"/>
        <n v="56728.3"/>
        <n v="56632.800000000003"/>
        <n v="56621.599999999999"/>
        <n v="56490.5"/>
        <n v="56083.8"/>
        <n v="54609.4"/>
        <n v="54607"/>
        <n v="54484.6"/>
        <n v="54454.6"/>
        <n v="54413.1"/>
        <n v="54318"/>
        <n v="54317.2"/>
        <n v="54228"/>
        <n v="54217"/>
        <n v="54088"/>
        <n v="54041"/>
        <n v="53980"/>
        <n v="53979"/>
        <n v="53929.599999999999"/>
        <n v="53817"/>
        <n v="53718"/>
        <n v="53717"/>
        <n v="53634.9"/>
        <n v="53354.7"/>
        <n v="53334.1"/>
        <n v="53197.9"/>
        <n v="53042.6"/>
        <n v="52881"/>
        <n v="52789.599999999999"/>
        <n v="52788"/>
        <n v="52632.3"/>
        <n v="52612"/>
        <n v="52535.8"/>
        <n v="52101.5"/>
        <n v="52004.4"/>
        <n v="51830.3"/>
        <n v="51525.9"/>
        <n v="51498.400000000001"/>
        <n v="51371.9"/>
        <n v="51217"/>
        <n v="51065"/>
        <n v="50934.9"/>
        <n v="50897"/>
        <n v="50864.5"/>
        <n v="50624"/>
        <n v="50495"/>
        <n v="50406.6"/>
        <n v="50228.4"/>
        <n v="50208.7"/>
        <n v="50166.9"/>
        <n v="49954"/>
        <n v="49900.7"/>
        <n v="49800"/>
        <n v="49735"/>
        <n v="49715"/>
        <n v="49484"/>
        <n v="49435"/>
        <n v="49299.1"/>
        <n v="49088.800000000003"/>
        <n v="49027.1"/>
        <n v="48890.1"/>
        <n v="48871.9"/>
        <n v="48712"/>
        <n v="48566.6"/>
        <n v="48368.800000000003"/>
        <n v="48120"/>
        <n v="48044.4"/>
        <n v="48032.2"/>
        <n v="47868.9"/>
        <n v="47812.9"/>
        <n v="47710.6"/>
        <n v="47698.5"/>
        <n v="46959"/>
        <n v="46938"/>
        <n v="46827.7"/>
        <n v="46802"/>
        <n v="46748.800000000003"/>
        <n v="46482.2"/>
        <n v="46155.8"/>
        <n v="46010.9"/>
        <n v="45811"/>
        <n v="45772"/>
        <n v="45759.9"/>
        <n v="45754"/>
        <n v="45734.8"/>
        <n v="45706.8"/>
        <n v="45590"/>
        <n v="45534.1"/>
        <n v="45489.9"/>
        <n v="45478.400000000001"/>
        <n v="45368.7"/>
        <n v="45265.4"/>
        <n v="45145"/>
        <n v="45006"/>
        <n v="44790.2"/>
        <n v="44778"/>
        <n v="44694.1"/>
        <n v="44622"/>
        <n v="44559.6"/>
        <n v="44520.7"/>
        <n v="44167.9"/>
        <n v="43947.199999999997"/>
        <n v="43553.599999999999"/>
        <n v="43452"/>
        <n v="43256.800000000003"/>
        <n v="43031.1"/>
        <n v="42921.599999999999"/>
        <n v="42857"/>
        <n v="42797"/>
        <n v="42661.8"/>
        <n v="42641.4"/>
        <n v="42493.4"/>
        <n v="42403.199999999997"/>
        <n v="42272"/>
        <n v="41784"/>
        <n v="41445.599999999999"/>
        <n v="41364"/>
        <n v="41321"/>
        <n v="41169.800000000003"/>
        <n v="41107"/>
        <n v="41088.400000000001"/>
        <n v="41025.199999999997"/>
        <n v="40684.6"/>
        <n v="40683.199999999997"/>
        <n v="40624"/>
        <n v="40455.4"/>
        <n v="40356.800000000003"/>
        <n v="40109"/>
        <n v="40027.9"/>
        <n v="39988"/>
        <n v="39812.699999999997"/>
        <n v="39632.9"/>
        <n v="39411.599999999999"/>
        <n v="39290"/>
        <n v="39241.300000000003"/>
        <n v="39092.5"/>
        <n v="39091.699999999997"/>
        <n v="38903"/>
        <n v="38812.199999999997"/>
        <n v="38788.1"/>
        <n v="38691.599999999999"/>
        <n v="38689.800000000003"/>
        <n v="38634.6"/>
        <n v="38582.699999999997"/>
        <n v="38417.199999999997"/>
        <n v="38345.199999999997"/>
        <n v="38324.800000000003"/>
        <n v="38292"/>
        <n v="38276.800000000003"/>
        <n v="38004.699999999997"/>
        <n v="37897.4"/>
        <n v="37691.800000000003"/>
        <n v="37609.300000000003"/>
        <n v="37398"/>
        <n v="37281"/>
        <n v="37220.9"/>
        <n v="37216.9"/>
        <n v="37184.9"/>
        <n v="36928.800000000003"/>
        <n v="36921.9"/>
        <n v="36834.9"/>
        <n v="36772.300000000003"/>
        <n v="36768.800000000003"/>
        <n v="36743.800000000003"/>
        <n v="36662"/>
        <n v="36608.9"/>
        <n v="36502.400000000001"/>
        <n v="36379.9"/>
        <n v="36309.800000000003"/>
        <n v="36266.400000000001"/>
        <n v="36097.699999999997"/>
        <n v="36077.599999999999"/>
        <n v="36049"/>
        <n v="36016"/>
        <n v="35999.4"/>
        <n v="35975.599999999999"/>
        <n v="35952.800000000003"/>
        <n v="35820"/>
        <n v="35819"/>
        <n v="35803.699999999997"/>
        <n v="35701.800000000003"/>
        <n v="35597"/>
        <n v="35569"/>
        <n v="35563.1"/>
        <n v="35525.4"/>
        <n v="35460.400000000001"/>
        <n v="35390.9"/>
        <n v="35379.300000000003"/>
        <n v="35364"/>
        <n v="35244.5"/>
        <n v="35199.800000000003"/>
        <n v="35174"/>
        <n v="35127.4"/>
        <n v="34981.1"/>
        <n v="34949"/>
        <n v="34860.199999999997"/>
        <n v="34857"/>
        <n v="34851"/>
        <n v="34713.5"/>
        <n v="34702"/>
        <n v="34549.9"/>
        <n v="34542"/>
        <n v="34519.699999999997"/>
        <n v="34399.5"/>
        <n v="34233.4"/>
        <n v="34136.300000000003"/>
        <n v="34124.1"/>
        <n v="34114.800000000003"/>
        <n v="34072"/>
        <n v="34069.599999999999"/>
        <n v="34065"/>
        <n v="34060.9"/>
        <n v="34042.6"/>
        <n v="33969.599999999999"/>
        <n v="33944.1"/>
        <n v="33907.4"/>
        <n v="33903.699999999997"/>
        <n v="33805"/>
        <n v="33731.300000000003"/>
        <n v="33723.300000000003"/>
        <n v="33703.800000000003"/>
        <n v="33621.300000000003"/>
        <n v="33533.199999999997"/>
        <n v="33428.1"/>
        <n v="33420.199999999997"/>
        <n v="33403"/>
        <n v="33344.800000000003"/>
        <n v="33264.800000000003"/>
        <n v="33246"/>
        <n v="33184.9"/>
        <n v="33135"/>
        <n v="33126.5"/>
        <n v="33107.1"/>
        <n v="33089.1"/>
        <n v="32984.199999999997"/>
        <n v="32980.5"/>
        <n v="32882.1"/>
        <n v="32854"/>
        <n v="32823.1"/>
        <n v="32758.5"/>
        <n v="32681"/>
        <n v="32653"/>
        <n v="32644"/>
        <n v="32637.9"/>
        <n v="32634.1"/>
        <n v="32579.200000000001"/>
        <n v="32540.1"/>
        <n v="32452.3"/>
        <n v="32349.5"/>
        <n v="32235"/>
        <n v="32223.200000000001"/>
        <n v="32077.9"/>
        <m/>
      </sharedItems>
    </cacheField>
    <cacheField name="Revenue Percent Change" numFmtId="2">
      <sharedItems containsString="0" containsBlank="1" containsNumber="1" minValue="-0.59499999999999997" maxValue="3.996"/>
    </cacheField>
    <cacheField name="Profits ($M)" numFmtId="2">
      <sharedItems containsString="0" containsBlank="1" containsNumber="1" minValue="-17855.400000000001" maxValue="120699.3" count="500">
        <n v="15511"/>
        <n v="30425"/>
        <n v="9204.2999999999993"/>
        <n v="120699.3"/>
        <n v="9393.4"/>
        <n v="21294.7"/>
        <n v="96995"/>
        <n v="22381"/>
        <n v="96223"/>
        <n v="8344"/>
        <n v="17944.5"/>
        <n v="36010"/>
        <n v="19359"/>
        <n v="4371.5"/>
        <n v="34214.400000000001"/>
        <n v="3002"/>
        <n v="73795"/>
        <n v="1745.3"/>
        <n v="7393.2"/>
        <n v="6292"/>
        <n v="49552"/>
        <n v="51417"/>
        <n v="21384"/>
        <n v="4280"/>
        <n v="15239"/>
        <n v="72361"/>
        <n v="261"/>
        <n v="20103.400000000001"/>
        <n v="21369"/>
        <n v="46990"/>
        <n v="11081.7"/>
        <n v="4562.8999999999996"/>
        <n v="5164"/>
        <n v="38048.699999999997"/>
        <n v="2152.5"/>
        <n v="4347"/>
        <n v="32758.3"/>
        <n v="26515"/>
        <n v="10127"/>
        <n v="5987"/>
        <n v="12205.2"/>
        <n v="15417"/>
        <n v="1701"/>
        <n v="2493.8000000000002"/>
        <n v="9228"/>
        <n v="2702"/>
        <n v="3413.8"/>
        <n v="15143"/>
        <n v="10827.9"/>
        <n v="9681"/>
        <n v="2164"/>
        <n v="7015"/>
        <n v="12100.9"/>
        <n v="-3666"/>
        <n v="15253.4"/>
        <n v="14559.2"/>
        <n v="7660.6"/>
        <n v="17408"/>
        <n v="-841.2"/>
        <n v="-3080"/>
        <n v="8835"/>
        <n v="11973.8"/>
        <n v="1672.3"/>
        <n v="11864.6"/>
        <n v="6670.2"/>
        <n v="39098"/>
        <n v="23533"/>
        <n v="11614"/>
        <n v="766"/>
        <n v="11165.1"/>
        <n v="4124.6000000000004"/>
        <n v="3797.5"/>
        <n v="9158.6"/>
        <n v="14400"/>
        <n v="829.6"/>
        <n v="15388"/>
        <n v="19229.900000000001"/>
        <n v="2342.1999999999998"/>
        <n v="6819.3"/>
        <n v="19142"/>
        <n v="980.8"/>
        <n v="9233.2999999999993"/>
        <n v="5884.5"/>
        <n v="6339.1"/>
        <n v="1057.5999999999999"/>
        <n v="8412.5"/>
        <n v="8516"/>
        <n v="10538"/>
        <n v="14870.4"/>
        <n v="4138"/>
        <n v="11885"/>
        <n v="2489"/>
        <n v="1992.6"/>
        <n v="-6272.3"/>
        <n v="4944"/>
        <n v="12475.4"/>
        <n v="3716.7"/>
        <n v="5157.7"/>
        <n v="24884"/>
        <n v="-594.79999999999995"/>
        <n v="558.9"/>
        <n v="-7383.4"/>
        <n v="12274.4"/>
        <n v="2695.1"/>
        <n v="2271.3000000000002"/>
        <n v="1270.3"/>
        <n v="5547.5"/>
        <n v="775.9"/>
        <n v="457.1"/>
        <n v="14997"/>
        <n v="9087"/>
        <n v="1149.5"/>
        <n v="1130"/>
        <n v="2025.9"/>
        <n v="35153"/>
        <n v="5042.3"/>
        <n v="3483"/>
        <n v="6862.6"/>
        <n v="6815"/>
        <n v="8853.1"/>
        <n v="7359.7"/>
        <n v="1793.5"/>
        <n v="9074"/>
        <n v="6708"/>
        <n v="3221.1"/>
        <n v="7771.7"/>
        <n v="3972"/>
        <n v="6715.5"/>
        <n v="2864.2"/>
        <n v="2387"/>
        <n v="2354"/>
        <n v="4921.8"/>
        <n v="3211"/>
        <n v="3975.1"/>
        <n v="2150.8000000000002"/>
        <n v="2952"/>
        <n v="11019"/>
        <n v="74.599999999999994"/>
        <n v="7726"/>
        <n v="1486.9"/>
        <n v="16275.2"/>
        <n v="178.9"/>
        <n v="4243.5"/>
        <n v="2854"/>
        <n v="8476.7000000000007"/>
        <n v="1859.1"/>
        <n v="1644.1"/>
        <n v="10314.799999999999"/>
        <n v="14653"/>
        <n v="510.9"/>
        <n v="1568.9"/>
        <n v="1296"/>
        <n v="1993.5"/>
        <n v="13098.6"/>
        <n v="3935"/>
        <n v="-6478"/>
        <n v="371.2"/>
        <n v="3153.2"/>
        <n v="-2222"/>
        <n v="1933"/>
        <n v="5035.3"/>
        <n v="6720.2"/>
        <n v="1770.1"/>
        <n v="2219.4"/>
        <n v="4441.3999999999996"/>
        <n v="5083.1000000000004"/>
        <n v="16320.1"/>
        <n v="7995.6"/>
        <n v="13551.9"/>
        <n v="1113.7"/>
        <n v="548.5"/>
        <n v="243.2"/>
        <n v="988.2"/>
        <n v="3031.3"/>
        <n v="1192.3"/>
        <n v="-212.5"/>
        <n v="3090.9"/>
        <n v="8106"/>
        <n v="20708.7"/>
        <n v="5947.6"/>
        <n v="345.4"/>
        <n v="27849"/>
        <n v="4096.1000000000004"/>
        <n v="2293.3000000000002"/>
        <n v="812.6"/>
        <n v="27350.400000000001"/>
        <n v="14.5"/>
        <n v="3195"/>
        <n v="6630.1"/>
        <n v="919"/>
        <n v="9481"/>
        <n v="328.1"/>
        <n v="6920"/>
        <n v="3037.6"/>
        <n v="8374"/>
        <n v="4081.5"/>
        <n v="12797.1"/>
        <n v="1524.8"/>
        <n v="10335"/>
        <n v="8669"/>
        <n v="-3692.4"/>
        <n v="1578"/>
        <n v="312.2"/>
        <n v="6785.7"/>
        <n v="6845.3"/>
        <n v="1718.1"/>
        <n v="5242"/>
        <n v="6662.7"/>
        <n v="545.79999999999995"/>
        <n v="7012.8"/>
        <n v="6871.6"/>
        <n v="6535.9"/>
        <n v="993.6"/>
        <n v="876.5"/>
        <n v="4979.3999999999996"/>
        <n v="17743.5"/>
        <n v="5980.4"/>
        <n v="3902.4"/>
        <n v="7502"/>
        <n v="3801.2"/>
        <n v="10166"/>
        <n v="29760"/>
        <n v="238.5"/>
        <n v="4351"/>
        <n v="1124.3"/>
        <n v="4698"/>
        <n v="4081"/>
        <n v="4475.6000000000004"/>
        <n v="365"/>
        <n v="2243"/>
        <n v="5341"/>
        <n v="10893.3"/>
        <n v="1300.3"/>
        <n v="3072"/>
        <n v="10957"/>
        <n v="2119"/>
        <n v="4609"/>
        <n v="1632.1"/>
        <n v="600"/>
        <n v="-391.6"/>
        <n v="626.9"/>
        <n v="4349"/>
        <n v="23.5"/>
        <n v="-188"/>
        <n v="4050.7"/>
        <n v="12613"/>
        <n v="3424.8"/>
        <n v="1010.5"/>
        <n v="23.7"/>
        <n v="6232.5"/>
        <n v="2376.1999999999998"/>
        <n v="2854.2"/>
        <n v="2563"/>
        <n v="-45.2"/>
        <n v="4557"/>
        <n v="1615.9"/>
        <n v="461.7"/>
        <n v="3245.4"/>
        <n v="4863"/>
        <n v="804.6"/>
        <n v="1689"/>
        <n v="4474"/>
        <n v="14850"/>
        <n v="10058"/>
        <n v="1554.2"/>
        <n v="2488"/>
        <n v="3584.4"/>
        <n v="12921"/>
        <n v="3263"/>
        <n v="2618"/>
        <n v="3794"/>
        <n v="397.2"/>
        <n v="5192.3"/>
        <n v="-2566.4"/>
        <n v="1581.1"/>
        <n v="-648"/>
        <n v="4763.2"/>
        <n v="822"/>
        <n v="1154.5"/>
        <n v="213"/>
        <n v="5495"/>
        <n v="4696.3"/>
        <n v="8350.1"/>
        <n v="2917.8"/>
        <n v="997.3"/>
        <n v="-3179.4"/>
        <n v="4814.3999999999996"/>
        <n v="5070"/>
        <n v="3822"/>
        <n v="234.6"/>
        <n v="-1349.9"/>
        <n v="5184.5"/>
        <n v="1013"/>
        <n v="3237"/>
        <n v="-33.5"/>
        <n v="3546.5"/>
        <n v="5837.7"/>
        <n v="3261.7"/>
        <n v="8503"/>
        <n v="1359.5"/>
        <n v="3214"/>
        <n v="9028"/>
        <n v="5532"/>
        <n v="4887"/>
        <n v="2164.1999999999998"/>
        <n v="7740.8"/>
        <n v="198.2"/>
        <n v="2408.4"/>
        <n v="1236.2"/>
        <n v="198"/>
        <n v="1080"/>
        <n v="4534"/>
        <n v="248.9"/>
        <n v="10277.6"/>
        <n v="1662.2"/>
        <n v="1853.3"/>
        <n v="2673.2"/>
        <n v="52.9"/>
        <n v="2637.8"/>
        <n v="202.5"/>
        <n v="1596.7"/>
        <n v="4724"/>
        <n v="3643"/>
        <n v="-1575.1"/>
        <n v="181.6"/>
        <n v="1709.2"/>
        <n v="4291.5"/>
        <n v="5955"/>
        <n v="763.6"/>
        <n v="3850.3"/>
        <n v="10714"/>
        <n v="-1408.9"/>
        <n v="2349.6999999999998"/>
        <n v="1900.4"/>
        <n v="1909.5"/>
        <n v="4261.5"/>
        <n v="2555"/>
        <n v="2620.6"/>
        <n v="1142"/>
        <n v="1416.2"/>
        <n v="8025"/>
        <n v="1136.8"/>
        <n v="1250.0999999999999"/>
        <n v="105.6"/>
        <n v="589"/>
        <n v="1141.3"/>
        <n v="6685.3"/>
        <n v="3703.9"/>
        <n v="-964.3"/>
        <n v="5060.3"/>
        <n v="1241"/>
        <n v="1088.5999999999999"/>
        <n v="220.1"/>
        <n v="1024.3"/>
        <n v="5995"/>
        <n v="1213"/>
        <n v="1677.8"/>
        <n v="-771.6"/>
        <n v="1213.5"/>
        <n v="152"/>
        <n v="3315"/>
        <n v="7983"/>
        <n v="2983.3"/>
        <n v="2991"/>
        <n v="-3126"/>
        <n v="3704.2"/>
        <n v="2114"/>
        <n v="172.1"/>
        <n v="1412.5"/>
        <n v="-83.1"/>
        <n v="291.3"/>
        <n v="5429"/>
        <n v="1808.6"/>
        <n v="504.6"/>
        <n v="5723"/>
        <n v="-2209.6"/>
        <n v="-93"/>
        <n v="4413.5"/>
        <n v="1297.4000000000001"/>
        <n v="1786.1"/>
        <n v="2056"/>
        <n v="227.7"/>
        <n v="1957.3"/>
        <n v="585.70000000000005"/>
        <n v="5823.5"/>
        <n v="4327.5"/>
        <n v="711.4"/>
        <n v="1661.3"/>
        <n v="3045.3"/>
        <n v="843.4"/>
        <n v="640"/>
        <n v="4381.8"/>
        <n v="150.69999999999999"/>
        <n v="2140.5"/>
        <n v="3469"/>
        <n v="2468.5"/>
        <n v="1609.5"/>
        <n v="1062.3"/>
        <n v="6124.5"/>
        <n v="6147.7"/>
        <n v="364.1"/>
        <n v="1887"/>
        <n v="2302.6999999999998"/>
        <n v="882.6"/>
        <n v="1852.4"/>
        <n v="2344.4"/>
        <n v="918.8"/>
        <n v="555.70000000000005"/>
        <n v="197.3"/>
        <n v="532.29999999999995"/>
        <n v="491.6"/>
        <n v="5658"/>
        <n v="86"/>
        <n v="1163.2"/>
        <n v="1971.6"/>
        <n v="324"/>
        <n v="332.9"/>
        <n v="732.1"/>
        <n v="5481.6"/>
        <n v="686"/>
        <n v="4959"/>
        <n v="2067.1"/>
        <n v="4124.5"/>
        <n v="207.6"/>
        <n v="7232"/>
        <n v="14082"/>
        <n v="1366"/>
        <n v="32.200000000000003"/>
        <n v="506"/>
        <n v="-409.7"/>
        <n v="205.9"/>
        <n v="1090.7"/>
        <n v="4745.7"/>
        <n v="26.8"/>
        <n v="685.9"/>
        <n v="2154.1999999999998"/>
        <n v="59.7"/>
        <n v="3001.7"/>
        <n v="7813"/>
        <n v="4600.8"/>
        <n v="8479.2000000000007"/>
        <n v="3178"/>
        <n v="1274.0999999999999"/>
        <n v="4136"/>
        <n v="3764"/>
        <n v="4524.8"/>
        <n v="818"/>
        <n v="4934.3"/>
        <n v="6636.6"/>
        <n v="861.5"/>
        <n v="223.3"/>
        <n v="3938.5"/>
        <n v="2878.7"/>
        <n v="5240.3999999999996"/>
        <n v="-582.79999999999995"/>
        <n v="1091"/>
        <n v="138.9"/>
        <n v="735"/>
        <n v="352.7"/>
        <n v="4634.5"/>
        <n v="628.29999999999995"/>
        <n v="40.5"/>
        <n v="-17855.400000000001"/>
        <n v="-656.7"/>
        <n v="3286"/>
        <n v="593.9"/>
        <n v="5408"/>
        <n v="12143.4"/>
        <n v="343.8"/>
        <n v="1252.5"/>
        <n v="68.099999999999994"/>
        <n v="4936.3999999999996"/>
        <n v="1437.1"/>
        <n v="834"/>
        <n v="1665.3"/>
        <n v="-1091"/>
        <n v="-4832.8999999999996"/>
        <n v="4203"/>
        <n v="4872.3999999999996"/>
        <n v="903.5"/>
        <n v="817.3"/>
        <n v="98.8"/>
        <n v="6788.5"/>
        <n v="4883"/>
        <n v="6199"/>
        <n v="1269.2"/>
        <n v="1547.2"/>
        <n v="-6995"/>
        <n v="17273"/>
        <n v="5047"/>
        <n v="4692.1000000000004"/>
        <n v="954.5"/>
        <n v="468.1"/>
        <n v="2664.4"/>
        <n v="1009.7"/>
        <n v="4588.3"/>
        <n v="3745"/>
        <n v="1536.2"/>
        <n v="1698.5"/>
        <m/>
      </sharedItems>
    </cacheField>
    <cacheField name="Assets ($M)" numFmtId="2">
      <sharedItems containsString="0" containsBlank="1" containsNumber="1" minValue="2648.4" maxValue="6297314.5"/>
    </cacheField>
    <cacheField name="Employees" numFmtId="2">
      <sharedItems containsString="0" containsBlank="1" containsNumber="1" containsInteger="1" minValue="141" maxValue="2100000" count="493">
        <n v="2100000"/>
        <n v="1525000"/>
        <n v="1361423"/>
        <n v="73311"/>
        <n v="513434"/>
        <n v="1026301"/>
        <n v="161000"/>
        <n v="440000"/>
        <n v="396500"/>
        <n v="259500"/>
        <n v="684025"/>
        <n v="61500"/>
        <n v="103000"/>
        <n v="382894"/>
        <n v="380793"/>
        <n v="48000"/>
        <n v="182502"/>
        <n v="44000"/>
        <n v="12479"/>
        <n v="316000"/>
        <n v="309926"/>
        <n v="419252"/>
        <n v="102579"/>
        <n v="83426"/>
        <n v="79400"/>
        <n v="221000"/>
        <n v="47520"/>
        <n v="258275"/>
        <n v="45600"/>
        <n v="376871"/>
        <n v="267860"/>
        <n v="621393"/>
        <n v="71413"/>
        <n v="451003"/>
        <n v="314149"/>
        <n v="177000"/>
        <n v="306931"/>
        <n v="212985"/>
        <n v="163000"/>
        <n v="104900"/>
        <n v="154950"/>
        <n v="166056"/>
        <n v="336433"/>
        <n v="258697"/>
        <n v="237925"/>
        <n v="67700"/>
        <n v="517124"/>
        <n v="463100"/>
        <n v="171862"/>
        <n v="18200"/>
        <n v="414000"/>
        <n v="14000"/>
        <n v="288751"/>
        <n v="203727"/>
        <n v="453394"/>
        <n v="82560"/>
        <n v="194993"/>
        <n v="8100"/>
        <n v="176625"/>
        <n v="268500"/>
        <n v="9897"/>
        <n v="207206"/>
        <n v="219034"/>
        <n v="182656"/>
        <n v="80037"/>
        <n v="67317"/>
        <n v="220861"/>
        <n v="105400"/>
        <n v="175524"/>
        <n v="204891"/>
        <n v="213290"/>
        <n v="394112"/>
        <n v="73502"/>
        <n v="150470"/>
        <n v="214409"/>
        <n v="186000"/>
        <n v="199652"/>
        <n v="268471"/>
        <n v="6863"/>
        <n v="226000"/>
        <n v="173250"/>
        <n v="157883"/>
        <n v="728776"/>
        <n v="309037"/>
        <n v="62740"/>
        <n v="347000"/>
        <n v="45300"/>
        <n v="8020"/>
        <n v="323900"/>
        <n v="415000"/>
        <n v="23449"/>
        <n v="67600"/>
        <n v="149505"/>
        <n v="65054"/>
        <n v="98463"/>
        <n v="270000"/>
        <n v="61055"/>
        <n v="33142"/>
        <n v="46730"/>
        <n v="114950"/>
        <n v="72242"/>
        <n v="492200"/>
        <n v="207000"/>
        <n v="124089"/>
        <n v="429416"/>
        <n v="111630"/>
        <n v="136334"/>
        <n v="184567"/>
        <n v="128616"/>
        <n v="140473"/>
        <n v="80006"/>
        <n v="202426"/>
        <n v="240000"/>
        <n v="232000"/>
        <n v="131900"/>
        <n v="31942"/>
        <n v="41008"/>
        <n v="75125"/>
        <n v="197141"/>
        <n v="338467"/>
        <n v="53602"/>
        <n v="305333"/>
        <n v="318000"/>
        <n v="382550"/>
        <n v="30772"/>
        <n v="94705"/>
        <n v="423228"/>
        <n v="113000"/>
        <n v="119658"/>
        <n v="97297"/>
        <n v="199125"/>
        <n v="66554"/>
        <n v="120000"/>
        <n v="551233"/>
        <n v="391691"/>
        <n v="141855"/>
        <n v="91398"/>
        <n v="23373"/>
        <n v="225659"/>
        <n v="105417"/>
        <n v="34289"/>
        <n v="703504"/>
        <n v="85740"/>
        <n v="320000"/>
        <n v="221387"/>
        <n v="384000"/>
        <n v="145412"/>
        <n v="107000"/>
        <n v="26354"/>
        <n v="117540"/>
        <n v="196650"/>
        <n v="50269"/>
        <n v="94275"/>
        <n v="13786"/>
        <n v="582781"/>
        <n v="32746"/>
        <n v="175881"/>
        <n v="171000"/>
        <n v="216528"/>
        <n v="293125"/>
        <n v="52871"/>
        <n v="71750"/>
        <n v="59495"/>
        <n v="40415"/>
        <n v="279426"/>
        <n v="54105"/>
        <n v="103257"/>
        <n v="107596"/>
        <n v="140142"/>
        <n v="56863"/>
        <n v="111991"/>
        <n v="102834"/>
        <n v="97835"/>
        <n v="97281"/>
        <n v="272565"/>
        <n v="128000"/>
        <n v="232296"/>
        <n v="116529"/>
        <n v="36549"/>
        <n v="110847"/>
        <n v="112842"/>
        <n v="147893"/>
        <n v="69517"/>
        <n v="143994"/>
        <n v="76478"/>
        <n v="33214"/>
        <n v="185000"/>
        <n v="95702"/>
        <n v="126756"/>
        <n v="125000"/>
        <n v="90000"/>
        <n v="122000"/>
        <n v="119306"/>
        <n v="74600"/>
        <n v="268655"/>
        <n v="103605"/>
        <n v="114123"/>
        <n v="113200"/>
        <n v="121486"/>
        <n v="48696"/>
        <n v="45000"/>
        <n v="381084"/>
        <n v="62569"/>
        <n v="90130"/>
        <n v="131097"/>
        <n v="265000"/>
        <n v="120373"/>
        <n v="74000"/>
        <n v="128377"/>
        <n v="732819"/>
        <n v="92400"/>
        <n v="439051"/>
        <n v="124995"/>
        <n v="42812"/>
        <n v="210753"/>
        <n v="86220"/>
        <n v="61432"/>
        <n v="296600"/>
        <n v="121236"/>
        <n v="82956"/>
        <n v="29600"/>
        <n v="4137"/>
        <n v="59593"/>
        <n v="201498"/>
        <n v="52307"/>
        <n v="102946"/>
        <n v="59434"/>
        <n v="71000"/>
        <n v="23000"/>
        <n v="154540"/>
        <n v="66569"/>
        <n v="44501"/>
        <n v="228420"/>
        <n v="9900"/>
        <n v="88000"/>
        <n v="124623"/>
        <n v="119182"/>
        <n v="122658"/>
        <n v="28000"/>
        <n v="253000"/>
        <n v="22417"/>
        <n v="53200"/>
        <n v="81879"/>
        <n v="84900"/>
        <n v="23943"/>
        <n v="69500"/>
        <n v="97802"/>
        <n v="116055"/>
        <n v="105497"/>
        <n v="79583"/>
        <n v="241097"/>
        <n v="24118"/>
        <n v="101100"/>
        <n v="127514"/>
        <n v="410700"/>
        <n v="8511"/>
        <n v="50000"/>
        <n v="15384"/>
        <n v="124800"/>
        <n v="349000"/>
        <n v="76057"/>
        <n v="57174"/>
        <n v="107805"/>
        <n v="40366"/>
        <n v="106221"/>
        <n v="42319"/>
        <n v="58000"/>
        <n v="103300"/>
        <n v="91496"/>
        <n v="34825"/>
        <n v="41448"/>
        <n v="326781"/>
        <n v="16571"/>
        <n v="139000"/>
        <n v="198613"/>
        <n v="132100"/>
        <n v="242891"/>
        <n v="89483"/>
        <n v="97440"/>
        <n v="94368"/>
        <n v="144422"/>
        <n v="130427"/>
        <n v="99723"/>
        <n v="43870"/>
        <n v="83700"/>
        <n v="105909"/>
        <n v="41276"/>
        <n v="59970"/>
        <n v="63582"/>
        <n v="17017"/>
        <n v="55767"/>
        <n v="165938"/>
        <n v="25003"/>
        <n v="86088"/>
        <n v="53804"/>
        <n v="164000"/>
        <n v="31025"/>
        <n v="14719"/>
        <n v="40000"/>
        <n v="7500"/>
        <n v="51987"/>
        <n v="162029"/>
        <n v="213527"/>
        <n v="206518"/>
        <n v="218288"/>
        <n v="196309"/>
        <n v="96282"/>
        <n v="4200"/>
        <n v="10434"/>
        <n v="83773"/>
        <n v="33000"/>
        <n v="70752"/>
        <n v="26943"/>
        <n v="38183"/>
        <n v="79692"/>
        <n v="5289"/>
        <n v="127109"/>
        <n v="34097"/>
        <n v="165353"/>
        <n v="40342"/>
        <n v="25200"/>
        <n v="65352"/>
        <n v="117357"/>
        <n v="27863"/>
        <n v="176083"/>
        <n v="89900"/>
        <n v="43266"/>
        <n v="98732"/>
        <n v="79100"/>
        <n v="16023"/>
        <n v="86962"/>
        <n v="10609"/>
        <n v="93459"/>
        <n v="77283"/>
        <n v="38391"/>
        <n v="46183"/>
        <n v="141256"/>
        <n v="282786"/>
        <n v="34100"/>
        <n v="159837"/>
        <n v="202763"/>
        <n v="45417"/>
        <n v="35900"/>
        <n v="220280"/>
        <n v="94605"/>
        <n v="392932"/>
        <n v="104142"/>
        <n v="63742"/>
        <n v="85000"/>
        <n v="200364"/>
        <n v="51272"/>
        <n v="166000"/>
        <n v="20592"/>
        <n v="11323"/>
        <n v="37376"/>
        <n v="50608"/>
        <n v="111600"/>
        <n v="66807"/>
        <n v="55239"/>
        <n v="33133"/>
        <n v="35300"/>
        <n v="48074"/>
        <n v="20000"/>
        <n v="100000"/>
        <n v="103928"/>
        <n v="149765"/>
        <n v="69345"/>
        <n v="75465"/>
        <n v="79759"/>
        <n v="147360"/>
        <n v="114000"/>
        <n v="99981"/>
        <n v="79066"/>
        <n v="61288"/>
        <n v="182750"/>
        <n v="55408"/>
        <n v="101000"/>
        <n v="44004"/>
        <n v="114860"/>
        <n v="56584"/>
        <n v="114510"/>
        <n v="168044"/>
        <n v="8239"/>
        <n v="185800"/>
        <n v="6925"/>
        <n v="122979"/>
        <n v="82983"/>
        <n v="51044"/>
        <n v="88440"/>
        <n v="3776"/>
        <n v="84958"/>
        <n v="33627"/>
        <n v="562460"/>
        <n v="47140"/>
        <n v="70212"/>
        <n v="14906"/>
        <n v="4056"/>
        <n v="30400"/>
        <n v="29901"/>
        <n v="3268"/>
        <n v="72372"/>
        <n v="112458"/>
        <n v="372200"/>
        <n v="232726"/>
        <n v="11492"/>
        <n v="48164"/>
        <n v="56432"/>
        <n v="95000"/>
        <n v="44837"/>
        <n v="153125"/>
        <n v="149134"/>
        <n v="35391"/>
        <n v="87991"/>
        <n v="30873"/>
        <n v="92054"/>
        <n v="443000"/>
        <n v="91000"/>
        <n v="48483"/>
        <n v="381000"/>
        <n v="65980"/>
        <n v="62218"/>
        <n v="26727"/>
        <n v="30000"/>
        <n v="145025"/>
        <n v="72523"/>
        <n v="98700"/>
        <n v="13450"/>
        <n v="183469"/>
        <n v="55878"/>
        <n v="144531"/>
        <n v="21443"/>
        <n v="300000"/>
        <n v="82700"/>
        <n v="32400"/>
        <n v="17403"/>
        <n v="78500"/>
        <n v="56708"/>
        <n v="72682"/>
        <n v="27320"/>
        <n v="32000"/>
        <n v="236000"/>
        <n v="38516"/>
        <n v="107602"/>
        <n v="165344"/>
        <n v="42843"/>
        <n v="12284"/>
        <n v="48421"/>
        <n v="43000"/>
        <n v="4163"/>
        <n v="18000"/>
        <n v="57863"/>
        <n v="75500"/>
        <n v="41390"/>
        <n v="49132"/>
        <n v="115140"/>
        <n v="141"/>
        <n v="49839"/>
        <n v="17142"/>
        <n v="53400"/>
        <n v="58329"/>
        <n v="13000"/>
        <n v="63845"/>
        <n v="83509"/>
        <n v="214937"/>
        <n v="32241"/>
        <n v="76100"/>
        <n v="48685"/>
        <n v="36114"/>
        <n v="40300"/>
        <n v="49935"/>
        <n v="94000"/>
        <n v="111000"/>
        <n v="19657"/>
        <n v="22100"/>
        <n v="134379"/>
        <n v="13694"/>
        <n v="49454"/>
        <n v="21014"/>
        <n v="66323"/>
        <n v="89732"/>
        <n v="232585"/>
        <n v="28800"/>
        <n v="6855"/>
        <n v="112406"/>
        <n v="3526"/>
        <n v="81834"/>
        <n v="37693"/>
        <n v="76271"/>
        <n v="12450"/>
        <n v="107900"/>
        <n v="77697"/>
        <n v="18685"/>
        <m/>
      </sharedItems>
    </cacheField>
  </cacheFields>
  <extLst>
    <ext xmlns:x14="http://schemas.microsoft.com/office/spreadsheetml/2009/9/main" uri="{725AE2AE-9491-48be-B2B4-4EB974FC3084}">
      <x14:pivotCacheDefinition pivotCacheId="26275995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h Masineni" refreshedDate="45685.592724884256" createdVersion="8" refreshedVersion="8" minRefreshableVersion="3" recordCount="512" xr:uid="{062D4D9A-1C3F-4B12-9462-80AA199CCCC6}">
  <cacheSource type="worksheet">
    <worksheetSource ref="B1:F1048576" sheet="Fortune_500 Raw Dataset EXCEL"/>
  </cacheSource>
  <cacheFields count="5">
    <cacheField name="Name" numFmtId="0">
      <sharedItems containsBlank="1" count="501">
        <s v="Walmart"/>
        <s v="Amazon"/>
        <s v="State Grid"/>
        <s v="Saudi Aramco"/>
        <s v="Sinopec Group"/>
        <s v="China National Petroleum"/>
        <s v="Apple"/>
        <s v="UnitedHealth Group"/>
        <s v="Berkshire Hathaway"/>
        <s v="CVS Health"/>
        <s v="Volkswagen"/>
        <s v="Exxon Mobil"/>
        <s v="Shell"/>
        <s v="China State Construction Engineering"/>
        <s v="Toyota Motor"/>
        <s v="McKesson"/>
        <s v="Alphabet"/>
        <s v="Cencora"/>
        <s v="Trafigura Group"/>
        <s v="Costco Wholesale"/>
        <s v="JPMorgan Chase"/>
        <s v="Industrial &amp; Commercial Bank of China"/>
        <s v="TotalEnergies"/>
        <s v="Glencore"/>
        <s v="BP"/>
        <s v="Microsoft"/>
        <s v="Cardinal Health"/>
        <s v="Stellantis"/>
        <s v="Chevron"/>
        <s v="China Construction Bank"/>
        <s v="Samsung Electronics"/>
        <s v="Hon Hai Precision Industry"/>
        <s v="Cigna"/>
        <s v="Agricultural Bank of China"/>
        <s v="China Railway Engineering Group"/>
        <s v="Ford Motor"/>
        <s v="Bank of China"/>
        <s v="Bank of America"/>
        <s v="General Motors"/>
        <s v="Elevance Health"/>
        <s v="BMW Group"/>
        <s v="Mercedes-Benz Group"/>
        <s v="China Railway Construction"/>
        <s v="China Baowu Steel Group"/>
        <s v="Citigroup"/>
        <s v="Centene"/>
        <s v="JD.com"/>
        <s v="Home Depot"/>
        <s v="ElectricitÃ© de France"/>
        <s v="Marathon Petroleum"/>
        <s v="Kroger"/>
        <s v="Phillips 66"/>
        <s v="Ping An Insurance"/>
        <s v="Sinochem Holdings"/>
        <s v="China Mobile Communications"/>
        <s v="China National Offshore Oil"/>
        <s v="Honda Motor"/>
        <s v="Fannie Mae"/>
        <s v="China Life Insurance"/>
        <s v="Walgreens Boots Alliance"/>
        <s v="Valero Energy"/>
        <s v="Banco Santander"/>
        <s v="China Communications Construction"/>
        <s v="BNP Paribas"/>
        <s v="Mitsubishi"/>
        <s v="Meta Platforms"/>
        <s v="HSBC Holdings"/>
        <s v="Verizon Communications"/>
        <s v="China Minmetals"/>
        <s v="Alibaba Group"/>
        <s v="CITIC Group"/>
        <s v="China Resources"/>
        <s v="Hyundai Motor"/>
        <s v="AT&amp;T"/>
        <s v="Shandong Energy Group"/>
        <s v="Comcast"/>
        <s v="Deutsche Telekom"/>
        <s v="China Southern Power Grid"/>
        <s v="Uniper"/>
        <s v="Wells Fargo"/>
        <s v="Hengli Group"/>
        <s v="Allianz"/>
        <s v="China Post Group"/>
        <s v="China Energy Investment"/>
        <s v="Xiamen C&amp;D"/>
        <s v="Reliance Industries"/>
        <s v="Goldman Sachs Group"/>
        <s v="Freddie Mac"/>
        <s v="Rosneft Oil"/>
        <s v="Target"/>
        <s v="Equinor"/>
        <s v="Humana"/>
        <s v="SAIC Motor"/>
        <s v="State Farm Insurance"/>
        <s v="Life Insurance Corp. of India"/>
        <s v="NestlÃ©"/>
        <s v="Enel"/>
        <s v="ENI"/>
        <s v="Petrobras"/>
        <s v="SK"/>
        <s v="E.ON"/>
        <s v="Gazprom"/>
        <s v="Huawei Investment &amp; Holding"/>
        <s v="SociÃ©tÃ© GÃ©nÃ©rale"/>
        <s v="Bosch Group"/>
        <s v="COFCO"/>
        <s v="Itochu"/>
        <s v="PowerChina"/>
        <s v="Pemex"/>
        <s v="Tesla"/>
        <s v="Morgan Stanley"/>
        <s v="Sinopharm"/>
        <s v="Brookfield"/>
        <s v="Royal Ahold Delhaize"/>
        <s v="Johnson &amp; Johnson"/>
        <s v="Indian Oil"/>
        <s v="Archer Daniels Midland"/>
        <s v="CrÃ©dit Agricole"/>
        <s v="Christian Dior"/>
        <s v="Nippon Telegraph and Telephone"/>
        <s v="Mitsui"/>
        <s v="Carrefour"/>
        <s v="PepsiCo"/>
        <s v="United Parcel Service"/>
        <s v="PTT"/>
        <s v="AXA"/>
        <s v="FedEx"/>
        <s v="Sony"/>
        <s v="China FAW Group"/>
        <s v="Engie"/>
        <s v="Walt Disney"/>
        <s v="Orlen"/>
        <s v="Dell Technologies"/>
        <s v="DHL Group"/>
        <s v="China Telecommunications"/>
        <s v="Nissan Motor"/>
        <s v="Royal Bank of Canada"/>
        <s v="Zhejiang Rongsheng Holding Group"/>
        <s v="Lowe's"/>
        <s v="Tesco"/>
        <s v="Tencent Holdings"/>
        <s v="Xiamen ITG Holding Group"/>
        <s v="BYD"/>
        <s v="Nippon Life Insurance"/>
        <s v="Siemens"/>
        <s v="Japan Post Holdings"/>
        <s v="Aviation Industry Corp. of China"/>
        <s v="Mitsubishi UFJ Financial Group"/>
        <s v="Procter &amp; Gamble"/>
        <s v="Wuchan Zhongda Group"/>
        <s v="Seven &amp; I Holdings"/>
        <s v="Albertsons"/>
        <s v="ENEOS Holdings"/>
        <s v="Bank of Communications"/>
        <s v="Energy Transfer"/>
        <s v="U.S. Postal Service"/>
        <s v="Jiangxi Copper"/>
        <s v="People's Insurance Co. of China"/>
        <s v="Boeing"/>
        <s v="China North Industries Group"/>
        <s v="Pacific Construction Group"/>
        <s v="Kia"/>
        <s v="Sysco"/>
        <s v="Dai-ichi Life Holdings"/>
        <s v="Pertamina"/>
        <s v="Vinci"/>
        <s v="Petronas"/>
        <s v="Toronto-Dominion Bank"/>
        <s v="Lukoil"/>
        <s v="Shaanxi Coal &amp; Chemical Industry"/>
        <s v="Shenghong Holding Group"/>
        <s v="BASF"/>
        <s v="China Poly Group"/>
        <s v="Groupe BPCE"/>
        <s v="Shandong Weiqiao Pioneering Group"/>
        <s v="JBS"/>
        <s v="Alimentation Couche-Tard"/>
        <s v="State Bank of India"/>
        <s v="China Merchants Bank"/>
        <s v="Oil &amp; Natural Gas"/>
        <s v="Guangzhou Automobile Industry Group"/>
        <s v="UBS Group"/>
        <s v="Airbus"/>
        <s v="Toyota Tsusho"/>
        <s v="Zhejiang Geely Holding Group"/>
        <s v="Taiwan Semiconductor Manufacturing"/>
        <s v="XMXYG"/>
        <s v="RTX"/>
        <s v="Itau Unibanco Holding"/>
        <s v="ArcelorMittal"/>
        <s v="General Electric"/>
        <s v="Beijing Automotive Group"/>
        <s v="Lockheed Martin"/>
        <s v="KoÃ§ Holding"/>
        <s v="American Express"/>
        <s v="Hitachi"/>
        <s v="Roche Group"/>
        <s v="Wilmar International"/>
        <s v="Caterpillar"/>
        <s v="Banco Bilbao Vizcaya Argentaria"/>
        <s v="Korea Electric Power"/>
        <s v="MetLife"/>
        <s v="AEON"/>
        <s v="Lloyds Banking Group"/>
        <s v="Deutsche Bank"/>
        <s v="China Vanke"/>
        <s v="HCA Healthcare"/>
        <s v="Sumitomo Mitsui Financial Group"/>
        <s v="LG Electronics"/>
        <s v="Unilever"/>
        <s v="Accenture"/>
        <s v="Barclays"/>
        <s v="Jinneng Holding Group"/>
        <s v="Aluminum Corp. of China"/>
        <s v="Munich Re Group"/>
        <s v="Sberbank"/>
        <s v="Banco do Brasil"/>
        <s v="The Progressive Corporation"/>
        <s v="IBM"/>
        <s v="Nippon Steel Corporation"/>
        <s v="Deere"/>
        <s v="Nvidia"/>
        <s v="StoneX Group"/>
        <s v="Zurich Insurance Group"/>
        <s v="Bouygues"/>
        <s v="Mizuho Financial Group"/>
        <s v="Daimler Truck Holding"/>
        <s v="ING Group"/>
        <s v="Merck"/>
        <s v="Bunge"/>
        <s v="Anheuser-Busch InBev"/>
        <s v="Industrial Bank"/>
        <s v="POSCO Holdings"/>
        <s v="Panasonic Holdings"/>
        <s v="ConocoPhillips"/>
        <s v="Pfizer"/>
        <s v="Delta Air Lines"/>
        <s v="China Huaneng Group"/>
        <s v="China Energy Engineering Group"/>
        <s v="Dongfeng Motor"/>
        <s v="TD Synnex"/>
        <s v="Publix Super Markets"/>
        <s v="Zhejiang Hengyi Group"/>
        <s v="Allstate"/>
        <s v="Assicurazioni Generali"/>
        <s v="Cisco Systems"/>
        <s v="Repsol"/>
        <s v="Lenovo Group"/>
        <s v="HBIS Group"/>
        <s v="Contemporary Amperex Technology"/>
        <s v="Renault"/>
        <s v="Banco Bradesco"/>
        <s v="China Electronics Technology Group"/>
        <s v="Nationwide"/>
        <s v="Charter Communications"/>
        <s v="State Power Investment"/>
        <s v="Edeka Zentrale"/>
        <s v="Bharat Petroleum"/>
        <s v="AbbVie"/>
        <s v="New York Life Insurance"/>
        <s v="Intel"/>
        <s v="TJX"/>
        <s v="Novartis"/>
        <s v="Rio Tinto Group"/>
        <s v="Tsingshan Holding Group"/>
        <s v="Prudential Financial"/>
        <s v="COSCO Shipping"/>
        <s v="BHP Group"/>
        <s v="HP"/>
        <s v="United Airlines Holdings"/>
        <s v="Tata Motors"/>
        <s v="Performance Food Group"/>
        <s v="Iberdrola"/>
        <s v="Deutsche Bahn"/>
        <s v="Idemitsu Kosan"/>
        <s v="Tyson Foods"/>
        <s v="Midea Group"/>
        <s v="American Airlines Group"/>
        <s v="China United Network Communications"/>
        <s v="Liberty Mutual Insurance Group"/>
        <s v="Bank of Nova Scotia"/>
        <s v="Volvo"/>
        <s v="Intesa Sanpaolo"/>
        <s v="Saint-Gobain"/>
        <s v="Shaanxi Yanchang Petroleum (Group)"/>
        <s v="Bayer"/>
        <s v="Tokio Marine Holdings"/>
        <s v="Nike"/>
        <s v="Maersk Group"/>
        <s v="Phoenix Pharma"/>
        <s v="Greenland Holding Group"/>
        <s v="Shanghai Pudong Development Bank"/>
        <s v="Louis Dreyfus"/>
        <s v="Bank of Montreal"/>
        <s v="ZF Friedrichshafen"/>
        <s v="KB Financial Group"/>
        <s v="Sanofi"/>
        <s v="Marubeni"/>
        <s v="Oracle"/>
        <s v="Jinchuan Group"/>
        <s v="Swiss Re"/>
        <s v="Chubb"/>
        <s v="Enterprise Products Partners"/>
        <s v="Capital One Financial"/>
        <s v="Denso"/>
        <s v="HDFC Bank"/>
        <s v="China National Building Material Group"/>
        <s v="Veolia Environnement"/>
        <s v="China State Shipbuilding"/>
        <s v="Vodafone Group"/>
        <s v="Plains GP Holdings"/>
        <s v="Landesbank Baden-WÃ¼rttemberg"/>
        <s v="EXOR Group"/>
        <s v="Jingye Group"/>
        <s v="UniCredit Group"/>
        <s v="Energie Baden-WÃ¼rttemberg"/>
        <s v="Tokyo Electric Power"/>
        <s v="Sumitomo"/>
        <s v="World Kinect"/>
        <s v="Orange"/>
        <s v="HD Hyundai"/>
        <s v="Ingka Group"/>
        <s v="ANZ Group Holdings"/>
        <s v="AIG"/>
        <s v="SoftBank Group"/>
        <s v="Sinomach"/>
        <s v="Talanx"/>
        <s v="America Movil"/>
        <s v="AstraZeneca"/>
        <s v="Zhejiang Communications Investment Group"/>
        <s v="China Pacific Insurance (Group)"/>
        <s v="Coca-Cola"/>
        <s v="TIAA"/>
        <s v="Caixa Economica Federal"/>
        <s v="CHS"/>
        <s v="China Huadian"/>
        <s v="CrÃ©dit Mutuel Group"/>
        <s v="MS&amp;AD Insurance Group Holdings"/>
        <s v="Hyundai Mobis"/>
        <s v="Susun Construction Group"/>
        <s v="SNCF Group"/>
        <s v="Bristol-Myers Squibb"/>
        <s v="China South Industries Group"/>
        <s v="Continental"/>
        <s v="Raizen"/>
        <s v="Dow"/>
        <s v="George Weston"/>
        <s v="L'OrÃ©al"/>
        <s v="Fomento Economico Mexicano"/>
        <s v="TelefÃ³nica"/>
        <s v="China Minsheng Banking"/>
        <s v="Best Buy"/>
        <s v="Woolworths Group"/>
        <s v="Shanghai Construction Group"/>
        <s v="LG Chem"/>
        <s v="Thermo Fisher Scientific"/>
        <s v="Magna International"/>
        <s v="OMV Group"/>
        <s v="Massachusetts Mutual Life Insurance"/>
        <s v="USAA"/>
        <s v="Guangzhou Municipal Construction Group"/>
        <s v="General Dynamics"/>
        <s v="Vale"/>
        <s v="Zijin Mining Group"/>
        <s v="Travelers"/>
        <s v="Warner Bros. Discovery"/>
        <s v="Canadian Imperial Bank of Commerce"/>
        <s v="LyondellBasell Industries"/>
        <s v="J. Sainsbury"/>
        <s v="Shenzhen Investment Holdings"/>
        <s v="Ansteel Group"/>
        <s v="Hanwha"/>
        <s v="U.S. Bancorp"/>
        <s v="Lufthansa Group"/>
        <s v="Pegatron"/>
        <s v="Abbott Laboratories"/>
        <s v="ThyssenKrupp"/>
        <s v="New Hope Holding Group"/>
        <s v="KDDI"/>
        <s v="China National Nuclear"/>
        <s v="Taikang Insurance Group"/>
        <s v="Northrop Grumman"/>
        <s v="Jiangsu Shagang Group"/>
        <s v="Meituan"/>
        <s v="Chery Holding Group"/>
        <s v="Inditex"/>
        <s v="Schneider Electric"/>
        <s v="Northwestern Mutual"/>
        <s v="Dollar General"/>
        <s v="Cenovus Energy"/>
        <s v="ACS"/>
        <s v="Coop Group"/>
        <s v="Fairfax Financial Holdings"/>
        <s v="Guangzhou Industrial Investment Holdings"/>
        <s v="PBF Energy"/>
        <s v="Standard Chartered"/>
        <s v="Xiaomi"/>
        <s v="Compass Group"/>
        <s v="Meiji Yasuda Life Insurance"/>
        <s v="GSK"/>
        <s v="Suncor Energy"/>
        <s v="Hangzhou Industrial Investment Group"/>
        <s v="Uber Technologies"/>
        <s v="DZ Bank"/>
        <s v="GS Caltex"/>
        <s v="Suzuki Motor"/>
        <s v="Haier Smart Home"/>
        <s v="X5 Retail Group"/>
        <s v="La Poste"/>
        <s v="Hangzhou Iron and Steel Group"/>
        <s v="Shanghai Pharmaceuticals Holding"/>
        <s v="Shandong Hi-Speed Group"/>
        <s v="Honeywell International"/>
        <s v="Guangdong Guangxin Holdings"/>
        <s v="S.F. Holding"/>
        <s v="Mitsubishi Electric"/>
        <s v="Guangzhou Pharmaceutical Holdings"/>
        <s v="China Datang"/>
        <s v="Mapfre Group"/>
        <s v="CFE"/>
        <s v="Jardine Matheson"/>
        <s v="Mondelez International"/>
        <s v="Daiwa House Industry"/>
        <s v="Starbucks"/>
        <s v="Olam Group"/>
        <s v="Qualcomm"/>
        <s v="Broadcom"/>
        <s v="JFE Holdings"/>
        <s v="Hailiang Group"/>
        <s v="US Foods Holding"/>
        <s v="ELO Group"/>
        <s v="Migros Group"/>
        <s v="Mercadona"/>
        <s v="D.R. Horton"/>
        <s v="China Electronics"/>
        <s v="Shudao Investment Group"/>
        <s v="China National Coal Group"/>
        <s v="TongLing Nonferrous Metals Group"/>
        <s v="CK Hutchison Holdings"/>
        <s v="Philip Morris International"/>
        <s v="Paccar"/>
        <s v="PDD Holdings"/>
        <s v="CRH"/>
        <s v="Quanta Computer"/>
        <s v="Salesforce"/>
        <s v="AIA Group"/>
        <s v="Nucor"/>
        <s v="Jabil"/>
        <s v="National Australia Bank"/>
        <s v="SAP SE"/>
        <s v="CRRC Group"/>
        <s v="Shanghai Delong Steel Group"/>
        <s v="Lennar"/>
        <s v="Sompo Holdings"/>
        <s v="Eli Lilly"/>
        <s v="Korea Gas"/>
        <s v="Molina Healthcare"/>
        <s v="Beijing Jianlong Heavy Industry Group"/>
        <s v="Cummins"/>
        <s v="Shaanxi Construction Engineering Holding"/>
        <s v="Rabobank Group"/>
        <s v="Aisin"/>
        <s v="Rajesh Exports"/>
        <s v="British American Tobacco"/>
        <s v="CPC"/>
        <s v="Bank of New York Mellon"/>
        <s v="Tongwei Group"/>
        <s v="Netflix"/>
        <s v="Novo Nordisk"/>
        <s v="Shougang Group"/>
        <s v="Shanxi Coking Coal Group"/>
        <s v="Guangxi Investment Group"/>
        <s v="VTB Bank"/>
        <s v="Mazda Motor"/>
        <s v="Hunan Iron &amp; Steel Group"/>
        <s v="Power Corp. of Canada"/>
        <s v="Truist Financial"/>
        <s v="Siemens Energy"/>
        <s v="Schlumberger"/>
        <s v="Ecopetrol"/>
        <s v="Arrow Electronics"/>
        <s v="JerÃ³nimo Martins"/>
        <s v="China National Aviation Fuel Group"/>
        <s v="Commonwealth Bank of Australia"/>
        <s v="Centrica"/>
        <s v="Linde"/>
        <s v="Heineken"/>
        <s v="Luxshare Precision Industry"/>
        <s v="3M"/>
        <s v="Visa"/>
        <s v="Apollo Global Management"/>
        <s v="Emirates Group"/>
        <s v="Vibra Energia"/>
        <s v="Metro"/>
        <s v="Subaru"/>
        <s v="Air France-KLM Group"/>
        <s v="Enbridge"/>
        <s v="ABB"/>
        <s v="Mitsubishi Heavy Industries"/>
        <s v="Samsung C&amp;T"/>
        <m/>
      </sharedItems>
    </cacheField>
    <cacheField name=" Revenues ($M) " numFmtId="2">
      <sharedItems containsString="0" containsBlank="1" containsNumber="1" minValue="32077.9" maxValue="648125"/>
    </cacheField>
    <cacheField name="Revenue Percent Change" numFmtId="2">
      <sharedItems containsString="0" containsBlank="1" containsNumber="1" minValue="-0.59499999999999997" maxValue="3.996"/>
    </cacheField>
    <cacheField name="Profits ($M)" numFmtId="2">
      <sharedItems containsString="0" containsBlank="1" containsNumber="1" minValue="-17855.400000000001" maxValue="120699.3"/>
    </cacheField>
    <cacheField name="Assets ($M)" numFmtId="2">
      <sharedItems containsString="0" containsBlank="1" containsNumber="1" minValue="2648.4" maxValue="629731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x v="0"/>
    <n v="648125"/>
  </r>
  <r>
    <x v="1"/>
    <n v="574785"/>
  </r>
  <r>
    <x v="2"/>
    <n v="545947.5"/>
  </r>
  <r>
    <x v="3"/>
    <n v="494890.1"/>
  </r>
  <r>
    <x v="4"/>
    <n v="429699.7"/>
  </r>
  <r>
    <x v="5"/>
    <n v="421713.6"/>
  </r>
  <r>
    <x v="6"/>
    <n v="383285"/>
  </r>
  <r>
    <x v="7"/>
    <n v="371622"/>
  </r>
  <r>
    <x v="8"/>
    <n v="364482"/>
  </r>
  <r>
    <x v="9"/>
    <n v="357776"/>
  </r>
  <r>
    <x v="10"/>
    <n v="348408.1"/>
  </r>
  <r>
    <x v="11"/>
    <n v="344582"/>
  </r>
  <r>
    <x v="12"/>
    <n v="323183"/>
  </r>
  <r>
    <x v="13"/>
    <n v="320430.5"/>
  </r>
  <r>
    <x v="14"/>
    <n v="312018.2"/>
  </r>
  <r>
    <x v="15"/>
    <n v="308951"/>
  </r>
  <r>
    <x v="16"/>
    <n v="307394"/>
  </r>
  <r>
    <x v="17"/>
    <n v="262173.40000000002"/>
  </r>
  <r>
    <x v="18"/>
    <n v="244280.2"/>
  </r>
  <r>
    <x v="19"/>
    <n v="242290"/>
  </r>
  <r>
    <x v="20"/>
    <n v="239425"/>
  </r>
  <r>
    <x v="21"/>
    <n v="222484.2"/>
  </r>
  <r>
    <x v="22"/>
    <n v="218945"/>
  </r>
  <r>
    <x v="23"/>
    <n v="217829"/>
  </r>
  <r>
    <x v="24"/>
    <n v="213032"/>
  </r>
  <r>
    <x v="25"/>
    <n v="211915"/>
  </r>
  <r>
    <x v="26"/>
    <n v="205012"/>
  </r>
  <r>
    <x v="27"/>
    <n v="204908.3"/>
  </r>
  <r>
    <x v="28"/>
    <n v="200949"/>
  </r>
  <r>
    <x v="29"/>
    <n v="199826.1"/>
  </r>
  <r>
    <x v="30"/>
    <n v="198256.7"/>
  </r>
  <r>
    <x v="31"/>
    <n v="197876"/>
  </r>
  <r>
    <x v="32"/>
    <n v="195265"/>
  </r>
  <r>
    <x v="33"/>
    <n v="192398.3"/>
  </r>
  <r>
    <x v="34"/>
    <n v="178562.9"/>
  </r>
  <r>
    <x v="35"/>
    <n v="176191"/>
  </r>
  <r>
    <x v="36"/>
    <n v="172327.6"/>
  </r>
  <r>
    <x v="37"/>
    <n v="171912"/>
  </r>
  <r>
    <x v="38"/>
    <n v="171842"/>
  </r>
  <r>
    <x v="39"/>
    <n v="171340"/>
  </r>
  <r>
    <x v="40"/>
    <n v="168102.6"/>
  </r>
  <r>
    <x v="41"/>
    <n v="165637.79999999999"/>
  </r>
  <r>
    <x v="42"/>
    <n v="160847.4"/>
  </r>
  <r>
    <x v="43"/>
    <n v="157216.29999999999"/>
  </r>
  <r>
    <x v="44"/>
    <n v="156820"/>
  </r>
  <r>
    <x v="45"/>
    <n v="153999"/>
  </r>
  <r>
    <x v="46"/>
    <n v="153217.4"/>
  </r>
  <r>
    <x v="47"/>
    <n v="152669"/>
  </r>
  <r>
    <x v="48"/>
    <n v="151040.20000000001"/>
  </r>
  <r>
    <x v="49"/>
    <n v="150307"/>
  </r>
  <r>
    <x v="50"/>
    <n v="150039"/>
  </r>
  <r>
    <x v="51"/>
    <n v="149890"/>
  </r>
  <r>
    <x v="52"/>
    <n v="145759.1"/>
  </r>
  <r>
    <x v="53"/>
    <n v="143240"/>
  </r>
  <r>
    <x v="54"/>
    <n v="142832.4"/>
  </r>
  <r>
    <x v="55"/>
    <n v="141731.79999999999"/>
  </r>
  <r>
    <x v="56"/>
    <n v="141348.5"/>
  </r>
  <r>
    <x v="57"/>
    <n v="141240"/>
  </r>
  <r>
    <x v="58"/>
    <n v="139615.9"/>
  </r>
  <r>
    <x v="59"/>
    <n v="139081"/>
  </r>
  <r>
    <x v="60"/>
    <n v="139001"/>
  </r>
  <r>
    <x v="61"/>
    <n v="137244.79999999999"/>
  </r>
  <r>
    <x v="62"/>
    <n v="136670.70000000001"/>
  </r>
  <r>
    <x v="63"/>
    <n v="136076.20000000001"/>
  </r>
  <r>
    <x v="64"/>
    <n v="135389.79999999999"/>
  </r>
  <r>
    <x v="65"/>
    <n v="134902"/>
  </r>
  <r>
    <x v="66"/>
    <n v="134901"/>
  </r>
  <r>
    <x v="67"/>
    <n v="133974"/>
  </r>
  <r>
    <x v="68"/>
    <n v="132019.70000000001"/>
  </r>
  <r>
    <x v="69"/>
    <n v="131337.9"/>
  </r>
  <r>
    <x v="70"/>
    <n v="131242.29999999999"/>
  </r>
  <r>
    <x v="71"/>
    <n v="126169.5"/>
  </r>
  <r>
    <x v="72"/>
    <n v="124576.7"/>
  </r>
  <r>
    <x v="73"/>
    <n v="122428"/>
  </r>
  <r>
    <x v="74"/>
    <n v="122383.2"/>
  </r>
  <r>
    <x v="75"/>
    <n v="121572"/>
  </r>
  <r>
    <x v="76"/>
    <n v="121046.2"/>
  </r>
  <r>
    <x v="77"/>
    <n v="118813.5"/>
  </r>
  <r>
    <x v="78"/>
    <n v="116662.5"/>
  </r>
  <r>
    <x v="79"/>
    <n v="115340"/>
  </r>
  <r>
    <x v="80"/>
    <n v="114664.5"/>
  </r>
  <r>
    <x v="81"/>
    <n v="113517.7"/>
  </r>
  <r>
    <x v="82"/>
    <n v="112778.5"/>
  </r>
  <r>
    <x v="83"/>
    <n v="112048.7"/>
  </r>
  <r>
    <x v="84"/>
    <n v="110665.60000000001"/>
  </r>
  <r>
    <x v="85"/>
    <n v="108877.9"/>
  </r>
  <r>
    <x v="86"/>
    <n v="108418"/>
  </r>
  <r>
    <x v="87"/>
    <n v="108050"/>
  </r>
  <r>
    <x v="88"/>
    <n v="107543.1"/>
  </r>
  <r>
    <x v="89"/>
    <n v="107412"/>
  </r>
  <r>
    <x v="90"/>
    <n v="107174"/>
  </r>
  <r>
    <x v="91"/>
    <n v="106374"/>
  </r>
  <r>
    <x v="92"/>
    <n v="105195.7"/>
  </r>
  <r>
    <x v="93"/>
    <n v="104198.6"/>
  </r>
  <r>
    <x v="94"/>
    <n v="103547.6"/>
  </r>
  <r>
    <x v="95"/>
    <n v="103505.2"/>
  </r>
  <r>
    <x v="96"/>
    <n v="103311.4"/>
  </r>
  <r>
    <x v="97"/>
    <n v="102501.7"/>
  </r>
  <r>
    <x v="98"/>
    <n v="102409"/>
  </r>
  <r>
    <x v="99"/>
    <n v="101968.8"/>
  </r>
  <r>
    <x v="100"/>
    <n v="101280.1"/>
  </r>
  <r>
    <x v="101"/>
    <n v="100252.5"/>
  </r>
  <r>
    <x v="102"/>
    <n v="99470.3"/>
  </r>
  <r>
    <x v="103"/>
    <n v="99163.4"/>
  </r>
  <r>
    <x v="104"/>
    <n v="99020.7"/>
  </r>
  <r>
    <x v="105"/>
    <n v="97765.1"/>
  </r>
  <r>
    <x v="106"/>
    <n v="97074.1"/>
  </r>
  <r>
    <x v="107"/>
    <n v="97034.9"/>
  </r>
  <r>
    <x v="108"/>
    <n v="96978.8"/>
  </r>
  <r>
    <x v="109"/>
    <n v="96773"/>
  </r>
  <r>
    <x v="110"/>
    <n v="96194"/>
  </r>
  <r>
    <x v="111"/>
    <n v="96072.2"/>
  </r>
  <r>
    <x v="112"/>
    <n v="95924"/>
  </r>
  <r>
    <x v="113"/>
    <n v="95834.8"/>
  </r>
  <r>
    <x v="114"/>
    <n v="95195"/>
  </r>
  <r>
    <x v="115"/>
    <n v="94273"/>
  </r>
  <r>
    <x v="116"/>
    <n v="93935"/>
  </r>
  <r>
    <x v="117"/>
    <n v="93358.1"/>
  </r>
  <r>
    <x v="118"/>
    <n v="93136.5"/>
  </r>
  <r>
    <x v="119"/>
    <n v="92539.7"/>
  </r>
  <r>
    <x v="120"/>
    <n v="92196.4"/>
  </r>
  <r>
    <x v="121"/>
    <n v="91790.6"/>
  </r>
  <r>
    <x v="122"/>
    <n v="91471"/>
  </r>
  <r>
    <x v="123"/>
    <n v="90958"/>
  </r>
  <r>
    <x v="124"/>
    <n v="90418.7"/>
  </r>
  <r>
    <x v="125"/>
    <n v="90405.8"/>
  </r>
  <r>
    <x v="126"/>
    <n v="90155"/>
  </r>
  <r>
    <x v="127"/>
    <n v="90091.8"/>
  </r>
  <r>
    <x v="128"/>
    <n v="89485"/>
  </r>
  <r>
    <x v="129"/>
    <n v="89257.7"/>
  </r>
  <r>
    <x v="130"/>
    <n v="88898"/>
  </r>
  <r>
    <x v="131"/>
    <n v="88717.6"/>
  </r>
  <r>
    <x v="132"/>
    <n v="88425"/>
  </r>
  <r>
    <x v="133"/>
    <n v="88385.3"/>
  </r>
  <r>
    <x v="134"/>
    <n v="87961.5"/>
  </r>
  <r>
    <x v="135"/>
    <n v="87773.5"/>
  </r>
  <r>
    <x v="136"/>
    <n v="87498.7"/>
  </r>
  <r>
    <x v="137"/>
    <n v="86535.6"/>
  </r>
  <r>
    <x v="138"/>
    <n v="86377"/>
  </r>
  <r>
    <x v="139"/>
    <n v="86231.3"/>
  </r>
  <r>
    <x v="140"/>
    <n v="86028.3"/>
  </r>
  <r>
    <x v="141"/>
    <n v="85818.8"/>
  </r>
  <r>
    <x v="142"/>
    <n v="85082"/>
  </r>
  <r>
    <x v="143"/>
    <n v="83090"/>
  </r>
  <r>
    <x v="144"/>
    <n v="82931.899999999994"/>
  </r>
  <r>
    <x v="145"/>
    <n v="82905.5"/>
  </r>
  <r>
    <x v="146"/>
    <n v="82654.100000000006"/>
  </r>
  <r>
    <x v="147"/>
    <n v="82270.3"/>
  </r>
  <r>
    <x v="148"/>
    <n v="82006"/>
  </r>
  <r>
    <x v="149"/>
    <n v="81952.399999999994"/>
  </r>
  <r>
    <x v="150"/>
    <n v="80124.600000000006"/>
  </r>
  <r>
    <x v="151"/>
    <n v="79237.7"/>
  </r>
  <r>
    <x v="152"/>
    <n v="79020.5"/>
  </r>
  <r>
    <x v="153"/>
    <n v="78757.100000000006"/>
  </r>
  <r>
    <x v="154"/>
    <n v="78586"/>
  </r>
  <r>
    <x v="155"/>
    <n v="78383"/>
  </r>
  <r>
    <x v="156"/>
    <n v="78243.199999999997"/>
  </r>
  <r>
    <x v="157"/>
    <n v="78181.7"/>
  </r>
  <r>
    <x v="158"/>
    <n v="77794"/>
  </r>
  <r>
    <x v="159"/>
    <n v="76506.899999999994"/>
  </r>
  <r>
    <x v="160"/>
    <n v="76433"/>
  </r>
  <r>
    <x v="161"/>
    <n v="76419.399999999994"/>
  </r>
  <r>
    <x v="162"/>
    <n v="76324.7"/>
  </r>
  <r>
    <x v="163"/>
    <n v="76304.800000000003"/>
  </r>
  <r>
    <x v="164"/>
    <n v="75787.8"/>
  </r>
  <r>
    <x v="165"/>
    <n v="75550.899999999994"/>
  </r>
  <r>
    <x v="166"/>
    <n v="75409.600000000006"/>
  </r>
  <r>
    <x v="167"/>
    <n v="75063.3"/>
  </r>
  <r>
    <x v="168"/>
    <n v="75012.800000000003"/>
  </r>
  <r>
    <x v="169"/>
    <n v="74776.7"/>
  </r>
  <r>
    <x v="170"/>
    <n v="74700.800000000003"/>
  </r>
  <r>
    <x v="171"/>
    <n v="74487.199999999997"/>
  </r>
  <r>
    <x v="172"/>
    <n v="73998.5"/>
  </r>
  <r>
    <x v="173"/>
    <n v="73774.7"/>
  </r>
  <r>
    <x v="174"/>
    <n v="73484.5"/>
  </r>
  <r>
    <x v="175"/>
    <n v="72863.199999999997"/>
  </r>
  <r>
    <x v="176"/>
    <n v="71856.7"/>
  </r>
  <r>
    <x v="177"/>
    <n v="71844"/>
  </r>
  <r>
    <x v="178"/>
    <n v="71514.600000000006"/>
  </r>
  <r>
    <x v="179"/>
    <n v="71466.100000000006"/>
  </r>
  <r>
    <x v="180"/>
    <n v="71386.100000000006"/>
  </r>
  <r>
    <x v="181"/>
    <n v="71245"/>
  </r>
  <r>
    <x v="182"/>
    <n v="70751"/>
  </r>
  <r>
    <x v="183"/>
    <n v="70498.399999999994"/>
  </r>
  <r>
    <x v="184"/>
    <n v="70356.800000000003"/>
  </r>
  <r>
    <x v="185"/>
    <n v="69415.8"/>
  </r>
  <r>
    <x v="186"/>
    <n v="69286.899999999994"/>
  </r>
  <r>
    <x v="187"/>
    <n v="68920"/>
  </r>
  <r>
    <x v="188"/>
    <n v="68455"/>
  </r>
  <r>
    <x v="189"/>
    <n v="68275"/>
  </r>
  <r>
    <x v="190"/>
    <n v="67954"/>
  </r>
  <r>
    <x v="191"/>
    <n v="67852.2"/>
  </r>
  <r>
    <x v="192"/>
    <n v="67571"/>
  </r>
  <r>
    <x v="193"/>
    <n v="67482.7"/>
  </r>
  <r>
    <x v="194"/>
    <n v="67364"/>
  </r>
  <r>
    <x v="195"/>
    <n v="67313.8"/>
  </r>
  <r>
    <x v="196"/>
    <n v="67269.8"/>
  </r>
  <r>
    <x v="197"/>
    <n v="67155.3"/>
  </r>
  <r>
    <x v="198"/>
    <n v="67060"/>
  </r>
  <r>
    <x v="199"/>
    <n v="66978.100000000006"/>
  </r>
  <r>
    <x v="200"/>
    <n v="66977.2"/>
  </r>
  <r>
    <x v="201"/>
    <n v="66905"/>
  </r>
  <r>
    <x v="202"/>
    <n v="66727"/>
  </r>
  <r>
    <x v="203"/>
    <n v="66697.600000000006"/>
  </r>
  <r>
    <x v="204"/>
    <n v="65978.100000000006"/>
  </r>
  <r>
    <x v="205"/>
    <n v="65789.5"/>
  </r>
  <r>
    <x v="206"/>
    <n v="64968"/>
  </r>
  <r>
    <x v="207"/>
    <n v="64718.3"/>
  </r>
  <r>
    <x v="208"/>
    <n v="64490.5"/>
  </r>
  <r>
    <x v="209"/>
    <n v="64435.5"/>
  </r>
  <r>
    <x v="210"/>
    <n v="64111.8"/>
  </r>
  <r>
    <x v="211"/>
    <n v="63800.6"/>
  </r>
  <r>
    <x v="212"/>
    <n v="63639.8"/>
  </r>
  <r>
    <x v="213"/>
    <n v="63595.4"/>
  </r>
  <r>
    <x v="214"/>
    <n v="63353.3"/>
  </r>
  <r>
    <x v="215"/>
    <n v="63329.9"/>
  </r>
  <r>
    <x v="216"/>
    <n v="63322.2"/>
  </r>
  <r>
    <x v="217"/>
    <n v="62108.5"/>
  </r>
  <r>
    <x v="218"/>
    <n v="61860"/>
  </r>
  <r>
    <x v="219"/>
    <n v="61359.1"/>
  </r>
  <r>
    <x v="220"/>
    <n v="61251"/>
  </r>
  <r>
    <x v="221"/>
    <n v="60922"/>
  </r>
  <r>
    <x v="222"/>
    <n v="60856.1"/>
  </r>
  <r>
    <x v="223"/>
    <n v="60645"/>
  </r>
  <r>
    <x v="224"/>
    <n v="60599.9"/>
  </r>
  <r>
    <x v="225"/>
    <n v="60503.6"/>
  </r>
  <r>
    <x v="226"/>
    <n v="60420.4"/>
  </r>
  <r>
    <x v="227"/>
    <n v="60401"/>
  </r>
  <r>
    <x v="228"/>
    <n v="60115"/>
  </r>
  <r>
    <x v="229"/>
    <n v="59540"/>
  </r>
  <r>
    <x v="230"/>
    <n v="59380"/>
  </r>
  <r>
    <x v="231"/>
    <n v="59152.3"/>
  </r>
  <r>
    <x v="232"/>
    <n v="58999.199999999997"/>
  </r>
  <r>
    <x v="233"/>
    <n v="58787.4"/>
  </r>
  <r>
    <x v="234"/>
    <n v="58574"/>
  </r>
  <r>
    <x v="235"/>
    <n v="58496"/>
  </r>
  <r>
    <x v="236"/>
    <n v="58048"/>
  </r>
  <r>
    <x v="237"/>
    <n v="57890.8"/>
  </r>
  <r>
    <x v="238"/>
    <n v="57708.1"/>
  </r>
  <r>
    <x v="239"/>
    <n v="57595.9"/>
  </r>
  <r>
    <x v="240"/>
    <n v="57555.4"/>
  </r>
  <r>
    <x v="241"/>
    <n v="57534"/>
  </r>
  <r>
    <x v="242"/>
    <n v="57468"/>
  </r>
  <r>
    <x v="243"/>
    <n v="57094"/>
  </r>
  <r>
    <x v="244"/>
    <n v="57022.6"/>
  </r>
  <r>
    <x v="245"/>
    <n v="56998"/>
  </r>
  <r>
    <x v="246"/>
    <n v="56980.5"/>
  </r>
  <r>
    <x v="247"/>
    <n v="56863.8"/>
  </r>
  <r>
    <x v="248"/>
    <n v="56728.3"/>
  </r>
  <r>
    <x v="249"/>
    <n v="56632.800000000003"/>
  </r>
  <r>
    <x v="250"/>
    <n v="56621.599999999999"/>
  </r>
  <r>
    <x v="251"/>
    <n v="56490.5"/>
  </r>
  <r>
    <x v="252"/>
    <n v="56083.8"/>
  </r>
  <r>
    <x v="253"/>
    <n v="54609.4"/>
  </r>
  <r>
    <x v="254"/>
    <n v="54607"/>
  </r>
  <r>
    <x v="255"/>
    <n v="54484.6"/>
  </r>
  <r>
    <x v="256"/>
    <n v="54454.6"/>
  </r>
  <r>
    <x v="257"/>
    <n v="54413.1"/>
  </r>
  <r>
    <x v="258"/>
    <n v="54318"/>
  </r>
  <r>
    <x v="259"/>
    <n v="54317.2"/>
  </r>
  <r>
    <x v="260"/>
    <n v="54228"/>
  </r>
  <r>
    <x v="261"/>
    <n v="54217"/>
  </r>
  <r>
    <x v="262"/>
    <n v="54088"/>
  </r>
  <r>
    <x v="263"/>
    <n v="54041"/>
  </r>
  <r>
    <x v="264"/>
    <n v="53980"/>
  </r>
  <r>
    <x v="265"/>
    <n v="53979"/>
  </r>
  <r>
    <x v="266"/>
    <n v="53929.599999999999"/>
  </r>
  <r>
    <x v="267"/>
    <n v="53817"/>
  </r>
  <r>
    <x v="268"/>
    <n v="53718"/>
  </r>
  <r>
    <x v="269"/>
    <n v="53717"/>
  </r>
  <r>
    <x v="270"/>
    <n v="53634.9"/>
  </r>
  <r>
    <x v="271"/>
    <n v="53354.7"/>
  </r>
  <r>
    <x v="272"/>
    <n v="53334.1"/>
  </r>
  <r>
    <x v="273"/>
    <n v="53197.9"/>
  </r>
  <r>
    <x v="274"/>
    <n v="53042.6"/>
  </r>
  <r>
    <x v="275"/>
    <n v="52881"/>
  </r>
  <r>
    <x v="276"/>
    <n v="52789.599999999999"/>
  </r>
  <r>
    <x v="277"/>
    <n v="52788"/>
  </r>
  <r>
    <x v="278"/>
    <n v="52632.3"/>
  </r>
  <r>
    <x v="279"/>
    <n v="52612"/>
  </r>
  <r>
    <x v="280"/>
    <n v="52535.8"/>
  </r>
  <r>
    <x v="281"/>
    <n v="52101.5"/>
  </r>
  <r>
    <x v="282"/>
    <n v="52004.4"/>
  </r>
  <r>
    <x v="283"/>
    <n v="51830.3"/>
  </r>
  <r>
    <x v="284"/>
    <n v="51525.9"/>
  </r>
  <r>
    <x v="285"/>
    <n v="51498.400000000001"/>
  </r>
  <r>
    <x v="286"/>
    <n v="51371.9"/>
  </r>
  <r>
    <x v="287"/>
    <n v="51217"/>
  </r>
  <r>
    <x v="288"/>
    <n v="51065"/>
  </r>
  <r>
    <x v="289"/>
    <n v="50934.9"/>
  </r>
  <r>
    <x v="290"/>
    <n v="50897"/>
  </r>
  <r>
    <x v="291"/>
    <n v="50864.5"/>
  </r>
  <r>
    <x v="292"/>
    <n v="50624"/>
  </r>
  <r>
    <x v="293"/>
    <n v="50495"/>
  </r>
  <r>
    <x v="294"/>
    <n v="50406.6"/>
  </r>
  <r>
    <x v="295"/>
    <n v="50228.4"/>
  </r>
  <r>
    <x v="296"/>
    <n v="50208.7"/>
  </r>
  <r>
    <x v="297"/>
    <n v="50166.9"/>
  </r>
  <r>
    <x v="298"/>
    <n v="49954"/>
  </r>
  <r>
    <x v="299"/>
    <n v="49900.7"/>
  </r>
  <r>
    <x v="300"/>
    <n v="49800"/>
  </r>
  <r>
    <x v="301"/>
    <n v="49735"/>
  </r>
  <r>
    <x v="302"/>
    <n v="49715"/>
  </r>
  <r>
    <x v="303"/>
    <n v="49484"/>
  </r>
  <r>
    <x v="304"/>
    <n v="49435"/>
  </r>
  <r>
    <x v="305"/>
    <n v="49299.1"/>
  </r>
  <r>
    <x v="306"/>
    <n v="49088.800000000003"/>
  </r>
  <r>
    <x v="307"/>
    <n v="49027.1"/>
  </r>
  <r>
    <x v="308"/>
    <n v="48890.1"/>
  </r>
  <r>
    <x v="309"/>
    <n v="48871.9"/>
  </r>
  <r>
    <x v="310"/>
    <n v="48712"/>
  </r>
  <r>
    <x v="311"/>
    <n v="48566.6"/>
  </r>
  <r>
    <x v="312"/>
    <n v="48368.800000000003"/>
  </r>
  <r>
    <x v="313"/>
    <n v="48120"/>
  </r>
  <r>
    <x v="314"/>
    <n v="48044.4"/>
  </r>
  <r>
    <x v="315"/>
    <n v="48032.2"/>
  </r>
  <r>
    <x v="316"/>
    <n v="47868.9"/>
  </r>
  <r>
    <x v="317"/>
    <n v="47812.9"/>
  </r>
  <r>
    <x v="318"/>
    <n v="47710.6"/>
  </r>
  <r>
    <x v="319"/>
    <n v="47698.5"/>
  </r>
  <r>
    <x v="320"/>
    <n v="46959"/>
  </r>
  <r>
    <x v="321"/>
    <n v="46938"/>
  </r>
  <r>
    <x v="322"/>
    <n v="46827.7"/>
  </r>
  <r>
    <x v="323"/>
    <n v="46802"/>
  </r>
  <r>
    <x v="324"/>
    <n v="46748.800000000003"/>
  </r>
  <r>
    <x v="325"/>
    <n v="46482.2"/>
  </r>
  <r>
    <x v="326"/>
    <n v="46155.8"/>
  </r>
  <r>
    <x v="327"/>
    <n v="46010.9"/>
  </r>
  <r>
    <x v="328"/>
    <n v="45811"/>
  </r>
  <r>
    <x v="329"/>
    <n v="45772"/>
  </r>
  <r>
    <x v="330"/>
    <n v="45759.9"/>
  </r>
  <r>
    <x v="331"/>
    <n v="45754"/>
  </r>
  <r>
    <x v="332"/>
    <n v="45734.8"/>
  </r>
  <r>
    <x v="333"/>
    <n v="45706.8"/>
  </r>
  <r>
    <x v="334"/>
    <n v="45590"/>
  </r>
  <r>
    <x v="335"/>
    <n v="45534.1"/>
  </r>
  <r>
    <x v="336"/>
    <n v="45489.9"/>
  </r>
  <r>
    <x v="337"/>
    <n v="45478.400000000001"/>
  </r>
  <r>
    <x v="338"/>
    <n v="45368.7"/>
  </r>
  <r>
    <x v="339"/>
    <n v="45265.4"/>
  </r>
  <r>
    <x v="340"/>
    <n v="45145"/>
  </r>
  <r>
    <x v="341"/>
    <n v="45006"/>
  </r>
  <r>
    <x v="342"/>
    <n v="44790.2"/>
  </r>
  <r>
    <x v="343"/>
    <n v="44778"/>
  </r>
  <r>
    <x v="344"/>
    <n v="44694.1"/>
  </r>
  <r>
    <x v="345"/>
    <n v="44622"/>
  </r>
  <r>
    <x v="346"/>
    <n v="44559.6"/>
  </r>
  <r>
    <x v="347"/>
    <n v="44520.7"/>
  </r>
  <r>
    <x v="348"/>
    <n v="44167.9"/>
  </r>
  <r>
    <x v="349"/>
    <n v="43947.199999999997"/>
  </r>
  <r>
    <x v="350"/>
    <n v="43553.599999999999"/>
  </r>
  <r>
    <x v="351"/>
    <n v="43452"/>
  </r>
  <r>
    <x v="352"/>
    <n v="43256.800000000003"/>
  </r>
  <r>
    <x v="353"/>
    <n v="43031.1"/>
  </r>
  <r>
    <x v="354"/>
    <n v="42921.599999999999"/>
  </r>
  <r>
    <x v="355"/>
    <n v="42857"/>
  </r>
  <r>
    <x v="356"/>
    <n v="42797"/>
  </r>
  <r>
    <x v="357"/>
    <n v="42661.8"/>
  </r>
  <r>
    <x v="358"/>
    <n v="42641.4"/>
  </r>
  <r>
    <x v="359"/>
    <n v="42493.4"/>
  </r>
  <r>
    <x v="360"/>
    <n v="42403.199999999997"/>
  </r>
  <r>
    <x v="361"/>
    <n v="42272"/>
  </r>
  <r>
    <x v="362"/>
    <n v="41784"/>
  </r>
  <r>
    <x v="363"/>
    <n v="41445.599999999999"/>
  </r>
  <r>
    <x v="364"/>
    <n v="41364"/>
  </r>
  <r>
    <x v="365"/>
    <n v="41321"/>
  </r>
  <r>
    <x v="366"/>
    <n v="41169.800000000003"/>
  </r>
  <r>
    <x v="367"/>
    <n v="41107"/>
  </r>
  <r>
    <x v="368"/>
    <n v="41088.400000000001"/>
  </r>
  <r>
    <x v="369"/>
    <n v="41025.199999999997"/>
  </r>
  <r>
    <x v="370"/>
    <n v="40684.6"/>
  </r>
  <r>
    <x v="371"/>
    <n v="40683.199999999997"/>
  </r>
  <r>
    <x v="372"/>
    <n v="40624"/>
  </r>
  <r>
    <x v="373"/>
    <n v="40455.4"/>
  </r>
  <r>
    <x v="374"/>
    <n v="40356.800000000003"/>
  </r>
  <r>
    <x v="375"/>
    <n v="40109"/>
  </r>
  <r>
    <x v="376"/>
    <n v="40027.9"/>
  </r>
  <r>
    <x v="377"/>
    <n v="39988"/>
  </r>
  <r>
    <x v="378"/>
    <n v="39812.699999999997"/>
  </r>
  <r>
    <x v="379"/>
    <n v="39632.9"/>
  </r>
  <r>
    <x v="380"/>
    <n v="39411.599999999999"/>
  </r>
  <r>
    <x v="381"/>
    <n v="39290"/>
  </r>
  <r>
    <x v="382"/>
    <n v="39241.300000000003"/>
  </r>
  <r>
    <x v="383"/>
    <n v="39092.5"/>
  </r>
  <r>
    <x v="384"/>
    <n v="39091.699999999997"/>
  </r>
  <r>
    <x v="385"/>
    <n v="38903"/>
  </r>
  <r>
    <x v="386"/>
    <n v="38812.199999999997"/>
  </r>
  <r>
    <x v="387"/>
    <n v="38788.1"/>
  </r>
  <r>
    <x v="388"/>
    <n v="38691.599999999999"/>
  </r>
  <r>
    <x v="389"/>
    <n v="38689.800000000003"/>
  </r>
  <r>
    <x v="390"/>
    <n v="38634.6"/>
  </r>
  <r>
    <x v="391"/>
    <n v="38582.699999999997"/>
  </r>
  <r>
    <x v="392"/>
    <n v="38417.199999999997"/>
  </r>
  <r>
    <x v="393"/>
    <n v="38345.199999999997"/>
  </r>
  <r>
    <x v="394"/>
    <n v="38324.800000000003"/>
  </r>
  <r>
    <x v="395"/>
    <n v="38292"/>
  </r>
  <r>
    <x v="396"/>
    <n v="38276.800000000003"/>
  </r>
  <r>
    <x v="397"/>
    <n v="38004.699999999997"/>
  </r>
  <r>
    <x v="398"/>
    <n v="37897.4"/>
  </r>
  <r>
    <x v="399"/>
    <n v="37691.800000000003"/>
  </r>
  <r>
    <x v="400"/>
    <n v="37609.300000000003"/>
  </r>
  <r>
    <x v="401"/>
    <n v="37398"/>
  </r>
  <r>
    <x v="402"/>
    <n v="37281"/>
  </r>
  <r>
    <x v="403"/>
    <n v="37220.9"/>
  </r>
  <r>
    <x v="404"/>
    <n v="37216.9"/>
  </r>
  <r>
    <x v="405"/>
    <n v="37184.9"/>
  </r>
  <r>
    <x v="406"/>
    <n v="36928.800000000003"/>
  </r>
  <r>
    <x v="407"/>
    <n v="36921.9"/>
  </r>
  <r>
    <x v="408"/>
    <n v="36834.9"/>
  </r>
  <r>
    <x v="409"/>
    <n v="36772.300000000003"/>
  </r>
  <r>
    <x v="410"/>
    <n v="36768.800000000003"/>
  </r>
  <r>
    <x v="411"/>
    <n v="36743.800000000003"/>
  </r>
  <r>
    <x v="412"/>
    <n v="36662"/>
  </r>
  <r>
    <x v="413"/>
    <n v="36608.9"/>
  </r>
  <r>
    <x v="414"/>
    <n v="36502.400000000001"/>
  </r>
  <r>
    <x v="415"/>
    <n v="36379.9"/>
  </r>
  <r>
    <x v="416"/>
    <n v="36309.800000000003"/>
  </r>
  <r>
    <x v="417"/>
    <n v="36266.400000000001"/>
  </r>
  <r>
    <x v="418"/>
    <n v="36097.699999999997"/>
  </r>
  <r>
    <x v="419"/>
    <n v="36077.599999999999"/>
  </r>
  <r>
    <x v="420"/>
    <n v="36049"/>
  </r>
  <r>
    <x v="421"/>
    <n v="36016"/>
  </r>
  <r>
    <x v="422"/>
    <n v="35999.4"/>
  </r>
  <r>
    <x v="423"/>
    <n v="35975.599999999999"/>
  </r>
  <r>
    <x v="424"/>
    <n v="35952.800000000003"/>
  </r>
  <r>
    <x v="425"/>
    <n v="35820"/>
  </r>
  <r>
    <x v="426"/>
    <n v="35819"/>
  </r>
  <r>
    <x v="427"/>
    <n v="35803.699999999997"/>
  </r>
  <r>
    <x v="428"/>
    <n v="35701.800000000003"/>
  </r>
  <r>
    <x v="429"/>
    <n v="35597"/>
  </r>
  <r>
    <x v="430"/>
    <n v="35569"/>
  </r>
  <r>
    <x v="431"/>
    <n v="35563.1"/>
  </r>
  <r>
    <x v="432"/>
    <n v="35525.4"/>
  </r>
  <r>
    <x v="433"/>
    <n v="35460.400000000001"/>
  </r>
  <r>
    <x v="434"/>
    <n v="35390.9"/>
  </r>
  <r>
    <x v="435"/>
    <n v="35379.300000000003"/>
  </r>
  <r>
    <x v="436"/>
    <n v="35364"/>
  </r>
  <r>
    <x v="437"/>
    <n v="35244.5"/>
  </r>
  <r>
    <x v="438"/>
    <n v="35199.800000000003"/>
  </r>
  <r>
    <x v="439"/>
    <n v="35174"/>
  </r>
  <r>
    <x v="440"/>
    <n v="35127.4"/>
  </r>
  <r>
    <x v="441"/>
    <n v="34981.1"/>
  </r>
  <r>
    <x v="442"/>
    <n v="34949"/>
  </r>
  <r>
    <x v="443"/>
    <n v="34860.199999999997"/>
  </r>
  <r>
    <x v="444"/>
    <n v="34857"/>
  </r>
  <r>
    <x v="445"/>
    <n v="34851"/>
  </r>
  <r>
    <x v="446"/>
    <n v="34713.5"/>
  </r>
  <r>
    <x v="447"/>
    <n v="34702"/>
  </r>
  <r>
    <x v="448"/>
    <n v="34549.9"/>
  </r>
  <r>
    <x v="449"/>
    <n v="34542"/>
  </r>
  <r>
    <x v="450"/>
    <n v="34519.699999999997"/>
  </r>
  <r>
    <x v="451"/>
    <n v="34399.5"/>
  </r>
  <r>
    <x v="452"/>
    <n v="34233.4"/>
  </r>
  <r>
    <x v="453"/>
    <n v="34136.300000000003"/>
  </r>
  <r>
    <x v="454"/>
    <n v="34124.1"/>
  </r>
  <r>
    <x v="455"/>
    <n v="34114.800000000003"/>
  </r>
  <r>
    <x v="456"/>
    <n v="34072"/>
  </r>
  <r>
    <x v="457"/>
    <n v="34069.599999999999"/>
  </r>
  <r>
    <x v="458"/>
    <n v="34065"/>
  </r>
  <r>
    <x v="459"/>
    <n v="34060.9"/>
  </r>
  <r>
    <x v="460"/>
    <n v="34042.6"/>
  </r>
  <r>
    <x v="461"/>
    <n v="33969.599999999999"/>
  </r>
  <r>
    <x v="462"/>
    <n v="33944.1"/>
  </r>
  <r>
    <x v="463"/>
    <n v="33907.4"/>
  </r>
  <r>
    <x v="464"/>
    <n v="33903.699999999997"/>
  </r>
  <r>
    <x v="465"/>
    <n v="33805"/>
  </r>
  <r>
    <x v="466"/>
    <n v="33731.300000000003"/>
  </r>
  <r>
    <x v="467"/>
    <n v="33723.300000000003"/>
  </r>
  <r>
    <x v="468"/>
    <n v="33703.800000000003"/>
  </r>
  <r>
    <x v="469"/>
    <n v="33621.300000000003"/>
  </r>
  <r>
    <x v="470"/>
    <n v="33533.199999999997"/>
  </r>
  <r>
    <x v="471"/>
    <n v="33428.1"/>
  </r>
  <r>
    <x v="472"/>
    <n v="33420.199999999997"/>
  </r>
  <r>
    <x v="473"/>
    <n v="33403"/>
  </r>
  <r>
    <x v="474"/>
    <n v="33344.800000000003"/>
  </r>
  <r>
    <x v="475"/>
    <n v="33264.800000000003"/>
  </r>
  <r>
    <x v="476"/>
    <n v="33246"/>
  </r>
  <r>
    <x v="477"/>
    <n v="33184.9"/>
  </r>
  <r>
    <x v="478"/>
    <n v="33135"/>
  </r>
  <r>
    <x v="479"/>
    <n v="33126.5"/>
  </r>
  <r>
    <x v="480"/>
    <n v="33107.1"/>
  </r>
  <r>
    <x v="481"/>
    <n v="33089.1"/>
  </r>
  <r>
    <x v="482"/>
    <n v="32984.199999999997"/>
  </r>
  <r>
    <x v="483"/>
    <n v="32980.5"/>
  </r>
  <r>
    <x v="484"/>
    <n v="32882.1"/>
  </r>
  <r>
    <x v="485"/>
    <n v="32854"/>
  </r>
  <r>
    <x v="486"/>
    <n v="32823.1"/>
  </r>
  <r>
    <x v="487"/>
    <n v="32758.5"/>
  </r>
  <r>
    <x v="488"/>
    <n v="32681"/>
  </r>
  <r>
    <x v="489"/>
    <n v="32653"/>
  </r>
  <r>
    <x v="490"/>
    <n v="32644"/>
  </r>
  <r>
    <x v="491"/>
    <n v="32637.9"/>
  </r>
  <r>
    <x v="492"/>
    <n v="32634.1"/>
  </r>
  <r>
    <x v="493"/>
    <n v="32579.200000000001"/>
  </r>
  <r>
    <x v="494"/>
    <n v="32540.1"/>
  </r>
  <r>
    <x v="495"/>
    <n v="32452.3"/>
  </r>
  <r>
    <x v="496"/>
    <n v="32349.5"/>
  </r>
  <r>
    <x v="497"/>
    <n v="32235"/>
  </r>
  <r>
    <x v="498"/>
    <n v="32223.200000000001"/>
  </r>
  <r>
    <x v="499"/>
    <n v="32077.9"/>
  </r>
  <r>
    <x v="500"/>
    <m/>
  </r>
  <r>
    <x v="500"/>
    <m/>
  </r>
  <r>
    <x v="500"/>
    <m/>
  </r>
  <r>
    <x v="500"/>
    <m/>
  </r>
  <r>
    <x v="500"/>
    <m/>
  </r>
  <r>
    <x v="500"/>
    <m/>
  </r>
  <r>
    <x v="500"/>
    <m/>
  </r>
  <r>
    <x v="500"/>
    <m/>
  </r>
  <r>
    <x v="500"/>
    <m/>
  </r>
  <r>
    <x v="500"/>
    <m/>
  </r>
  <r>
    <x v="500"/>
    <m/>
  </r>
  <r>
    <x v="50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x v="0"/>
    <n v="648125"/>
    <n v="0.06"/>
    <x v="0"/>
  </r>
  <r>
    <x v="1"/>
    <n v="574785"/>
    <n v="0.11799999999999999"/>
    <x v="1"/>
  </r>
  <r>
    <x v="2"/>
    <n v="545947.5"/>
    <n v="0.03"/>
    <x v="2"/>
  </r>
  <r>
    <x v="3"/>
    <n v="494890.1"/>
    <n v="-0.18"/>
    <x v="3"/>
  </r>
  <r>
    <x v="4"/>
    <n v="429699.7"/>
    <n v="-8.7999999999999995E-2"/>
    <x v="4"/>
  </r>
  <r>
    <x v="5"/>
    <n v="421713.6"/>
    <n v="-0.127"/>
    <x v="5"/>
  </r>
  <r>
    <x v="6"/>
    <n v="383285"/>
    <n v="-2.8000000000000001E-2"/>
    <x v="6"/>
  </r>
  <r>
    <x v="7"/>
    <n v="371622"/>
    <n v="0.14599999999999999"/>
    <x v="7"/>
  </r>
  <r>
    <x v="8"/>
    <n v="364482"/>
    <n v="0.20699999999999999"/>
    <x v="8"/>
  </r>
  <r>
    <x v="9"/>
    <n v="357776"/>
    <n v="0.11"/>
    <x v="9"/>
  </r>
  <r>
    <x v="10"/>
    <n v="348408.1"/>
    <n v="0.186"/>
    <x v="10"/>
  </r>
  <r>
    <x v="11"/>
    <n v="344582"/>
    <n v="-0.16700000000000001"/>
    <x v="11"/>
  </r>
  <r>
    <x v="12"/>
    <n v="323183"/>
    <n v="-0.16300000000000001"/>
    <x v="12"/>
  </r>
  <r>
    <x v="13"/>
    <n v="320430.5"/>
    <n v="4.8000000000000001E-2"/>
    <x v="13"/>
  </r>
  <r>
    <x v="14"/>
    <n v="312018.2"/>
    <n v="0.13700000000000001"/>
    <x v="14"/>
  </r>
  <r>
    <x v="15"/>
    <n v="308951"/>
    <n v="0.11700000000000001"/>
    <x v="15"/>
  </r>
  <r>
    <x v="16"/>
    <n v="307394"/>
    <n v="8.6999999999999994E-2"/>
    <x v="16"/>
  </r>
  <r>
    <x v="17"/>
    <n v="262173.40000000002"/>
    <n v="9.9000000000000005E-2"/>
    <x v="17"/>
  </r>
  <r>
    <x v="18"/>
    <n v="244280.2"/>
    <n v="-0.23300000000000001"/>
    <x v="18"/>
  </r>
  <r>
    <x v="19"/>
    <n v="242290"/>
    <n v="6.8000000000000005E-2"/>
    <x v="19"/>
  </r>
  <r>
    <x v="20"/>
    <n v="239425"/>
    <n v="0.54700000000000004"/>
    <x v="20"/>
  </r>
  <r>
    <x v="21"/>
    <n v="222484.2"/>
    <n v="3.5999999999999997E-2"/>
    <x v="21"/>
  </r>
  <r>
    <x v="22"/>
    <n v="218945"/>
    <n v="-0.16900000000000001"/>
    <x v="22"/>
  </r>
  <r>
    <x v="23"/>
    <n v="217829"/>
    <n v="-0.14899999999999999"/>
    <x v="23"/>
  </r>
  <r>
    <x v="24"/>
    <n v="213032"/>
    <n v="-0.14399999999999999"/>
    <x v="24"/>
  </r>
  <r>
    <x v="25"/>
    <n v="211915"/>
    <n v="6.9000000000000006E-2"/>
    <x v="25"/>
  </r>
  <r>
    <x v="26"/>
    <n v="205012"/>
    <n v="0.13"/>
    <x v="26"/>
  </r>
  <r>
    <x v="27"/>
    <n v="204908.3"/>
    <n v="8.5000000000000006E-2"/>
    <x v="27"/>
  </r>
  <r>
    <x v="28"/>
    <n v="200949"/>
    <n v="-0.184"/>
    <x v="28"/>
  </r>
  <r>
    <x v="29"/>
    <n v="199826.1"/>
    <n v="-1.4E-2"/>
    <x v="29"/>
  </r>
  <r>
    <x v="30"/>
    <n v="198256.7"/>
    <n v="-0.153"/>
    <x v="30"/>
  </r>
  <r>
    <x v="31"/>
    <n v="197876"/>
    <n v="-0.111"/>
    <x v="31"/>
  </r>
  <r>
    <x v="32"/>
    <n v="195265"/>
    <n v="8.2000000000000003E-2"/>
    <x v="32"/>
  </r>
  <r>
    <x v="33"/>
    <n v="192398.3"/>
    <n v="2.9000000000000001E-2"/>
    <x v="33"/>
  </r>
  <r>
    <x v="34"/>
    <n v="178562.9"/>
    <n v="0.04"/>
    <x v="34"/>
  </r>
  <r>
    <x v="35"/>
    <n v="176191"/>
    <n v="0.115"/>
    <x v="35"/>
  </r>
  <r>
    <x v="36"/>
    <n v="172327.6"/>
    <n v="9.8000000000000004E-2"/>
    <x v="36"/>
  </r>
  <r>
    <x v="37"/>
    <n v="171912"/>
    <n v="0.49399999999999999"/>
    <x v="37"/>
  </r>
  <r>
    <x v="38"/>
    <n v="171842"/>
    <n v="9.6000000000000002E-2"/>
    <x v="38"/>
  </r>
  <r>
    <x v="39"/>
    <n v="171340"/>
    <n v="9.4E-2"/>
    <x v="39"/>
  </r>
  <r>
    <x v="40"/>
    <n v="168102.6"/>
    <n v="0.121"/>
    <x v="40"/>
  </r>
  <r>
    <x v="41"/>
    <n v="165637.79999999999"/>
    <n v="0.05"/>
    <x v="41"/>
  </r>
  <r>
    <x v="42"/>
    <n v="160847.4"/>
    <n v="-1.2999999999999999E-2"/>
    <x v="42"/>
  </r>
  <r>
    <x v="43"/>
    <n v="157216.29999999999"/>
    <n v="-2.8000000000000001E-2"/>
    <x v="43"/>
  </r>
  <r>
    <x v="44"/>
    <n v="156820"/>
    <n v="0.55200000000000005"/>
    <x v="44"/>
  </r>
  <r>
    <x v="45"/>
    <n v="153999"/>
    <n v="6.5000000000000002E-2"/>
    <x v="45"/>
  </r>
  <r>
    <x v="46"/>
    <n v="153217.4"/>
    <n v="-1.4999999999999999E-2"/>
    <x v="46"/>
  </r>
  <r>
    <x v="47"/>
    <n v="152669"/>
    <n v="-0.03"/>
    <x v="47"/>
  </r>
  <r>
    <x v="48"/>
    <n v="151040.20000000001"/>
    <n v="1E-3"/>
    <x v="48"/>
  </r>
  <r>
    <x v="49"/>
    <n v="150307"/>
    <n v="-0.16500000000000001"/>
    <x v="49"/>
  </r>
  <r>
    <x v="50"/>
    <n v="150039"/>
    <n v="1.2E-2"/>
    <x v="50"/>
  </r>
  <r>
    <x v="51"/>
    <n v="149890"/>
    <n v="-0.14699999999999999"/>
    <x v="51"/>
  </r>
  <r>
    <x v="52"/>
    <n v="145759.1"/>
    <n v="-0.19700000000000001"/>
    <x v="52"/>
  </r>
  <r>
    <x v="53"/>
    <n v="143240"/>
    <n v="-0.17599999999999999"/>
    <x v="53"/>
  </r>
  <r>
    <x v="54"/>
    <n v="142832.4"/>
    <n v="2.3E-2"/>
    <x v="54"/>
  </r>
  <r>
    <x v="55"/>
    <n v="141731.79999999999"/>
    <n v="-0.14000000000000001"/>
    <x v="55"/>
  </r>
  <r>
    <x v="56"/>
    <n v="141348.5"/>
    <n v="0.13200000000000001"/>
    <x v="56"/>
  </r>
  <r>
    <x v="57"/>
    <n v="141240"/>
    <n v="0.16200000000000001"/>
    <x v="57"/>
  </r>
  <r>
    <x v="58"/>
    <n v="139615.9"/>
    <n v="-7.8E-2"/>
    <x v="58"/>
  </r>
  <r>
    <x v="59"/>
    <n v="139081"/>
    <n v="4.8000000000000001E-2"/>
    <x v="59"/>
  </r>
  <r>
    <x v="60"/>
    <n v="139001"/>
    <n v="-0.188"/>
    <x v="60"/>
  </r>
  <r>
    <x v="61"/>
    <n v="137244.79999999999"/>
    <n v="0.38300000000000001"/>
    <x v="61"/>
  </r>
  <r>
    <x v="62"/>
    <n v="136670.70000000001"/>
    <n v="-1.2E-2"/>
    <x v="62"/>
  </r>
  <r>
    <x v="63"/>
    <n v="136076.20000000001"/>
    <n v="0.51900000000000002"/>
    <x v="63"/>
  </r>
  <r>
    <x v="64"/>
    <n v="135389.79999999999"/>
    <n v="-0.151"/>
    <x v="64"/>
  </r>
  <r>
    <x v="65"/>
    <n v="134902"/>
    <n v="0.157"/>
    <x v="65"/>
  </r>
  <r>
    <x v="66"/>
    <n v="134901"/>
    <n v="0.53600000000000003"/>
    <x v="66"/>
  </r>
  <r>
    <x v="67"/>
    <n v="133974"/>
    <n v="-2.1000000000000001E-2"/>
    <x v="67"/>
  </r>
  <r>
    <x v="68"/>
    <n v="132019.70000000001"/>
    <n v="-1.0999999999999999E-2"/>
    <x v="68"/>
  </r>
  <r>
    <x v="69"/>
    <n v="131337.9"/>
    <n v="3.5999999999999997E-2"/>
    <x v="69"/>
  </r>
  <r>
    <x v="70"/>
    <n v="131242.29999999999"/>
    <n v="0.30199999999999999"/>
    <x v="70"/>
  </r>
  <r>
    <x v="71"/>
    <n v="126169.5"/>
    <n v="3.6999999999999998E-2"/>
    <x v="71"/>
  </r>
  <r>
    <x v="72"/>
    <n v="124576.7"/>
    <n v="0.128"/>
    <x v="72"/>
  </r>
  <r>
    <x v="73"/>
    <n v="122428"/>
    <n v="1.4E-2"/>
    <x v="73"/>
  </r>
  <r>
    <x v="74"/>
    <n v="122383.2"/>
    <n v="-1.4E-2"/>
    <x v="74"/>
  </r>
  <r>
    <x v="75"/>
    <n v="121572"/>
    <n v="1E-3"/>
    <x v="75"/>
  </r>
  <r>
    <x v="76"/>
    <n v="121046.2"/>
    <n v="8.0000000000000002E-3"/>
    <x v="76"/>
  </r>
  <r>
    <x v="77"/>
    <n v="118813.5"/>
    <n v="4.4999999999999998E-2"/>
    <x v="77"/>
  </r>
  <r>
    <x v="78"/>
    <n v="116662.5"/>
    <n v="-0.59499999999999997"/>
    <x v="78"/>
  </r>
  <r>
    <x v="79"/>
    <n v="115340"/>
    <n v="0.39200000000000002"/>
    <x v="79"/>
  </r>
  <r>
    <x v="80"/>
    <n v="114664.5"/>
    <n v="0.26100000000000001"/>
    <x v="80"/>
  </r>
  <r>
    <x v="81"/>
    <n v="113517.7"/>
    <n v="-0.12"/>
    <x v="81"/>
  </r>
  <r>
    <x v="82"/>
    <n v="112778.5"/>
    <n v="2.3E-2"/>
    <x v="82"/>
  </r>
  <r>
    <x v="83"/>
    <n v="112048.7"/>
    <n v="-7.8E-2"/>
    <x v="83"/>
  </r>
  <r>
    <x v="84"/>
    <n v="110665.60000000001"/>
    <n v="-0.122"/>
    <x v="84"/>
  </r>
  <r>
    <x v="85"/>
    <n v="108877.9"/>
    <n v="-6.0000000000000001E-3"/>
    <x v="85"/>
  </r>
  <r>
    <x v="86"/>
    <n v="108418"/>
    <n v="0.57799999999999996"/>
    <x v="86"/>
  </r>
  <r>
    <x v="87"/>
    <n v="108050"/>
    <n v="0.246"/>
    <x v="87"/>
  </r>
  <r>
    <x v="88"/>
    <n v="107543.1"/>
    <n v="0.2244223896383653"/>
    <x v="88"/>
  </r>
  <r>
    <x v="89"/>
    <n v="107412"/>
    <n v="-1.6E-2"/>
    <x v="89"/>
  </r>
  <r>
    <x v="90"/>
    <n v="107174"/>
    <n v="-0.28899999999999998"/>
    <x v="90"/>
  </r>
  <r>
    <x v="91"/>
    <n v="106374"/>
    <n v="0.14499999999999999"/>
    <x v="91"/>
  </r>
  <r>
    <x v="92"/>
    <n v="105195.7"/>
    <n v="-4.9000000000000002E-2"/>
    <x v="92"/>
  </r>
  <r>
    <x v="93"/>
    <n v="104198.6"/>
    <n v="0.16700000000000001"/>
    <x v="93"/>
  </r>
  <r>
    <x v="94"/>
    <n v="103547.6"/>
    <n v="5.0999999999999997E-2"/>
    <x v="94"/>
  </r>
  <r>
    <x v="95"/>
    <n v="103505.2"/>
    <n v="4.5999999999999999E-2"/>
    <x v="95"/>
  </r>
  <r>
    <x v="96"/>
    <n v="103311.4"/>
    <n v="-0.30099999999999999"/>
    <x v="96"/>
  </r>
  <r>
    <x v="97"/>
    <n v="102501.7"/>
    <n v="-0.27100000000000002"/>
    <x v="97"/>
  </r>
  <r>
    <x v="98"/>
    <n v="102409"/>
    <n v="-0.17699999999999999"/>
    <x v="98"/>
  </r>
  <r>
    <x v="99"/>
    <n v="101968.8"/>
    <n v="-3.7999999999999999E-2"/>
    <x v="99"/>
  </r>
  <r>
    <x v="100"/>
    <n v="101280.1"/>
    <n v="-0.16700000000000001"/>
    <x v="100"/>
  </r>
  <r>
    <x v="101"/>
    <n v="100252.5"/>
    <n v="-0.40300000000000002"/>
    <x v="101"/>
  </r>
  <r>
    <x v="102"/>
    <n v="99470.3"/>
    <n v="4.2000000000000003E-2"/>
    <x v="102"/>
  </r>
  <r>
    <x v="103"/>
    <n v="99163.4"/>
    <n v="0.56399999999999995"/>
    <x v="103"/>
  </r>
  <r>
    <x v="104"/>
    <n v="99020.7"/>
    <n v="6.7000000000000004E-2"/>
    <x v="104"/>
  </r>
  <r>
    <x v="105"/>
    <n v="97765.1"/>
    <n v="-0.113"/>
    <x v="105"/>
  </r>
  <r>
    <x v="106"/>
    <n v="97074.1"/>
    <n v="-5.8000000000000003E-2"/>
    <x v="106"/>
  </r>
  <r>
    <x v="107"/>
    <n v="97034.9"/>
    <n v="-0.02"/>
    <x v="107"/>
  </r>
  <r>
    <x v="108"/>
    <n v="96978.8"/>
    <n v="-0.182"/>
    <x v="108"/>
  </r>
  <r>
    <x v="109"/>
    <n v="96773"/>
    <n v="0.188"/>
    <x v="109"/>
  </r>
  <r>
    <x v="110"/>
    <n v="96194"/>
    <n v="0.45900000000000002"/>
    <x v="110"/>
  </r>
  <r>
    <x v="111"/>
    <n v="96072.2"/>
    <n v="2.1000000000000001E-2"/>
    <x v="111"/>
  </r>
  <r>
    <x v="112"/>
    <n v="95924"/>
    <n v="3.4000000000000002E-2"/>
    <x v="112"/>
  </r>
  <r>
    <x v="113"/>
    <n v="95834.8"/>
    <n v="4.8000000000000001E-2"/>
    <x v="113"/>
  </r>
  <r>
    <x v="114"/>
    <n v="95195"/>
    <n v="3.0000000000000001E-3"/>
    <x v="114"/>
  </r>
  <r>
    <x v="115"/>
    <n v="94273"/>
    <n v="-0.105"/>
    <x v="115"/>
  </r>
  <r>
    <x v="116"/>
    <n v="93935"/>
    <n v="-7.4999999999999997E-2"/>
    <x v="116"/>
  </r>
  <r>
    <x v="117"/>
    <n v="93358.1"/>
    <n v="0.08"/>
    <x v="117"/>
  </r>
  <r>
    <x v="118"/>
    <n v="93136.5"/>
    <n v="0.11799999999999999"/>
    <x v="118"/>
  </r>
  <r>
    <x v="119"/>
    <n v="92539.7"/>
    <n v="-4.7E-2"/>
    <x v="119"/>
  </r>
  <r>
    <x v="120"/>
    <n v="92196.4"/>
    <n v="-0.128"/>
    <x v="120"/>
  </r>
  <r>
    <x v="121"/>
    <n v="91790.6"/>
    <n v="1.9E-2"/>
    <x v="121"/>
  </r>
  <r>
    <x v="122"/>
    <n v="91471"/>
    <n v="5.8999999999999997E-2"/>
    <x v="122"/>
  </r>
  <r>
    <x v="123"/>
    <n v="90958"/>
    <n v="-9.4E-2"/>
    <x v="123"/>
  </r>
  <r>
    <x v="124"/>
    <n v="90418.7"/>
    <n v="-0.06"/>
    <x v="124"/>
  </r>
  <r>
    <x v="125"/>
    <n v="90405.8"/>
    <n v="-0.17100000000000001"/>
    <x v="125"/>
  </r>
  <r>
    <x v="126"/>
    <n v="90155"/>
    <n v="-3.5999999999999997E-2"/>
    <x v="126"/>
  </r>
  <r>
    <x v="127"/>
    <n v="90091.8"/>
    <n v="5.7000000000000002E-2"/>
    <x v="127"/>
  </r>
  <r>
    <x v="128"/>
    <n v="89485"/>
    <n v="2.1000000000000001E-2"/>
    <x v="128"/>
  </r>
  <r>
    <x v="129"/>
    <n v="89257.7"/>
    <n v="-0.182"/>
    <x v="129"/>
  </r>
  <r>
    <x v="130"/>
    <n v="88898"/>
    <n v="7.4999999999999997E-2"/>
    <x v="130"/>
  </r>
  <r>
    <x v="131"/>
    <n v="88717.6"/>
    <n v="0.42299999999999999"/>
    <x v="131"/>
  </r>
  <r>
    <x v="132"/>
    <n v="88425"/>
    <n v="-0.13600000000000001"/>
    <x v="132"/>
  </r>
  <r>
    <x v="133"/>
    <n v="88385.3"/>
    <n v="-0.11"/>
    <x v="133"/>
  </r>
  <r>
    <x v="134"/>
    <n v="87961.5"/>
    <n v="8.9999999999999993E-3"/>
    <x v="134"/>
  </r>
  <r>
    <x v="135"/>
    <n v="87773.5"/>
    <n v="0.121"/>
    <x v="135"/>
  </r>
  <r>
    <x v="136"/>
    <n v="87498.7"/>
    <n v="0.68100000000000005"/>
    <x v="136"/>
  </r>
  <r>
    <x v="137"/>
    <n v="86535.6"/>
    <n v="4.0000000000000001E-3"/>
    <x v="137"/>
  </r>
  <r>
    <x v="138"/>
    <n v="86377"/>
    <n v="-0.11"/>
    <x v="138"/>
  </r>
  <r>
    <x v="139"/>
    <n v="86231.3"/>
    <n v="8.2000000000000003E-2"/>
    <x v="139"/>
  </r>
  <r>
    <x v="140"/>
    <n v="86028.3"/>
    <n v="4.3999999999999997E-2"/>
    <x v="140"/>
  </r>
  <r>
    <x v="141"/>
    <n v="85818.8"/>
    <n v="-0.16800000000000001"/>
    <x v="141"/>
  </r>
  <r>
    <x v="142"/>
    <n v="85082"/>
    <n v="0.35"/>
    <x v="142"/>
  </r>
  <r>
    <x v="143"/>
    <n v="83090"/>
    <n v="0.16700000000000001"/>
    <x v="143"/>
  </r>
  <r>
    <x v="144"/>
    <n v="82931.899999999994"/>
    <n v="6.5000000000000002E-2"/>
    <x v="144"/>
  </r>
  <r>
    <x v="145"/>
    <n v="82905.5"/>
    <n v="8.0000000000000002E-3"/>
    <x v="145"/>
  </r>
  <r>
    <x v="146"/>
    <n v="82654.100000000006"/>
    <n v="1.2E-2"/>
    <x v="146"/>
  </r>
  <r>
    <x v="147"/>
    <n v="82270.3"/>
    <n v="0.2"/>
    <x v="147"/>
  </r>
  <r>
    <x v="148"/>
    <n v="82006"/>
    <n v="2.3E-2"/>
    <x v="148"/>
  </r>
  <r>
    <x v="149"/>
    <n v="81952.399999999994"/>
    <n v="-4.3999999999999997E-2"/>
    <x v="149"/>
  </r>
  <r>
    <x v="150"/>
    <n v="80124.600000000006"/>
    <n v="-0.09"/>
    <x v="150"/>
  </r>
  <r>
    <x v="151"/>
    <n v="79237.7"/>
    <n v="2.1000000000000001E-2"/>
    <x v="151"/>
  </r>
  <r>
    <x v="152"/>
    <n v="79020.5"/>
    <n v="-0.13600000000000001"/>
    <x v="152"/>
  </r>
  <r>
    <x v="153"/>
    <n v="78757.100000000006"/>
    <n v="7.0000000000000001E-3"/>
    <x v="153"/>
  </r>
  <r>
    <x v="154"/>
    <n v="78586"/>
    <n v="-0.126"/>
    <x v="154"/>
  </r>
  <r>
    <x v="155"/>
    <n v="78383"/>
    <n v="-3.0000000000000001E-3"/>
    <x v="155"/>
  </r>
  <r>
    <x v="156"/>
    <n v="78243.199999999997"/>
    <n v="4.3999999999999997E-2"/>
    <x v="156"/>
  </r>
  <r>
    <x v="157"/>
    <n v="78181.7"/>
    <n v="-0.14599999999999999"/>
    <x v="157"/>
  </r>
  <r>
    <x v="158"/>
    <n v="77794"/>
    <n v="0.16800000000000001"/>
    <x v="158"/>
  </r>
  <r>
    <x v="159"/>
    <n v="76506.899999999994"/>
    <n v="-7.4999999999999997E-2"/>
    <x v="159"/>
  </r>
  <r>
    <x v="160"/>
    <n v="76433"/>
    <n v="-3.7999999999999999E-2"/>
    <x v="160"/>
  </r>
  <r>
    <x v="161"/>
    <n v="76419.399999999994"/>
    <n v="0.14000000000000001"/>
    <x v="161"/>
  </r>
  <r>
    <x v="162"/>
    <n v="76324.7"/>
    <n v="0.112"/>
    <x v="162"/>
  </r>
  <r>
    <x v="163"/>
    <n v="76304.800000000003"/>
    <n v="8.5000000000000006E-2"/>
    <x v="163"/>
  </r>
  <r>
    <x v="164"/>
    <n v="75787.8"/>
    <n v="-0.107"/>
    <x v="164"/>
  </r>
  <r>
    <x v="165"/>
    <n v="75550.899999999994"/>
    <n v="0.14899999999999999"/>
    <x v="165"/>
  </r>
  <r>
    <x v="166"/>
    <n v="75409.600000000006"/>
    <n v="-0.11700000000000001"/>
    <x v="166"/>
  </r>
  <r>
    <x v="167"/>
    <n v="75063.3"/>
    <n v="0.54100000000000004"/>
    <x v="167"/>
  </r>
  <r>
    <x v="168"/>
    <n v="75012.800000000003"/>
    <n v="-0.40054261614502795"/>
    <x v="168"/>
  </r>
  <r>
    <x v="169"/>
    <n v="74776.7"/>
    <n v="-1.4E-2"/>
    <x v="169"/>
  </r>
  <r>
    <x v="170"/>
    <n v="74700.800000000003"/>
    <n v="0.22"/>
    <x v="170"/>
  </r>
  <r>
    <x v="171"/>
    <n v="74487.199999999997"/>
    <n v="-0.189"/>
    <x v="171"/>
  </r>
  <r>
    <x v="172"/>
    <n v="73998.5"/>
    <n v="9.2999999999999999E-2"/>
    <x v="172"/>
  </r>
  <r>
    <x v="173"/>
    <n v="73774.7"/>
    <n v="0.54600000000000004"/>
    <x v="173"/>
  </r>
  <r>
    <x v="174"/>
    <n v="73484.5"/>
    <n v="-1.9E-2"/>
    <x v="174"/>
  </r>
  <r>
    <x v="175"/>
    <n v="72863.199999999997"/>
    <n v="3.0000000000000001E-3"/>
    <x v="175"/>
  </r>
  <r>
    <x v="176"/>
    <n v="71856.7"/>
    <n v="0.14399999999999999"/>
    <x v="176"/>
  </r>
  <r>
    <x v="177"/>
    <n v="71844"/>
    <n v="0.219"/>
    <x v="177"/>
  </r>
  <r>
    <x v="178"/>
    <n v="71514.600000000006"/>
    <n v="-1.0999999999999999E-2"/>
    <x v="178"/>
  </r>
  <r>
    <x v="179"/>
    <n v="71466.100000000006"/>
    <n v="-9.1999999999999998E-2"/>
    <x v="179"/>
  </r>
  <r>
    <x v="180"/>
    <n v="71386.100000000006"/>
    <n v="-7.6999999999999999E-2"/>
    <x v="180"/>
  </r>
  <r>
    <x v="181"/>
    <n v="71245"/>
    <n v="0.65900000000000003"/>
    <x v="181"/>
  </r>
  <r>
    <x v="182"/>
    <n v="70751"/>
    <n v="0.14499999999999999"/>
    <x v="182"/>
  </r>
  <r>
    <x v="183"/>
    <n v="70498.399999999994"/>
    <n v="-3.1E-2"/>
    <x v="183"/>
  </r>
  <r>
    <x v="184"/>
    <n v="70356.800000000003"/>
    <n v="0.16500000000000001"/>
    <x v="184"/>
  </r>
  <r>
    <x v="185"/>
    <n v="69415.8"/>
    <n v="-8.6999999999999994E-2"/>
    <x v="185"/>
  </r>
  <r>
    <x v="186"/>
    <n v="69286.899999999994"/>
    <n v="-0.17199999999999999"/>
    <x v="186"/>
  </r>
  <r>
    <x v="187"/>
    <n v="68920"/>
    <n v="2.8000000000000001E-2"/>
    <x v="187"/>
  </r>
  <r>
    <x v="188"/>
    <n v="68455"/>
    <n v="0.19500000000000001"/>
    <x v="188"/>
  </r>
  <r>
    <x v="189"/>
    <n v="68275"/>
    <n v="-0.14499999999999999"/>
    <x v="189"/>
  </r>
  <r>
    <x v="190"/>
    <n v="67954"/>
    <n v="-0.112"/>
    <x v="190"/>
  </r>
  <r>
    <x v="191"/>
    <n v="67852.2"/>
    <n v="8.9999999999999993E-3"/>
    <x v="191"/>
  </r>
  <r>
    <x v="192"/>
    <n v="67571"/>
    <n v="2.4E-2"/>
    <x v="192"/>
  </r>
  <r>
    <x v="193"/>
    <n v="67482.7"/>
    <n v="0.23899999999999999"/>
    <x v="193"/>
  </r>
  <r>
    <x v="194"/>
    <n v="67364"/>
    <n v="0.21099999999999999"/>
    <x v="194"/>
  </r>
  <r>
    <x v="195"/>
    <n v="67313.8"/>
    <n v="-0.16300000000000001"/>
    <x v="195"/>
  </r>
  <r>
    <x v="196"/>
    <n v="67269.8"/>
    <n v="-3.3000000000000002E-2"/>
    <x v="196"/>
  </r>
  <r>
    <x v="197"/>
    <n v="67155.3"/>
    <n v="-8.5000000000000006E-2"/>
    <x v="197"/>
  </r>
  <r>
    <x v="198"/>
    <n v="67060"/>
    <n v="0.128"/>
    <x v="198"/>
  </r>
  <r>
    <x v="199"/>
    <n v="66978.100000000006"/>
    <n v="0.46400000000000002"/>
    <x v="199"/>
  </r>
  <r>
    <x v="200"/>
    <n v="66977.2"/>
    <n v="0.22600000000000001"/>
    <x v="200"/>
  </r>
  <r>
    <x v="201"/>
    <n v="66905"/>
    <n v="-4.2999999999999997E-2"/>
    <x v="201"/>
  </r>
  <r>
    <x v="202"/>
    <n v="66727"/>
    <n v="-1.9E-2"/>
    <x v="202"/>
  </r>
  <r>
    <x v="203"/>
    <n v="66697.600000000006"/>
    <n v="3.996"/>
    <x v="203"/>
  </r>
  <r>
    <x v="204"/>
    <n v="65978.100000000006"/>
    <n v="0.56000000000000005"/>
    <x v="204"/>
  </r>
  <r>
    <x v="205"/>
    <n v="65789.5"/>
    <n v="-0.122"/>
    <x v="205"/>
  </r>
  <r>
    <x v="206"/>
    <n v="64968"/>
    <n v="7.9000000000000001E-2"/>
    <x v="206"/>
  </r>
  <r>
    <x v="207"/>
    <n v="64718.3"/>
    <n v="0.42599999999999999"/>
    <x v="207"/>
  </r>
  <r>
    <x v="208"/>
    <n v="64490.5"/>
    <n v="-7.0000000000000001E-3"/>
    <x v="208"/>
  </r>
  <r>
    <x v="209"/>
    <n v="64435.5"/>
    <n v="0.02"/>
    <x v="209"/>
  </r>
  <r>
    <x v="210"/>
    <n v="64111.8"/>
    <n v="4.1000000000000002E-2"/>
    <x v="210"/>
  </r>
  <r>
    <x v="211"/>
    <n v="63800.6"/>
    <n v="0.41699999999999998"/>
    <x v="211"/>
  </r>
  <r>
    <x v="212"/>
    <n v="63639.8"/>
    <n v="-0.182"/>
    <x v="212"/>
  </r>
  <r>
    <x v="213"/>
    <n v="63595.4"/>
    <n v="-0.17399999999999999"/>
    <x v="213"/>
  </r>
  <r>
    <x v="214"/>
    <n v="63353.3"/>
    <n v="-0.16400000000000001"/>
    <x v="214"/>
  </r>
  <r>
    <x v="215"/>
    <n v="63329.9"/>
    <n v="0.13300000000000001"/>
    <x v="215"/>
  </r>
  <r>
    <x v="216"/>
    <n v="63322.2"/>
    <n v="0.14499999999999999"/>
    <x v="216"/>
  </r>
  <r>
    <x v="217"/>
    <n v="62108.5"/>
    <n v="0.252"/>
    <x v="217"/>
  </r>
  <r>
    <x v="218"/>
    <n v="61860"/>
    <n v="2.1999999999999999E-2"/>
    <x v="218"/>
  </r>
  <r>
    <x v="219"/>
    <n v="61359.1"/>
    <n v="4.1000000000000002E-2"/>
    <x v="219"/>
  </r>
  <r>
    <x v="220"/>
    <n v="61251"/>
    <n v="0.16500000000000001"/>
    <x v="220"/>
  </r>
  <r>
    <x v="221"/>
    <n v="60922"/>
    <n v="1.2589999999999999"/>
    <x v="221"/>
  </r>
  <r>
    <x v="222"/>
    <n v="60856.1"/>
    <n v="-7.8E-2"/>
    <x v="222"/>
  </r>
  <r>
    <x v="223"/>
    <n v="60645"/>
    <n v="0.45300000000000001"/>
    <x v="223"/>
  </r>
  <r>
    <x v="224"/>
    <n v="60599.9"/>
    <n v="0.29799999999999999"/>
    <x v="224"/>
  </r>
  <r>
    <x v="225"/>
    <n v="60503.6"/>
    <n v="0.41699999999999998"/>
    <x v="225"/>
  </r>
  <r>
    <x v="226"/>
    <n v="60420.4"/>
    <n v="0.128"/>
    <x v="226"/>
  </r>
  <r>
    <x v="227"/>
    <n v="60401"/>
    <n v="0.25700000000000001"/>
    <x v="227"/>
  </r>
  <r>
    <x v="228"/>
    <n v="60115"/>
    <n v="1.4E-2"/>
    <x v="228"/>
  </r>
  <r>
    <x v="229"/>
    <n v="59540"/>
    <n v="-0.114"/>
    <x v="229"/>
  </r>
  <r>
    <x v="230"/>
    <n v="59380"/>
    <n v="2.8000000000000001E-2"/>
    <x v="230"/>
  </r>
  <r>
    <x v="231"/>
    <n v="59152.3"/>
    <n v="-0.03"/>
    <x v="231"/>
  </r>
  <r>
    <x v="232"/>
    <n v="58999.199999999997"/>
    <n v="-0.104"/>
    <x v="232"/>
  </r>
  <r>
    <x v="233"/>
    <n v="58787.4"/>
    <n v="-0.05"/>
    <x v="233"/>
  </r>
  <r>
    <x v="234"/>
    <n v="58574"/>
    <n v="-0.28699999999999998"/>
    <x v="234"/>
  </r>
  <r>
    <x v="235"/>
    <n v="58496"/>
    <n v="-0.41699999999999998"/>
    <x v="235"/>
  </r>
  <r>
    <x v="236"/>
    <n v="58048"/>
    <n v="0.14799999999999999"/>
    <x v="236"/>
  </r>
  <r>
    <x v="237"/>
    <n v="57890.8"/>
    <n v="-8.5000000000000006E-2"/>
    <x v="237"/>
  </r>
  <r>
    <x v="238"/>
    <n v="57708.1"/>
    <n v="5.0999999999999997E-2"/>
    <x v="238"/>
  </r>
  <r>
    <x v="239"/>
    <n v="57595.9"/>
    <n v="-0.158"/>
    <x v="239"/>
  </r>
  <r>
    <x v="240"/>
    <n v="57555.4"/>
    <n v="-7.6999999999999999E-2"/>
    <x v="240"/>
  </r>
  <r>
    <x v="241"/>
    <n v="57534"/>
    <n v="4.7E-2"/>
    <x v="241"/>
  </r>
  <r>
    <x v="242"/>
    <n v="57468"/>
    <n v="2E-3"/>
    <x v="242"/>
  </r>
  <r>
    <x v="243"/>
    <n v="57094"/>
    <n v="0.111"/>
    <x v="243"/>
  </r>
  <r>
    <x v="244"/>
    <n v="57022.6"/>
    <n v="-0.33500000000000002"/>
    <x v="244"/>
  </r>
  <r>
    <x v="245"/>
    <n v="56998"/>
    <n v="0.106"/>
    <x v="245"/>
  </r>
  <r>
    <x v="246"/>
    <n v="56980.5"/>
    <n v="-0.214"/>
    <x v="246"/>
  </r>
  <r>
    <x v="247"/>
    <n v="56863.8"/>
    <n v="-8.2000000000000003E-2"/>
    <x v="247"/>
  </r>
  <r>
    <x v="248"/>
    <n v="56728.3"/>
    <n v="-4.8000000000000001E-2"/>
    <x v="248"/>
  </r>
  <r>
    <x v="249"/>
    <n v="56632.800000000003"/>
    <n v="0.159"/>
    <x v="249"/>
  </r>
  <r>
    <x v="250"/>
    <n v="56621.599999999999"/>
    <n v="0.13400000000000001"/>
    <x v="250"/>
  </r>
  <r>
    <x v="251"/>
    <n v="56490.5"/>
    <n v="9.5000000000000001E-2"/>
    <x v="251"/>
  </r>
  <r>
    <x v="252"/>
    <n v="56083.8"/>
    <n v="4.0000000000000001E-3"/>
    <x v="252"/>
  </r>
  <r>
    <x v="253"/>
    <n v="54609.4"/>
    <n v="6.0999999999999999E-2"/>
    <x v="253"/>
  </r>
  <r>
    <x v="254"/>
    <n v="54607"/>
    <n v="1.0999999999999999E-2"/>
    <x v="254"/>
  </r>
  <r>
    <x v="255"/>
    <n v="54484.6"/>
    <n v="8.9999999999999993E-3"/>
    <x v="255"/>
  </r>
  <r>
    <x v="256"/>
    <n v="54454.6"/>
    <n v="0.10100000000000001"/>
    <x v="256"/>
  </r>
  <r>
    <x v="257"/>
    <n v="54413.1"/>
    <n v="-0.08"/>
    <x v="257"/>
  </r>
  <r>
    <x v="258"/>
    <n v="54318"/>
    <n v="-6.4000000000000001E-2"/>
    <x v="258"/>
  </r>
  <r>
    <x v="259"/>
    <n v="54317.2"/>
    <n v="-7.0999999999999994E-2"/>
    <x v="259"/>
  </r>
  <r>
    <x v="260"/>
    <n v="54228"/>
    <n v="-0.14000000000000001"/>
    <x v="260"/>
  </r>
  <r>
    <x v="261"/>
    <n v="54217"/>
    <n v="8.5999999999999993E-2"/>
    <x v="261"/>
  </r>
  <r>
    <x v="262"/>
    <n v="54088"/>
    <n v="4.3999999999999997E-2"/>
    <x v="262"/>
  </r>
  <r>
    <x v="263"/>
    <n v="54041"/>
    <n v="-2.7E-2"/>
    <x v="263"/>
  </r>
  <r>
    <x v="264"/>
    <n v="53980"/>
    <n v="-1.2999999999999999E-2"/>
    <x v="264"/>
  </r>
  <r>
    <x v="265"/>
    <n v="53979"/>
    <n v="-0.10100000000000001"/>
    <x v="265"/>
  </r>
  <r>
    <x v="266"/>
    <n v="53929.599999999999"/>
    <n v="-0.42099999999999999"/>
    <x v="266"/>
  </r>
  <r>
    <x v="267"/>
    <n v="53817"/>
    <n v="-0.247"/>
    <x v="267"/>
  </r>
  <r>
    <x v="268"/>
    <n v="53718"/>
    <n v="-0.14599999999999999"/>
    <x v="268"/>
  </r>
  <r>
    <x v="269"/>
    <n v="53717"/>
    <n v="0.19500000000000001"/>
    <x v="269"/>
  </r>
  <r>
    <x v="270"/>
    <n v="53634.9"/>
    <n v="0.22800000000000001"/>
    <x v="270"/>
  </r>
  <r>
    <x v="271"/>
    <n v="53354.7"/>
    <n v="0.13100000000000001"/>
    <x v="271"/>
  </r>
  <r>
    <x v="272"/>
    <n v="53334.1"/>
    <n v="-0.06"/>
    <x v="272"/>
  </r>
  <r>
    <x v="273"/>
    <n v="53197.9"/>
    <n v="-0.10199999999999999"/>
    <x v="273"/>
  </r>
  <r>
    <x v="274"/>
    <n v="53042.6"/>
    <n v="-0.13700000000000001"/>
    <x v="274"/>
  </r>
  <r>
    <x v="275"/>
    <n v="52881"/>
    <n v="-8.0000000000000002E-3"/>
    <x v="275"/>
  </r>
  <r>
    <x v="276"/>
    <n v="52789.599999999999"/>
    <n v="2.7E-2"/>
    <x v="276"/>
  </r>
  <r>
    <x v="277"/>
    <n v="52788"/>
    <n v="7.8E-2"/>
    <x v="277"/>
  </r>
  <r>
    <x v="278"/>
    <n v="52632.3"/>
    <n v="-3.0000000000000001E-3"/>
    <x v="278"/>
  </r>
  <r>
    <x v="279"/>
    <n v="52612"/>
    <n v="5.2999999999999999E-2"/>
    <x v="279"/>
  </r>
  <r>
    <x v="280"/>
    <n v="52535.8"/>
    <n v="0.44400000000000001"/>
    <x v="280"/>
  </r>
  <r>
    <x v="281"/>
    <n v="52101.5"/>
    <n v="0.113"/>
    <x v="281"/>
  </r>
  <r>
    <x v="282"/>
    <n v="52004.4"/>
    <n v="0.33900000000000002"/>
    <x v="282"/>
  </r>
  <r>
    <x v="283"/>
    <n v="51830.3"/>
    <n v="-3.7999999999999999E-2"/>
    <x v="283"/>
  </r>
  <r>
    <x v="284"/>
    <n v="51525.9"/>
    <n v="-1.2999999999999999E-2"/>
    <x v="284"/>
  </r>
  <r>
    <x v="285"/>
    <n v="51498.400000000001"/>
    <n v="-3.5000000000000003E-2"/>
    <x v="285"/>
  </r>
  <r>
    <x v="286"/>
    <n v="51371.9"/>
    <n v="4.5999999999999999E-2"/>
    <x v="286"/>
  </r>
  <r>
    <x v="287"/>
    <n v="51217"/>
    <n v="9.7000000000000003E-2"/>
    <x v="287"/>
  </r>
  <r>
    <x v="288"/>
    <n v="51065"/>
    <n v="-0.374"/>
    <x v="288"/>
  </r>
  <r>
    <x v="289"/>
    <n v="50934.9"/>
    <n v="0.33900000000000002"/>
    <x v="289"/>
  </r>
  <r>
    <x v="290"/>
    <n v="50897"/>
    <n v="-0.215"/>
    <x v="290"/>
  </r>
  <r>
    <x v="291"/>
    <n v="50864.5"/>
    <n v="-5.8999999999999997E-2"/>
    <x v="291"/>
  </r>
  <r>
    <x v="292"/>
    <n v="50624"/>
    <n v="-0.155"/>
    <x v="292"/>
  </r>
  <r>
    <x v="293"/>
    <n v="50495"/>
    <n v="0.45400000000000001"/>
    <x v="293"/>
  </r>
  <r>
    <x v="294"/>
    <n v="50406.6"/>
    <n v="9.4E-2"/>
    <x v="294"/>
  </r>
  <r>
    <x v="295"/>
    <n v="50228.4"/>
    <n v="0.151"/>
    <x v="295"/>
  </r>
  <r>
    <x v="296"/>
    <n v="50208.7"/>
    <n v="5.1999999999999998E-2"/>
    <x v="296"/>
  </r>
  <r>
    <x v="297"/>
    <n v="50166.9"/>
    <n v="-0.26100000000000001"/>
    <x v="297"/>
  </r>
  <r>
    <x v="298"/>
    <n v="49954"/>
    <n v="0.17699999999999999"/>
    <x v="298"/>
  </r>
  <r>
    <x v="299"/>
    <n v="49900.7"/>
    <n v="8.9999999999999993E-3"/>
    <x v="299"/>
  </r>
  <r>
    <x v="300"/>
    <n v="49800"/>
    <n v="8.3000000000000004E-2"/>
    <x v="300"/>
  </r>
  <r>
    <x v="301"/>
    <n v="49735"/>
    <n v="0.152"/>
    <x v="301"/>
  </r>
  <r>
    <x v="302"/>
    <n v="49715"/>
    <n v="-0.14599999999999999"/>
    <x v="302"/>
  </r>
  <r>
    <x v="303"/>
    <n v="49484"/>
    <n v="0.28999999999999998"/>
    <x v="303"/>
  </r>
  <r>
    <x v="304"/>
    <n v="49435"/>
    <n v="4.4999999999999998E-2"/>
    <x v="304"/>
  </r>
  <r>
    <x v="305"/>
    <n v="49299.1"/>
    <n v="0.93400000000000005"/>
    <x v="305"/>
  </r>
  <r>
    <x v="306"/>
    <n v="49088.800000000003"/>
    <n v="-0.13100000000000001"/>
    <x v="306"/>
  </r>
  <r>
    <x v="307"/>
    <n v="49027.1"/>
    <n v="8.6999999999999994E-2"/>
    <x v="292"/>
  </r>
  <r>
    <x v="308"/>
    <n v="48890.1"/>
    <n v="-5.6000000000000001E-2"/>
    <x v="307"/>
  </r>
  <r>
    <x v="309"/>
    <n v="48871.9"/>
    <n v="2.8000000000000001E-2"/>
    <x v="308"/>
  </r>
  <r>
    <x v="310"/>
    <n v="48712"/>
    <n v="-0.151"/>
    <x v="309"/>
  </r>
  <r>
    <x v="311"/>
    <n v="48566.6"/>
    <n v="1.3779999999999999"/>
    <x v="310"/>
  </r>
  <r>
    <x v="312"/>
    <n v="48368.800000000003"/>
    <n v="5.1999999999999998E-2"/>
    <x v="311"/>
  </r>
  <r>
    <x v="313"/>
    <n v="48120"/>
    <n v="5.2999999999999999E-2"/>
    <x v="312"/>
  </r>
  <r>
    <x v="314"/>
    <n v="48044.4"/>
    <n v="0.68400000000000005"/>
    <x v="313"/>
  </r>
  <r>
    <x v="315"/>
    <n v="48032.2"/>
    <n v="-0.185"/>
    <x v="314"/>
  </r>
  <r>
    <x v="316"/>
    <n v="47868.9"/>
    <n v="-0.16900000000000001"/>
    <x v="315"/>
  </r>
  <r>
    <x v="317"/>
    <n v="47812.9"/>
    <n v="-5.0999999999999997E-2"/>
    <x v="316"/>
  </r>
  <r>
    <x v="318"/>
    <n v="47710.6"/>
    <n v="-0.192"/>
    <x v="317"/>
  </r>
  <r>
    <x v="319"/>
    <n v="47698.5"/>
    <n v="4.2999999999999997E-2"/>
    <x v="318"/>
  </r>
  <r>
    <x v="320"/>
    <n v="46959"/>
    <n v="-4.0000000000000001E-3"/>
    <x v="319"/>
  </r>
  <r>
    <x v="321"/>
    <n v="46938"/>
    <n v="1.7000000000000001E-2"/>
    <x v="320"/>
  </r>
  <r>
    <x v="322"/>
    <n v="46827.7"/>
    <n v="1.3360000000000001"/>
    <x v="321"/>
  </r>
  <r>
    <x v="323"/>
    <n v="46802"/>
    <n v="-0.17100000000000001"/>
    <x v="322"/>
  </r>
  <r>
    <x v="324"/>
    <n v="46748.800000000003"/>
    <n v="-3.6999999999999998E-2"/>
    <x v="323"/>
  </r>
  <r>
    <x v="325"/>
    <n v="46482.2"/>
    <n v="-9.0999999999999998E-2"/>
    <x v="324"/>
  </r>
  <r>
    <x v="326"/>
    <n v="46155.8"/>
    <n v="-0.17599999999999999"/>
    <x v="325"/>
  </r>
  <r>
    <x v="327"/>
    <n v="46010.9"/>
    <n v="7.6999999999999999E-2"/>
    <x v="326"/>
  </r>
  <r>
    <x v="328"/>
    <n v="45811"/>
    <n v="3.3000000000000002E-2"/>
    <x v="327"/>
  </r>
  <r>
    <x v="329"/>
    <n v="45772"/>
    <n v="-1.7999999999999999E-2"/>
    <x v="328"/>
  </r>
  <r>
    <x v="330"/>
    <n v="45759.9"/>
    <n v="-0.32400000000000001"/>
    <x v="329"/>
  </r>
  <r>
    <x v="331"/>
    <n v="45754"/>
    <n v="6.4000000000000001E-2"/>
    <x v="330"/>
  </r>
  <r>
    <x v="332"/>
    <n v="45734.8"/>
    <n v="0.11799999999999999"/>
    <x v="331"/>
  </r>
  <r>
    <x v="333"/>
    <n v="45706.8"/>
    <n v="0.23300000000000001"/>
    <x v="332"/>
  </r>
  <r>
    <x v="334"/>
    <n v="45590"/>
    <n v="-4.5999999999999999E-2"/>
    <x v="333"/>
  </r>
  <r>
    <x v="335"/>
    <n v="45534.1"/>
    <n v="8.9999999999999993E-3"/>
    <x v="334"/>
  </r>
  <r>
    <x v="336"/>
    <n v="45489.9"/>
    <n v="0.59099999999999997"/>
    <x v="335"/>
  </r>
  <r>
    <x v="337"/>
    <n v="45478.400000000001"/>
    <n v="0.17199999999999999"/>
    <x v="336"/>
  </r>
  <r>
    <x v="338"/>
    <n v="45368.7"/>
    <n v="0.128"/>
    <x v="337"/>
  </r>
  <r>
    <x v="339"/>
    <n v="45265.4"/>
    <n v="-1.9E-2"/>
    <x v="338"/>
  </r>
  <r>
    <x v="340"/>
    <n v="45145"/>
    <n v="3.5999999999999997E-2"/>
    <x v="339"/>
  </r>
  <r>
    <x v="341"/>
    <n v="45006"/>
    <n v="-2.5000000000000001E-2"/>
    <x v="340"/>
  </r>
  <r>
    <x v="342"/>
    <n v="44790.2"/>
    <n v="3.1E-2"/>
    <x v="341"/>
  </r>
  <r>
    <x v="343"/>
    <n v="44778"/>
    <n v="0.08"/>
    <x v="342"/>
  </r>
  <r>
    <x v="344"/>
    <n v="44694.1"/>
    <n v="-6.3E-2"/>
    <x v="343"/>
  </r>
  <r>
    <x v="345"/>
    <n v="44622"/>
    <n v="-0.216"/>
    <x v="344"/>
  </r>
  <r>
    <x v="346"/>
    <n v="44559.6"/>
    <n v="1.7000000000000001E-2"/>
    <x v="345"/>
  </r>
  <r>
    <x v="347"/>
    <n v="44520.7"/>
    <n v="0.106"/>
    <x v="346"/>
  </r>
  <r>
    <x v="348"/>
    <n v="44167.9"/>
    <n v="0.31900000000000001"/>
    <x v="347"/>
  </r>
  <r>
    <x v="349"/>
    <n v="43947.199999999997"/>
    <n v="4.4999999999999998E-2"/>
    <x v="348"/>
  </r>
  <r>
    <x v="350"/>
    <n v="43553.599999999999"/>
    <n v="-2.3E-2"/>
    <x v="349"/>
  </r>
  <r>
    <x v="351"/>
    <n v="43452"/>
    <n v="-6.2E-2"/>
    <x v="350"/>
  </r>
  <r>
    <x v="352"/>
    <n v="43256.800000000003"/>
    <n v="-0.02"/>
    <x v="351"/>
  </r>
  <r>
    <x v="353"/>
    <n v="43031.1"/>
    <n v="1.2E-2"/>
    <x v="352"/>
  </r>
  <r>
    <x v="354"/>
    <n v="42921.599999999999"/>
    <n v="6.7000000000000004E-2"/>
    <x v="353"/>
  </r>
  <r>
    <x v="355"/>
    <n v="42857"/>
    <n v="-4.5999999999999999E-2"/>
    <x v="354"/>
  </r>
  <r>
    <x v="356"/>
    <n v="42797"/>
    <n v="0.13100000000000001"/>
    <x v="355"/>
  </r>
  <r>
    <x v="357"/>
    <n v="42661.8"/>
    <n v="-0.34899999999999998"/>
    <x v="356"/>
  </r>
  <r>
    <x v="358"/>
    <n v="42641.4"/>
    <n v="5.8999999999999997E-2"/>
    <x v="357"/>
  </r>
  <r>
    <x v="359"/>
    <n v="42493.4"/>
    <n v="0.17100000000000001"/>
    <x v="358"/>
  </r>
  <r>
    <x v="360"/>
    <n v="42403.199999999997"/>
    <n v="0.08"/>
    <x v="359"/>
  </r>
  <r>
    <x v="361"/>
    <n v="42272"/>
    <n v="7.2999999999999995E-2"/>
    <x v="360"/>
  </r>
  <r>
    <x v="362"/>
    <n v="41784"/>
    <n v="-5.7000000000000002E-2"/>
    <x v="361"/>
  </r>
  <r>
    <x v="363"/>
    <n v="41445.599999999999"/>
    <n v="3.1E-2"/>
    <x v="362"/>
  </r>
  <r>
    <x v="364"/>
    <n v="41364"/>
    <n v="0.122"/>
    <x v="363"/>
  </r>
  <r>
    <x v="365"/>
    <n v="41321"/>
    <n v="0.222"/>
    <x v="364"/>
  </r>
  <r>
    <x v="366"/>
    <n v="41169.800000000003"/>
    <n v="0.69"/>
    <x v="365"/>
  </r>
  <r>
    <x v="367"/>
    <n v="41107"/>
    <n v="-0.185"/>
    <x v="366"/>
  </r>
  <r>
    <x v="368"/>
    <n v="41088.400000000001"/>
    <n v="8.4000000000000005E-2"/>
    <x v="367"/>
  </r>
  <r>
    <x v="369"/>
    <n v="41025.199999999997"/>
    <n v="8.3000000000000004E-2"/>
    <x v="368"/>
  </r>
  <r>
    <x v="370"/>
    <n v="40684.6"/>
    <n v="-0.187"/>
    <x v="369"/>
  </r>
  <r>
    <x v="371"/>
    <n v="40683.199999999997"/>
    <n v="-0.157"/>
    <x v="370"/>
  </r>
  <r>
    <x v="372"/>
    <n v="40624"/>
    <n v="0.48299999999999998"/>
    <x v="371"/>
  </r>
  <r>
    <x v="373"/>
    <n v="40455.4"/>
    <n v="0.17399999999999999"/>
    <x v="372"/>
  </r>
  <r>
    <x v="374"/>
    <n v="40356.800000000003"/>
    <n v="-8.7999999999999995E-2"/>
    <x v="373"/>
  </r>
  <r>
    <x v="375"/>
    <n v="40109"/>
    <n v="-8.1000000000000003E-2"/>
    <x v="374"/>
  </r>
  <r>
    <x v="376"/>
    <n v="40027.9"/>
    <n v="-0.10100000000000001"/>
    <x v="375"/>
  </r>
  <r>
    <x v="377"/>
    <n v="39988"/>
    <n v="-3.5000000000000003E-2"/>
    <x v="376"/>
  </r>
  <r>
    <x v="378"/>
    <n v="39812.699999999997"/>
    <n v="-0.05"/>
    <x v="377"/>
  </r>
  <r>
    <x v="379"/>
    <n v="39632.9"/>
    <n v="1.4999999999999999E-2"/>
    <x v="378"/>
  </r>
  <r>
    <x v="380"/>
    <n v="39411.599999999999"/>
    <n v="0.13100000000000001"/>
    <x v="379"/>
  </r>
  <r>
    <x v="381"/>
    <n v="39290"/>
    <n v="7.2999999999999995E-2"/>
    <x v="380"/>
  </r>
  <r>
    <x v="382"/>
    <n v="39241.300000000003"/>
    <n v="-8.3000000000000004E-2"/>
    <x v="381"/>
  </r>
  <r>
    <x v="383"/>
    <n v="39092.5"/>
    <n v="0.19600000000000001"/>
    <x v="382"/>
  </r>
  <r>
    <x v="384"/>
    <n v="39091.699999999997"/>
    <n v="0.753"/>
    <x v="383"/>
  </r>
  <r>
    <x v="385"/>
    <n v="38903"/>
    <n v="0.14000000000000001"/>
    <x v="384"/>
  </r>
  <r>
    <x v="386"/>
    <n v="38812.199999999997"/>
    <n v="0.08"/>
    <x v="385"/>
  </r>
  <r>
    <x v="387"/>
    <n v="38788.1"/>
    <n v="5.0999999999999997E-2"/>
    <x v="386"/>
  </r>
  <r>
    <x v="388"/>
    <n v="38691.599999999999"/>
    <n v="2.1999999999999999E-2"/>
    <x v="387"/>
  </r>
  <r>
    <x v="389"/>
    <n v="38689.800000000003"/>
    <n v="-0.247"/>
    <x v="388"/>
  </r>
  <r>
    <x v="390"/>
    <n v="38634.6"/>
    <n v="9.2999999999999999E-2"/>
    <x v="389"/>
  </r>
  <r>
    <x v="391"/>
    <n v="38582.699999999997"/>
    <n v="7.6999999999999999E-2"/>
    <x v="390"/>
  </r>
  <r>
    <x v="392"/>
    <n v="38417.199999999997"/>
    <n v="0.37"/>
    <x v="391"/>
  </r>
  <r>
    <x v="393"/>
    <n v="38345.199999999997"/>
    <n v="4.8000000000000001E-2"/>
    <x v="392"/>
  </r>
  <r>
    <x v="394"/>
    <n v="38324.800000000003"/>
    <n v="-0.182"/>
    <x v="393"/>
  </r>
  <r>
    <x v="395"/>
    <n v="38292"/>
    <n v="0.54200000000000004"/>
    <x v="394"/>
  </r>
  <r>
    <x v="396"/>
    <n v="38276.800000000003"/>
    <n v="-8.1000000000000003E-2"/>
    <x v="395"/>
  </r>
  <r>
    <x v="397"/>
    <n v="38004.699999999997"/>
    <n v="0.16700000000000001"/>
    <x v="396"/>
  </r>
  <r>
    <x v="398"/>
    <n v="37897.4"/>
    <n v="-5.2999999999999999E-2"/>
    <x v="397"/>
  </r>
  <r>
    <x v="399"/>
    <n v="37691.800000000003"/>
    <n v="-0.124"/>
    <x v="398"/>
  </r>
  <r>
    <x v="400"/>
    <n v="37609.300000000003"/>
    <n v="-0.16300000000000001"/>
    <x v="399"/>
  </r>
  <r>
    <x v="401"/>
    <n v="37398"/>
    <n v="0.42"/>
    <x v="400"/>
  </r>
  <r>
    <x v="402"/>
    <n v="37281"/>
    <n v="0.17"/>
    <x v="401"/>
  </r>
  <r>
    <x v="403"/>
    <n v="37220.9"/>
    <n v="0.317"/>
    <x v="402"/>
  </r>
  <r>
    <x v="404"/>
    <n v="37216.9"/>
    <n v="-0.17899999999999999"/>
    <x v="403"/>
  </r>
  <r>
    <x v="405"/>
    <n v="37184.9"/>
    <n v="8.4000000000000005E-2"/>
    <x v="404"/>
  </r>
  <r>
    <x v="406"/>
    <n v="36928.800000000003"/>
    <n v="0.02"/>
    <x v="405"/>
  </r>
  <r>
    <x v="407"/>
    <n v="36921.9"/>
    <n v="-1.4999999999999999E-2"/>
    <x v="406"/>
  </r>
  <r>
    <x v="408"/>
    <n v="36834.9"/>
    <n v="-0.01"/>
    <x v="407"/>
  </r>
  <r>
    <x v="409"/>
    <n v="36772.300000000003"/>
    <n v="-1E-3"/>
    <x v="408"/>
  </r>
  <r>
    <x v="410"/>
    <n v="36768.800000000003"/>
    <n v="6.6000000000000003E-2"/>
    <x v="409"/>
  </r>
  <r>
    <x v="411"/>
    <n v="36743.800000000003"/>
    <n v="6.6000000000000003E-2"/>
    <x v="410"/>
  </r>
  <r>
    <x v="412"/>
    <n v="36662"/>
    <n v="3.4000000000000002E-2"/>
    <x v="411"/>
  </r>
  <r>
    <x v="413"/>
    <n v="36608.9"/>
    <n v="3.5000000000000003E-2"/>
    <x v="412"/>
  </r>
  <r>
    <x v="414"/>
    <n v="36502.400000000001"/>
    <n v="-8.2000000000000003E-2"/>
    <x v="413"/>
  </r>
  <r>
    <x v="415"/>
    <n v="36379.9"/>
    <n v="-1.6E-2"/>
    <x v="414"/>
  </r>
  <r>
    <x v="416"/>
    <n v="36309.800000000003"/>
    <n v="2.5999999999999999E-2"/>
    <x v="415"/>
  </r>
  <r>
    <x v="417"/>
    <n v="36266.400000000001"/>
    <n v="-3.5999999999999997E-2"/>
    <x v="416"/>
  </r>
  <r>
    <x v="418"/>
    <n v="36097.699999999997"/>
    <n v="0.45700000000000002"/>
    <x v="417"/>
  </r>
  <r>
    <x v="419"/>
    <n v="36077.599999999999"/>
    <n v="0.16800000000000001"/>
    <x v="418"/>
  </r>
  <r>
    <x v="420"/>
    <n v="36049"/>
    <n v="-4.3999999999999997E-2"/>
    <x v="419"/>
  </r>
  <r>
    <x v="421"/>
    <n v="36016"/>
    <n v="0.14399999999999999"/>
    <x v="420"/>
  </r>
  <r>
    <x v="422"/>
    <n v="35999.4"/>
    <n v="-7.0000000000000001E-3"/>
    <x v="421"/>
  </r>
  <r>
    <x v="423"/>
    <n v="35975.599999999999"/>
    <n v="0.11600000000000001"/>
    <x v="422"/>
  </r>
  <r>
    <x v="424"/>
    <n v="35952.800000000003"/>
    <n v="-9.8000000000000004E-2"/>
    <x v="423"/>
  </r>
  <r>
    <x v="425"/>
    <n v="35820"/>
    <n v="-0.19"/>
    <x v="424"/>
  </r>
  <r>
    <x v="426"/>
    <n v="35819"/>
    <n v="7.9000000000000001E-2"/>
    <x v="425"/>
  </r>
  <r>
    <x v="427"/>
    <n v="35803.699999999997"/>
    <n v="-0.08"/>
    <x v="426"/>
  </r>
  <r>
    <x v="428"/>
    <n v="35701.800000000003"/>
    <n v="0.158"/>
    <x v="427"/>
  </r>
  <r>
    <x v="429"/>
    <n v="35597"/>
    <n v="4.4999999999999998E-2"/>
    <x v="428"/>
  </r>
  <r>
    <x v="430"/>
    <n v="35569"/>
    <n v="-6.0000000000000001E-3"/>
    <x v="429"/>
  </r>
  <r>
    <x v="431"/>
    <n v="35563.1"/>
    <n v="0.126"/>
    <x v="430"/>
  </r>
  <r>
    <x v="432"/>
    <n v="35525.4"/>
    <n v="0.187"/>
    <x v="431"/>
  </r>
  <r>
    <x v="433"/>
    <n v="35460.400000000001"/>
    <n v="5.8999999999999997E-2"/>
    <x v="432"/>
  </r>
  <r>
    <x v="434"/>
    <n v="35390.9"/>
    <n v="-0.122"/>
    <x v="433"/>
  </r>
  <r>
    <x v="435"/>
    <n v="35379.300000000003"/>
    <n v="-6.9000000000000006E-2"/>
    <x v="434"/>
  </r>
  <r>
    <x v="436"/>
    <n v="35364"/>
    <n v="-0.158"/>
    <x v="435"/>
  </r>
  <r>
    <x v="437"/>
    <n v="35244.5"/>
    <n v="1.9E-2"/>
    <x v="436"/>
  </r>
  <r>
    <x v="438"/>
    <n v="35199.800000000003"/>
    <n v="0.05"/>
    <x v="437"/>
  </r>
  <r>
    <x v="439"/>
    <n v="35174"/>
    <n v="0.107"/>
    <x v="438"/>
  </r>
  <r>
    <x v="440"/>
    <n v="35127.4"/>
    <n v="0.219"/>
    <x v="439"/>
  </r>
  <r>
    <x v="441"/>
    <n v="34981.1"/>
    <n v="0.80200000000000005"/>
    <x v="440"/>
  </r>
  <r>
    <x v="442"/>
    <n v="34949"/>
    <n v="4.7E-2"/>
    <x v="441"/>
  </r>
  <r>
    <x v="443"/>
    <n v="34860.199999999997"/>
    <n v="-0.189"/>
    <x v="442"/>
  </r>
  <r>
    <x v="444"/>
    <n v="34857"/>
    <n v="0.112"/>
    <x v="443"/>
  </r>
  <r>
    <x v="445"/>
    <n v="34851"/>
    <n v="0.82399999999999995"/>
    <x v="444"/>
  </r>
  <r>
    <x v="446"/>
    <n v="34713.5"/>
    <n v="-0.16400000000000001"/>
    <x v="445"/>
  </r>
  <r>
    <x v="447"/>
    <n v="34702"/>
    <n v="3.6999999999999998E-2"/>
    <x v="446"/>
  </r>
  <r>
    <x v="448"/>
    <n v="34549.9"/>
    <n v="0.85899999999999999"/>
    <x v="447"/>
  </r>
  <r>
    <x v="449"/>
    <n v="34542"/>
    <n v="6.4000000000000001E-2"/>
    <x v="448"/>
  </r>
  <r>
    <x v="450"/>
    <n v="34519.699999999997"/>
    <n v="-5.0000000000000001E-3"/>
    <x v="449"/>
  </r>
  <r>
    <x v="451"/>
    <n v="34399.5"/>
    <n v="2.5999999999999999E-2"/>
    <x v="450"/>
  </r>
  <r>
    <x v="452"/>
    <n v="34233.4"/>
    <n v="1.7000000000000001E-2"/>
    <x v="451"/>
  </r>
  <r>
    <x v="453"/>
    <n v="34136.300000000003"/>
    <n v="3.0000000000000001E-3"/>
    <x v="452"/>
  </r>
  <r>
    <x v="454"/>
    <n v="34124.1"/>
    <n v="0.19600000000000001"/>
    <x v="453"/>
  </r>
  <r>
    <x v="455"/>
    <n v="34114.800000000003"/>
    <n v="-0.14899999999999999"/>
    <x v="454"/>
  </r>
  <r>
    <x v="456"/>
    <n v="34072"/>
    <n v="6.6000000000000003E-2"/>
    <x v="455"/>
  </r>
  <r>
    <x v="457"/>
    <n v="34069.599999999999"/>
    <n v="3.5999999999999997E-2"/>
    <x v="456"/>
  </r>
  <r>
    <x v="458"/>
    <n v="34065"/>
    <n v="0.21299999999999999"/>
    <x v="457"/>
  </r>
  <r>
    <x v="459"/>
    <n v="34060.9"/>
    <n v="-1.9E-2"/>
    <x v="458"/>
  </r>
  <r>
    <x v="460"/>
    <n v="34042.6"/>
    <n v="0.53800000000000003"/>
    <x v="459"/>
  </r>
  <r>
    <x v="461"/>
    <n v="33969.599999999999"/>
    <n v="4.3999999999999997E-2"/>
    <x v="460"/>
  </r>
  <r>
    <x v="462"/>
    <n v="33944.1"/>
    <n v="-0.19800000000000001"/>
    <x v="461"/>
  </r>
  <r>
    <x v="463"/>
    <n v="33907.4"/>
    <n v="-6.0000000000000001E-3"/>
    <x v="462"/>
  </r>
  <r>
    <x v="464"/>
    <n v="33903.699999999997"/>
    <n v="-0.14000000000000001"/>
    <x v="463"/>
  </r>
  <r>
    <x v="465"/>
    <n v="33805"/>
    <n v="0.69099999999999995"/>
    <x v="464"/>
  </r>
  <r>
    <x v="466"/>
    <n v="33731.300000000003"/>
    <n v="5.6000000000000001E-2"/>
    <x v="465"/>
  </r>
  <r>
    <x v="467"/>
    <n v="33723.300000000003"/>
    <n v="6.7000000000000004E-2"/>
    <x v="466"/>
  </r>
  <r>
    <x v="468"/>
    <n v="33703.800000000003"/>
    <n v="0.34699999999999998"/>
    <x v="467"/>
  </r>
  <r>
    <x v="469"/>
    <n v="33621.300000000003"/>
    <n v="-8.7999999999999995E-2"/>
    <x v="468"/>
  </r>
  <r>
    <x v="470"/>
    <n v="33533.199999999997"/>
    <n v="-0.19500000000000001"/>
    <x v="469"/>
  </r>
  <r>
    <x v="471"/>
    <n v="33428.1"/>
    <n v="6.9000000000000006E-2"/>
    <x v="470"/>
  </r>
  <r>
    <x v="472"/>
    <n v="33420.199999999997"/>
    <n v="0.73099999999999998"/>
    <x v="471"/>
  </r>
  <r>
    <x v="473"/>
    <n v="33403"/>
    <n v="0.182"/>
    <x v="472"/>
  </r>
  <r>
    <x v="474"/>
    <n v="33344.800000000003"/>
    <n v="1.9E-2"/>
    <x v="473"/>
  </r>
  <r>
    <x v="475"/>
    <n v="33264.800000000003"/>
    <n v="-0.111"/>
    <x v="474"/>
  </r>
  <r>
    <x v="476"/>
    <n v="33246"/>
    <n v="0.311"/>
    <x v="475"/>
  </r>
  <r>
    <x v="477"/>
    <n v="33184.9"/>
    <n v="5.8000000000000003E-2"/>
    <x v="476"/>
  </r>
  <r>
    <x v="478"/>
    <n v="33135"/>
    <n v="0.18"/>
    <x v="477"/>
  </r>
  <r>
    <x v="479"/>
    <n v="33126.5"/>
    <n v="-0.11799999999999999"/>
    <x v="478"/>
  </r>
  <r>
    <x v="480"/>
    <n v="33107.1"/>
    <n v="-0.108"/>
    <x v="479"/>
  </r>
  <r>
    <x v="481"/>
    <n v="33089.1"/>
    <n v="0.23899999999999999"/>
    <x v="480"/>
  </r>
  <r>
    <x v="482"/>
    <n v="32984.199999999997"/>
    <n v="4.2000000000000003E-2"/>
    <x v="481"/>
  </r>
  <r>
    <x v="483"/>
    <n v="32980.5"/>
    <n v="0.502"/>
    <x v="482"/>
  </r>
  <r>
    <x v="484"/>
    <n v="32882.1"/>
    <n v="0.123"/>
    <x v="483"/>
  </r>
  <r>
    <x v="485"/>
    <n v="32854"/>
    <n v="-1.4999999999999999E-2"/>
    <x v="484"/>
  </r>
  <r>
    <x v="486"/>
    <n v="32823.1"/>
    <n v="8.6999999999999994E-2"/>
    <x v="485"/>
  </r>
  <r>
    <x v="487"/>
    <n v="32758.5"/>
    <n v="0.03"/>
    <x v="486"/>
  </r>
  <r>
    <x v="488"/>
    <n v="32681"/>
    <n v="-4.4999999999999998E-2"/>
    <x v="487"/>
  </r>
  <r>
    <x v="489"/>
    <n v="32653"/>
    <n v="0.114"/>
    <x v="488"/>
  </r>
  <r>
    <x v="490"/>
    <n v="32644"/>
    <n v="1.8080000000000001"/>
    <x v="489"/>
  </r>
  <r>
    <x v="491"/>
    <n v="32637.9"/>
    <n v="0.122"/>
    <x v="490"/>
  </r>
  <r>
    <x v="492"/>
    <n v="32634.1"/>
    <n v="-7.1999999999999995E-2"/>
    <x v="491"/>
  </r>
  <r>
    <x v="493"/>
    <n v="32579.200000000001"/>
    <n v="1.2E-2"/>
    <x v="492"/>
  </r>
  <r>
    <x v="494"/>
    <n v="32540.1"/>
    <n v="0.16700000000000001"/>
    <x v="493"/>
  </r>
  <r>
    <x v="495"/>
    <n v="32452.3"/>
    <n v="0.16900000000000001"/>
    <x v="494"/>
  </r>
  <r>
    <x v="496"/>
    <n v="32349.5"/>
    <n v="-0.21"/>
    <x v="495"/>
  </r>
  <r>
    <x v="497"/>
    <n v="32235"/>
    <n v="9.5000000000000001E-2"/>
    <x v="496"/>
  </r>
  <r>
    <x v="498"/>
    <n v="32223.200000000001"/>
    <n v="3.7999999999999999E-2"/>
    <x v="497"/>
  </r>
  <r>
    <x v="499"/>
    <n v="32077.9"/>
    <n v="-4.1000000000000002E-2"/>
    <x v="498"/>
  </r>
  <r>
    <x v="500"/>
    <m/>
    <m/>
    <x v="499"/>
  </r>
  <r>
    <x v="500"/>
    <m/>
    <m/>
    <x v="499"/>
  </r>
  <r>
    <x v="500"/>
    <m/>
    <m/>
    <x v="499"/>
  </r>
  <r>
    <x v="500"/>
    <m/>
    <m/>
    <x v="499"/>
  </r>
  <r>
    <x v="500"/>
    <m/>
    <m/>
    <x v="499"/>
  </r>
  <r>
    <x v="500"/>
    <m/>
    <m/>
    <x v="499"/>
  </r>
  <r>
    <x v="500"/>
    <m/>
    <m/>
    <x v="499"/>
  </r>
  <r>
    <x v="500"/>
    <m/>
    <m/>
    <x v="499"/>
  </r>
  <r>
    <x v="500"/>
    <m/>
    <m/>
    <x v="499"/>
  </r>
  <r>
    <x v="500"/>
    <m/>
    <m/>
    <x v="499"/>
  </r>
  <r>
    <x v="500"/>
    <m/>
    <m/>
    <x v="499"/>
  </r>
  <r>
    <x v="500"/>
    <m/>
    <m/>
    <x v="4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x v="0"/>
    <x v="0"/>
    <n v="0.06"/>
    <x v="0"/>
    <n v="252399"/>
    <x v="0"/>
  </r>
  <r>
    <x v="1"/>
    <x v="1"/>
    <n v="0.11799999999999999"/>
    <x v="1"/>
    <n v="527854"/>
    <x v="1"/>
  </r>
  <r>
    <x v="2"/>
    <x v="2"/>
    <n v="0.03"/>
    <x v="2"/>
    <n v="781126.2"/>
    <x v="2"/>
  </r>
  <r>
    <x v="3"/>
    <x v="3"/>
    <n v="-0.18"/>
    <x v="3"/>
    <n v="660819.19999999995"/>
    <x v="3"/>
  </r>
  <r>
    <x v="4"/>
    <x v="4"/>
    <n v="-8.7999999999999995E-2"/>
    <x v="4"/>
    <n v="382688"/>
    <x v="4"/>
  </r>
  <r>
    <x v="5"/>
    <x v="5"/>
    <n v="-0.127"/>
    <x v="5"/>
    <n v="630562"/>
    <x v="5"/>
  </r>
  <r>
    <x v="6"/>
    <x v="6"/>
    <n v="-2.8000000000000001E-2"/>
    <x v="6"/>
    <n v="352583"/>
    <x v="6"/>
  </r>
  <r>
    <x v="7"/>
    <x v="7"/>
    <n v="0.14599999999999999"/>
    <x v="7"/>
    <n v="273720"/>
    <x v="7"/>
  </r>
  <r>
    <x v="8"/>
    <x v="8"/>
    <n v="0.20699999999999999"/>
    <x v="8"/>
    <n v="1069978"/>
    <x v="8"/>
  </r>
  <r>
    <x v="9"/>
    <x v="9"/>
    <n v="0.11"/>
    <x v="9"/>
    <n v="249728"/>
    <x v="9"/>
  </r>
  <r>
    <x v="10"/>
    <x v="10"/>
    <n v="0.186"/>
    <x v="10"/>
    <n v="663063.80000000005"/>
    <x v="10"/>
  </r>
  <r>
    <x v="11"/>
    <x v="11"/>
    <n v="-0.16700000000000001"/>
    <x v="11"/>
    <n v="376317"/>
    <x v="11"/>
  </r>
  <r>
    <x v="12"/>
    <x v="12"/>
    <n v="-0.16300000000000001"/>
    <x v="12"/>
    <n v="406270"/>
    <x v="12"/>
  </r>
  <r>
    <x v="13"/>
    <x v="13"/>
    <n v="4.8000000000000001E-2"/>
    <x v="13"/>
    <n v="410143.8"/>
    <x v="13"/>
  </r>
  <r>
    <x v="14"/>
    <x v="14"/>
    <n v="0.13700000000000001"/>
    <x v="14"/>
    <n v="595915.19999999995"/>
    <x v="14"/>
  </r>
  <r>
    <x v="15"/>
    <x v="15"/>
    <n v="0.11700000000000001"/>
    <x v="15"/>
    <n v="67443"/>
    <x v="15"/>
  </r>
  <r>
    <x v="16"/>
    <x v="16"/>
    <n v="8.6999999999999994E-2"/>
    <x v="16"/>
    <n v="402392"/>
    <x v="16"/>
  </r>
  <r>
    <x v="17"/>
    <x v="17"/>
    <n v="9.9000000000000005E-2"/>
    <x v="17"/>
    <n v="62558.8"/>
    <x v="17"/>
  </r>
  <r>
    <x v="18"/>
    <x v="18"/>
    <n v="-0.23300000000000001"/>
    <x v="18"/>
    <n v="83382.5"/>
    <x v="18"/>
  </r>
  <r>
    <x v="19"/>
    <x v="19"/>
    <n v="6.8000000000000005E-2"/>
    <x v="19"/>
    <n v="68994"/>
    <x v="19"/>
  </r>
  <r>
    <x v="20"/>
    <x v="20"/>
    <n v="0.54700000000000004"/>
    <x v="20"/>
    <n v="3875393"/>
    <x v="20"/>
  </r>
  <r>
    <x v="21"/>
    <x v="21"/>
    <n v="3.5999999999999997E-2"/>
    <x v="21"/>
    <n v="6297314.5"/>
    <x v="21"/>
  </r>
  <r>
    <x v="22"/>
    <x v="22"/>
    <n v="-0.16900000000000001"/>
    <x v="22"/>
    <n v="283654"/>
    <x v="22"/>
  </r>
  <r>
    <x v="23"/>
    <x v="23"/>
    <n v="-0.14899999999999999"/>
    <x v="23"/>
    <n v="123869"/>
    <x v="23"/>
  </r>
  <r>
    <x v="24"/>
    <x v="24"/>
    <n v="-0.14399999999999999"/>
    <x v="24"/>
    <n v="280294"/>
    <x v="24"/>
  </r>
  <r>
    <x v="25"/>
    <x v="25"/>
    <n v="6.9000000000000006E-2"/>
    <x v="25"/>
    <n v="411976"/>
    <x v="25"/>
  </r>
  <r>
    <x v="26"/>
    <x v="26"/>
    <n v="0.13"/>
    <x v="26"/>
    <n v="43417"/>
    <x v="26"/>
  </r>
  <r>
    <x v="27"/>
    <x v="27"/>
    <n v="8.5000000000000006E-2"/>
    <x v="27"/>
    <n v="223247.2"/>
    <x v="27"/>
  </r>
  <r>
    <x v="28"/>
    <x v="28"/>
    <n v="-0.184"/>
    <x v="28"/>
    <n v="261632"/>
    <x v="28"/>
  </r>
  <r>
    <x v="29"/>
    <x v="29"/>
    <n v="-1.4E-2"/>
    <x v="29"/>
    <n v="5399535.9000000004"/>
    <x v="29"/>
  </r>
  <r>
    <x v="30"/>
    <x v="30"/>
    <n v="-0.153"/>
    <x v="30"/>
    <n v="351936.8"/>
    <x v="30"/>
  </r>
  <r>
    <x v="31"/>
    <x v="31"/>
    <n v="-0.111"/>
    <x v="31"/>
    <n v="128549.6"/>
    <x v="31"/>
  </r>
  <r>
    <x v="32"/>
    <x v="32"/>
    <n v="8.2000000000000003E-2"/>
    <x v="32"/>
    <n v="152761"/>
    <x v="32"/>
  </r>
  <r>
    <x v="33"/>
    <x v="33"/>
    <n v="2.9000000000000001E-2"/>
    <x v="33"/>
    <n v="5617654.5999999996"/>
    <x v="33"/>
  </r>
  <r>
    <x v="34"/>
    <x v="34"/>
    <n v="0.04"/>
    <x v="34"/>
    <n v="258817.8"/>
    <x v="34"/>
  </r>
  <r>
    <x v="35"/>
    <x v="35"/>
    <n v="0.115"/>
    <x v="35"/>
    <n v="273310"/>
    <x v="35"/>
  </r>
  <r>
    <x v="36"/>
    <x v="36"/>
    <n v="9.8000000000000004E-2"/>
    <x v="36"/>
    <n v="4569326.5999999996"/>
    <x v="36"/>
  </r>
  <r>
    <x v="37"/>
    <x v="37"/>
    <n v="0.49399999999999999"/>
    <x v="37"/>
    <n v="3180151"/>
    <x v="37"/>
  </r>
  <r>
    <x v="38"/>
    <x v="38"/>
    <n v="9.6000000000000002E-2"/>
    <x v="38"/>
    <n v="273064"/>
    <x v="38"/>
  </r>
  <r>
    <x v="39"/>
    <x v="39"/>
    <n v="9.4E-2"/>
    <x v="39"/>
    <n v="108928"/>
    <x v="39"/>
  </r>
  <r>
    <x v="40"/>
    <x v="40"/>
    <n v="0.121"/>
    <x v="40"/>
    <n v="277104"/>
    <x v="40"/>
  </r>
  <r>
    <x v="41"/>
    <x v="41"/>
    <n v="0.05"/>
    <x v="41"/>
    <n v="290503.59999999998"/>
    <x v="41"/>
  </r>
  <r>
    <x v="42"/>
    <x v="42"/>
    <n v="-1.2999999999999999E-2"/>
    <x v="42"/>
    <n v="234976.9"/>
    <x v="42"/>
  </r>
  <r>
    <x v="43"/>
    <x v="43"/>
    <n v="-2.8000000000000001E-2"/>
    <x v="43"/>
    <n v="191964.1"/>
    <x v="43"/>
  </r>
  <r>
    <x v="44"/>
    <x v="44"/>
    <n v="0.55200000000000005"/>
    <x v="44"/>
    <n v="2411834"/>
    <x v="44"/>
  </r>
  <r>
    <x v="45"/>
    <x v="45"/>
    <n v="6.5000000000000002E-2"/>
    <x v="45"/>
    <n v="84641"/>
    <x v="45"/>
  </r>
  <r>
    <x v="46"/>
    <x v="46"/>
    <n v="-1.4999999999999999E-2"/>
    <x v="46"/>
    <n v="88613.1"/>
    <x v="46"/>
  </r>
  <r>
    <x v="47"/>
    <x v="47"/>
    <n v="-0.03"/>
    <x v="47"/>
    <n v="76530"/>
    <x v="47"/>
  </r>
  <r>
    <x v="48"/>
    <x v="48"/>
    <n v="1E-3"/>
    <x v="48"/>
    <n v="402929.1"/>
    <x v="48"/>
  </r>
  <r>
    <x v="49"/>
    <x v="49"/>
    <n v="-0.16500000000000001"/>
    <x v="49"/>
    <n v="85987"/>
    <x v="49"/>
  </r>
  <r>
    <x v="50"/>
    <x v="50"/>
    <n v="1.2E-2"/>
    <x v="50"/>
    <n v="50505"/>
    <x v="50"/>
  </r>
  <r>
    <x v="51"/>
    <x v="51"/>
    <n v="-0.14699999999999999"/>
    <x v="51"/>
    <n v="75501"/>
    <x v="51"/>
  </r>
  <r>
    <x v="52"/>
    <x v="52"/>
    <n v="-0.19700000000000001"/>
    <x v="52"/>
    <n v="1631972.9"/>
    <x v="52"/>
  </r>
  <r>
    <x v="53"/>
    <x v="53"/>
    <n v="-0.17599999999999999"/>
    <x v="53"/>
    <n v="223940"/>
    <x v="53"/>
  </r>
  <r>
    <x v="54"/>
    <x v="54"/>
    <n v="2.3E-2"/>
    <x v="54"/>
    <n v="338346.6"/>
    <x v="54"/>
  </r>
  <r>
    <x v="55"/>
    <x v="55"/>
    <n v="-0.14000000000000001"/>
    <x v="55"/>
    <n v="225842.1"/>
    <x v="55"/>
  </r>
  <r>
    <x v="56"/>
    <x v="56"/>
    <n v="0.13200000000000001"/>
    <x v="56"/>
    <n v="196892.9"/>
    <x v="56"/>
  </r>
  <r>
    <x v="57"/>
    <x v="57"/>
    <n v="0.16200000000000001"/>
    <x v="57"/>
    <n v="4325437"/>
    <x v="57"/>
  </r>
  <r>
    <x v="58"/>
    <x v="58"/>
    <n v="-7.8E-2"/>
    <x v="58"/>
    <n v="954017.3"/>
    <x v="58"/>
  </r>
  <r>
    <x v="59"/>
    <x v="59"/>
    <n v="4.8000000000000001E-2"/>
    <x v="59"/>
    <n v="96628"/>
    <x v="59"/>
  </r>
  <r>
    <x v="60"/>
    <x v="60"/>
    <n v="-0.188"/>
    <x v="60"/>
    <n v="63056"/>
    <x v="60"/>
  </r>
  <r>
    <x v="61"/>
    <x v="61"/>
    <n v="0.38300000000000001"/>
    <x v="61"/>
    <n v="1984826.6"/>
    <x v="61"/>
  </r>
  <r>
    <x v="62"/>
    <x v="62"/>
    <n v="-1.2E-2"/>
    <x v="62"/>
    <n v="361452.7"/>
    <x v="62"/>
  </r>
  <r>
    <x v="63"/>
    <x v="63"/>
    <n v="0.51900000000000002"/>
    <x v="63"/>
    <n v="2862269.7"/>
    <x v="63"/>
  </r>
  <r>
    <x v="64"/>
    <x v="64"/>
    <n v="-0.151"/>
    <x v="64"/>
    <n v="155135.4"/>
    <x v="64"/>
  </r>
  <r>
    <x v="65"/>
    <x v="65"/>
    <n v="0.157"/>
    <x v="65"/>
    <n v="229623"/>
    <x v="65"/>
  </r>
  <r>
    <x v="66"/>
    <x v="66"/>
    <n v="0.53600000000000003"/>
    <x v="66"/>
    <n v="3038677"/>
    <x v="66"/>
  </r>
  <r>
    <x v="67"/>
    <x v="67"/>
    <n v="-2.1000000000000001E-2"/>
    <x v="67"/>
    <n v="380255"/>
    <x v="67"/>
  </r>
  <r>
    <x v="68"/>
    <x v="68"/>
    <n v="-1.0999999999999999E-2"/>
    <x v="68"/>
    <n v="159608.70000000001"/>
    <x v="68"/>
  </r>
  <r>
    <x v="69"/>
    <x v="69"/>
    <n v="3.5999999999999997E-2"/>
    <x v="69"/>
    <n v="244426"/>
    <x v="69"/>
  </r>
  <r>
    <x v="70"/>
    <x v="70"/>
    <n v="0.30199999999999999"/>
    <x v="70"/>
    <n v="1617680.9"/>
    <x v="70"/>
  </r>
  <r>
    <x v="71"/>
    <x v="71"/>
    <n v="3.6999999999999998E-2"/>
    <x v="71"/>
    <n v="367033.5"/>
    <x v="71"/>
  </r>
  <r>
    <x v="72"/>
    <x v="72"/>
    <n v="0.128"/>
    <x v="72"/>
    <n v="218047.7"/>
    <x v="72"/>
  </r>
  <r>
    <x v="73"/>
    <x v="73"/>
    <n v="1.4E-2"/>
    <x v="73"/>
    <n v="407060"/>
    <x v="73"/>
  </r>
  <r>
    <x v="74"/>
    <x v="74"/>
    <n v="-1.4E-2"/>
    <x v="74"/>
    <n v="141176.29999999999"/>
    <x v="74"/>
  </r>
  <r>
    <x v="75"/>
    <x v="75"/>
    <n v="1E-3"/>
    <x v="75"/>
    <n v="264811"/>
    <x v="75"/>
  </r>
  <r>
    <x v="76"/>
    <x v="76"/>
    <n v="8.0000000000000002E-3"/>
    <x v="76"/>
    <n v="320637.3"/>
    <x v="76"/>
  </r>
  <r>
    <x v="77"/>
    <x v="77"/>
    <n v="4.4999999999999998E-2"/>
    <x v="77"/>
    <n v="173039.2"/>
    <x v="77"/>
  </r>
  <r>
    <x v="78"/>
    <x v="78"/>
    <n v="-0.59499999999999997"/>
    <x v="78"/>
    <n v="60703.6"/>
    <x v="78"/>
  </r>
  <r>
    <x v="79"/>
    <x v="79"/>
    <n v="0.39200000000000002"/>
    <x v="79"/>
    <n v="1932468"/>
    <x v="79"/>
  </r>
  <r>
    <x v="80"/>
    <x v="80"/>
    <n v="0.26100000000000001"/>
    <x v="80"/>
    <n v="52686.3"/>
    <x v="80"/>
  </r>
  <r>
    <x v="81"/>
    <x v="81"/>
    <n v="-0.12"/>
    <x v="81"/>
    <n v="1085900.2"/>
    <x v="81"/>
  </r>
  <r>
    <x v="82"/>
    <x v="82"/>
    <n v="2.3E-2"/>
    <x v="82"/>
    <n v="2310571.9"/>
    <x v="82"/>
  </r>
  <r>
    <x v="83"/>
    <x v="83"/>
    <n v="-7.8E-2"/>
    <x v="83"/>
    <n v="294883.20000000001"/>
    <x v="83"/>
  </r>
  <r>
    <x v="84"/>
    <x v="84"/>
    <n v="-0.122"/>
    <x v="84"/>
    <n v="125003.2"/>
    <x v="84"/>
  </r>
  <r>
    <x v="85"/>
    <x v="85"/>
    <n v="-6.0000000000000001E-3"/>
    <x v="85"/>
    <n v="210698.9"/>
    <x v="85"/>
  </r>
  <r>
    <x v="86"/>
    <x v="86"/>
    <n v="0.57799999999999996"/>
    <x v="86"/>
    <n v="1641594"/>
    <x v="86"/>
  </r>
  <r>
    <x v="87"/>
    <x v="87"/>
    <n v="0.246"/>
    <x v="87"/>
    <n v="3280976"/>
    <x v="87"/>
  </r>
  <r>
    <x v="88"/>
    <x v="88"/>
    <n v="0.2244223896383653"/>
    <x v="88"/>
    <n v="209569.9"/>
    <x v="88"/>
  </r>
  <r>
    <x v="89"/>
    <x v="89"/>
    <n v="-1.6E-2"/>
    <x v="89"/>
    <n v="55356"/>
    <x v="89"/>
  </r>
  <r>
    <x v="90"/>
    <x v="90"/>
    <n v="-0.28899999999999998"/>
    <x v="90"/>
    <n v="143580"/>
    <x v="90"/>
  </r>
  <r>
    <x v="91"/>
    <x v="91"/>
    <n v="0.14499999999999999"/>
    <x v="91"/>
    <n v="47065"/>
    <x v="91"/>
  </r>
  <r>
    <x v="92"/>
    <x v="92"/>
    <n v="-4.9000000000000002E-2"/>
    <x v="92"/>
    <n v="141825.70000000001"/>
    <x v="92"/>
  </r>
  <r>
    <x v="93"/>
    <x v="93"/>
    <n v="0.16700000000000001"/>
    <x v="93"/>
    <n v="339484.7"/>
    <x v="93"/>
  </r>
  <r>
    <x v="94"/>
    <x v="94"/>
    <n v="5.0999999999999997E-2"/>
    <x v="94"/>
    <n v="637867"/>
    <x v="94"/>
  </r>
  <r>
    <x v="95"/>
    <x v="95"/>
    <n v="4.5999999999999999E-2"/>
    <x v="95"/>
    <n v="150422"/>
    <x v="95"/>
  </r>
  <r>
    <x v="96"/>
    <x v="96"/>
    <n v="-0.30099999999999999"/>
    <x v="96"/>
    <n v="215621.8"/>
    <x v="96"/>
  </r>
  <r>
    <x v="97"/>
    <x v="97"/>
    <n v="-0.27100000000000002"/>
    <x v="97"/>
    <n v="157506.1"/>
    <x v="97"/>
  </r>
  <r>
    <x v="98"/>
    <x v="98"/>
    <n v="-0.17699999999999999"/>
    <x v="98"/>
    <n v="217067"/>
    <x v="98"/>
  </r>
  <r>
    <x v="99"/>
    <x v="99"/>
    <n v="-3.7999999999999999E-2"/>
    <x v="99"/>
    <n v="159770.79999999999"/>
    <x v="99"/>
  </r>
  <r>
    <x v="100"/>
    <x v="100"/>
    <n v="-0.16700000000000001"/>
    <x v="100"/>
    <n v="125365.6"/>
    <x v="100"/>
  </r>
  <r>
    <x v="101"/>
    <x v="101"/>
    <n v="-0.40300000000000002"/>
    <x v="101"/>
    <n v="320303.3"/>
    <x v="101"/>
  </r>
  <r>
    <x v="102"/>
    <x v="102"/>
    <n v="4.2000000000000003E-2"/>
    <x v="102"/>
    <n v="178026.6"/>
    <x v="102"/>
  </r>
  <r>
    <x v="103"/>
    <x v="103"/>
    <n v="0.56399999999999995"/>
    <x v="103"/>
    <n v="1716418.2"/>
    <x v="103"/>
  </r>
  <r>
    <x v="104"/>
    <x v="104"/>
    <n v="6.7000000000000004E-2"/>
    <x v="104"/>
    <n v="119648.8"/>
    <x v="104"/>
  </r>
  <r>
    <x v="105"/>
    <x v="105"/>
    <n v="-0.113"/>
    <x v="105"/>
    <n v="102941"/>
    <x v="105"/>
  </r>
  <r>
    <x v="106"/>
    <x v="106"/>
    <n v="-5.8000000000000003E-2"/>
    <x v="106"/>
    <n v="95818.7"/>
    <x v="106"/>
  </r>
  <r>
    <x v="107"/>
    <x v="107"/>
    <n v="-0.02"/>
    <x v="107"/>
    <n v="198668.79999999999"/>
    <x v="107"/>
  </r>
  <r>
    <x v="108"/>
    <x v="108"/>
    <n v="-0.182"/>
    <x v="108"/>
    <n v="136067.6"/>
    <x v="108"/>
  </r>
  <r>
    <x v="109"/>
    <x v="109"/>
    <n v="0.188"/>
    <x v="109"/>
    <n v="106618"/>
    <x v="109"/>
  </r>
  <r>
    <x v="110"/>
    <x v="110"/>
    <n v="0.45900000000000002"/>
    <x v="110"/>
    <n v="1193693"/>
    <x v="110"/>
  </r>
  <r>
    <x v="111"/>
    <x v="111"/>
    <n v="2.1000000000000001E-2"/>
    <x v="111"/>
    <n v="82842.7"/>
    <x v="111"/>
  </r>
  <r>
    <x v="112"/>
    <x v="112"/>
    <n v="3.4000000000000002E-2"/>
    <x v="112"/>
    <n v="490095"/>
    <x v="112"/>
  </r>
  <r>
    <x v="113"/>
    <x v="113"/>
    <n v="4.8000000000000001E-2"/>
    <x v="113"/>
    <n v="52817.5"/>
    <x v="113"/>
  </r>
  <r>
    <x v="114"/>
    <x v="114"/>
    <n v="3.0000000000000001E-3"/>
    <x v="114"/>
    <n v="167558"/>
    <x v="114"/>
  </r>
  <r>
    <x v="115"/>
    <x v="115"/>
    <n v="-0.105"/>
    <x v="115"/>
    <n v="57878.1"/>
    <x v="115"/>
  </r>
  <r>
    <x v="116"/>
    <x v="116"/>
    <n v="-7.4999999999999997E-2"/>
    <x v="116"/>
    <n v="54631"/>
    <x v="116"/>
  </r>
  <r>
    <x v="117"/>
    <x v="117"/>
    <n v="0.08"/>
    <x v="117"/>
    <n v="2418155.5"/>
    <x v="117"/>
  </r>
  <r>
    <x v="118"/>
    <x v="118"/>
    <n v="0.11799999999999999"/>
    <x v="118"/>
    <n v="155592"/>
    <x v="118"/>
  </r>
  <r>
    <x v="119"/>
    <x v="119"/>
    <n v="-4.7E-2"/>
    <x v="119"/>
    <n v="195769.2"/>
    <x v="119"/>
  </r>
  <r>
    <x v="120"/>
    <x v="120"/>
    <n v="-0.128"/>
    <x v="120"/>
    <n v="111754.4"/>
    <x v="120"/>
  </r>
  <r>
    <x v="121"/>
    <x v="121"/>
    <n v="1.9E-2"/>
    <x v="121"/>
    <n v="62040"/>
    <x v="121"/>
  </r>
  <r>
    <x v="122"/>
    <x v="122"/>
    <n v="5.8999999999999997E-2"/>
    <x v="122"/>
    <n v="100495"/>
    <x v="122"/>
  </r>
  <r>
    <x v="123"/>
    <x v="123"/>
    <n v="-9.4E-2"/>
    <x v="123"/>
    <n v="70857"/>
    <x v="123"/>
  </r>
  <r>
    <x v="124"/>
    <x v="124"/>
    <n v="-0.06"/>
    <x v="124"/>
    <n v="100741.3"/>
    <x v="124"/>
  </r>
  <r>
    <x v="125"/>
    <x v="125"/>
    <n v="-0.17100000000000001"/>
    <x v="125"/>
    <n v="711783.7"/>
    <x v="125"/>
  </r>
  <r>
    <x v="126"/>
    <x v="126"/>
    <n v="-3.5999999999999997E-2"/>
    <x v="126"/>
    <n v="87143"/>
    <x v="126"/>
  </r>
  <r>
    <x v="127"/>
    <x v="127"/>
    <n v="5.7000000000000002E-2"/>
    <x v="127"/>
    <n v="225548.79999999999"/>
    <x v="127"/>
  </r>
  <r>
    <x v="128"/>
    <x v="128"/>
    <n v="2.1000000000000001E-2"/>
    <x v="128"/>
    <n v="94499.6"/>
    <x v="128"/>
  </r>
  <r>
    <x v="129"/>
    <x v="129"/>
    <n v="-0.182"/>
    <x v="129"/>
    <n v="214976.8"/>
    <x v="129"/>
  </r>
  <r>
    <x v="130"/>
    <x v="130"/>
    <n v="7.4999999999999997E-2"/>
    <x v="130"/>
    <n v="205579"/>
    <x v="130"/>
  </r>
  <r>
    <x v="131"/>
    <x v="131"/>
    <n v="0.42299999999999999"/>
    <x v="131"/>
    <n v="67205.5"/>
    <x v="131"/>
  </r>
  <r>
    <x v="132"/>
    <x v="132"/>
    <n v="-0.13600000000000001"/>
    <x v="132"/>
    <n v="82089"/>
    <x v="132"/>
  </r>
  <r>
    <x v="133"/>
    <x v="133"/>
    <n v="-0.11"/>
    <x v="133"/>
    <n v="73795"/>
    <x v="133"/>
  </r>
  <r>
    <x v="134"/>
    <x v="134"/>
    <n v="8.9999999999999993E-3"/>
    <x v="134"/>
    <n v="151916.70000000001"/>
    <x v="134"/>
  </r>
  <r>
    <x v="135"/>
    <x v="135"/>
    <n v="0.121"/>
    <x v="135"/>
    <n v="131299.79999999999"/>
    <x v="135"/>
  </r>
  <r>
    <x v="136"/>
    <x v="136"/>
    <n v="0.68100000000000005"/>
    <x v="136"/>
    <n v="1444726.9"/>
    <x v="136"/>
  </r>
  <r>
    <x v="137"/>
    <x v="137"/>
    <n v="4.0000000000000001E-3"/>
    <x v="137"/>
    <n v="57831"/>
    <x v="137"/>
  </r>
  <r>
    <x v="138"/>
    <x v="138"/>
    <n v="-0.11"/>
    <x v="138"/>
    <n v="41795"/>
    <x v="79"/>
  </r>
  <r>
    <x v="139"/>
    <x v="139"/>
    <n v="8.2000000000000003E-2"/>
    <x v="139"/>
    <n v="59497.9"/>
    <x v="138"/>
  </r>
  <r>
    <x v="140"/>
    <x v="140"/>
    <n v="4.3999999999999997E-2"/>
    <x v="140"/>
    <n v="222216.2"/>
    <x v="139"/>
  </r>
  <r>
    <x v="141"/>
    <x v="141"/>
    <n v="-0.16800000000000001"/>
    <x v="141"/>
    <n v="50244.4"/>
    <x v="140"/>
  </r>
  <r>
    <x v="142"/>
    <x v="142"/>
    <n v="0.35"/>
    <x v="142"/>
    <n v="95740.6"/>
    <x v="141"/>
  </r>
  <r>
    <x v="143"/>
    <x v="143"/>
    <n v="0.16700000000000001"/>
    <x v="143"/>
    <n v="645391.80000000005"/>
    <x v="142"/>
  </r>
  <r>
    <x v="144"/>
    <x v="144"/>
    <n v="6.5000000000000002E-2"/>
    <x v="144"/>
    <n v="153510.1"/>
    <x v="143"/>
  </r>
  <r>
    <x v="145"/>
    <x v="145"/>
    <n v="8.0000000000000002E-3"/>
    <x v="145"/>
    <n v="1975196.1"/>
    <x v="144"/>
  </r>
  <r>
    <x v="146"/>
    <x v="146"/>
    <n v="1.2E-2"/>
    <x v="146"/>
    <n v="187461.3"/>
    <x v="145"/>
  </r>
  <r>
    <x v="147"/>
    <x v="147"/>
    <n v="0.2"/>
    <x v="147"/>
    <n v="2669641.2000000002"/>
    <x v="146"/>
  </r>
  <r>
    <x v="148"/>
    <x v="148"/>
    <n v="2.3E-2"/>
    <x v="148"/>
    <n v="120829"/>
    <x v="147"/>
  </r>
  <r>
    <x v="149"/>
    <x v="149"/>
    <n v="-4.3999999999999997E-2"/>
    <x v="149"/>
    <n v="23406.5"/>
    <x v="148"/>
  </r>
  <r>
    <x v="150"/>
    <x v="150"/>
    <n v="-0.09"/>
    <x v="150"/>
    <n v="70788.7"/>
    <x v="149"/>
  </r>
  <r>
    <x v="151"/>
    <x v="151"/>
    <n v="2.1000000000000001E-2"/>
    <x v="151"/>
    <n v="26221.1"/>
    <x v="150"/>
  </r>
  <r>
    <x v="152"/>
    <x v="152"/>
    <n v="-0.13600000000000001"/>
    <x v="152"/>
    <n v="67031.8"/>
    <x v="151"/>
  </r>
  <r>
    <x v="153"/>
    <x v="153"/>
    <n v="7.0000000000000001E-3"/>
    <x v="153"/>
    <n v="1980962"/>
    <x v="152"/>
  </r>
  <r>
    <x v="154"/>
    <x v="154"/>
    <n v="-0.126"/>
    <x v="154"/>
    <n v="113698"/>
    <x v="153"/>
  </r>
  <r>
    <x v="155"/>
    <x v="155"/>
    <n v="-3.0000000000000001E-3"/>
    <x v="155"/>
    <n v="45289"/>
    <x v="154"/>
  </r>
  <r>
    <x v="156"/>
    <x v="156"/>
    <n v="4.3999999999999997E-2"/>
    <x v="156"/>
    <n v="31154"/>
    <x v="155"/>
  </r>
  <r>
    <x v="157"/>
    <x v="157"/>
    <n v="-0.14599999999999999"/>
    <x v="157"/>
    <n v="219318.9"/>
    <x v="156"/>
  </r>
  <r>
    <x v="158"/>
    <x v="158"/>
    <n v="0.16800000000000001"/>
    <x v="158"/>
    <n v="137012"/>
    <x v="157"/>
  </r>
  <r>
    <x v="159"/>
    <x v="159"/>
    <n v="-7.4999999999999997E-2"/>
    <x v="159"/>
    <n v="78674.5"/>
    <x v="158"/>
  </r>
  <r>
    <x v="160"/>
    <x v="160"/>
    <n v="-3.7999999999999999E-2"/>
    <x v="160"/>
    <n v="59040.1"/>
    <x v="159"/>
  </r>
  <r>
    <x v="161"/>
    <x v="161"/>
    <n v="0.14000000000000001"/>
    <x v="161"/>
    <n v="62240.7"/>
    <x v="160"/>
  </r>
  <r>
    <x v="162"/>
    <x v="162"/>
    <n v="0.112"/>
    <x v="162"/>
    <n v="22821.200000000001"/>
    <x v="161"/>
  </r>
  <r>
    <x v="163"/>
    <x v="163"/>
    <n v="8.5000000000000006E-2"/>
    <x v="163"/>
    <n v="446636.1"/>
    <x v="162"/>
  </r>
  <r>
    <x v="164"/>
    <x v="164"/>
    <n v="-0.107"/>
    <x v="164"/>
    <n v="91123.6"/>
    <x v="163"/>
  </r>
  <r>
    <x v="165"/>
    <x v="165"/>
    <n v="0.14899999999999999"/>
    <x v="165"/>
    <n v="130945.4"/>
    <x v="164"/>
  </r>
  <r>
    <x v="166"/>
    <x v="166"/>
    <n v="-0.11700000000000001"/>
    <x v="166"/>
    <n v="168475.2"/>
    <x v="165"/>
  </r>
  <r>
    <x v="167"/>
    <x v="167"/>
    <n v="0.54100000000000004"/>
    <x v="167"/>
    <n v="1410162.9"/>
    <x v="166"/>
  </r>
  <r>
    <x v="168"/>
    <x v="168"/>
    <n v="-0.40054261614502795"/>
    <x v="168"/>
    <n v="95935.4"/>
    <x v="167"/>
  </r>
  <r>
    <x v="169"/>
    <x v="169"/>
    <n v="-1.4E-2"/>
    <x v="169"/>
    <n v="100857.7"/>
    <x v="168"/>
  </r>
  <r>
    <x v="170"/>
    <x v="170"/>
    <n v="0.22"/>
    <x v="170"/>
    <n v="31761.599999999999"/>
    <x v="169"/>
  </r>
  <r>
    <x v="171"/>
    <x v="171"/>
    <n v="-0.189"/>
    <x v="171"/>
    <n v="85481.600000000006"/>
    <x v="170"/>
  </r>
  <r>
    <x v="172"/>
    <x v="172"/>
    <n v="9.2999999999999999E-2"/>
    <x v="172"/>
    <n v="254160.5"/>
    <x v="171"/>
  </r>
  <r>
    <x v="173"/>
    <x v="173"/>
    <n v="0.54600000000000004"/>
    <x v="173"/>
    <n v="1705477.1"/>
    <x v="172"/>
  </r>
  <r>
    <x v="174"/>
    <x v="174"/>
    <n v="-1.9E-2"/>
    <x v="174"/>
    <n v="39326"/>
    <x v="173"/>
  </r>
  <r>
    <x v="175"/>
    <x v="175"/>
    <n v="3.0000000000000001E-3"/>
    <x v="175"/>
    <n v="42483.1"/>
    <x v="174"/>
  </r>
  <r>
    <x v="176"/>
    <x v="176"/>
    <n v="0.14399999999999999"/>
    <x v="176"/>
    <n v="29049.200000000001"/>
    <x v="175"/>
  </r>
  <r>
    <x v="177"/>
    <x v="177"/>
    <n v="0.219"/>
    <x v="177"/>
    <n v="807979.1"/>
    <x v="176"/>
  </r>
  <r>
    <x v="178"/>
    <x v="178"/>
    <n v="-1.0999999999999999E-2"/>
    <x v="178"/>
    <n v="1553788.9"/>
    <x v="177"/>
  </r>
  <r>
    <x v="179"/>
    <x v="179"/>
    <n v="-9.1999999999999998E-2"/>
    <x v="179"/>
    <n v="85215.3"/>
    <x v="178"/>
  </r>
  <r>
    <x v="180"/>
    <x v="180"/>
    <n v="-7.6999999999999999E-2"/>
    <x v="180"/>
    <n v="59258.7"/>
    <x v="179"/>
  </r>
  <r>
    <x v="181"/>
    <x v="181"/>
    <n v="0.65900000000000003"/>
    <x v="181"/>
    <n v="1717246"/>
    <x v="180"/>
  </r>
  <r>
    <x v="182"/>
    <x v="182"/>
    <n v="0.14499999999999999"/>
    <x v="182"/>
    <n v="131291.1"/>
    <x v="181"/>
  </r>
  <r>
    <x v="183"/>
    <x v="183"/>
    <n v="-3.1E-2"/>
    <x v="183"/>
    <n v="46686.9"/>
    <x v="182"/>
  </r>
  <r>
    <x v="184"/>
    <x v="184"/>
    <n v="0.16500000000000001"/>
    <x v="184"/>
    <n v="94120.3"/>
    <x v="183"/>
  </r>
  <r>
    <x v="185"/>
    <x v="185"/>
    <n v="-8.6999999999999994E-2"/>
    <x v="185"/>
    <n v="180507.6"/>
    <x v="184"/>
  </r>
  <r>
    <x v="186"/>
    <x v="186"/>
    <n v="-0.17199999999999999"/>
    <x v="186"/>
    <n v="46717"/>
    <x v="185"/>
  </r>
  <r>
    <x v="187"/>
    <x v="187"/>
    <n v="2.8000000000000001E-2"/>
    <x v="187"/>
    <n v="161869"/>
    <x v="186"/>
  </r>
  <r>
    <x v="188"/>
    <x v="188"/>
    <n v="0.19500000000000001"/>
    <x v="188"/>
    <n v="524123.6"/>
    <x v="187"/>
  </r>
  <r>
    <x v="189"/>
    <x v="189"/>
    <n v="-0.14499999999999999"/>
    <x v="189"/>
    <n v="93917"/>
    <x v="188"/>
  </r>
  <r>
    <x v="190"/>
    <x v="190"/>
    <n v="-0.112"/>
    <x v="190"/>
    <n v="163045"/>
    <x v="189"/>
  </r>
  <r>
    <x v="191"/>
    <x v="191"/>
    <n v="8.9999999999999993E-3"/>
    <x v="191"/>
    <n v="65757"/>
    <x v="190"/>
  </r>
  <r>
    <x v="192"/>
    <x v="192"/>
    <n v="2.4E-2"/>
    <x v="192"/>
    <n v="52456"/>
    <x v="191"/>
  </r>
  <r>
    <x v="193"/>
    <x v="193"/>
    <n v="0.23899999999999999"/>
    <x v="193"/>
    <n v="96811.7"/>
    <x v="192"/>
  </r>
  <r>
    <x v="194"/>
    <x v="194"/>
    <n v="0.21099999999999999"/>
    <x v="194"/>
    <n v="261108"/>
    <x v="193"/>
  </r>
  <r>
    <x v="195"/>
    <x v="195"/>
    <n v="-0.16300000000000001"/>
    <x v="195"/>
    <n v="80817.899999999994"/>
    <x v="194"/>
  </r>
  <r>
    <x v="196"/>
    <x v="196"/>
    <n v="-3.3000000000000002E-2"/>
    <x v="196"/>
    <n v="107533.6"/>
    <x v="195"/>
  </r>
  <r>
    <x v="197"/>
    <x v="197"/>
    <n v="-8.5000000000000006E-2"/>
    <x v="197"/>
    <n v="61808.7"/>
    <x v="196"/>
  </r>
  <r>
    <x v="198"/>
    <x v="198"/>
    <n v="0.128"/>
    <x v="198"/>
    <n v="87476"/>
    <x v="197"/>
  </r>
  <r>
    <x v="199"/>
    <x v="199"/>
    <n v="0.46400000000000002"/>
    <x v="199"/>
    <n v="856591.6"/>
    <x v="198"/>
  </r>
  <r>
    <x v="200"/>
    <x v="200"/>
    <n v="0.22600000000000001"/>
    <x v="200"/>
    <n v="185048.1"/>
    <x v="199"/>
  </r>
  <r>
    <x v="201"/>
    <x v="201"/>
    <n v="-4.2999999999999997E-2"/>
    <x v="201"/>
    <n v="687584"/>
    <x v="200"/>
  </r>
  <r>
    <x v="202"/>
    <x v="202"/>
    <n v="-1.9E-2"/>
    <x v="202"/>
    <n v="86485.8"/>
    <x v="201"/>
  </r>
  <r>
    <x v="203"/>
    <x v="203"/>
    <n v="3.996"/>
    <x v="203"/>
    <n v="1123442.5"/>
    <x v="202"/>
  </r>
  <r>
    <x v="204"/>
    <x v="204"/>
    <n v="0.56000000000000005"/>
    <x v="204"/>
    <n v="1454899.5"/>
    <x v="203"/>
  </r>
  <r>
    <x v="205"/>
    <x v="205"/>
    <n v="-0.122"/>
    <x v="205"/>
    <n v="212019.5"/>
    <x v="204"/>
  </r>
  <r>
    <x v="206"/>
    <x v="206"/>
    <n v="7.9000000000000001E-2"/>
    <x v="206"/>
    <n v="56211"/>
    <x v="205"/>
  </r>
  <r>
    <x v="207"/>
    <x v="207"/>
    <n v="0.42599999999999999"/>
    <x v="207"/>
    <n v="1952365.4"/>
    <x v="206"/>
  </r>
  <r>
    <x v="208"/>
    <x v="208"/>
    <n v="-7.0000000000000001E-3"/>
    <x v="208"/>
    <n v="46502.9"/>
    <x v="207"/>
  </r>
  <r>
    <x v="209"/>
    <x v="209"/>
    <n v="0.02"/>
    <x v="209"/>
    <n v="83130.100000000006"/>
    <x v="208"/>
  </r>
  <r>
    <x v="210"/>
    <x v="210"/>
    <n v="4.1000000000000002E-2"/>
    <x v="210"/>
    <n v="51245.3"/>
    <x v="209"/>
  </r>
  <r>
    <x v="211"/>
    <x v="211"/>
    <n v="0.41699999999999998"/>
    <x v="211"/>
    <n v="1883108.6"/>
    <x v="210"/>
  </r>
  <r>
    <x v="212"/>
    <x v="212"/>
    <n v="-0.182"/>
    <x v="212"/>
    <n v="159091.1"/>
    <x v="211"/>
  </r>
  <r>
    <x v="213"/>
    <x v="213"/>
    <n v="-0.17399999999999999"/>
    <x v="213"/>
    <n v="86868"/>
    <x v="212"/>
  </r>
  <r>
    <x v="214"/>
    <x v="214"/>
    <n v="-0.16400000000000001"/>
    <x v="214"/>
    <n v="302400"/>
    <x v="213"/>
  </r>
  <r>
    <x v="215"/>
    <x v="215"/>
    <n v="0.13300000000000001"/>
    <x v="215"/>
    <n v="583489.4"/>
    <x v="214"/>
  </r>
  <r>
    <x v="216"/>
    <x v="216"/>
    <n v="0.14499999999999999"/>
    <x v="216"/>
    <n v="443906.4"/>
    <x v="215"/>
  </r>
  <r>
    <x v="217"/>
    <x v="217"/>
    <n v="0.252"/>
    <x v="217"/>
    <n v="88690.8"/>
    <x v="216"/>
  </r>
  <r>
    <x v="218"/>
    <x v="218"/>
    <n v="2.1999999999999999E-2"/>
    <x v="218"/>
    <n v="135241"/>
    <x v="217"/>
  </r>
  <r>
    <x v="219"/>
    <x v="219"/>
    <n v="4.1000000000000002E-2"/>
    <x v="219"/>
    <n v="70854.600000000006"/>
    <x v="218"/>
  </r>
  <r>
    <x v="220"/>
    <x v="220"/>
    <n v="0.16500000000000001"/>
    <x v="220"/>
    <n v="104087"/>
    <x v="219"/>
  </r>
  <r>
    <x v="221"/>
    <x v="221"/>
    <n v="1.2589999999999999"/>
    <x v="221"/>
    <n v="65728"/>
    <x v="220"/>
  </r>
  <r>
    <x v="222"/>
    <x v="222"/>
    <n v="-7.8E-2"/>
    <x v="222"/>
    <n v="21938.7"/>
    <x v="221"/>
  </r>
  <r>
    <x v="223"/>
    <x v="223"/>
    <n v="0.45300000000000001"/>
    <x v="223"/>
    <n v="361382"/>
    <x v="222"/>
  </r>
  <r>
    <x v="224"/>
    <x v="224"/>
    <n v="0.29799999999999999"/>
    <x v="224"/>
    <n v="67093"/>
    <x v="223"/>
  </r>
  <r>
    <x v="225"/>
    <x v="225"/>
    <n v="0.41699999999999998"/>
    <x v="225"/>
    <n v="1842826"/>
    <x v="224"/>
  </r>
  <r>
    <x v="226"/>
    <x v="226"/>
    <n v="0.128"/>
    <x v="226"/>
    <n v="78652.5"/>
    <x v="225"/>
  </r>
  <r>
    <x v="227"/>
    <x v="227"/>
    <n v="0.25700000000000001"/>
    <x v="227"/>
    <n v="1082724.8"/>
    <x v="226"/>
  </r>
  <r>
    <x v="228"/>
    <x v="228"/>
    <n v="1.4E-2"/>
    <x v="228"/>
    <n v="106675"/>
    <x v="227"/>
  </r>
  <r>
    <x v="229"/>
    <x v="229"/>
    <n v="-0.114"/>
    <x v="229"/>
    <n v="25372"/>
    <x v="228"/>
  </r>
  <r>
    <x v="230"/>
    <x v="230"/>
    <n v="2.8000000000000001E-2"/>
    <x v="230"/>
    <n v="219340"/>
    <x v="229"/>
  </r>
  <r>
    <x v="231"/>
    <x v="231"/>
    <n v="-0.03"/>
    <x v="231"/>
    <n v="1431193.6000000001"/>
    <x v="230"/>
  </r>
  <r>
    <x v="232"/>
    <x v="232"/>
    <n v="-0.104"/>
    <x v="232"/>
    <n v="78342.399999999994"/>
    <x v="231"/>
  </r>
  <r>
    <x v="233"/>
    <x v="233"/>
    <n v="-0.05"/>
    <x v="233"/>
    <n v="62235.1"/>
    <x v="232"/>
  </r>
  <r>
    <x v="234"/>
    <x v="234"/>
    <n v="-0.28699999999999998"/>
    <x v="234"/>
    <n v="95924"/>
    <x v="233"/>
  </r>
  <r>
    <x v="235"/>
    <x v="235"/>
    <n v="-0.41699999999999998"/>
    <x v="235"/>
    <n v="226501"/>
    <x v="234"/>
  </r>
  <r>
    <x v="236"/>
    <x v="236"/>
    <n v="0.14799999999999999"/>
    <x v="236"/>
    <n v="73644"/>
    <x v="12"/>
  </r>
  <r>
    <x v="237"/>
    <x v="237"/>
    <n v="-8.5000000000000006E-2"/>
    <x v="237"/>
    <n v="219905.8"/>
    <x v="235"/>
  </r>
  <r>
    <x v="238"/>
    <x v="238"/>
    <n v="5.0999999999999997E-2"/>
    <x v="238"/>
    <n v="112892.8"/>
    <x v="236"/>
  </r>
  <r>
    <x v="239"/>
    <x v="239"/>
    <n v="-0.158"/>
    <x v="239"/>
    <n v="71051.600000000006"/>
    <x v="237"/>
  </r>
  <r>
    <x v="240"/>
    <x v="240"/>
    <n v="-7.6999999999999999E-2"/>
    <x v="240"/>
    <n v="29412.799999999999"/>
    <x v="238"/>
  </r>
  <r>
    <x v="241"/>
    <x v="241"/>
    <n v="4.7E-2"/>
    <x v="241"/>
    <n v="34384"/>
    <x v="239"/>
  </r>
  <r>
    <x v="242"/>
    <x v="242"/>
    <n v="2E-3"/>
    <x v="242"/>
    <n v="18826.8"/>
    <x v="240"/>
  </r>
  <r>
    <x v="243"/>
    <x v="243"/>
    <n v="0.111"/>
    <x v="243"/>
    <n v="103362"/>
    <x v="241"/>
  </r>
  <r>
    <x v="244"/>
    <x v="244"/>
    <n v="-0.33500000000000002"/>
    <x v="244"/>
    <n v="561752.80000000005"/>
    <x v="242"/>
  </r>
  <r>
    <x v="245"/>
    <x v="245"/>
    <n v="0.106"/>
    <x v="245"/>
    <n v="101852"/>
    <x v="243"/>
  </r>
  <r>
    <x v="246"/>
    <x v="246"/>
    <n v="-0.214"/>
    <x v="246"/>
    <n v="68072.7"/>
    <x v="244"/>
  </r>
  <r>
    <x v="247"/>
    <x v="247"/>
    <n v="-8.2000000000000003E-2"/>
    <x v="247"/>
    <n v="38751"/>
    <x v="245"/>
  </r>
  <r>
    <x v="248"/>
    <x v="248"/>
    <n v="-4.8000000000000001E-2"/>
    <x v="248"/>
    <n v="76868.2"/>
    <x v="246"/>
  </r>
  <r>
    <x v="249"/>
    <x v="249"/>
    <n v="0.159"/>
    <x v="249"/>
    <n v="101040.9"/>
    <x v="247"/>
  </r>
  <r>
    <x v="250"/>
    <x v="250"/>
    <n v="0.13400000000000001"/>
    <x v="250"/>
    <n v="134651"/>
    <x v="248"/>
  </r>
  <r>
    <x v="251"/>
    <x v="251"/>
    <n v="9.5000000000000001E-2"/>
    <x v="251"/>
    <n v="397255.5"/>
    <x v="249"/>
  </r>
  <r>
    <x v="252"/>
    <x v="252"/>
    <n v="4.0000000000000001E-3"/>
    <x v="252"/>
    <n v="92803.8"/>
    <x v="250"/>
  </r>
  <r>
    <x v="253"/>
    <x v="253"/>
    <n v="6.0999999999999999E-2"/>
    <x v="253"/>
    <n v="290615"/>
    <x v="251"/>
  </r>
  <r>
    <x v="254"/>
    <x v="254"/>
    <n v="1.0999999999999999E-2"/>
    <x v="254"/>
    <n v="147193"/>
    <x v="252"/>
  </r>
  <r>
    <x v="255"/>
    <x v="255"/>
    <n v="8.9999999999999993E-3"/>
    <x v="255"/>
    <n v="247045.1"/>
    <x v="253"/>
  </r>
  <r>
    <x v="256"/>
    <x v="256"/>
    <n v="0.10100000000000001"/>
    <x v="256"/>
    <n v="11957.2"/>
    <x v="254"/>
  </r>
  <r>
    <x v="257"/>
    <x v="257"/>
    <n v="-0.08"/>
    <x v="257"/>
    <n v="24287.9"/>
    <x v="255"/>
  </r>
  <r>
    <x v="258"/>
    <x v="258"/>
    <n v="-6.4000000000000001E-2"/>
    <x v="258"/>
    <n v="134711"/>
    <x v="256"/>
  </r>
  <r>
    <x v="259"/>
    <x v="259"/>
    <n v="-7.0999999999999994E-2"/>
    <x v="259"/>
    <n v="408904.9"/>
    <x v="257"/>
  </r>
  <r>
    <x v="260"/>
    <x v="260"/>
    <n v="-0.14000000000000001"/>
    <x v="260"/>
    <n v="191572"/>
    <x v="258"/>
  </r>
  <r>
    <x v="261"/>
    <x v="261"/>
    <n v="8.5999999999999993E-2"/>
    <x v="261"/>
    <n v="29747"/>
    <x v="259"/>
  </r>
  <r>
    <x v="262"/>
    <x v="262"/>
    <n v="4.3999999999999997E-2"/>
    <x v="262"/>
    <n v="99945"/>
    <x v="260"/>
  </r>
  <r>
    <x v="263"/>
    <x v="263"/>
    <n v="-2.7E-2"/>
    <x v="263"/>
    <n v="103549"/>
    <x v="261"/>
  </r>
  <r>
    <x v="264"/>
    <x v="264"/>
    <n v="-1.2999999999999999E-2"/>
    <x v="264"/>
    <n v="20646.7"/>
    <x v="262"/>
  </r>
  <r>
    <x v="265"/>
    <x v="265"/>
    <n v="-0.10100000000000001"/>
    <x v="265"/>
    <n v="721123"/>
    <x v="263"/>
  </r>
  <r>
    <x v="266"/>
    <x v="266"/>
    <n v="-0.42099999999999999"/>
    <x v="266"/>
    <n v="151544.5"/>
    <x v="264"/>
  </r>
  <r>
    <x v="267"/>
    <x v="267"/>
    <n v="-0.247"/>
    <x v="267"/>
    <n v="101296"/>
    <x v="265"/>
  </r>
  <r>
    <x v="268"/>
    <x v="268"/>
    <n v="-0.14599999999999999"/>
    <x v="268"/>
    <n v="37004"/>
    <x v="266"/>
  </r>
  <r>
    <x v="269"/>
    <x v="269"/>
    <n v="0.19500000000000001"/>
    <x v="269"/>
    <n v="71104"/>
    <x v="267"/>
  </r>
  <r>
    <x v="270"/>
    <x v="270"/>
    <n v="0.22800000000000001"/>
    <x v="270"/>
    <n v="44475.6"/>
    <x v="268"/>
  </r>
  <r>
    <x v="271"/>
    <x v="271"/>
    <n v="0.13100000000000001"/>
    <x v="271"/>
    <n v="12499"/>
    <x v="269"/>
  </r>
  <r>
    <x v="272"/>
    <x v="272"/>
    <n v="-0.06"/>
    <x v="272"/>
    <n v="165709.1"/>
    <x v="270"/>
  </r>
  <r>
    <x v="273"/>
    <x v="273"/>
    <n v="-0.10199999999999999"/>
    <x v="273"/>
    <n v="85566.6"/>
    <x v="271"/>
  </r>
  <r>
    <x v="274"/>
    <x v="274"/>
    <n v="-0.13700000000000001"/>
    <x v="274"/>
    <n v="33145.699999999997"/>
    <x v="272"/>
  </r>
  <r>
    <x v="275"/>
    <x v="275"/>
    <n v="-8.0000000000000002E-3"/>
    <x v="275"/>
    <n v="36251"/>
    <x v="273"/>
  </r>
  <r>
    <x v="276"/>
    <x v="276"/>
    <n v="2.7E-2"/>
    <x v="276"/>
    <n v="68477.3"/>
    <x v="274"/>
  </r>
  <r>
    <x v="277"/>
    <x v="277"/>
    <n v="7.8E-2"/>
    <x v="277"/>
    <n v="63058"/>
    <x v="275"/>
  </r>
  <r>
    <x v="278"/>
    <x v="278"/>
    <n v="-3.0000000000000001E-3"/>
    <x v="278"/>
    <n v="93387.4"/>
    <x v="276"/>
  </r>
  <r>
    <x v="279"/>
    <x v="279"/>
    <n v="5.2999999999999999E-2"/>
    <x v="279"/>
    <n v="165208"/>
    <x v="200"/>
  </r>
  <r>
    <x v="280"/>
    <x v="280"/>
    <n v="0.44400000000000001"/>
    <x v="280"/>
    <n v="1016565.1"/>
    <x v="277"/>
  </r>
  <r>
    <x v="281"/>
    <x v="281"/>
    <n v="0.113"/>
    <x v="281"/>
    <n v="66905.7"/>
    <x v="278"/>
  </r>
  <r>
    <x v="282"/>
    <x v="282"/>
    <n v="0.33900000000000002"/>
    <x v="282"/>
    <n v="1064247.8999999999"/>
    <x v="279"/>
  </r>
  <r>
    <x v="283"/>
    <x v="283"/>
    <n v="-3.7999999999999999E-2"/>
    <x v="283"/>
    <n v="63285.8"/>
    <x v="280"/>
  </r>
  <r>
    <x v="284"/>
    <x v="284"/>
    <n v="-1.2999999999999999E-2"/>
    <x v="284"/>
    <n v="68398.2"/>
    <x v="281"/>
  </r>
  <r>
    <x v="285"/>
    <x v="285"/>
    <n v="-3.5000000000000003E-2"/>
    <x v="285"/>
    <n v="128406.2"/>
    <x v="282"/>
  </r>
  <r>
    <x v="286"/>
    <x v="286"/>
    <n v="4.5999999999999999E-2"/>
    <x v="286"/>
    <n v="202320.3"/>
    <x v="283"/>
  </r>
  <r>
    <x v="287"/>
    <x v="287"/>
    <n v="9.7000000000000003E-2"/>
    <x v="287"/>
    <n v="37531"/>
    <x v="284"/>
  </r>
  <r>
    <x v="288"/>
    <x v="288"/>
    <n v="-0.374"/>
    <x v="288"/>
    <n v="82100"/>
    <x v="285"/>
  </r>
  <r>
    <x v="289"/>
    <x v="289"/>
    <n v="0.33900000000000002"/>
    <x v="289"/>
    <n v="15538"/>
    <x v="286"/>
  </r>
  <r>
    <x v="290"/>
    <x v="290"/>
    <n v="-0.215"/>
    <x v="290"/>
    <n v="168210.2"/>
    <x v="287"/>
  </r>
  <r>
    <x v="291"/>
    <x v="291"/>
    <n v="-5.8999999999999997E-2"/>
    <x v="291"/>
    <n v="1269019.6000000001"/>
    <x v="288"/>
  </r>
  <r>
    <x v="292"/>
    <x v="292"/>
    <n v="-0.155"/>
    <x v="292"/>
    <n v="22076"/>
    <x v="289"/>
  </r>
  <r>
    <x v="293"/>
    <x v="293"/>
    <n v="0.45400000000000001"/>
    <x v="293"/>
    <n v="931889.3"/>
    <x v="290"/>
  </r>
  <r>
    <x v="294"/>
    <x v="294"/>
    <n v="9.4E-2"/>
    <x v="294"/>
    <n v="43262.7"/>
    <x v="291"/>
  </r>
  <r>
    <x v="295"/>
    <x v="295"/>
    <n v="0.151"/>
    <x v="295"/>
    <n v="552514.4"/>
    <x v="292"/>
  </r>
  <r>
    <x v="296"/>
    <x v="296"/>
    <n v="5.1999999999999998E-2"/>
    <x v="296"/>
    <n v="139677.5"/>
    <x v="293"/>
  </r>
  <r>
    <x v="297"/>
    <x v="297"/>
    <n v="-0.26100000000000001"/>
    <x v="297"/>
    <n v="59010.7"/>
    <x v="294"/>
  </r>
  <r>
    <x v="298"/>
    <x v="298"/>
    <n v="0.17699999999999999"/>
    <x v="298"/>
    <n v="134384"/>
    <x v="295"/>
  </r>
  <r>
    <x v="299"/>
    <x v="299"/>
    <n v="8.9999999999999993E-3"/>
    <x v="299"/>
    <n v="21777"/>
    <x v="296"/>
  </r>
  <r>
    <x v="300"/>
    <x v="300"/>
    <n v="8.3000000000000004E-2"/>
    <x v="300"/>
    <n v="179576"/>
    <x v="297"/>
  </r>
  <r>
    <x v="301"/>
    <x v="301"/>
    <n v="0.152"/>
    <x v="301"/>
    <n v="230682"/>
    <x v="298"/>
  </r>
  <r>
    <x v="302"/>
    <x v="302"/>
    <n v="-0.14599999999999999"/>
    <x v="302"/>
    <n v="70982"/>
    <x v="299"/>
  </r>
  <r>
    <x v="303"/>
    <x v="303"/>
    <n v="0.28999999999999998"/>
    <x v="303"/>
    <n v="478464"/>
    <x v="300"/>
  </r>
  <r>
    <x v="304"/>
    <x v="304"/>
    <n v="4.4999999999999998E-2"/>
    <x v="304"/>
    <n v="60133.4"/>
    <x v="301"/>
  </r>
  <r>
    <x v="305"/>
    <x v="305"/>
    <n v="0.93400000000000005"/>
    <x v="305"/>
    <n v="483578.8"/>
    <x v="302"/>
  </r>
  <r>
    <x v="306"/>
    <x v="306"/>
    <n v="-0.13100000000000001"/>
    <x v="306"/>
    <n v="99339.9"/>
    <x v="303"/>
  </r>
  <r>
    <x v="307"/>
    <x v="307"/>
    <n v="8.6999999999999994E-2"/>
    <x v="292"/>
    <n v="80148"/>
    <x v="304"/>
  </r>
  <r>
    <x v="308"/>
    <x v="308"/>
    <n v="-5.6000000000000001E-2"/>
    <x v="307"/>
    <n v="143707.9"/>
    <x v="305"/>
  </r>
  <r>
    <x v="309"/>
    <x v="309"/>
    <n v="2.8000000000000001E-2"/>
    <x v="308"/>
    <n v="155751"/>
    <x v="306"/>
  </r>
  <r>
    <x v="310"/>
    <x v="310"/>
    <n v="-0.151"/>
    <x v="309"/>
    <n v="28597"/>
    <x v="307"/>
  </r>
  <r>
    <x v="311"/>
    <x v="311"/>
    <n v="1.3779999999999999"/>
    <x v="310"/>
    <n v="368130.1"/>
    <x v="308"/>
  </r>
  <r>
    <x v="312"/>
    <x v="312"/>
    <n v="5.1999999999999998E-2"/>
    <x v="311"/>
    <n v="104681.9"/>
    <x v="309"/>
  </r>
  <r>
    <x v="313"/>
    <x v="313"/>
    <n v="5.2999999999999999E-2"/>
    <x v="312"/>
    <n v="13369.9"/>
    <x v="310"/>
  </r>
  <r>
    <x v="314"/>
    <x v="314"/>
    <n v="0.68400000000000005"/>
    <x v="313"/>
    <n v="866991.4"/>
    <x v="311"/>
  </r>
  <r>
    <x v="315"/>
    <x v="315"/>
    <n v="-0.185"/>
    <x v="314"/>
    <n v="71481"/>
    <x v="312"/>
  </r>
  <r>
    <x v="316"/>
    <x v="316"/>
    <n v="-0.16900000000000001"/>
    <x v="315"/>
    <n v="96518.2"/>
    <x v="313"/>
  </r>
  <r>
    <x v="317"/>
    <x v="317"/>
    <n v="-5.0999999999999997E-2"/>
    <x v="316"/>
    <n v="72957.2"/>
    <x v="314"/>
  </r>
  <r>
    <x v="318"/>
    <x v="318"/>
    <n v="-0.192"/>
    <x v="317"/>
    <n v="7375.3"/>
    <x v="315"/>
  </r>
  <r>
    <x v="319"/>
    <x v="319"/>
    <n v="4.2999999999999997E-2"/>
    <x v="318"/>
    <n v="121550.7"/>
    <x v="316"/>
  </r>
  <r>
    <x v="320"/>
    <x v="320"/>
    <n v="-4.0000000000000001E-3"/>
    <x v="319"/>
    <n v="52479.4"/>
    <x v="317"/>
  </r>
  <r>
    <x v="321"/>
    <x v="321"/>
    <n v="1.7000000000000001E-2"/>
    <x v="320"/>
    <n v="61283.199999999997"/>
    <x v="318"/>
  </r>
  <r>
    <x v="322"/>
    <x v="322"/>
    <n v="1.3360000000000001"/>
    <x v="321"/>
    <n v="712705.5"/>
    <x v="319"/>
  </r>
  <r>
    <x v="323"/>
    <x v="323"/>
    <n v="-0.17100000000000001"/>
    <x v="322"/>
    <n v="539306"/>
    <x v="320"/>
  </r>
  <r>
    <x v="324"/>
    <x v="324"/>
    <n v="-3.6999999999999998E-2"/>
    <x v="323"/>
    <n v="308981.90000000002"/>
    <x v="321"/>
  </r>
  <r>
    <x v="325"/>
    <x v="325"/>
    <n v="-9.0999999999999998E-2"/>
    <x v="324"/>
    <n v="45848.2"/>
    <x v="322"/>
  </r>
  <r>
    <x v="326"/>
    <x v="326"/>
    <n v="-0.17599999999999999"/>
    <x v="325"/>
    <n v="187041.1"/>
    <x v="323"/>
  </r>
  <r>
    <x v="327"/>
    <x v="327"/>
    <n v="7.6999999999999999E-2"/>
    <x v="326"/>
    <n v="92397.4"/>
    <x v="324"/>
  </r>
  <r>
    <x v="328"/>
    <x v="328"/>
    <n v="3.3000000000000002E-2"/>
    <x v="327"/>
    <n v="101119"/>
    <x v="325"/>
  </r>
  <r>
    <x v="329"/>
    <x v="329"/>
    <n v="-1.7999999999999999E-2"/>
    <x v="328"/>
    <n v="131772.9"/>
    <x v="326"/>
  </r>
  <r>
    <x v="330"/>
    <x v="330"/>
    <n v="-0.32400000000000001"/>
    <x v="329"/>
    <n v="330237.8"/>
    <x v="327"/>
  </r>
  <r>
    <x v="331"/>
    <x v="331"/>
    <n v="6.4000000000000001E-2"/>
    <x v="330"/>
    <n v="97703"/>
    <x v="328"/>
  </r>
  <r>
    <x v="332"/>
    <x v="332"/>
    <n v="0.11799999999999999"/>
    <x v="331"/>
    <n v="629369.9"/>
    <x v="329"/>
  </r>
  <r>
    <x v="333"/>
    <x v="333"/>
    <n v="0.23300000000000001"/>
    <x v="332"/>
    <n v="377307.8"/>
    <x v="330"/>
  </r>
  <r>
    <x v="334"/>
    <x v="334"/>
    <n v="-4.5999999999999999E-2"/>
    <x v="333"/>
    <n v="18957.400000000001"/>
    <x v="331"/>
  </r>
  <r>
    <x v="335"/>
    <x v="335"/>
    <n v="8.9999999999999993E-3"/>
    <x v="334"/>
    <n v="154660.9"/>
    <x v="332"/>
  </r>
  <r>
    <x v="336"/>
    <x v="336"/>
    <n v="0.59099999999999997"/>
    <x v="335"/>
    <n v="1008979.5"/>
    <x v="333"/>
  </r>
  <r>
    <x v="337"/>
    <x v="337"/>
    <n v="0.17199999999999999"/>
    <x v="336"/>
    <n v="178284.7"/>
    <x v="334"/>
  </r>
  <r>
    <x v="338"/>
    <x v="338"/>
    <n v="0.128"/>
    <x v="337"/>
    <n v="45225.4"/>
    <x v="335"/>
  </r>
  <r>
    <x v="339"/>
    <x v="339"/>
    <n v="-1.9E-2"/>
    <x v="338"/>
    <n v="33330.9"/>
    <x v="336"/>
  </r>
  <r>
    <x v="340"/>
    <x v="340"/>
    <n v="3.5999999999999997E-2"/>
    <x v="339"/>
    <n v="143864.6"/>
    <x v="337"/>
  </r>
  <r>
    <x v="341"/>
    <x v="341"/>
    <n v="-2.5000000000000001E-2"/>
    <x v="340"/>
    <n v="95159"/>
    <x v="338"/>
  </r>
  <r>
    <x v="342"/>
    <x v="342"/>
    <n v="3.1E-2"/>
    <x v="341"/>
    <n v="65364.6"/>
    <x v="339"/>
  </r>
  <r>
    <x v="343"/>
    <x v="343"/>
    <n v="0.08"/>
    <x v="342"/>
    <n v="41697.4"/>
    <x v="340"/>
  </r>
  <r>
    <x v="344"/>
    <x v="344"/>
    <n v="-6.3E-2"/>
    <x v="343"/>
    <n v="25558.5"/>
    <x v="341"/>
  </r>
  <r>
    <x v="345"/>
    <x v="345"/>
    <n v="-0.216"/>
    <x v="344"/>
    <n v="57967"/>
    <x v="342"/>
  </r>
  <r>
    <x v="346"/>
    <x v="346"/>
    <n v="1.7000000000000001E-2"/>
    <x v="345"/>
    <n v="37750.300000000003"/>
    <x v="343"/>
  </r>
  <r>
    <x v="347"/>
    <x v="347"/>
    <n v="0.106"/>
    <x v="346"/>
    <n v="57273.1"/>
    <x v="344"/>
  </r>
  <r>
    <x v="348"/>
    <x v="348"/>
    <n v="0.31900000000000001"/>
    <x v="347"/>
    <n v="47602.400000000001"/>
    <x v="345"/>
  </r>
  <r>
    <x v="349"/>
    <x v="349"/>
    <n v="4.4999999999999998E-2"/>
    <x v="348"/>
    <n v="115224.2"/>
    <x v="346"/>
  </r>
  <r>
    <x v="350"/>
    <x v="350"/>
    <n v="-2.3E-2"/>
    <x v="349"/>
    <n v="1081316"/>
    <x v="347"/>
  </r>
  <r>
    <x v="351"/>
    <x v="351"/>
    <n v="-6.2E-2"/>
    <x v="350"/>
    <n v="14967"/>
    <x v="348"/>
  </r>
  <r>
    <x v="352"/>
    <x v="352"/>
    <n v="-0.02"/>
    <x v="351"/>
    <n v="22412.9"/>
    <x v="349"/>
  </r>
  <r>
    <x v="353"/>
    <x v="353"/>
    <n v="1.2E-2"/>
    <x v="352"/>
    <n v="53830.400000000001"/>
    <x v="350"/>
  </r>
  <r>
    <x v="354"/>
    <x v="354"/>
    <n v="6.7000000000000004E-2"/>
    <x v="353"/>
    <n v="59800.5"/>
    <x v="298"/>
  </r>
  <r>
    <x v="355"/>
    <x v="355"/>
    <n v="-4.5999999999999999E-2"/>
    <x v="354"/>
    <n v="98726"/>
    <x v="191"/>
  </r>
  <r>
    <x v="356"/>
    <x v="356"/>
    <n v="0.13100000000000001"/>
    <x v="355"/>
    <n v="32255"/>
    <x v="351"/>
  </r>
  <r>
    <x v="357"/>
    <x v="357"/>
    <n v="-0.34899999999999998"/>
    <x v="356"/>
    <n v="55956.5"/>
    <x v="352"/>
  </r>
  <r>
    <x v="358"/>
    <x v="358"/>
    <n v="5.8999999999999997E-2"/>
    <x v="357"/>
    <n v="397895"/>
    <x v="353"/>
  </r>
  <r>
    <x v="359"/>
    <x v="359"/>
    <n v="0.17100000000000001"/>
    <x v="358"/>
    <n v="211637.6"/>
    <x v="354"/>
  </r>
  <r>
    <x v="360"/>
    <x v="360"/>
    <n v="0.08"/>
    <x v="359"/>
    <n v="29896.7"/>
    <x v="355"/>
  </r>
  <r>
    <x v="361"/>
    <x v="361"/>
    <n v="7.2999999999999995E-2"/>
    <x v="360"/>
    <n v="54810"/>
    <x v="356"/>
  </r>
  <r>
    <x v="362"/>
    <x v="362"/>
    <n v="-5.7000000000000002E-2"/>
    <x v="361"/>
    <n v="94186"/>
    <x v="357"/>
  </r>
  <r>
    <x v="363"/>
    <x v="363"/>
    <n v="3.1E-2"/>
    <x v="362"/>
    <n v="48325.599999999999"/>
    <x v="358"/>
  </r>
  <r>
    <x v="364"/>
    <x v="364"/>
    <n v="0.122"/>
    <x v="363"/>
    <n v="125978"/>
    <x v="359"/>
  </r>
  <r>
    <x v="365"/>
    <x v="365"/>
    <n v="0.222"/>
    <x v="364"/>
    <n v="122757"/>
    <x v="360"/>
  </r>
  <r>
    <x v="366"/>
    <x v="366"/>
    <n v="0.69"/>
    <x v="365"/>
    <n v="703068.9"/>
    <x v="361"/>
  </r>
  <r>
    <x v="367"/>
    <x v="367"/>
    <n v="-0.185"/>
    <x v="366"/>
    <n v="37000"/>
    <x v="362"/>
  </r>
  <r>
    <x v="368"/>
    <x v="368"/>
    <n v="8.4000000000000005E-2"/>
    <x v="367"/>
    <n v="31666.7"/>
    <x v="363"/>
  </r>
  <r>
    <x v="369"/>
    <x v="369"/>
    <n v="8.3000000000000004E-2"/>
    <x v="368"/>
    <n v="162424.9"/>
    <x v="364"/>
  </r>
  <r>
    <x v="370"/>
    <x v="370"/>
    <n v="-0.187"/>
    <x v="369"/>
    <n v="68003.3"/>
    <x v="365"/>
  </r>
  <r>
    <x v="371"/>
    <x v="371"/>
    <n v="-0.157"/>
    <x v="370"/>
    <n v="161907.5"/>
    <x v="366"/>
  </r>
  <r>
    <x v="372"/>
    <x v="372"/>
    <n v="0.48299999999999998"/>
    <x v="371"/>
    <n v="663491"/>
    <x v="367"/>
  </r>
  <r>
    <x v="373"/>
    <x v="373"/>
    <n v="0.17399999999999999"/>
    <x v="372"/>
    <n v="50056.3"/>
    <x v="368"/>
  </r>
  <r>
    <x v="374"/>
    <x v="374"/>
    <n v="-8.7999999999999995E-2"/>
    <x v="373"/>
    <n v="18176.400000000001"/>
    <x v="369"/>
  </r>
  <r>
    <x v="375"/>
    <x v="375"/>
    <n v="-8.1000000000000003E-2"/>
    <x v="374"/>
    <n v="73214"/>
    <x v="370"/>
  </r>
  <r>
    <x v="376"/>
    <x v="376"/>
    <n v="-0.10100000000000001"/>
    <x v="375"/>
    <n v="35228.6"/>
    <x v="371"/>
  </r>
  <r>
    <x v="377"/>
    <x v="377"/>
    <n v="-3.5000000000000003E-2"/>
    <x v="376"/>
    <n v="41771.300000000003"/>
    <x v="372"/>
  </r>
  <r>
    <x v="378"/>
    <x v="378"/>
    <n v="-0.05"/>
    <x v="377"/>
    <n v="93546.2"/>
    <x v="373"/>
  </r>
  <r>
    <x v="379"/>
    <x v="379"/>
    <n v="1.4999999999999999E-2"/>
    <x v="378"/>
    <n v="188569.4"/>
    <x v="374"/>
  </r>
  <r>
    <x v="380"/>
    <x v="380"/>
    <n v="0.13100000000000001"/>
    <x v="379"/>
    <n v="235068.5"/>
    <x v="375"/>
  </r>
  <r>
    <x v="381"/>
    <x v="381"/>
    <n v="7.2999999999999995E-2"/>
    <x v="380"/>
    <n v="46544"/>
    <x v="376"/>
  </r>
  <r>
    <x v="382"/>
    <x v="382"/>
    <n v="-8.3000000000000004E-2"/>
    <x v="381"/>
    <n v="51667.9"/>
    <x v="377"/>
  </r>
  <r>
    <x v="383"/>
    <x v="383"/>
    <n v="0.19600000000000001"/>
    <x v="382"/>
    <n v="41284.6"/>
    <x v="378"/>
  </r>
  <r>
    <x v="384"/>
    <x v="384"/>
    <n v="0.753"/>
    <x v="383"/>
    <n v="37346.699999999997"/>
    <x v="379"/>
  </r>
  <r>
    <x v="385"/>
    <x v="385"/>
    <n v="0.14000000000000001"/>
    <x v="384"/>
    <n v="35554.5"/>
    <x v="380"/>
  </r>
  <r>
    <x v="386"/>
    <x v="386"/>
    <n v="0.08"/>
    <x v="385"/>
    <n v="65053"/>
    <x v="381"/>
  </r>
  <r>
    <x v="387"/>
    <x v="387"/>
    <n v="5.0999999999999997E-2"/>
    <x v="386"/>
    <n v="358828.6"/>
    <x v="382"/>
  </r>
  <r>
    <x v="388"/>
    <x v="388"/>
    <n v="2.1999999999999999E-2"/>
    <x v="387"/>
    <n v="30795.599999999999"/>
    <x v="383"/>
  </r>
  <r>
    <x v="389"/>
    <x v="389"/>
    <n v="-0.247"/>
    <x v="388"/>
    <n v="40894.300000000003"/>
    <x v="384"/>
  </r>
  <r>
    <x v="390"/>
    <x v="390"/>
    <n v="9.2999999999999999E-2"/>
    <x v="389"/>
    <n v="40311.800000000003"/>
    <x v="385"/>
  </r>
  <r>
    <x v="391"/>
    <x v="391"/>
    <n v="7.6999999999999999E-2"/>
    <x v="390"/>
    <n v="26139.3"/>
    <x v="386"/>
  </r>
  <r>
    <x v="392"/>
    <x v="392"/>
    <n v="0.37"/>
    <x v="391"/>
    <n v="91985.1"/>
    <x v="387"/>
  </r>
  <r>
    <x v="393"/>
    <x v="393"/>
    <n v="4.8000000000000001E-2"/>
    <x v="392"/>
    <n v="48958.400000000001"/>
    <x v="388"/>
  </r>
  <r>
    <x v="394"/>
    <x v="394"/>
    <n v="-0.182"/>
    <x v="393"/>
    <n v="14387.8"/>
    <x v="389"/>
  </r>
  <r>
    <x v="395"/>
    <x v="395"/>
    <n v="0.54200000000000004"/>
    <x v="394"/>
    <n v="822844"/>
    <x v="390"/>
  </r>
  <r>
    <x v="396"/>
    <x v="396"/>
    <n v="-8.1000000000000003E-2"/>
    <x v="395"/>
    <n v="45682.8"/>
    <x v="391"/>
  </r>
  <r>
    <x v="397"/>
    <x v="397"/>
    <n v="0.16700000000000001"/>
    <x v="396"/>
    <n v="21489.599999999999"/>
    <x v="392"/>
  </r>
  <r>
    <x v="398"/>
    <x v="398"/>
    <n v="-5.2999999999999999E-2"/>
    <x v="397"/>
    <n v="349493.5"/>
    <x v="393"/>
  </r>
  <r>
    <x v="399"/>
    <x v="399"/>
    <n v="-0.124"/>
    <x v="398"/>
    <n v="75203.899999999994"/>
    <x v="394"/>
  </r>
  <r>
    <x v="400"/>
    <x v="400"/>
    <n v="-0.16300000000000001"/>
    <x v="399"/>
    <n v="67156.399999999994"/>
    <x v="395"/>
  </r>
  <r>
    <x v="401"/>
    <x v="401"/>
    <n v="0.42"/>
    <x v="400"/>
    <n v="12096"/>
    <x v="396"/>
  </r>
  <r>
    <x v="402"/>
    <x v="402"/>
    <n v="0.17"/>
    <x v="401"/>
    <n v="38699"/>
    <x v="397"/>
  </r>
  <r>
    <x v="403"/>
    <x v="403"/>
    <n v="0.317"/>
    <x v="402"/>
    <n v="711938.4"/>
    <x v="398"/>
  </r>
  <r>
    <x v="404"/>
    <x v="404"/>
    <n v="-0.17899999999999999"/>
    <x v="403"/>
    <n v="18775.2"/>
    <x v="399"/>
  </r>
  <r>
    <x v="405"/>
    <x v="405"/>
    <n v="8.4000000000000005E-2"/>
    <x v="404"/>
    <n v="35614.5"/>
    <x v="400"/>
  </r>
  <r>
    <x v="406"/>
    <x v="406"/>
    <n v="0.02"/>
    <x v="405"/>
    <n v="35698.400000000001"/>
    <x v="401"/>
  </r>
  <r>
    <x v="407"/>
    <x v="407"/>
    <n v="-1.4999999999999999E-2"/>
    <x v="406"/>
    <n v="17659.2"/>
    <x v="402"/>
  </r>
  <r>
    <x v="408"/>
    <x v="408"/>
    <n v="-0.01"/>
    <x v="407"/>
    <n v="845509.2"/>
    <x v="403"/>
  </r>
  <r>
    <x v="409"/>
    <x v="409"/>
    <n v="-1E-3"/>
    <x v="408"/>
    <n v="14862.9"/>
    <x v="404"/>
  </r>
  <r>
    <x v="410"/>
    <x v="410"/>
    <n v="6.6000000000000003E-2"/>
    <x v="409"/>
    <n v="29864.5"/>
    <x v="405"/>
  </r>
  <r>
    <x v="411"/>
    <x v="411"/>
    <n v="6.6000000000000003E-2"/>
    <x v="410"/>
    <n v="213269.4"/>
    <x v="406"/>
  </r>
  <r>
    <x v="412"/>
    <x v="412"/>
    <n v="3.4000000000000002E-2"/>
    <x v="411"/>
    <n v="61525"/>
    <x v="407"/>
  </r>
  <r>
    <x v="413"/>
    <x v="413"/>
    <n v="3.5000000000000003E-2"/>
    <x v="412"/>
    <n v="17393.8"/>
    <x v="408"/>
  </r>
  <r>
    <x v="414"/>
    <x v="414"/>
    <n v="-8.2000000000000003E-2"/>
    <x v="413"/>
    <n v="31205.5"/>
    <x v="409"/>
  </r>
  <r>
    <x v="415"/>
    <x v="415"/>
    <n v="-1.6E-2"/>
    <x v="414"/>
    <n v="40783.9"/>
    <x v="410"/>
  </r>
  <r>
    <x v="416"/>
    <x v="416"/>
    <n v="2.5999999999999999E-2"/>
    <x v="415"/>
    <n v="11794.5"/>
    <x v="411"/>
  </r>
  <r>
    <x v="417"/>
    <x v="417"/>
    <n v="-3.5999999999999997E-2"/>
    <x v="416"/>
    <n v="122382.1"/>
    <x v="412"/>
  </r>
  <r>
    <x v="418"/>
    <x v="418"/>
    <n v="0.45700000000000002"/>
    <x v="417"/>
    <n v="60688.2"/>
    <x v="413"/>
  </r>
  <r>
    <x v="419"/>
    <x v="419"/>
    <n v="0.16800000000000001"/>
    <x v="418"/>
    <n v="137339.70000000001"/>
    <x v="414"/>
  </r>
  <r>
    <x v="420"/>
    <x v="420"/>
    <n v="-4.3999999999999997E-2"/>
    <x v="419"/>
    <n v="89182"/>
    <x v="415"/>
  </r>
  <r>
    <x v="421"/>
    <x v="421"/>
    <n v="0.14399999999999999"/>
    <x v="420"/>
    <n v="71391"/>
    <x v="416"/>
  </r>
  <r>
    <x v="422"/>
    <x v="422"/>
    <n v="-7.0000000000000001E-3"/>
    <x v="421"/>
    <n v="43206.7"/>
    <x v="417"/>
  </r>
  <r>
    <x v="423"/>
    <x v="423"/>
    <n v="0.11600000000000001"/>
    <x v="422"/>
    <n v="29445.5"/>
    <x v="418"/>
  </r>
  <r>
    <x v="424"/>
    <x v="424"/>
    <n v="-9.8000000000000004E-2"/>
    <x v="423"/>
    <n v="25287.1"/>
    <x v="419"/>
  </r>
  <r>
    <x v="425"/>
    <x v="425"/>
    <n v="-0.19"/>
    <x v="424"/>
    <n v="51040"/>
    <x v="256"/>
  </r>
  <r>
    <x v="426"/>
    <x v="426"/>
    <n v="7.9000000000000001E-2"/>
    <x v="425"/>
    <n v="72861"/>
    <x v="362"/>
  </r>
  <r>
    <x v="427"/>
    <x v="427"/>
    <n v="-0.08"/>
    <x v="426"/>
    <n v="38056.9"/>
    <x v="420"/>
  </r>
  <r>
    <x v="428"/>
    <x v="428"/>
    <n v="0.158"/>
    <x v="427"/>
    <n v="10308.299999999999"/>
    <x v="421"/>
  </r>
  <r>
    <x v="429"/>
    <x v="429"/>
    <n v="4.4999999999999998E-2"/>
    <x v="428"/>
    <n v="13187"/>
    <x v="422"/>
  </r>
  <r>
    <x v="430"/>
    <x v="430"/>
    <n v="-6.0000000000000001E-3"/>
    <x v="429"/>
    <n v="22955.599999999999"/>
    <x v="423"/>
  </r>
  <r>
    <x v="431"/>
    <x v="431"/>
    <n v="0.126"/>
    <x v="430"/>
    <n v="95605.6"/>
    <x v="424"/>
  </r>
  <r>
    <x v="432"/>
    <x v="432"/>
    <n v="0.187"/>
    <x v="431"/>
    <n v="14942.7"/>
    <x v="425"/>
  </r>
  <r>
    <x v="433"/>
    <x v="433"/>
    <n v="5.8999999999999997E-2"/>
    <x v="432"/>
    <n v="32582.400000000001"/>
    <x v="426"/>
  </r>
  <r>
    <x v="434"/>
    <x v="434"/>
    <n v="-0.122"/>
    <x v="433"/>
    <n v="61089.3"/>
    <x v="427"/>
  </r>
  <r>
    <x v="435"/>
    <x v="435"/>
    <n v="-6.9000000000000006E-2"/>
    <x v="434"/>
    <n v="188446.2"/>
    <x v="428"/>
  </r>
  <r>
    <x v="436"/>
    <x v="436"/>
    <n v="-0.158"/>
    <x v="435"/>
    <n v="73994.899999999994"/>
    <x v="429"/>
  </r>
  <r>
    <x v="437"/>
    <x v="437"/>
    <n v="1.9E-2"/>
    <x v="436"/>
    <n v="14236.4"/>
    <x v="430"/>
  </r>
  <r>
    <x v="438"/>
    <x v="438"/>
    <n v="0.05"/>
    <x v="437"/>
    <n v="148415.6"/>
    <x v="431"/>
  </r>
  <r>
    <x v="439"/>
    <x v="439"/>
    <n v="0.107"/>
    <x v="438"/>
    <n v="65304"/>
    <x v="432"/>
  </r>
  <r>
    <x v="440"/>
    <x v="440"/>
    <n v="0.219"/>
    <x v="439"/>
    <n v="40823.4"/>
    <x v="433"/>
  </r>
  <r>
    <x v="441"/>
    <x v="441"/>
    <n v="0.80200000000000005"/>
    <x v="440"/>
    <n v="49040.3"/>
    <x v="434"/>
  </r>
  <r>
    <x v="442"/>
    <x v="442"/>
    <n v="4.7E-2"/>
    <x v="441"/>
    <n v="47469"/>
    <x v="435"/>
  </r>
  <r>
    <x v="443"/>
    <x v="443"/>
    <n v="-0.189"/>
    <x v="442"/>
    <n v="22517.599999999999"/>
    <x v="436"/>
  </r>
  <r>
    <x v="444"/>
    <x v="444"/>
    <n v="0.112"/>
    <x v="443"/>
    <n v="99823"/>
    <x v="437"/>
  </r>
  <r>
    <x v="445"/>
    <x v="445"/>
    <n v="0.82399999999999995"/>
    <x v="444"/>
    <n v="286319"/>
    <x v="438"/>
  </r>
  <r>
    <x v="446"/>
    <x v="446"/>
    <n v="-0.16400000000000001"/>
    <x v="445"/>
    <n v="35340.5"/>
    <x v="439"/>
  </r>
  <r>
    <x v="447"/>
    <x v="447"/>
    <n v="3.6999999999999998E-2"/>
    <x v="446"/>
    <n v="19424"/>
    <x v="440"/>
  </r>
  <r>
    <x v="448"/>
    <x v="448"/>
    <n v="0.85899999999999999"/>
    <x v="447"/>
    <n v="682706.8"/>
    <x v="441"/>
  </r>
  <r>
    <x v="449"/>
    <x v="449"/>
    <n v="6.4000000000000001E-2"/>
    <x v="448"/>
    <n v="75474.899999999994"/>
    <x v="442"/>
  </r>
  <r>
    <x v="450"/>
    <x v="450"/>
    <n v="-5.0000000000000001E-3"/>
    <x v="449"/>
    <n v="76601.7"/>
    <x v="443"/>
  </r>
  <r>
    <x v="451"/>
    <x v="451"/>
    <n v="2.5999999999999999E-2"/>
    <x v="450"/>
    <n v="21814.5"/>
    <x v="444"/>
  </r>
  <r>
    <x v="452"/>
    <x v="452"/>
    <n v="1.7000000000000001E-2"/>
    <x v="451"/>
    <n v="39234.300000000003"/>
    <x v="445"/>
  </r>
  <r>
    <x v="453"/>
    <x v="453"/>
    <n v="3.0000000000000001E-3"/>
    <x v="452"/>
    <n v="98087.4"/>
    <x v="446"/>
  </r>
  <r>
    <x v="454"/>
    <x v="454"/>
    <n v="0.19600000000000001"/>
    <x v="453"/>
    <n v="64006.3"/>
    <x v="447"/>
  </r>
  <r>
    <x v="455"/>
    <x v="455"/>
    <n v="-0.14899999999999999"/>
    <x v="454"/>
    <n v="44197.8"/>
    <x v="448"/>
  </r>
  <r>
    <x v="456"/>
    <x v="456"/>
    <n v="6.6000000000000003E-2"/>
    <x v="455"/>
    <n v="14892"/>
    <x v="449"/>
  </r>
  <r>
    <x v="457"/>
    <x v="457"/>
    <n v="3.5999999999999997E-2"/>
    <x v="456"/>
    <n v="26732.799999999999"/>
    <x v="450"/>
  </r>
  <r>
    <x v="458"/>
    <x v="458"/>
    <n v="0.21299999999999999"/>
    <x v="457"/>
    <n v="32005"/>
    <x v="451"/>
  </r>
  <r>
    <x v="459"/>
    <x v="459"/>
    <n v="-1.9E-2"/>
    <x v="458"/>
    <n v="61076"/>
    <x v="452"/>
  </r>
  <r>
    <x v="460"/>
    <x v="460"/>
    <n v="0.53800000000000003"/>
    <x v="459"/>
    <n v="677928"/>
    <x v="453"/>
  </r>
  <r>
    <x v="461"/>
    <x v="461"/>
    <n v="4.3999999999999997E-2"/>
    <x v="460"/>
    <n v="30703.7"/>
    <x v="454"/>
  </r>
  <r>
    <x v="462"/>
    <x v="462"/>
    <n v="-0.19800000000000001"/>
    <x v="461"/>
    <n v="2648.4"/>
    <x v="455"/>
  </r>
  <r>
    <x v="463"/>
    <x v="463"/>
    <n v="-6.0000000000000001E-3"/>
    <x v="462"/>
    <n v="151307.70000000001"/>
    <x v="456"/>
  </r>
  <r>
    <x v="464"/>
    <x v="464"/>
    <n v="-0.14000000000000001"/>
    <x v="463"/>
    <n v="34350.300000000003"/>
    <x v="457"/>
  </r>
  <r>
    <x v="465"/>
    <x v="465"/>
    <n v="0.69099999999999995"/>
    <x v="464"/>
    <n v="409953"/>
    <x v="458"/>
  </r>
  <r>
    <x v="466"/>
    <x v="466"/>
    <n v="5.6000000000000001E-2"/>
    <x v="465"/>
    <n v="25094"/>
    <x v="459"/>
  </r>
  <r>
    <x v="467"/>
    <x v="467"/>
    <n v="6.7000000000000004E-2"/>
    <x v="466"/>
    <n v="48732"/>
    <x v="460"/>
  </r>
  <r>
    <x v="468"/>
    <x v="468"/>
    <n v="0.34699999999999998"/>
    <x v="467"/>
    <n v="46607.1"/>
    <x v="461"/>
  </r>
  <r>
    <x v="469"/>
    <x v="469"/>
    <n v="-8.7999999999999995E-2"/>
    <x v="468"/>
    <n v="74249.399999999994"/>
    <x v="462"/>
  </r>
  <r>
    <x v="470"/>
    <x v="470"/>
    <n v="-0.19500000000000001"/>
    <x v="469"/>
    <n v="73316.399999999994"/>
    <x v="463"/>
  </r>
  <r>
    <x v="471"/>
    <x v="471"/>
    <n v="6.9000000000000006E-2"/>
    <x v="470"/>
    <n v="113540.5"/>
    <x v="464"/>
  </r>
  <r>
    <x v="472"/>
    <x v="472"/>
    <n v="0.73099999999999998"/>
    <x v="471"/>
    <n v="327759.90000000002"/>
    <x v="465"/>
  </r>
  <r>
    <x v="473"/>
    <x v="473"/>
    <n v="0.182"/>
    <x v="472"/>
    <n v="25074.5"/>
    <x v="466"/>
  </r>
  <r>
    <x v="474"/>
    <x v="474"/>
    <n v="1.9E-2"/>
    <x v="473"/>
    <n v="24473.1"/>
    <x v="467"/>
  </r>
  <r>
    <x v="475"/>
    <x v="475"/>
    <n v="-0.111"/>
    <x v="474"/>
    <n v="568475.4"/>
    <x v="468"/>
  </r>
  <r>
    <x v="476"/>
    <x v="476"/>
    <n v="0.311"/>
    <x v="475"/>
    <n v="535349"/>
    <x v="469"/>
  </r>
  <r>
    <x v="477"/>
    <x v="477"/>
    <n v="5.8000000000000003E-2"/>
    <x v="476"/>
    <n v="50695.199999999997"/>
    <x v="470"/>
  </r>
  <r>
    <x v="478"/>
    <x v="478"/>
    <n v="0.18"/>
    <x v="477"/>
    <n v="47957"/>
    <x v="471"/>
  </r>
  <r>
    <x v="479"/>
    <x v="479"/>
    <n v="-0.11799999999999999"/>
    <x v="478"/>
    <n v="72404.2"/>
    <x v="472"/>
  </r>
  <r>
    <x v="480"/>
    <x v="480"/>
    <n v="-0.108"/>
    <x v="479"/>
    <n v="21726.2"/>
    <x v="473"/>
  </r>
  <r>
    <x v="481"/>
    <x v="481"/>
    <n v="0.23899999999999999"/>
    <x v="480"/>
    <n v="15790.8"/>
    <x v="474"/>
  </r>
  <r>
    <x v="482"/>
    <x v="482"/>
    <n v="4.2000000000000003E-2"/>
    <x v="481"/>
    <n v="10700"/>
    <x v="475"/>
  </r>
  <r>
    <x v="483"/>
    <x v="483"/>
    <n v="0.502"/>
    <x v="482"/>
    <n v="834520.1"/>
    <x v="476"/>
  </r>
  <r>
    <x v="484"/>
    <x v="484"/>
    <n v="0.123"/>
    <x v="483"/>
    <n v="27231.7"/>
    <x v="477"/>
  </r>
  <r>
    <x v="485"/>
    <x v="485"/>
    <n v="-1.4999999999999999E-2"/>
    <x v="484"/>
    <n v="80811"/>
    <x v="478"/>
  </r>
  <r>
    <x v="486"/>
    <x v="486"/>
    <n v="8.6999999999999994E-2"/>
    <x v="485"/>
    <n v="60479.4"/>
    <x v="479"/>
  </r>
  <r>
    <x v="487"/>
    <x v="487"/>
    <n v="0.03"/>
    <x v="486"/>
    <n v="22822.9"/>
    <x v="480"/>
  </r>
  <r>
    <x v="488"/>
    <x v="488"/>
    <n v="-4.4999999999999998E-2"/>
    <x v="487"/>
    <n v="50580"/>
    <x v="348"/>
  </r>
  <r>
    <x v="489"/>
    <x v="489"/>
    <n v="0.114"/>
    <x v="488"/>
    <n v="90499"/>
    <x v="481"/>
  </r>
  <r>
    <x v="490"/>
    <x v="490"/>
    <n v="1.8080000000000001"/>
    <x v="489"/>
    <n v="313488"/>
    <x v="482"/>
  </r>
  <r>
    <x v="491"/>
    <x v="491"/>
    <n v="0.122"/>
    <x v="490"/>
    <n v="44635.3"/>
    <x v="483"/>
  </r>
  <r>
    <x v="492"/>
    <x v="492"/>
    <n v="-7.1999999999999995E-2"/>
    <x v="491"/>
    <n v="8961.2999999999993"/>
    <x v="484"/>
  </r>
  <r>
    <x v="493"/>
    <x v="493"/>
    <n v="1.2E-2"/>
    <x v="492"/>
    <n v="12325.9"/>
    <x v="485"/>
  </r>
  <r>
    <x v="494"/>
    <x v="494"/>
    <n v="0.16700000000000001"/>
    <x v="493"/>
    <n v="31835.4"/>
    <x v="486"/>
  </r>
  <r>
    <x v="495"/>
    <x v="495"/>
    <n v="0.16900000000000001"/>
    <x v="494"/>
    <n v="38093.699999999997"/>
    <x v="487"/>
  </r>
  <r>
    <x v="496"/>
    <x v="496"/>
    <n v="-0.21"/>
    <x v="495"/>
    <n v="136769.60000000001"/>
    <x v="488"/>
  </r>
  <r>
    <x v="497"/>
    <x v="497"/>
    <n v="9.5000000000000001E-2"/>
    <x v="496"/>
    <n v="40940"/>
    <x v="489"/>
  </r>
  <r>
    <x v="498"/>
    <x v="498"/>
    <n v="3.7999999999999999E-2"/>
    <x v="497"/>
    <n v="41371.9"/>
    <x v="490"/>
  </r>
  <r>
    <x v="499"/>
    <x v="499"/>
    <n v="-4.1000000000000002E-2"/>
    <x v="498"/>
    <n v="51046.8"/>
    <x v="491"/>
  </r>
  <r>
    <x v="500"/>
    <x v="500"/>
    <m/>
    <x v="499"/>
    <m/>
    <x v="492"/>
  </r>
  <r>
    <x v="500"/>
    <x v="500"/>
    <m/>
    <x v="499"/>
    <m/>
    <x v="492"/>
  </r>
  <r>
    <x v="500"/>
    <x v="500"/>
    <m/>
    <x v="499"/>
    <m/>
    <x v="492"/>
  </r>
  <r>
    <x v="500"/>
    <x v="500"/>
    <m/>
    <x v="499"/>
    <m/>
    <x v="492"/>
  </r>
  <r>
    <x v="500"/>
    <x v="500"/>
    <m/>
    <x v="499"/>
    <m/>
    <x v="492"/>
  </r>
  <r>
    <x v="500"/>
    <x v="500"/>
    <m/>
    <x v="499"/>
    <m/>
    <x v="492"/>
  </r>
  <r>
    <x v="500"/>
    <x v="500"/>
    <m/>
    <x v="499"/>
    <m/>
    <x v="492"/>
  </r>
  <r>
    <x v="500"/>
    <x v="500"/>
    <m/>
    <x v="499"/>
    <m/>
    <x v="492"/>
  </r>
  <r>
    <x v="500"/>
    <x v="500"/>
    <m/>
    <x v="499"/>
    <m/>
    <x v="492"/>
  </r>
  <r>
    <x v="500"/>
    <x v="500"/>
    <m/>
    <x v="499"/>
    <m/>
    <x v="492"/>
  </r>
  <r>
    <x v="500"/>
    <x v="500"/>
    <m/>
    <x v="499"/>
    <m/>
    <x v="492"/>
  </r>
  <r>
    <x v="500"/>
    <x v="500"/>
    <m/>
    <x v="499"/>
    <m/>
    <x v="49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x v="0"/>
    <n v="648125"/>
    <n v="0.06"/>
    <n v="15511"/>
    <n v="252399"/>
  </r>
  <r>
    <x v="1"/>
    <n v="574785"/>
    <n v="0.11799999999999999"/>
    <n v="30425"/>
    <n v="527854"/>
  </r>
  <r>
    <x v="2"/>
    <n v="545947.5"/>
    <n v="0.03"/>
    <n v="9204.2999999999993"/>
    <n v="781126.2"/>
  </r>
  <r>
    <x v="3"/>
    <n v="494890.1"/>
    <n v="-0.18"/>
    <n v="120699.3"/>
    <n v="660819.19999999995"/>
  </r>
  <r>
    <x v="4"/>
    <n v="429699.7"/>
    <n v="-8.7999999999999995E-2"/>
    <n v="9393.4"/>
    <n v="382688"/>
  </r>
  <r>
    <x v="5"/>
    <n v="421713.6"/>
    <n v="-0.127"/>
    <n v="21294.7"/>
    <n v="630562"/>
  </r>
  <r>
    <x v="6"/>
    <n v="383285"/>
    <n v="-2.8000000000000001E-2"/>
    <n v="96995"/>
    <n v="352583"/>
  </r>
  <r>
    <x v="7"/>
    <n v="371622"/>
    <n v="0.14599999999999999"/>
    <n v="22381"/>
    <n v="273720"/>
  </r>
  <r>
    <x v="8"/>
    <n v="364482"/>
    <n v="0.20699999999999999"/>
    <n v="96223"/>
    <n v="1069978"/>
  </r>
  <r>
    <x v="9"/>
    <n v="357776"/>
    <n v="0.11"/>
    <n v="8344"/>
    <n v="249728"/>
  </r>
  <r>
    <x v="10"/>
    <n v="348408.1"/>
    <n v="0.186"/>
    <n v="17944.5"/>
    <n v="663063.80000000005"/>
  </r>
  <r>
    <x v="11"/>
    <n v="344582"/>
    <n v="-0.16700000000000001"/>
    <n v="36010"/>
    <n v="376317"/>
  </r>
  <r>
    <x v="12"/>
    <n v="323183"/>
    <n v="-0.16300000000000001"/>
    <n v="19359"/>
    <n v="406270"/>
  </r>
  <r>
    <x v="13"/>
    <n v="320430.5"/>
    <n v="4.8000000000000001E-2"/>
    <n v="4371.5"/>
    <n v="410143.8"/>
  </r>
  <r>
    <x v="14"/>
    <n v="312018.2"/>
    <n v="0.13700000000000001"/>
    <n v="34214.400000000001"/>
    <n v="595915.19999999995"/>
  </r>
  <r>
    <x v="15"/>
    <n v="308951"/>
    <n v="0.11700000000000001"/>
    <n v="3002"/>
    <n v="67443"/>
  </r>
  <r>
    <x v="16"/>
    <n v="307394"/>
    <n v="8.6999999999999994E-2"/>
    <n v="73795"/>
    <n v="402392"/>
  </r>
  <r>
    <x v="17"/>
    <n v="262173.40000000002"/>
    <n v="9.9000000000000005E-2"/>
    <n v="1745.3"/>
    <n v="62558.8"/>
  </r>
  <r>
    <x v="18"/>
    <n v="244280.2"/>
    <n v="-0.23300000000000001"/>
    <n v="7393.2"/>
    <n v="83382.5"/>
  </r>
  <r>
    <x v="19"/>
    <n v="242290"/>
    <n v="6.8000000000000005E-2"/>
    <n v="6292"/>
    <n v="68994"/>
  </r>
  <r>
    <x v="20"/>
    <n v="239425"/>
    <n v="0.54700000000000004"/>
    <n v="49552"/>
    <n v="3875393"/>
  </r>
  <r>
    <x v="21"/>
    <n v="222484.2"/>
    <n v="3.5999999999999997E-2"/>
    <n v="51417"/>
    <n v="6297314.5"/>
  </r>
  <r>
    <x v="22"/>
    <n v="218945"/>
    <n v="-0.16900000000000001"/>
    <n v="21384"/>
    <n v="283654"/>
  </r>
  <r>
    <x v="23"/>
    <n v="217829"/>
    <n v="-0.14899999999999999"/>
    <n v="4280"/>
    <n v="123869"/>
  </r>
  <r>
    <x v="24"/>
    <n v="213032"/>
    <n v="-0.14399999999999999"/>
    <n v="15239"/>
    <n v="280294"/>
  </r>
  <r>
    <x v="25"/>
    <n v="211915"/>
    <n v="6.9000000000000006E-2"/>
    <n v="72361"/>
    <n v="411976"/>
  </r>
  <r>
    <x v="26"/>
    <n v="205012"/>
    <n v="0.13"/>
    <n v="261"/>
    <n v="43417"/>
  </r>
  <r>
    <x v="27"/>
    <n v="204908.3"/>
    <n v="8.5000000000000006E-2"/>
    <n v="20103.400000000001"/>
    <n v="223247.2"/>
  </r>
  <r>
    <x v="28"/>
    <n v="200949"/>
    <n v="-0.184"/>
    <n v="21369"/>
    <n v="261632"/>
  </r>
  <r>
    <x v="29"/>
    <n v="199826.1"/>
    <n v="-1.4E-2"/>
    <n v="46990"/>
    <n v="5399535.9000000004"/>
  </r>
  <r>
    <x v="30"/>
    <n v="198256.7"/>
    <n v="-0.153"/>
    <n v="11081.7"/>
    <n v="351936.8"/>
  </r>
  <r>
    <x v="31"/>
    <n v="197876"/>
    <n v="-0.111"/>
    <n v="4562.8999999999996"/>
    <n v="128549.6"/>
  </r>
  <r>
    <x v="32"/>
    <n v="195265"/>
    <n v="8.2000000000000003E-2"/>
    <n v="5164"/>
    <n v="152761"/>
  </r>
  <r>
    <x v="33"/>
    <n v="192398.3"/>
    <n v="2.9000000000000001E-2"/>
    <n v="38048.699999999997"/>
    <n v="5617654.5999999996"/>
  </r>
  <r>
    <x v="34"/>
    <n v="178562.9"/>
    <n v="0.04"/>
    <n v="2152.5"/>
    <n v="258817.8"/>
  </r>
  <r>
    <x v="35"/>
    <n v="176191"/>
    <n v="0.115"/>
    <n v="4347"/>
    <n v="273310"/>
  </r>
  <r>
    <x v="36"/>
    <n v="172327.6"/>
    <n v="9.8000000000000004E-2"/>
    <n v="32758.3"/>
    <n v="4569326.5999999996"/>
  </r>
  <r>
    <x v="37"/>
    <n v="171912"/>
    <n v="0.49399999999999999"/>
    <n v="26515"/>
    <n v="3180151"/>
  </r>
  <r>
    <x v="38"/>
    <n v="171842"/>
    <n v="9.6000000000000002E-2"/>
    <n v="10127"/>
    <n v="273064"/>
  </r>
  <r>
    <x v="39"/>
    <n v="171340"/>
    <n v="9.4E-2"/>
    <n v="5987"/>
    <n v="108928"/>
  </r>
  <r>
    <x v="40"/>
    <n v="168102.6"/>
    <n v="0.121"/>
    <n v="12205.2"/>
    <n v="277104"/>
  </r>
  <r>
    <x v="41"/>
    <n v="165637.79999999999"/>
    <n v="0.05"/>
    <n v="15417"/>
    <n v="290503.59999999998"/>
  </r>
  <r>
    <x v="42"/>
    <n v="160847.4"/>
    <n v="-1.2999999999999999E-2"/>
    <n v="1701"/>
    <n v="234976.9"/>
  </r>
  <r>
    <x v="43"/>
    <n v="157216.29999999999"/>
    <n v="-2.8000000000000001E-2"/>
    <n v="2493.8000000000002"/>
    <n v="191964.1"/>
  </r>
  <r>
    <x v="44"/>
    <n v="156820"/>
    <n v="0.55200000000000005"/>
    <n v="9228"/>
    <n v="2411834"/>
  </r>
  <r>
    <x v="45"/>
    <n v="153999"/>
    <n v="6.5000000000000002E-2"/>
    <n v="2702"/>
    <n v="84641"/>
  </r>
  <r>
    <x v="46"/>
    <n v="153217.4"/>
    <n v="-1.4999999999999999E-2"/>
    <n v="3413.8"/>
    <n v="88613.1"/>
  </r>
  <r>
    <x v="47"/>
    <n v="152669"/>
    <n v="-0.03"/>
    <n v="15143"/>
    <n v="76530"/>
  </r>
  <r>
    <x v="48"/>
    <n v="151040.20000000001"/>
    <n v="1E-3"/>
    <n v="10827.9"/>
    <n v="402929.1"/>
  </r>
  <r>
    <x v="49"/>
    <n v="150307"/>
    <n v="-0.16500000000000001"/>
    <n v="9681"/>
    <n v="85987"/>
  </r>
  <r>
    <x v="50"/>
    <n v="150039"/>
    <n v="1.2E-2"/>
    <n v="2164"/>
    <n v="50505"/>
  </r>
  <r>
    <x v="51"/>
    <n v="149890"/>
    <n v="-0.14699999999999999"/>
    <n v="7015"/>
    <n v="75501"/>
  </r>
  <r>
    <x v="52"/>
    <n v="145759.1"/>
    <n v="-0.19700000000000001"/>
    <n v="12100.9"/>
    <n v="1631972.9"/>
  </r>
  <r>
    <x v="53"/>
    <n v="143240"/>
    <n v="-0.17599999999999999"/>
    <n v="-3666"/>
    <n v="223940"/>
  </r>
  <r>
    <x v="54"/>
    <n v="142832.4"/>
    <n v="2.3E-2"/>
    <n v="15253.4"/>
    <n v="338346.6"/>
  </r>
  <r>
    <x v="55"/>
    <n v="141731.79999999999"/>
    <n v="-0.14000000000000001"/>
    <n v="14559.2"/>
    <n v="225842.1"/>
  </r>
  <r>
    <x v="56"/>
    <n v="141348.5"/>
    <n v="0.13200000000000001"/>
    <n v="7660.6"/>
    <n v="196892.9"/>
  </r>
  <r>
    <x v="57"/>
    <n v="141240"/>
    <n v="0.16200000000000001"/>
    <n v="17408"/>
    <n v="4325437"/>
  </r>
  <r>
    <x v="58"/>
    <n v="139615.9"/>
    <n v="-7.8E-2"/>
    <n v="-841.2"/>
    <n v="954017.3"/>
  </r>
  <r>
    <x v="59"/>
    <n v="139081"/>
    <n v="4.8000000000000001E-2"/>
    <n v="-3080"/>
    <n v="96628"/>
  </r>
  <r>
    <x v="60"/>
    <n v="139001"/>
    <n v="-0.188"/>
    <n v="8835"/>
    <n v="63056"/>
  </r>
  <r>
    <x v="61"/>
    <n v="137244.79999999999"/>
    <n v="0.38300000000000001"/>
    <n v="11973.8"/>
    <n v="1984826.6"/>
  </r>
  <r>
    <x v="62"/>
    <n v="136670.70000000001"/>
    <n v="-1.2E-2"/>
    <n v="1672.3"/>
    <n v="361452.7"/>
  </r>
  <r>
    <x v="63"/>
    <n v="136076.20000000001"/>
    <n v="0.51900000000000002"/>
    <n v="11864.6"/>
    <n v="2862269.7"/>
  </r>
  <r>
    <x v="64"/>
    <n v="135389.79999999999"/>
    <n v="-0.151"/>
    <n v="6670.2"/>
    <n v="155135.4"/>
  </r>
  <r>
    <x v="65"/>
    <n v="134902"/>
    <n v="0.157"/>
    <n v="39098"/>
    <n v="229623"/>
  </r>
  <r>
    <x v="66"/>
    <n v="134901"/>
    <n v="0.53600000000000003"/>
    <n v="23533"/>
    <n v="3038677"/>
  </r>
  <r>
    <x v="67"/>
    <n v="133974"/>
    <n v="-2.1000000000000001E-2"/>
    <n v="11614"/>
    <n v="380255"/>
  </r>
  <r>
    <x v="68"/>
    <n v="132019.70000000001"/>
    <n v="-1.0999999999999999E-2"/>
    <n v="766"/>
    <n v="159608.70000000001"/>
  </r>
  <r>
    <x v="69"/>
    <n v="131337.9"/>
    <n v="3.5999999999999997E-2"/>
    <n v="11165.1"/>
    <n v="244426"/>
  </r>
  <r>
    <x v="70"/>
    <n v="131242.29999999999"/>
    <n v="0.30199999999999999"/>
    <n v="4124.6000000000004"/>
    <n v="1617680.9"/>
  </r>
  <r>
    <x v="71"/>
    <n v="126169.5"/>
    <n v="3.6999999999999998E-2"/>
    <n v="3797.5"/>
    <n v="367033.5"/>
  </r>
  <r>
    <x v="72"/>
    <n v="124576.7"/>
    <n v="0.128"/>
    <n v="9158.6"/>
    <n v="218047.7"/>
  </r>
  <r>
    <x v="73"/>
    <n v="122428"/>
    <n v="1.4E-2"/>
    <n v="14400"/>
    <n v="407060"/>
  </r>
  <r>
    <x v="74"/>
    <n v="122383.2"/>
    <n v="-1.4E-2"/>
    <n v="829.6"/>
    <n v="141176.29999999999"/>
  </r>
  <r>
    <x v="75"/>
    <n v="121572"/>
    <n v="1E-3"/>
    <n v="15388"/>
    <n v="264811"/>
  </r>
  <r>
    <x v="76"/>
    <n v="121046.2"/>
    <n v="8.0000000000000002E-3"/>
    <n v="19229.900000000001"/>
    <n v="320637.3"/>
  </r>
  <r>
    <x v="77"/>
    <n v="118813.5"/>
    <n v="4.4999999999999998E-2"/>
    <n v="2342.1999999999998"/>
    <n v="173039.2"/>
  </r>
  <r>
    <x v="78"/>
    <n v="116662.5"/>
    <n v="-0.59499999999999997"/>
    <n v="6819.3"/>
    <n v="60703.6"/>
  </r>
  <r>
    <x v="79"/>
    <n v="115340"/>
    <n v="0.39200000000000002"/>
    <n v="19142"/>
    <n v="1932468"/>
  </r>
  <r>
    <x v="80"/>
    <n v="114664.5"/>
    <n v="0.26100000000000001"/>
    <n v="980.8"/>
    <n v="52686.3"/>
  </r>
  <r>
    <x v="81"/>
    <n v="113517.7"/>
    <n v="-0.12"/>
    <n v="9233.2999999999993"/>
    <n v="1085900.2"/>
  </r>
  <r>
    <x v="82"/>
    <n v="112778.5"/>
    <n v="2.3E-2"/>
    <n v="5884.5"/>
    <n v="2310571.9"/>
  </r>
  <r>
    <x v="83"/>
    <n v="112048.7"/>
    <n v="-7.8E-2"/>
    <n v="6339.1"/>
    <n v="294883.20000000001"/>
  </r>
  <r>
    <x v="84"/>
    <n v="110665.60000000001"/>
    <n v="-0.122"/>
    <n v="1057.5999999999999"/>
    <n v="125003.2"/>
  </r>
  <r>
    <x v="85"/>
    <n v="108877.9"/>
    <n v="-6.0000000000000001E-3"/>
    <n v="8412.5"/>
    <n v="210698.9"/>
  </r>
  <r>
    <x v="86"/>
    <n v="108418"/>
    <n v="0.57799999999999996"/>
    <n v="8516"/>
    <n v="1641594"/>
  </r>
  <r>
    <x v="87"/>
    <n v="108050"/>
    <n v="0.246"/>
    <n v="10538"/>
    <n v="3280976"/>
  </r>
  <r>
    <x v="88"/>
    <n v="107543.1"/>
    <n v="0.2244223896383653"/>
    <n v="14870.4"/>
    <n v="209569.9"/>
  </r>
  <r>
    <x v="89"/>
    <n v="107412"/>
    <n v="-1.6E-2"/>
    <n v="4138"/>
    <n v="55356"/>
  </r>
  <r>
    <x v="90"/>
    <n v="107174"/>
    <n v="-0.28899999999999998"/>
    <n v="11885"/>
    <n v="143580"/>
  </r>
  <r>
    <x v="91"/>
    <n v="106374"/>
    <n v="0.14499999999999999"/>
    <n v="2489"/>
    <n v="47065"/>
  </r>
  <r>
    <x v="92"/>
    <n v="105195.7"/>
    <n v="-4.9000000000000002E-2"/>
    <n v="1992.6"/>
    <n v="141825.70000000001"/>
  </r>
  <r>
    <x v="93"/>
    <n v="104198.6"/>
    <n v="0.16700000000000001"/>
    <n v="-6272.3"/>
    <n v="339484.7"/>
  </r>
  <r>
    <x v="94"/>
    <n v="103547.6"/>
    <n v="5.0999999999999997E-2"/>
    <n v="4944"/>
    <n v="637867"/>
  </r>
  <r>
    <x v="95"/>
    <n v="103505.2"/>
    <n v="4.5999999999999999E-2"/>
    <n v="12475.4"/>
    <n v="150422"/>
  </r>
  <r>
    <x v="96"/>
    <n v="103311.4"/>
    <n v="-0.30099999999999999"/>
    <n v="3716.7"/>
    <n v="215621.8"/>
  </r>
  <r>
    <x v="97"/>
    <n v="102501.7"/>
    <n v="-0.27100000000000002"/>
    <n v="5157.7"/>
    <n v="157506.1"/>
  </r>
  <r>
    <x v="98"/>
    <n v="102409"/>
    <n v="-0.17699999999999999"/>
    <n v="24884"/>
    <n v="217067"/>
  </r>
  <r>
    <x v="99"/>
    <n v="101968.8"/>
    <n v="-3.7999999999999999E-2"/>
    <n v="-594.79999999999995"/>
    <n v="159770.79999999999"/>
  </r>
  <r>
    <x v="100"/>
    <n v="101280.1"/>
    <n v="-0.16700000000000001"/>
    <n v="558.9"/>
    <n v="125365.6"/>
  </r>
  <r>
    <x v="101"/>
    <n v="100252.5"/>
    <n v="-0.40300000000000002"/>
    <n v="-7383.4"/>
    <n v="320303.3"/>
  </r>
  <r>
    <x v="102"/>
    <n v="99470.3"/>
    <n v="4.2000000000000003E-2"/>
    <n v="12274.4"/>
    <n v="178026.6"/>
  </r>
  <r>
    <x v="103"/>
    <n v="99163.4"/>
    <n v="0.56399999999999995"/>
    <n v="2695.1"/>
    <n v="1716418.2"/>
  </r>
  <r>
    <x v="104"/>
    <n v="99020.7"/>
    <n v="6.7000000000000004E-2"/>
    <n v="2271.3000000000002"/>
    <n v="119648.8"/>
  </r>
  <r>
    <x v="105"/>
    <n v="97765.1"/>
    <n v="-0.113"/>
    <n v="1270.3"/>
    <n v="102941"/>
  </r>
  <r>
    <x v="106"/>
    <n v="97074.1"/>
    <n v="-5.8000000000000003E-2"/>
    <n v="5547.5"/>
    <n v="95818.7"/>
  </r>
  <r>
    <x v="107"/>
    <n v="97034.9"/>
    <n v="-0.02"/>
    <n v="775.9"/>
    <n v="198668.79999999999"/>
  </r>
  <r>
    <x v="108"/>
    <n v="96978.8"/>
    <n v="-0.182"/>
    <n v="457.1"/>
    <n v="136067.6"/>
  </r>
  <r>
    <x v="109"/>
    <n v="96773"/>
    <n v="0.188"/>
    <n v="14997"/>
    <n v="106618"/>
  </r>
  <r>
    <x v="110"/>
    <n v="96194"/>
    <n v="0.45900000000000002"/>
    <n v="9087"/>
    <n v="1193693"/>
  </r>
  <r>
    <x v="111"/>
    <n v="96072.2"/>
    <n v="2.1000000000000001E-2"/>
    <n v="1149.5"/>
    <n v="82842.7"/>
  </r>
  <r>
    <x v="112"/>
    <n v="95924"/>
    <n v="3.4000000000000002E-2"/>
    <n v="1130"/>
    <n v="490095"/>
  </r>
  <r>
    <x v="113"/>
    <n v="95834.8"/>
    <n v="4.8000000000000001E-2"/>
    <n v="2025.9"/>
    <n v="52817.5"/>
  </r>
  <r>
    <x v="114"/>
    <n v="95195"/>
    <n v="3.0000000000000001E-3"/>
    <n v="35153"/>
    <n v="167558"/>
  </r>
  <r>
    <x v="115"/>
    <n v="94273"/>
    <n v="-0.105"/>
    <n v="5042.3"/>
    <n v="57878.1"/>
  </r>
  <r>
    <x v="116"/>
    <n v="93935"/>
    <n v="-7.4999999999999997E-2"/>
    <n v="3483"/>
    <n v="54631"/>
  </r>
  <r>
    <x v="117"/>
    <n v="93358.1"/>
    <n v="0.08"/>
    <n v="6862.6"/>
    <n v="2418155.5"/>
  </r>
  <r>
    <x v="118"/>
    <n v="93136.5"/>
    <n v="0.11799999999999999"/>
    <n v="6815"/>
    <n v="155592"/>
  </r>
  <r>
    <x v="119"/>
    <n v="92539.7"/>
    <n v="-4.7E-2"/>
    <n v="8853.1"/>
    <n v="195769.2"/>
  </r>
  <r>
    <x v="120"/>
    <n v="92196.4"/>
    <n v="-0.128"/>
    <n v="7359.7"/>
    <n v="111754.4"/>
  </r>
  <r>
    <x v="121"/>
    <n v="91790.6"/>
    <n v="1.9E-2"/>
    <n v="1793.5"/>
    <n v="62040"/>
  </r>
  <r>
    <x v="122"/>
    <n v="91471"/>
    <n v="5.8999999999999997E-2"/>
    <n v="9074"/>
    <n v="100495"/>
  </r>
  <r>
    <x v="123"/>
    <n v="90958"/>
    <n v="-9.4E-2"/>
    <n v="6708"/>
    <n v="70857"/>
  </r>
  <r>
    <x v="124"/>
    <n v="90418.7"/>
    <n v="-0.06"/>
    <n v="3221.1"/>
    <n v="100741.3"/>
  </r>
  <r>
    <x v="125"/>
    <n v="90405.8"/>
    <n v="-0.17100000000000001"/>
    <n v="7771.7"/>
    <n v="711783.7"/>
  </r>
  <r>
    <x v="126"/>
    <n v="90155"/>
    <n v="-3.5999999999999997E-2"/>
    <n v="3972"/>
    <n v="87143"/>
  </r>
  <r>
    <x v="127"/>
    <n v="90091.8"/>
    <n v="5.7000000000000002E-2"/>
    <n v="6715.5"/>
    <n v="225548.79999999999"/>
  </r>
  <r>
    <x v="128"/>
    <n v="89485"/>
    <n v="2.1000000000000001E-2"/>
    <n v="2864.2"/>
    <n v="94499.6"/>
  </r>
  <r>
    <x v="129"/>
    <n v="89257.7"/>
    <n v="-0.182"/>
    <n v="2387"/>
    <n v="214976.8"/>
  </r>
  <r>
    <x v="130"/>
    <n v="88898"/>
    <n v="7.4999999999999997E-2"/>
    <n v="2354"/>
    <n v="205579"/>
  </r>
  <r>
    <x v="131"/>
    <n v="88717.6"/>
    <n v="0.42299999999999999"/>
    <n v="4921.8"/>
    <n v="67205.5"/>
  </r>
  <r>
    <x v="132"/>
    <n v="88425"/>
    <n v="-0.13600000000000001"/>
    <n v="3211"/>
    <n v="82089"/>
  </r>
  <r>
    <x v="133"/>
    <n v="88385.3"/>
    <n v="-0.11"/>
    <n v="3975.1"/>
    <n v="73795"/>
  </r>
  <r>
    <x v="134"/>
    <n v="87961.5"/>
    <n v="8.9999999999999993E-3"/>
    <n v="2150.8000000000002"/>
    <n v="151916.70000000001"/>
  </r>
  <r>
    <x v="135"/>
    <n v="87773.5"/>
    <n v="0.121"/>
    <n v="2952"/>
    <n v="131299.79999999999"/>
  </r>
  <r>
    <x v="136"/>
    <n v="87498.7"/>
    <n v="0.68100000000000005"/>
    <n v="11019"/>
    <n v="1444726.9"/>
  </r>
  <r>
    <x v="137"/>
    <n v="86535.6"/>
    <n v="4.0000000000000001E-3"/>
    <n v="74.599999999999994"/>
    <n v="57831"/>
  </r>
  <r>
    <x v="138"/>
    <n v="86377"/>
    <n v="-0.11"/>
    <n v="7726"/>
    <n v="41795"/>
  </r>
  <r>
    <x v="139"/>
    <n v="86231.3"/>
    <n v="8.2000000000000003E-2"/>
    <n v="1486.9"/>
    <n v="59497.9"/>
  </r>
  <r>
    <x v="140"/>
    <n v="86028.3"/>
    <n v="4.3999999999999997E-2"/>
    <n v="16275.2"/>
    <n v="222216.2"/>
  </r>
  <r>
    <x v="141"/>
    <n v="85818.8"/>
    <n v="-0.16800000000000001"/>
    <n v="178.9"/>
    <n v="50244.4"/>
  </r>
  <r>
    <x v="142"/>
    <n v="85082"/>
    <n v="0.35"/>
    <n v="4243.5"/>
    <n v="95740.6"/>
  </r>
  <r>
    <x v="143"/>
    <n v="83090"/>
    <n v="0.16700000000000001"/>
    <n v="2854"/>
    <n v="645391.80000000005"/>
  </r>
  <r>
    <x v="144"/>
    <n v="82931.899999999994"/>
    <n v="6.5000000000000002E-2"/>
    <n v="8476.7000000000007"/>
    <n v="153510.1"/>
  </r>
  <r>
    <x v="145"/>
    <n v="82905.5"/>
    <n v="8.0000000000000002E-3"/>
    <n v="1859.1"/>
    <n v="1975196.1"/>
  </r>
  <r>
    <x v="146"/>
    <n v="82654.100000000006"/>
    <n v="1.2E-2"/>
    <n v="1644.1"/>
    <n v="187461.3"/>
  </r>
  <r>
    <x v="147"/>
    <n v="82270.3"/>
    <n v="0.2"/>
    <n v="10314.799999999999"/>
    <n v="2669641.2000000002"/>
  </r>
  <r>
    <x v="148"/>
    <n v="82006"/>
    <n v="2.3E-2"/>
    <n v="14653"/>
    <n v="120829"/>
  </r>
  <r>
    <x v="149"/>
    <n v="81952.399999999994"/>
    <n v="-4.3999999999999997E-2"/>
    <n v="510.9"/>
    <n v="23406.5"/>
  </r>
  <r>
    <x v="150"/>
    <n v="80124.600000000006"/>
    <n v="-0.09"/>
    <n v="1568.9"/>
    <n v="70788.7"/>
  </r>
  <r>
    <x v="151"/>
    <n v="79237.7"/>
    <n v="2.1000000000000001E-2"/>
    <n v="1296"/>
    <n v="26221.1"/>
  </r>
  <r>
    <x v="152"/>
    <n v="79020.5"/>
    <n v="-0.13600000000000001"/>
    <n v="1993.5"/>
    <n v="67031.8"/>
  </r>
  <r>
    <x v="153"/>
    <n v="78757.100000000006"/>
    <n v="7.0000000000000001E-3"/>
    <n v="13098.6"/>
    <n v="1980962"/>
  </r>
  <r>
    <x v="154"/>
    <n v="78586"/>
    <n v="-0.126"/>
    <n v="3935"/>
    <n v="113698"/>
  </r>
  <r>
    <x v="155"/>
    <n v="78383"/>
    <n v="-3.0000000000000001E-3"/>
    <n v="-6478"/>
    <n v="45289"/>
  </r>
  <r>
    <x v="156"/>
    <n v="78243.199999999997"/>
    <n v="4.3999999999999997E-2"/>
    <n v="371.2"/>
    <n v="31154"/>
  </r>
  <r>
    <x v="157"/>
    <n v="78181.7"/>
    <n v="-0.14599999999999999"/>
    <n v="3153.2"/>
    <n v="219318.9"/>
  </r>
  <r>
    <x v="158"/>
    <n v="77794"/>
    <n v="0.16800000000000001"/>
    <n v="-2222"/>
    <n v="137012"/>
  </r>
  <r>
    <x v="159"/>
    <n v="76506.899999999994"/>
    <n v="-7.4999999999999997E-2"/>
    <n v="1933"/>
    <n v="78674.5"/>
  </r>
  <r>
    <x v="160"/>
    <n v="76433"/>
    <n v="-3.7999999999999999E-2"/>
    <n v="5035.3"/>
    <n v="59040.1"/>
  </r>
  <r>
    <x v="161"/>
    <n v="76419.399999999994"/>
    <n v="0.14000000000000001"/>
    <n v="6720.2"/>
    <n v="62240.7"/>
  </r>
  <r>
    <x v="162"/>
    <n v="76324.7"/>
    <n v="0.112"/>
    <n v="1770.1"/>
    <n v="22821.200000000001"/>
  </r>
  <r>
    <x v="163"/>
    <n v="76304.800000000003"/>
    <n v="8.5000000000000006E-2"/>
    <n v="2219.4"/>
    <n v="446636.1"/>
  </r>
  <r>
    <x v="164"/>
    <n v="75787.8"/>
    <n v="-0.107"/>
    <n v="4441.3999999999996"/>
    <n v="91123.6"/>
  </r>
  <r>
    <x v="165"/>
    <n v="75550.899999999994"/>
    <n v="0.14899999999999999"/>
    <n v="5083.1000000000004"/>
    <n v="130945.4"/>
  </r>
  <r>
    <x v="166"/>
    <n v="75409.600000000006"/>
    <n v="-0.11700000000000001"/>
    <n v="16320.1"/>
    <n v="168475.2"/>
  </r>
  <r>
    <x v="167"/>
    <n v="75063.3"/>
    <n v="0.54100000000000004"/>
    <n v="7995.6"/>
    <n v="1410162.9"/>
  </r>
  <r>
    <x v="168"/>
    <n v="75012.800000000003"/>
    <n v="-0.40054261614502795"/>
    <n v="13551.9"/>
    <n v="95935.4"/>
  </r>
  <r>
    <x v="169"/>
    <n v="74776.7"/>
    <n v="-1.4E-2"/>
    <n v="1113.7"/>
    <n v="100857.7"/>
  </r>
  <r>
    <x v="170"/>
    <n v="74700.800000000003"/>
    <n v="0.22"/>
    <n v="548.5"/>
    <n v="31761.599999999999"/>
  </r>
  <r>
    <x v="171"/>
    <n v="74487.199999999997"/>
    <n v="-0.189"/>
    <n v="243.2"/>
    <n v="85481.600000000006"/>
  </r>
  <r>
    <x v="172"/>
    <n v="73998.5"/>
    <n v="9.2999999999999999E-2"/>
    <n v="988.2"/>
    <n v="254160.5"/>
  </r>
  <r>
    <x v="173"/>
    <n v="73774.7"/>
    <n v="0.54600000000000004"/>
    <n v="3031.3"/>
    <n v="1705477.1"/>
  </r>
  <r>
    <x v="174"/>
    <n v="73484.5"/>
    <n v="-1.9E-2"/>
    <n v="1192.3"/>
    <n v="39326"/>
  </r>
  <r>
    <x v="175"/>
    <n v="72863.199999999997"/>
    <n v="3.0000000000000001E-3"/>
    <n v="-212.5"/>
    <n v="42483.1"/>
  </r>
  <r>
    <x v="176"/>
    <n v="71856.7"/>
    <n v="0.14399999999999999"/>
    <n v="3090.9"/>
    <n v="29049.200000000001"/>
  </r>
  <r>
    <x v="177"/>
    <n v="71844"/>
    <n v="0.219"/>
    <n v="8106"/>
    <n v="807979.1"/>
  </r>
  <r>
    <x v="178"/>
    <n v="71514.600000000006"/>
    <n v="-1.0999999999999999E-2"/>
    <n v="20708.7"/>
    <n v="1553788.9"/>
  </r>
  <r>
    <x v="179"/>
    <n v="71466.100000000006"/>
    <n v="-9.1999999999999998E-2"/>
    <n v="5947.6"/>
    <n v="85215.3"/>
  </r>
  <r>
    <x v="180"/>
    <n v="71386.100000000006"/>
    <n v="-7.6999999999999999E-2"/>
    <n v="345.4"/>
    <n v="59258.7"/>
  </r>
  <r>
    <x v="181"/>
    <n v="71245"/>
    <n v="0.65900000000000003"/>
    <n v="27849"/>
    <n v="1717246"/>
  </r>
  <r>
    <x v="182"/>
    <n v="70751"/>
    <n v="0.14499999999999999"/>
    <n v="4096.1000000000004"/>
    <n v="131291.1"/>
  </r>
  <r>
    <x v="183"/>
    <n v="70498.399999999994"/>
    <n v="-3.1E-2"/>
    <n v="2293.3000000000002"/>
    <n v="46686.9"/>
  </r>
  <r>
    <x v="184"/>
    <n v="70356.800000000003"/>
    <n v="0.16500000000000001"/>
    <n v="812.6"/>
    <n v="94120.3"/>
  </r>
  <r>
    <x v="185"/>
    <n v="69415.8"/>
    <n v="-8.6999999999999994E-2"/>
    <n v="27350.400000000001"/>
    <n v="180507.6"/>
  </r>
  <r>
    <x v="186"/>
    <n v="69286.899999999994"/>
    <n v="-0.17199999999999999"/>
    <n v="14.5"/>
    <n v="46717"/>
  </r>
  <r>
    <x v="187"/>
    <n v="68920"/>
    <n v="2.8000000000000001E-2"/>
    <n v="3195"/>
    <n v="161869"/>
  </r>
  <r>
    <x v="188"/>
    <n v="68455"/>
    <n v="0.19500000000000001"/>
    <n v="6630.1"/>
    <n v="524123.6"/>
  </r>
  <r>
    <x v="189"/>
    <n v="68275"/>
    <n v="-0.14499999999999999"/>
    <n v="919"/>
    <n v="93917"/>
  </r>
  <r>
    <x v="190"/>
    <n v="67954"/>
    <n v="-0.112"/>
    <n v="9481"/>
    <n v="163045"/>
  </r>
  <r>
    <x v="191"/>
    <n v="67852.2"/>
    <n v="8.9999999999999993E-3"/>
    <n v="328.1"/>
    <n v="65757"/>
  </r>
  <r>
    <x v="192"/>
    <n v="67571"/>
    <n v="2.4E-2"/>
    <n v="6920"/>
    <n v="52456"/>
  </r>
  <r>
    <x v="193"/>
    <n v="67482.7"/>
    <n v="0.23899999999999999"/>
    <n v="3037.6"/>
    <n v="96811.7"/>
  </r>
  <r>
    <x v="194"/>
    <n v="67364"/>
    <n v="0.21099999999999999"/>
    <n v="8374"/>
    <n v="261108"/>
  </r>
  <r>
    <x v="195"/>
    <n v="67313.8"/>
    <n v="-0.16300000000000001"/>
    <n v="4081.5"/>
    <n v="80817.899999999994"/>
  </r>
  <r>
    <x v="196"/>
    <n v="67269.8"/>
    <n v="-3.3000000000000002E-2"/>
    <n v="12797.1"/>
    <n v="107533.6"/>
  </r>
  <r>
    <x v="197"/>
    <n v="67155.3"/>
    <n v="-8.5000000000000006E-2"/>
    <n v="1524.8"/>
    <n v="61808.7"/>
  </r>
  <r>
    <x v="198"/>
    <n v="67060"/>
    <n v="0.128"/>
    <n v="10335"/>
    <n v="87476"/>
  </r>
  <r>
    <x v="199"/>
    <n v="66978.100000000006"/>
    <n v="0.46400000000000002"/>
    <n v="8669"/>
    <n v="856591.6"/>
  </r>
  <r>
    <x v="200"/>
    <n v="66977.2"/>
    <n v="0.22600000000000001"/>
    <n v="-3692.4"/>
    <n v="185048.1"/>
  </r>
  <r>
    <x v="201"/>
    <n v="66905"/>
    <n v="-4.2999999999999997E-2"/>
    <n v="1578"/>
    <n v="687584"/>
  </r>
  <r>
    <x v="202"/>
    <n v="66727"/>
    <n v="-1.9E-2"/>
    <n v="312.2"/>
    <n v="86485.8"/>
  </r>
  <r>
    <x v="203"/>
    <n v="66697.600000000006"/>
    <n v="3.996"/>
    <n v="6785.7"/>
    <n v="1123442.5"/>
  </r>
  <r>
    <x v="204"/>
    <n v="65978.100000000006"/>
    <n v="0.56000000000000005"/>
    <n v="6845.3"/>
    <n v="1454899.5"/>
  </r>
  <r>
    <x v="205"/>
    <n v="65789.5"/>
    <n v="-0.122"/>
    <n v="1718.1"/>
    <n v="212019.5"/>
  </r>
  <r>
    <x v="206"/>
    <n v="64968"/>
    <n v="7.9000000000000001E-2"/>
    <n v="5242"/>
    <n v="56211"/>
  </r>
  <r>
    <x v="207"/>
    <n v="64718.3"/>
    <n v="0.42599999999999999"/>
    <n v="6662.7"/>
    <n v="1952365.4"/>
  </r>
  <r>
    <x v="208"/>
    <n v="64490.5"/>
    <n v="-7.0000000000000001E-3"/>
    <n v="545.79999999999995"/>
    <n v="46502.9"/>
  </r>
  <r>
    <x v="209"/>
    <n v="64435.5"/>
    <n v="0.02"/>
    <n v="7012.8"/>
    <n v="83130.100000000006"/>
  </r>
  <r>
    <x v="210"/>
    <n v="64111.8"/>
    <n v="4.1000000000000002E-2"/>
    <n v="6871.6"/>
    <n v="51245.3"/>
  </r>
  <r>
    <x v="211"/>
    <n v="63800.6"/>
    <n v="0.41699999999999998"/>
    <n v="6535.9"/>
    <n v="1883108.6"/>
  </r>
  <r>
    <x v="212"/>
    <n v="63639.8"/>
    <n v="-0.182"/>
    <n v="993.6"/>
    <n v="159091.1"/>
  </r>
  <r>
    <x v="213"/>
    <n v="63595.4"/>
    <n v="-0.17399999999999999"/>
    <n v="876.5"/>
    <n v="86868"/>
  </r>
  <r>
    <x v="214"/>
    <n v="63353.3"/>
    <n v="-0.16400000000000001"/>
    <n v="4979.3999999999996"/>
    <n v="302400"/>
  </r>
  <r>
    <x v="215"/>
    <n v="63329.9"/>
    <n v="0.13300000000000001"/>
    <n v="17743.5"/>
    <n v="583489.4"/>
  </r>
  <r>
    <x v="216"/>
    <n v="63322.2"/>
    <n v="0.14499999999999999"/>
    <n v="5980.4"/>
    <n v="443906.4"/>
  </r>
  <r>
    <x v="217"/>
    <n v="62108.5"/>
    <n v="0.252"/>
    <n v="3902.4"/>
    <n v="88690.8"/>
  </r>
  <r>
    <x v="218"/>
    <n v="61860"/>
    <n v="2.1999999999999999E-2"/>
    <n v="7502"/>
    <n v="135241"/>
  </r>
  <r>
    <x v="219"/>
    <n v="61359.1"/>
    <n v="4.1000000000000002E-2"/>
    <n v="3801.2"/>
    <n v="70854.600000000006"/>
  </r>
  <r>
    <x v="220"/>
    <n v="61251"/>
    <n v="0.16500000000000001"/>
    <n v="10166"/>
    <n v="104087"/>
  </r>
  <r>
    <x v="221"/>
    <n v="60922"/>
    <n v="1.2589999999999999"/>
    <n v="29760"/>
    <n v="65728"/>
  </r>
  <r>
    <x v="222"/>
    <n v="60856.1"/>
    <n v="-7.8E-2"/>
    <n v="238.5"/>
    <n v="21938.7"/>
  </r>
  <r>
    <x v="223"/>
    <n v="60645"/>
    <n v="0.45300000000000001"/>
    <n v="4351"/>
    <n v="361382"/>
  </r>
  <r>
    <x v="224"/>
    <n v="60599.9"/>
    <n v="0.29799999999999999"/>
    <n v="1124.3"/>
    <n v="67093"/>
  </r>
  <r>
    <x v="225"/>
    <n v="60503.6"/>
    <n v="0.41699999999999998"/>
    <n v="4698"/>
    <n v="1842826"/>
  </r>
  <r>
    <x v="226"/>
    <n v="60420.4"/>
    <n v="0.128"/>
    <n v="4081"/>
    <n v="78652.5"/>
  </r>
  <r>
    <x v="227"/>
    <n v="60401"/>
    <n v="0.25700000000000001"/>
    <n v="4475.6000000000004"/>
    <n v="1082724.8"/>
  </r>
  <r>
    <x v="228"/>
    <n v="60115"/>
    <n v="1.4E-2"/>
    <n v="365"/>
    <n v="106675"/>
  </r>
  <r>
    <x v="229"/>
    <n v="59540"/>
    <n v="-0.114"/>
    <n v="2243"/>
    <n v="25372"/>
  </r>
  <r>
    <x v="230"/>
    <n v="59380"/>
    <n v="2.8000000000000001E-2"/>
    <n v="5341"/>
    <n v="219340"/>
  </r>
  <r>
    <x v="231"/>
    <n v="59152.3"/>
    <n v="-0.03"/>
    <n v="10893.3"/>
    <n v="1431193.6000000001"/>
  </r>
  <r>
    <x v="232"/>
    <n v="58999.199999999997"/>
    <n v="-0.104"/>
    <n v="1300.3"/>
    <n v="78342.399999999994"/>
  </r>
  <r>
    <x v="233"/>
    <n v="58787.4"/>
    <n v="-0.05"/>
    <n v="3072"/>
    <n v="62235.1"/>
  </r>
  <r>
    <x v="234"/>
    <n v="58574"/>
    <n v="-0.28699999999999998"/>
    <n v="10957"/>
    <n v="95924"/>
  </r>
  <r>
    <x v="235"/>
    <n v="58496"/>
    <n v="-0.41699999999999998"/>
    <n v="2119"/>
    <n v="226501"/>
  </r>
  <r>
    <x v="236"/>
    <n v="58048"/>
    <n v="0.14799999999999999"/>
    <n v="4609"/>
    <n v="73644"/>
  </r>
  <r>
    <x v="237"/>
    <n v="57890.8"/>
    <n v="-8.5000000000000006E-2"/>
    <n v="1632.1"/>
    <n v="219905.8"/>
  </r>
  <r>
    <x v="238"/>
    <n v="57708.1"/>
    <n v="5.0999999999999997E-2"/>
    <n v="600"/>
    <n v="112892.8"/>
  </r>
  <r>
    <x v="239"/>
    <n v="57595.9"/>
    <n v="-0.158"/>
    <n v="-391.6"/>
    <n v="71051.600000000006"/>
  </r>
  <r>
    <x v="240"/>
    <n v="57555.4"/>
    <n v="-7.6999999999999999E-2"/>
    <n v="626.9"/>
    <n v="29412.799999999999"/>
  </r>
  <r>
    <x v="241"/>
    <n v="57534"/>
    <n v="4.7E-2"/>
    <n v="4349"/>
    <n v="34384"/>
  </r>
  <r>
    <x v="242"/>
    <n v="57468"/>
    <n v="2E-3"/>
    <n v="23.5"/>
    <n v="18826.8"/>
  </r>
  <r>
    <x v="243"/>
    <n v="57094"/>
    <n v="0.111"/>
    <n v="-188"/>
    <n v="103362"/>
  </r>
  <r>
    <x v="244"/>
    <n v="57022.6"/>
    <n v="-0.33500000000000002"/>
    <n v="4050.7"/>
    <n v="561752.80000000005"/>
  </r>
  <r>
    <x v="245"/>
    <n v="56998"/>
    <n v="0.106"/>
    <n v="12613"/>
    <n v="101852"/>
  </r>
  <r>
    <x v="246"/>
    <n v="56980.5"/>
    <n v="-0.214"/>
    <n v="3424.8"/>
    <n v="68072.7"/>
  </r>
  <r>
    <x v="247"/>
    <n v="56863.8"/>
    <n v="-8.2000000000000003E-2"/>
    <n v="1010.5"/>
    <n v="38751"/>
  </r>
  <r>
    <x v="248"/>
    <n v="56728.3"/>
    <n v="-4.8000000000000001E-2"/>
    <n v="23.7"/>
    <n v="76868.2"/>
  </r>
  <r>
    <x v="249"/>
    <n v="56632.800000000003"/>
    <n v="0.159"/>
    <n v="6232.5"/>
    <n v="101040.9"/>
  </r>
  <r>
    <x v="250"/>
    <n v="56621.599999999999"/>
    <n v="0.13400000000000001"/>
    <n v="2376.1999999999998"/>
    <n v="134651"/>
  </r>
  <r>
    <x v="251"/>
    <n v="56490.5"/>
    <n v="9.5000000000000001E-2"/>
    <n v="2854.2"/>
    <n v="397255.5"/>
  </r>
  <r>
    <x v="252"/>
    <n v="56083.8"/>
    <n v="4.0000000000000001E-3"/>
    <n v="2563"/>
    <n v="92803.8"/>
  </r>
  <r>
    <x v="253"/>
    <n v="54609.4"/>
    <n v="6.0999999999999999E-2"/>
    <n v="-45.2"/>
    <n v="290615"/>
  </r>
  <r>
    <x v="254"/>
    <n v="54607"/>
    <n v="1.0999999999999999E-2"/>
    <n v="4557"/>
    <n v="147193"/>
  </r>
  <r>
    <x v="255"/>
    <n v="54484.6"/>
    <n v="8.9999999999999993E-3"/>
    <n v="1615.9"/>
    <n v="247045.1"/>
  </r>
  <r>
    <x v="256"/>
    <n v="54454.6"/>
    <n v="0.10100000000000001"/>
    <n v="461.7"/>
    <n v="11957.2"/>
  </r>
  <r>
    <x v="257"/>
    <n v="54413.1"/>
    <n v="-0.08"/>
    <n v="3245.4"/>
    <n v="24287.9"/>
  </r>
  <r>
    <x v="258"/>
    <n v="54318"/>
    <n v="-6.4000000000000001E-2"/>
    <n v="4863"/>
    <n v="134711"/>
  </r>
  <r>
    <x v="259"/>
    <n v="54317.2"/>
    <n v="-7.0999999999999994E-2"/>
    <n v="804.6"/>
    <n v="408904.9"/>
  </r>
  <r>
    <x v="260"/>
    <n v="54228"/>
    <n v="-0.14000000000000001"/>
    <n v="1689"/>
    <n v="191572"/>
  </r>
  <r>
    <x v="261"/>
    <n v="54217"/>
    <n v="8.5999999999999993E-2"/>
    <n v="4474"/>
    <n v="29747"/>
  </r>
  <r>
    <x v="262"/>
    <n v="54088"/>
    <n v="4.3999999999999997E-2"/>
    <n v="14850"/>
    <n v="99945"/>
  </r>
  <r>
    <x v="263"/>
    <n v="54041"/>
    <n v="-2.7E-2"/>
    <n v="10058"/>
    <n v="103549"/>
  </r>
  <r>
    <x v="264"/>
    <n v="53980"/>
    <n v="-1.2999999999999999E-2"/>
    <n v="1554.2"/>
    <n v="20646.7"/>
  </r>
  <r>
    <x v="265"/>
    <n v="53979"/>
    <n v="-0.10100000000000001"/>
    <n v="2488"/>
    <n v="721123"/>
  </r>
  <r>
    <x v="266"/>
    <n v="53929.599999999999"/>
    <n v="-0.42099999999999999"/>
    <n v="3584.4"/>
    <n v="151544.5"/>
  </r>
  <r>
    <x v="267"/>
    <n v="53817"/>
    <n v="-0.247"/>
    <n v="12921"/>
    <n v="101296"/>
  </r>
  <r>
    <x v="268"/>
    <n v="53718"/>
    <n v="-0.14599999999999999"/>
    <n v="3263"/>
    <n v="37004"/>
  </r>
  <r>
    <x v="269"/>
    <n v="53717"/>
    <n v="0.19500000000000001"/>
    <n v="2618"/>
    <n v="71104"/>
  </r>
  <r>
    <x v="270"/>
    <n v="53634.9"/>
    <n v="0.22800000000000001"/>
    <n v="3794"/>
    <n v="44475.6"/>
  </r>
  <r>
    <x v="271"/>
    <n v="53354.7"/>
    <n v="0.13100000000000001"/>
    <n v="397.2"/>
    <n v="12499"/>
  </r>
  <r>
    <x v="272"/>
    <n v="53334.1"/>
    <n v="-0.06"/>
    <n v="5192.3"/>
    <n v="165709.1"/>
  </r>
  <r>
    <x v="273"/>
    <n v="53197.9"/>
    <n v="-0.10199999999999999"/>
    <n v="-2566.4"/>
    <n v="85566.6"/>
  </r>
  <r>
    <x v="274"/>
    <n v="53042.6"/>
    <n v="-0.13700000000000001"/>
    <n v="1581.1"/>
    <n v="33145.699999999997"/>
  </r>
  <r>
    <x v="275"/>
    <n v="52881"/>
    <n v="-8.0000000000000002E-3"/>
    <n v="-648"/>
    <n v="36251"/>
  </r>
  <r>
    <x v="276"/>
    <n v="52789.599999999999"/>
    <n v="2.7E-2"/>
    <n v="4763.2"/>
    <n v="68477.3"/>
  </r>
  <r>
    <x v="277"/>
    <n v="52788"/>
    <n v="7.8E-2"/>
    <n v="822"/>
    <n v="63058"/>
  </r>
  <r>
    <x v="278"/>
    <n v="52632.3"/>
    <n v="-3.0000000000000001E-3"/>
    <n v="1154.5"/>
    <n v="93387.4"/>
  </r>
  <r>
    <x v="279"/>
    <n v="52612"/>
    <n v="5.2999999999999999E-2"/>
    <n v="213"/>
    <n v="165208"/>
  </r>
  <r>
    <x v="280"/>
    <n v="52535.8"/>
    <n v="0.44400000000000001"/>
    <n v="5495"/>
    <n v="1016565.1"/>
  </r>
  <r>
    <x v="281"/>
    <n v="52101.5"/>
    <n v="0.113"/>
    <n v="4696.3"/>
    <n v="66905.7"/>
  </r>
  <r>
    <x v="282"/>
    <n v="52004.4"/>
    <n v="0.33900000000000002"/>
    <n v="8350.1"/>
    <n v="1064247.8999999999"/>
  </r>
  <r>
    <x v="283"/>
    <n v="51830.3"/>
    <n v="-3.7999999999999999E-2"/>
    <n v="2917.8"/>
    <n v="63285.8"/>
  </r>
  <r>
    <x v="284"/>
    <n v="51525.9"/>
    <n v="-1.2999999999999999E-2"/>
    <n v="997.3"/>
    <n v="68398.2"/>
  </r>
  <r>
    <x v="285"/>
    <n v="51498.400000000001"/>
    <n v="-3.5000000000000003E-2"/>
    <n v="-3179.4"/>
    <n v="128406.2"/>
  </r>
  <r>
    <x v="286"/>
    <n v="51371.9"/>
    <n v="4.5999999999999999E-2"/>
    <n v="4814.3999999999996"/>
    <n v="202320.3"/>
  </r>
  <r>
    <x v="287"/>
    <n v="51217"/>
    <n v="9.7000000000000003E-2"/>
    <n v="5070"/>
    <n v="37531"/>
  </r>
  <r>
    <x v="288"/>
    <n v="51065"/>
    <n v="-0.374"/>
    <n v="3822"/>
    <n v="82100"/>
  </r>
  <r>
    <x v="289"/>
    <n v="50934.9"/>
    <n v="0.33900000000000002"/>
    <n v="234.6"/>
    <n v="15538"/>
  </r>
  <r>
    <x v="290"/>
    <n v="50897"/>
    <n v="-0.215"/>
    <n v="-1349.9"/>
    <n v="168210.2"/>
  </r>
  <r>
    <x v="291"/>
    <n v="50864.5"/>
    <n v="-5.8999999999999997E-2"/>
    <n v="5184.5"/>
    <n v="1269019.6000000001"/>
  </r>
  <r>
    <x v="292"/>
    <n v="50624"/>
    <n v="-0.155"/>
    <n v="1013"/>
    <n v="22076"/>
  </r>
  <r>
    <x v="293"/>
    <n v="50495"/>
    <n v="0.45400000000000001"/>
    <n v="3237"/>
    <n v="931889.3"/>
  </r>
  <r>
    <x v="294"/>
    <n v="50406.6"/>
    <n v="9.4E-2"/>
    <n v="-33.5"/>
    <n v="43262.7"/>
  </r>
  <r>
    <x v="295"/>
    <n v="50228.4"/>
    <n v="0.151"/>
    <n v="3546.5"/>
    <n v="552514.4"/>
  </r>
  <r>
    <x v="296"/>
    <n v="50208.7"/>
    <n v="5.1999999999999998E-2"/>
    <n v="5837.7"/>
    <n v="139677.5"/>
  </r>
  <r>
    <x v="297"/>
    <n v="50166.9"/>
    <n v="-0.26100000000000001"/>
    <n v="3261.7"/>
    <n v="59010.7"/>
  </r>
  <r>
    <x v="298"/>
    <n v="49954"/>
    <n v="0.17699999999999999"/>
    <n v="8503"/>
    <n v="134384"/>
  </r>
  <r>
    <x v="299"/>
    <n v="49900.7"/>
    <n v="8.9999999999999993E-3"/>
    <n v="1359.5"/>
    <n v="21777"/>
  </r>
  <r>
    <x v="300"/>
    <n v="49800"/>
    <n v="8.3000000000000004E-2"/>
    <n v="3214"/>
    <n v="179576"/>
  </r>
  <r>
    <x v="301"/>
    <n v="49735"/>
    <n v="0.152"/>
    <n v="9028"/>
    <n v="230682"/>
  </r>
  <r>
    <x v="302"/>
    <n v="49715"/>
    <n v="-0.14599999999999999"/>
    <n v="5532"/>
    <n v="70982"/>
  </r>
  <r>
    <x v="303"/>
    <n v="49484"/>
    <n v="0.28999999999999998"/>
    <n v="4887"/>
    <n v="478464"/>
  </r>
  <r>
    <x v="304"/>
    <n v="49435"/>
    <n v="4.4999999999999998E-2"/>
    <n v="2164.1999999999998"/>
    <n v="60133.4"/>
  </r>
  <r>
    <x v="305"/>
    <n v="49299.1"/>
    <n v="0.93400000000000005"/>
    <n v="7740.8"/>
    <n v="483578.8"/>
  </r>
  <r>
    <x v="306"/>
    <n v="49088.800000000003"/>
    <n v="-0.13100000000000001"/>
    <n v="198.2"/>
    <n v="99339.9"/>
  </r>
  <r>
    <x v="307"/>
    <n v="49027.1"/>
    <n v="8.6999999999999994E-2"/>
    <n v="1013"/>
    <n v="80148"/>
  </r>
  <r>
    <x v="308"/>
    <n v="48890.1"/>
    <n v="-5.6000000000000001E-2"/>
    <n v="2408.4"/>
    <n v="143707.9"/>
  </r>
  <r>
    <x v="309"/>
    <n v="48871.9"/>
    <n v="2.8000000000000001E-2"/>
    <n v="1236.2"/>
    <n v="155751"/>
  </r>
  <r>
    <x v="310"/>
    <n v="48712"/>
    <n v="-0.151"/>
    <n v="198"/>
    <n v="28597"/>
  </r>
  <r>
    <x v="311"/>
    <n v="48566.6"/>
    <n v="1.3779999999999999"/>
    <n v="1080"/>
    <n v="368130.1"/>
  </r>
  <r>
    <x v="312"/>
    <n v="48368.800000000003"/>
    <n v="5.1999999999999998E-2"/>
    <n v="4534"/>
    <n v="104681.9"/>
  </r>
  <r>
    <x v="313"/>
    <n v="48120"/>
    <n v="5.2999999999999999E-2"/>
    <n v="248.9"/>
    <n v="13369.9"/>
  </r>
  <r>
    <x v="314"/>
    <n v="48044.4"/>
    <n v="0.68400000000000005"/>
    <n v="10277.6"/>
    <n v="866991.4"/>
  </r>
  <r>
    <x v="315"/>
    <n v="48032.2"/>
    <n v="-0.185"/>
    <n v="1662.2"/>
    <n v="71481"/>
  </r>
  <r>
    <x v="316"/>
    <n v="47868.9"/>
    <n v="-0.16900000000000001"/>
    <n v="1853.3"/>
    <n v="96518.2"/>
  </r>
  <r>
    <x v="317"/>
    <n v="47812.9"/>
    <n v="-5.0999999999999997E-2"/>
    <n v="2673.2"/>
    <n v="72957.2"/>
  </r>
  <r>
    <x v="318"/>
    <n v="47710.6"/>
    <n v="-0.192"/>
    <n v="52.9"/>
    <n v="7375.3"/>
  </r>
  <r>
    <x v="319"/>
    <n v="47698.5"/>
    <n v="4.2999999999999997E-2"/>
    <n v="2637.8"/>
    <n v="121550.7"/>
  </r>
  <r>
    <x v="320"/>
    <n v="46959"/>
    <n v="-4.0000000000000001E-3"/>
    <n v="202.5"/>
    <n v="52479.4"/>
  </r>
  <r>
    <x v="321"/>
    <n v="46938"/>
    <n v="1.7000000000000001E-2"/>
    <n v="1596.7"/>
    <n v="61283.199999999997"/>
  </r>
  <r>
    <x v="322"/>
    <n v="46827.7"/>
    <n v="1.3360000000000001"/>
    <n v="4724"/>
    <n v="712705.5"/>
  </r>
  <r>
    <x v="323"/>
    <n v="46802"/>
    <n v="-0.17100000000000001"/>
    <n v="3643"/>
    <n v="539306"/>
  </r>
  <r>
    <x v="324"/>
    <n v="46748.800000000003"/>
    <n v="-3.6999999999999998E-2"/>
    <n v="-1575.1"/>
    <n v="308981.90000000002"/>
  </r>
  <r>
    <x v="325"/>
    <n v="46482.2"/>
    <n v="-9.0999999999999998E-2"/>
    <n v="181.6"/>
    <n v="45848.2"/>
  </r>
  <r>
    <x v="326"/>
    <n v="46155.8"/>
    <n v="-0.17599999999999999"/>
    <n v="1709.2"/>
    <n v="187041.1"/>
  </r>
  <r>
    <x v="327"/>
    <n v="46010.9"/>
    <n v="7.6999999999999999E-2"/>
    <n v="4291.5"/>
    <n v="92397.4"/>
  </r>
  <r>
    <x v="328"/>
    <n v="45811"/>
    <n v="3.3000000000000002E-2"/>
    <n v="5955"/>
    <n v="101119"/>
  </r>
  <r>
    <x v="329"/>
    <n v="45772"/>
    <n v="-1.7999999999999999E-2"/>
    <n v="763.6"/>
    <n v="131772.9"/>
  </r>
  <r>
    <x v="330"/>
    <n v="45759.9"/>
    <n v="-0.32400000000000001"/>
    <n v="3850.3"/>
    <n v="330237.8"/>
  </r>
  <r>
    <x v="331"/>
    <n v="45754"/>
    <n v="6.4000000000000001E-2"/>
    <n v="10714"/>
    <n v="97703"/>
  </r>
  <r>
    <x v="332"/>
    <n v="45734.8"/>
    <n v="0.11799999999999999"/>
    <n v="-1408.9"/>
    <n v="629369.9"/>
  </r>
  <r>
    <x v="333"/>
    <n v="45706.8"/>
    <n v="0.23300000000000001"/>
    <n v="2349.6999999999998"/>
    <n v="377307.8"/>
  </r>
  <r>
    <x v="334"/>
    <n v="45590"/>
    <n v="-4.5999999999999999E-2"/>
    <n v="1900.4"/>
    <n v="18957.400000000001"/>
  </r>
  <r>
    <x v="335"/>
    <n v="45534.1"/>
    <n v="8.9999999999999993E-3"/>
    <n v="1909.5"/>
    <n v="154660.9"/>
  </r>
  <r>
    <x v="336"/>
    <n v="45489.9"/>
    <n v="0.59099999999999997"/>
    <n v="4261.5"/>
    <n v="1008979.5"/>
  </r>
  <r>
    <x v="337"/>
    <n v="45478.400000000001"/>
    <n v="0.17199999999999999"/>
    <n v="2555"/>
    <n v="178284.7"/>
  </r>
  <r>
    <x v="338"/>
    <n v="45368.7"/>
    <n v="0.128"/>
    <n v="2620.6"/>
    <n v="45225.4"/>
  </r>
  <r>
    <x v="339"/>
    <n v="45265.4"/>
    <n v="-1.9E-2"/>
    <n v="1142"/>
    <n v="33330.9"/>
  </r>
  <r>
    <x v="340"/>
    <n v="45145"/>
    <n v="3.5999999999999997E-2"/>
    <n v="1416.2"/>
    <n v="143864.6"/>
  </r>
  <r>
    <x v="341"/>
    <n v="45006"/>
    <n v="-2.5000000000000001E-2"/>
    <n v="8025"/>
    <n v="95159"/>
  </r>
  <r>
    <x v="342"/>
    <n v="44790.2"/>
    <n v="3.1E-2"/>
    <n v="1136.8"/>
    <n v="65364.6"/>
  </r>
  <r>
    <x v="343"/>
    <n v="44778"/>
    <n v="0.08"/>
    <n v="1250.0999999999999"/>
    <n v="41697.4"/>
  </r>
  <r>
    <x v="344"/>
    <n v="44694.1"/>
    <n v="-6.3E-2"/>
    <n v="105.6"/>
    <n v="25558.5"/>
  </r>
  <r>
    <x v="345"/>
    <n v="44622"/>
    <n v="-0.216"/>
    <n v="589"/>
    <n v="57967"/>
  </r>
  <r>
    <x v="346"/>
    <n v="44559.6"/>
    <n v="1.7000000000000001E-2"/>
    <n v="1141.3"/>
    <n v="37750.300000000003"/>
  </r>
  <r>
    <x v="347"/>
    <n v="44520.7"/>
    <n v="0.106"/>
    <n v="6685.3"/>
    <n v="57273.1"/>
  </r>
  <r>
    <x v="348"/>
    <n v="44167.9"/>
    <n v="0.31900000000000001"/>
    <n v="3703.9"/>
    <n v="47602.400000000001"/>
  </r>
  <r>
    <x v="349"/>
    <n v="43947.199999999997"/>
    <n v="4.4999999999999998E-2"/>
    <n v="-964.3"/>
    <n v="115224.2"/>
  </r>
  <r>
    <x v="350"/>
    <n v="43553.599999999999"/>
    <n v="-2.3E-2"/>
    <n v="5060.3"/>
    <n v="1081316"/>
  </r>
  <r>
    <x v="351"/>
    <n v="43452"/>
    <n v="-6.2E-2"/>
    <n v="1241"/>
    <n v="14967"/>
  </r>
  <r>
    <x v="352"/>
    <n v="43256.800000000003"/>
    <n v="-0.02"/>
    <n v="1088.5999999999999"/>
    <n v="22412.9"/>
  </r>
  <r>
    <x v="353"/>
    <n v="43031.1"/>
    <n v="1.2E-2"/>
    <n v="220.1"/>
    <n v="53830.400000000001"/>
  </r>
  <r>
    <x v="354"/>
    <n v="42921.599999999999"/>
    <n v="6.7000000000000004E-2"/>
    <n v="1024.3"/>
    <n v="59800.5"/>
  </r>
  <r>
    <x v="355"/>
    <n v="42857"/>
    <n v="-4.5999999999999999E-2"/>
    <n v="5995"/>
    <n v="98726"/>
  </r>
  <r>
    <x v="356"/>
    <n v="42797"/>
    <n v="0.13100000000000001"/>
    <n v="1213"/>
    <n v="32255"/>
  </r>
  <r>
    <x v="357"/>
    <n v="42661.8"/>
    <n v="-0.34899999999999998"/>
    <n v="1677.8"/>
    <n v="55956.5"/>
  </r>
  <r>
    <x v="358"/>
    <n v="42641.4"/>
    <n v="5.8999999999999997E-2"/>
    <n v="-771.6"/>
    <n v="397895"/>
  </r>
  <r>
    <x v="359"/>
    <n v="42493.4"/>
    <n v="0.17100000000000001"/>
    <n v="1213.5"/>
    <n v="211637.6"/>
  </r>
  <r>
    <x v="360"/>
    <n v="42403.199999999997"/>
    <n v="0.08"/>
    <n v="152"/>
    <n v="29896.7"/>
  </r>
  <r>
    <x v="361"/>
    <n v="42272"/>
    <n v="7.2999999999999995E-2"/>
    <n v="3315"/>
    <n v="54810"/>
  </r>
  <r>
    <x v="362"/>
    <n v="41784"/>
    <n v="-5.7000000000000002E-2"/>
    <n v="7983"/>
    <n v="94186"/>
  </r>
  <r>
    <x v="363"/>
    <n v="41445.599999999999"/>
    <n v="3.1E-2"/>
    <n v="2983.3"/>
    <n v="48325.599999999999"/>
  </r>
  <r>
    <x v="364"/>
    <n v="41364"/>
    <n v="0.122"/>
    <n v="2991"/>
    <n v="125978"/>
  </r>
  <r>
    <x v="365"/>
    <n v="41321"/>
    <n v="0.222"/>
    <n v="-3126"/>
    <n v="122757"/>
  </r>
  <r>
    <x v="366"/>
    <n v="41169.800000000003"/>
    <n v="0.69"/>
    <n v="3704.2"/>
    <n v="703068.9"/>
  </r>
  <r>
    <x v="367"/>
    <n v="41107"/>
    <n v="-0.185"/>
    <n v="2114"/>
    <n v="37000"/>
  </r>
  <r>
    <x v="368"/>
    <n v="41088.400000000001"/>
    <n v="8.4000000000000005E-2"/>
    <n v="172.1"/>
    <n v="31666.7"/>
  </r>
  <r>
    <x v="369"/>
    <n v="41025.199999999997"/>
    <n v="8.3000000000000004E-2"/>
    <n v="1412.5"/>
    <n v="162424.9"/>
  </r>
  <r>
    <x v="370"/>
    <n v="40684.6"/>
    <n v="-0.187"/>
    <n v="-83.1"/>
    <n v="68003.3"/>
  </r>
  <r>
    <x v="371"/>
    <n v="40683.199999999997"/>
    <n v="-0.157"/>
    <n v="291.3"/>
    <n v="161907.5"/>
  </r>
  <r>
    <x v="372"/>
    <n v="40624"/>
    <n v="0.48299999999999998"/>
    <n v="5429"/>
    <n v="663491"/>
  </r>
  <r>
    <x v="373"/>
    <n v="40455.4"/>
    <n v="0.17399999999999999"/>
    <n v="1808.6"/>
    <n v="50056.3"/>
  </r>
  <r>
    <x v="374"/>
    <n v="40356.800000000003"/>
    <n v="-8.7999999999999995E-2"/>
    <n v="504.6"/>
    <n v="18176.400000000001"/>
  </r>
  <r>
    <x v="375"/>
    <n v="40109"/>
    <n v="-8.1000000000000003E-2"/>
    <n v="5723"/>
    <n v="73214"/>
  </r>
  <r>
    <x v="376"/>
    <n v="40027.9"/>
    <n v="-0.10100000000000001"/>
    <n v="-2209.6"/>
    <n v="35228.6"/>
  </r>
  <r>
    <x v="377"/>
    <n v="39988"/>
    <n v="-3.5000000000000003E-2"/>
    <n v="-93"/>
    <n v="41771.300000000003"/>
  </r>
  <r>
    <x v="378"/>
    <n v="39812.699999999997"/>
    <n v="-0.05"/>
    <n v="4413.5"/>
    <n v="93546.2"/>
  </r>
  <r>
    <x v="379"/>
    <n v="39632.9"/>
    <n v="1.4999999999999999E-2"/>
    <n v="1297.4000000000001"/>
    <n v="188569.4"/>
  </r>
  <r>
    <x v="380"/>
    <n v="39411.599999999999"/>
    <n v="0.13100000000000001"/>
    <n v="1786.1"/>
    <n v="235068.5"/>
  </r>
  <r>
    <x v="381"/>
    <n v="39290"/>
    <n v="7.2999999999999995E-2"/>
    <n v="2056"/>
    <n v="46544"/>
  </r>
  <r>
    <x v="382"/>
    <n v="39241.300000000003"/>
    <n v="-8.3000000000000004E-2"/>
    <n v="227.7"/>
    <n v="51667.9"/>
  </r>
  <r>
    <x v="383"/>
    <n v="39092.5"/>
    <n v="0.19600000000000001"/>
    <n v="1957.3"/>
    <n v="41284.6"/>
  </r>
  <r>
    <x v="384"/>
    <n v="39091.699999999997"/>
    <n v="0.753"/>
    <n v="585.70000000000005"/>
    <n v="37346.699999999997"/>
  </r>
  <r>
    <x v="385"/>
    <n v="38903"/>
    <n v="0.14000000000000001"/>
    <n v="5823.5"/>
    <n v="35554.5"/>
  </r>
  <r>
    <x v="386"/>
    <n v="38812.199999999997"/>
    <n v="0.08"/>
    <n v="4327.5"/>
    <n v="65053"/>
  </r>
  <r>
    <x v="387"/>
    <n v="38788.1"/>
    <n v="5.0999999999999997E-2"/>
    <n v="711.4"/>
    <n v="358828.6"/>
  </r>
  <r>
    <x v="388"/>
    <n v="38691.599999999999"/>
    <n v="2.1999999999999999E-2"/>
    <n v="1661.3"/>
    <n v="30795.599999999999"/>
  </r>
  <r>
    <x v="389"/>
    <n v="38689.800000000003"/>
    <n v="-0.247"/>
    <n v="3045.3"/>
    <n v="40894.300000000003"/>
  </r>
  <r>
    <x v="390"/>
    <n v="38634.6"/>
    <n v="9.2999999999999999E-2"/>
    <n v="843.4"/>
    <n v="40311.800000000003"/>
  </r>
  <r>
    <x v="391"/>
    <n v="38582.699999999997"/>
    <n v="7.6999999999999999E-2"/>
    <n v="640"/>
    <n v="26139.3"/>
  </r>
  <r>
    <x v="392"/>
    <n v="38417.199999999997"/>
    <n v="0.37"/>
    <n v="4381.8"/>
    <n v="91985.1"/>
  </r>
  <r>
    <x v="393"/>
    <n v="38345.199999999997"/>
    <n v="4.8000000000000001E-2"/>
    <n v="150.69999999999999"/>
    <n v="48958.400000000001"/>
  </r>
  <r>
    <x v="394"/>
    <n v="38324.800000000003"/>
    <n v="-0.182"/>
    <n v="2140.5"/>
    <n v="14387.8"/>
  </r>
  <r>
    <x v="395"/>
    <n v="38292"/>
    <n v="0.54200000000000004"/>
    <n v="3469"/>
    <n v="822844"/>
  </r>
  <r>
    <x v="396"/>
    <n v="38276.800000000003"/>
    <n v="-8.1000000000000003E-2"/>
    <n v="2468.5"/>
    <n v="45682.8"/>
  </r>
  <r>
    <x v="397"/>
    <n v="38004.699999999997"/>
    <n v="0.16700000000000001"/>
    <n v="1609.5"/>
    <n v="21489.599999999999"/>
  </r>
  <r>
    <x v="398"/>
    <n v="37897.4"/>
    <n v="-5.2999999999999999E-2"/>
    <n v="1062.3"/>
    <n v="349493.5"/>
  </r>
  <r>
    <x v="399"/>
    <n v="37691.800000000003"/>
    <n v="-0.124"/>
    <n v="6124.5"/>
    <n v="75203.899999999994"/>
  </r>
  <r>
    <x v="400"/>
    <n v="37609.300000000003"/>
    <n v="-0.16300000000000001"/>
    <n v="6147.7"/>
    <n v="67156.399999999994"/>
  </r>
  <r>
    <x v="401"/>
    <n v="37398"/>
    <n v="0.42"/>
    <n v="364.1"/>
    <n v="12096"/>
  </r>
  <r>
    <x v="402"/>
    <n v="37281"/>
    <n v="0.17"/>
    <n v="1887"/>
    <n v="38699"/>
  </r>
  <r>
    <x v="403"/>
    <n v="37220.9"/>
    <n v="0.317"/>
    <n v="2302.6999999999998"/>
    <n v="711938.4"/>
  </r>
  <r>
    <x v="404"/>
    <n v="37216.9"/>
    <n v="-0.17899999999999999"/>
    <n v="882.6"/>
    <n v="18775.2"/>
  </r>
  <r>
    <x v="405"/>
    <n v="37184.9"/>
    <n v="8.4000000000000005E-2"/>
    <n v="1852.4"/>
    <n v="35614.5"/>
  </r>
  <r>
    <x v="406"/>
    <n v="36928.800000000003"/>
    <n v="0.02"/>
    <n v="2344.4"/>
    <n v="35698.400000000001"/>
  </r>
  <r>
    <x v="407"/>
    <n v="36921.9"/>
    <n v="-1.4999999999999999E-2"/>
    <n v="918.8"/>
    <n v="17659.2"/>
  </r>
  <r>
    <x v="408"/>
    <n v="36834.9"/>
    <n v="-0.01"/>
    <n v="555.70000000000005"/>
    <n v="845509.2"/>
  </r>
  <r>
    <x v="409"/>
    <n v="36772.300000000003"/>
    <n v="-1E-3"/>
    <n v="197.3"/>
    <n v="14862.9"/>
  </r>
  <r>
    <x v="410"/>
    <n v="36768.800000000003"/>
    <n v="6.6000000000000003E-2"/>
    <n v="532.29999999999995"/>
    <n v="29864.5"/>
  </r>
  <r>
    <x v="411"/>
    <n v="36743.800000000003"/>
    <n v="6.6000000000000003E-2"/>
    <n v="491.6"/>
    <n v="213269.4"/>
  </r>
  <r>
    <x v="412"/>
    <n v="36662"/>
    <n v="3.4000000000000002E-2"/>
    <n v="5658"/>
    <n v="61525"/>
  </r>
  <r>
    <x v="413"/>
    <n v="36608.9"/>
    <n v="3.5000000000000003E-2"/>
    <n v="86"/>
    <n v="17393.8"/>
  </r>
  <r>
    <x v="414"/>
    <n v="36502.400000000001"/>
    <n v="-8.2000000000000003E-2"/>
    <n v="1163.2"/>
    <n v="31205.5"/>
  </r>
  <r>
    <x v="415"/>
    <n v="36379.9"/>
    <n v="-1.6E-2"/>
    <n v="1971.6"/>
    <n v="40783.9"/>
  </r>
  <r>
    <x v="416"/>
    <n v="36309.800000000003"/>
    <n v="2.5999999999999999E-2"/>
    <n v="324"/>
    <n v="11794.5"/>
  </r>
  <r>
    <x v="417"/>
    <n v="36266.400000000001"/>
    <n v="-3.5999999999999997E-2"/>
    <n v="332.9"/>
    <n v="122382.1"/>
  </r>
  <r>
    <x v="418"/>
    <n v="36097.699999999997"/>
    <n v="0.45700000000000002"/>
    <n v="732.1"/>
    <n v="60688.2"/>
  </r>
  <r>
    <x v="419"/>
    <n v="36077.599999999999"/>
    <n v="0.16800000000000001"/>
    <n v="5481.6"/>
    <n v="137339.70000000001"/>
  </r>
  <r>
    <x v="420"/>
    <n v="36049"/>
    <n v="-4.3999999999999997E-2"/>
    <n v="686"/>
    <n v="89182"/>
  </r>
  <r>
    <x v="421"/>
    <n v="36016"/>
    <n v="0.14399999999999999"/>
    <n v="4959"/>
    <n v="71391"/>
  </r>
  <r>
    <x v="422"/>
    <n v="35999.4"/>
    <n v="-7.0000000000000001E-3"/>
    <n v="2067.1"/>
    <n v="43206.7"/>
  </r>
  <r>
    <x v="423"/>
    <n v="35975.599999999999"/>
    <n v="0.11600000000000001"/>
    <n v="4124.5"/>
    <n v="29445.5"/>
  </r>
  <r>
    <x v="424"/>
    <n v="35952.800000000003"/>
    <n v="-9.8000000000000004E-2"/>
    <n v="207.6"/>
    <n v="25287.1"/>
  </r>
  <r>
    <x v="425"/>
    <n v="35820"/>
    <n v="-0.19"/>
    <n v="7232"/>
    <n v="51040"/>
  </r>
  <r>
    <x v="426"/>
    <n v="35819"/>
    <n v="7.9000000000000001E-2"/>
    <n v="14082"/>
    <n v="72861"/>
  </r>
  <r>
    <x v="427"/>
    <n v="35803.699999999997"/>
    <n v="-0.08"/>
    <n v="1366"/>
    <n v="38056.9"/>
  </r>
  <r>
    <x v="428"/>
    <n v="35701.800000000003"/>
    <n v="0.158"/>
    <n v="32.200000000000003"/>
    <n v="10308.299999999999"/>
  </r>
  <r>
    <x v="429"/>
    <n v="35597"/>
    <n v="4.4999999999999998E-2"/>
    <n v="506"/>
    <n v="13187"/>
  </r>
  <r>
    <x v="430"/>
    <n v="35569"/>
    <n v="-6.0000000000000001E-3"/>
    <n v="-409.7"/>
    <n v="22955.599999999999"/>
  </r>
  <r>
    <x v="431"/>
    <n v="35563.1"/>
    <n v="0.126"/>
    <n v="205.9"/>
    <n v="95605.6"/>
  </r>
  <r>
    <x v="432"/>
    <n v="35525.4"/>
    <n v="0.187"/>
    <n v="1090.7"/>
    <n v="14942.7"/>
  </r>
  <r>
    <x v="433"/>
    <n v="35460.400000000001"/>
    <n v="5.8999999999999997E-2"/>
    <n v="4745.7"/>
    <n v="32582.400000000001"/>
  </r>
  <r>
    <x v="434"/>
    <n v="35390.9"/>
    <n v="-0.122"/>
    <n v="26.8"/>
    <n v="61089.3"/>
  </r>
  <r>
    <x v="435"/>
    <n v="35379.300000000003"/>
    <n v="-6.9000000000000006E-2"/>
    <n v="685.9"/>
    <n v="188446.2"/>
  </r>
  <r>
    <x v="436"/>
    <n v="35364"/>
    <n v="-0.158"/>
    <n v="2154.1999999999998"/>
    <n v="73994.899999999994"/>
  </r>
  <r>
    <x v="437"/>
    <n v="35244.5"/>
    <n v="1.9E-2"/>
    <n v="59.7"/>
    <n v="14236.4"/>
  </r>
  <r>
    <x v="438"/>
    <n v="35199.800000000003"/>
    <n v="0.05"/>
    <n v="3001.7"/>
    <n v="148415.6"/>
  </r>
  <r>
    <x v="439"/>
    <n v="35174"/>
    <n v="0.107"/>
    <n v="7813"/>
    <n v="65304"/>
  </r>
  <r>
    <x v="440"/>
    <n v="35127.4"/>
    <n v="0.219"/>
    <n v="4600.8"/>
    <n v="40823.4"/>
  </r>
  <r>
    <x v="441"/>
    <n v="34981.1"/>
    <n v="0.80200000000000005"/>
    <n v="8479.2000000000007"/>
    <n v="49040.3"/>
  </r>
  <r>
    <x v="442"/>
    <n v="34949"/>
    <n v="4.7E-2"/>
    <n v="3178"/>
    <n v="47469"/>
  </r>
  <r>
    <x v="443"/>
    <n v="34860.199999999997"/>
    <n v="-0.189"/>
    <n v="1274.0999999999999"/>
    <n v="22517.599999999999"/>
  </r>
  <r>
    <x v="444"/>
    <n v="34857"/>
    <n v="0.112"/>
    <n v="4136"/>
    <n v="99823"/>
  </r>
  <r>
    <x v="445"/>
    <n v="34851"/>
    <n v="0.82399999999999995"/>
    <n v="3764"/>
    <n v="286319"/>
  </r>
  <r>
    <x v="446"/>
    <n v="34713.5"/>
    <n v="-0.16400000000000001"/>
    <n v="4524.8"/>
    <n v="35340.5"/>
  </r>
  <r>
    <x v="447"/>
    <n v="34702"/>
    <n v="3.6999999999999998E-2"/>
    <n v="818"/>
    <n v="19424"/>
  </r>
  <r>
    <x v="448"/>
    <n v="34549.9"/>
    <n v="0.85899999999999999"/>
    <n v="4934.3"/>
    <n v="682706.8"/>
  </r>
  <r>
    <x v="449"/>
    <n v="34542"/>
    <n v="6.4000000000000001E-2"/>
    <n v="6636.6"/>
    <n v="75474.899999999994"/>
  </r>
  <r>
    <x v="450"/>
    <n v="34519.699999999997"/>
    <n v="-5.0000000000000001E-3"/>
    <n v="861.5"/>
    <n v="76601.7"/>
  </r>
  <r>
    <x v="451"/>
    <n v="34399.5"/>
    <n v="2.5999999999999999E-2"/>
    <n v="223.3"/>
    <n v="21814.5"/>
  </r>
  <r>
    <x v="452"/>
    <n v="34233.4"/>
    <n v="1.7000000000000001E-2"/>
    <n v="3938.5"/>
    <n v="39234.300000000003"/>
  </r>
  <r>
    <x v="453"/>
    <n v="34136.300000000003"/>
    <n v="3.0000000000000001E-3"/>
    <n v="2878.7"/>
    <n v="98087.4"/>
  </r>
  <r>
    <x v="454"/>
    <n v="34124.1"/>
    <n v="0.19600000000000001"/>
    <n v="5240.3999999999996"/>
    <n v="64006.3"/>
  </r>
  <r>
    <x v="455"/>
    <n v="34114.800000000003"/>
    <n v="-0.14899999999999999"/>
    <n v="-582.79999999999995"/>
    <n v="44197.8"/>
  </r>
  <r>
    <x v="456"/>
    <n v="34072"/>
    <n v="6.6000000000000003E-2"/>
    <n v="1091"/>
    <n v="14892"/>
  </r>
  <r>
    <x v="457"/>
    <n v="34069.599999999999"/>
    <n v="3.5999999999999997E-2"/>
    <n v="138.9"/>
    <n v="26732.799999999999"/>
  </r>
  <r>
    <x v="458"/>
    <n v="34065"/>
    <n v="0.21299999999999999"/>
    <n v="735"/>
    <n v="32005"/>
  </r>
  <r>
    <x v="459"/>
    <n v="34060.9"/>
    <n v="-1.9E-2"/>
    <n v="352.7"/>
    <n v="61076"/>
  </r>
  <r>
    <x v="460"/>
    <n v="34042.6"/>
    <n v="0.53800000000000003"/>
    <n v="4634.5"/>
    <n v="677928"/>
  </r>
  <r>
    <x v="461"/>
    <n v="33969.599999999999"/>
    <n v="4.3999999999999997E-2"/>
    <n v="628.29999999999995"/>
    <n v="30703.7"/>
  </r>
  <r>
    <x v="462"/>
    <n v="33944.1"/>
    <n v="-0.19800000000000001"/>
    <n v="40.5"/>
    <n v="2648.4"/>
  </r>
  <r>
    <x v="463"/>
    <n v="33907.4"/>
    <n v="-6.0000000000000001E-3"/>
    <n v="-17855.400000000001"/>
    <n v="151307.70000000001"/>
  </r>
  <r>
    <x v="464"/>
    <n v="33903.699999999997"/>
    <n v="-0.14000000000000001"/>
    <n v="-656.7"/>
    <n v="34350.300000000003"/>
  </r>
  <r>
    <x v="465"/>
    <n v="33805"/>
    <n v="0.69099999999999995"/>
    <n v="3286"/>
    <n v="409953"/>
  </r>
  <r>
    <x v="466"/>
    <n v="33731.300000000003"/>
    <n v="5.6000000000000001E-2"/>
    <n v="593.9"/>
    <n v="25094"/>
  </r>
  <r>
    <x v="467"/>
    <n v="33723.300000000003"/>
    <n v="6.7000000000000004E-2"/>
    <n v="5408"/>
    <n v="48732"/>
  </r>
  <r>
    <x v="468"/>
    <n v="33703.800000000003"/>
    <n v="0.34699999999999998"/>
    <n v="12143.4"/>
    <n v="46607.1"/>
  </r>
  <r>
    <x v="469"/>
    <n v="33621.300000000003"/>
    <n v="-8.7999999999999995E-2"/>
    <n v="343.8"/>
    <n v="74249.399999999994"/>
  </r>
  <r>
    <x v="470"/>
    <n v="33533.199999999997"/>
    <n v="-0.19500000000000001"/>
    <n v="1252.5"/>
    <n v="73316.399999999994"/>
  </r>
  <r>
    <x v="471"/>
    <n v="33428.1"/>
    <n v="6.9000000000000006E-2"/>
    <n v="68.099999999999994"/>
    <n v="113540.5"/>
  </r>
  <r>
    <x v="472"/>
    <n v="33420.199999999997"/>
    <n v="0.73099999999999998"/>
    <n v="4936.3999999999996"/>
    <n v="327759.90000000002"/>
  </r>
  <r>
    <x v="473"/>
    <n v="33403"/>
    <n v="0.182"/>
    <n v="1437.1"/>
    <n v="25074.5"/>
  </r>
  <r>
    <x v="474"/>
    <n v="33344.800000000003"/>
    <n v="1.9E-2"/>
    <n v="834"/>
    <n v="24473.1"/>
  </r>
  <r>
    <x v="475"/>
    <n v="33264.800000000003"/>
    <n v="-0.111"/>
    <n v="1665.3"/>
    <n v="568475.4"/>
  </r>
  <r>
    <x v="476"/>
    <n v="33246"/>
    <n v="0.311"/>
    <n v="-1091"/>
    <n v="535349"/>
  </r>
  <r>
    <x v="477"/>
    <n v="33184.9"/>
    <n v="5.8000000000000003E-2"/>
    <n v="-4832.8999999999996"/>
    <n v="50695.199999999997"/>
  </r>
  <r>
    <x v="478"/>
    <n v="33135"/>
    <n v="0.18"/>
    <n v="4203"/>
    <n v="47957"/>
  </r>
  <r>
    <x v="479"/>
    <n v="33126.5"/>
    <n v="-0.11799999999999999"/>
    <n v="4872.3999999999996"/>
    <n v="72404.2"/>
  </r>
  <r>
    <x v="480"/>
    <n v="33107.1"/>
    <n v="-0.108"/>
    <n v="903.5"/>
    <n v="21726.2"/>
  </r>
  <r>
    <x v="481"/>
    <n v="33089.1"/>
    <n v="0.23899999999999999"/>
    <n v="817.3"/>
    <n v="15790.8"/>
  </r>
  <r>
    <x v="482"/>
    <n v="32984.199999999997"/>
    <n v="4.2000000000000003E-2"/>
    <n v="98.8"/>
    <n v="10700"/>
  </r>
  <r>
    <x v="483"/>
    <n v="32980.5"/>
    <n v="0.502"/>
    <n v="6788.5"/>
    <n v="834520.1"/>
  </r>
  <r>
    <x v="484"/>
    <n v="32882.1"/>
    <n v="0.123"/>
    <n v="4883"/>
    <n v="27231.7"/>
  </r>
  <r>
    <x v="485"/>
    <n v="32854"/>
    <n v="-1.4999999999999999E-2"/>
    <n v="6199"/>
    <n v="80811"/>
  </r>
  <r>
    <x v="486"/>
    <n v="32823.1"/>
    <n v="8.6999999999999994E-2"/>
    <n v="1269.2"/>
    <n v="60479.4"/>
  </r>
  <r>
    <x v="487"/>
    <n v="32758.5"/>
    <n v="0.03"/>
    <n v="1547.2"/>
    <n v="22822.9"/>
  </r>
  <r>
    <x v="488"/>
    <n v="32681"/>
    <n v="-4.4999999999999998E-2"/>
    <n v="-6995"/>
    <n v="50580"/>
  </r>
  <r>
    <x v="489"/>
    <n v="32653"/>
    <n v="0.114"/>
    <n v="17273"/>
    <n v="90499"/>
  </r>
  <r>
    <x v="490"/>
    <n v="32644"/>
    <n v="1.8080000000000001"/>
    <n v="5047"/>
    <n v="313488"/>
  </r>
  <r>
    <x v="491"/>
    <n v="32637.9"/>
    <n v="0.122"/>
    <n v="4692.1000000000004"/>
    <n v="44635.3"/>
  </r>
  <r>
    <x v="492"/>
    <n v="32634.1"/>
    <n v="-7.1999999999999995E-2"/>
    <n v="954.5"/>
    <n v="8961.2999999999993"/>
  </r>
  <r>
    <x v="493"/>
    <n v="32579.200000000001"/>
    <n v="1.2E-2"/>
    <n v="468.1"/>
    <n v="12325.9"/>
  </r>
  <r>
    <x v="494"/>
    <n v="32540.1"/>
    <n v="0.16700000000000001"/>
    <n v="2664.4"/>
    <n v="31835.4"/>
  </r>
  <r>
    <x v="495"/>
    <n v="32452.3"/>
    <n v="0.16900000000000001"/>
    <n v="1009.7"/>
    <n v="38093.699999999997"/>
  </r>
  <r>
    <x v="496"/>
    <n v="32349.5"/>
    <n v="-0.21"/>
    <n v="4588.3"/>
    <n v="136769.60000000001"/>
  </r>
  <r>
    <x v="497"/>
    <n v="32235"/>
    <n v="9.5000000000000001E-2"/>
    <n v="3745"/>
    <n v="40940"/>
  </r>
  <r>
    <x v="498"/>
    <n v="32223.200000000001"/>
    <n v="3.7999999999999999E-2"/>
    <n v="1536.2"/>
    <n v="41371.9"/>
  </r>
  <r>
    <x v="499"/>
    <n v="32077.9"/>
    <n v="-4.1000000000000002E-2"/>
    <n v="1698.5"/>
    <n v="51046.8"/>
  </r>
  <r>
    <x v="500"/>
    <m/>
    <m/>
    <m/>
    <m/>
  </r>
  <r>
    <x v="500"/>
    <m/>
    <m/>
    <m/>
    <m/>
  </r>
  <r>
    <x v="500"/>
    <m/>
    <m/>
    <m/>
    <m/>
  </r>
  <r>
    <x v="500"/>
    <m/>
    <m/>
    <m/>
    <m/>
  </r>
  <r>
    <x v="500"/>
    <m/>
    <m/>
    <m/>
    <m/>
  </r>
  <r>
    <x v="500"/>
    <m/>
    <m/>
    <m/>
    <m/>
  </r>
  <r>
    <x v="500"/>
    <m/>
    <m/>
    <m/>
    <m/>
  </r>
  <r>
    <x v="500"/>
    <m/>
    <m/>
    <m/>
    <m/>
  </r>
  <r>
    <x v="500"/>
    <m/>
    <m/>
    <m/>
    <m/>
  </r>
  <r>
    <x v="500"/>
    <m/>
    <m/>
    <m/>
    <m/>
  </r>
  <r>
    <x v="500"/>
    <m/>
    <m/>
    <m/>
    <m/>
  </r>
  <r>
    <x v="50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1ADE8-5D3D-4A77-9C6A-960168F8BC3E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J6" firstHeaderRow="0" firstDataRow="1" firstDataCol="0" rowPageCount="1" colPageCount="1"/>
  <pivotFields count="6">
    <pivotField axis="axisPage" showAll="0">
      <items count="502">
        <item x="488"/>
        <item x="497"/>
        <item x="375"/>
        <item x="258"/>
        <item x="210"/>
        <item x="390"/>
        <item x="202"/>
        <item x="33"/>
        <item x="445"/>
        <item x="323"/>
        <item x="495"/>
        <item x="182"/>
        <item x="461"/>
        <item x="151"/>
        <item x="69"/>
        <item x="176"/>
        <item x="81"/>
        <item x="243"/>
        <item x="16"/>
        <item x="213"/>
        <item x="1"/>
        <item x="327"/>
        <item x="277"/>
        <item x="194"/>
        <item x="230"/>
        <item x="370"/>
        <item x="322"/>
        <item x="490"/>
        <item x="6"/>
        <item x="189"/>
        <item x="116"/>
        <item x="480"/>
        <item x="244"/>
        <item x="328"/>
        <item x="73"/>
        <item x="146"/>
        <item x="125"/>
        <item x="199"/>
        <item x="251"/>
        <item x="216"/>
        <item x="61"/>
        <item x="37"/>
        <item x="36"/>
        <item x="153"/>
        <item x="293"/>
        <item x="465"/>
        <item x="280"/>
        <item x="211"/>
        <item x="171"/>
        <item x="285"/>
        <item x="191"/>
        <item x="457"/>
        <item x="8"/>
        <item x="351"/>
        <item x="257"/>
        <item x="267"/>
        <item x="40"/>
        <item x="63"/>
        <item x="158"/>
        <item x="104"/>
        <item x="224"/>
        <item x="24"/>
        <item x="341"/>
        <item x="463"/>
        <item x="426"/>
        <item x="112"/>
        <item x="229"/>
        <item x="142"/>
        <item x="333"/>
        <item x="366"/>
        <item x="303"/>
        <item x="26"/>
        <item x="121"/>
        <item x="198"/>
        <item x="17"/>
        <item x="389"/>
        <item x="45"/>
        <item x="484"/>
        <item x="419"/>
        <item x="254"/>
        <item x="384"/>
        <item x="28"/>
        <item x="43"/>
        <item x="62"/>
        <item x="29"/>
        <item x="417"/>
        <item x="434"/>
        <item x="252"/>
        <item x="238"/>
        <item x="83"/>
        <item x="128"/>
        <item x="335"/>
        <item x="237"/>
        <item x="58"/>
        <item x="178"/>
        <item x="68"/>
        <item x="350"/>
        <item x="54"/>
        <item x="482"/>
        <item x="306"/>
        <item x="436"/>
        <item x="379"/>
        <item x="55"/>
        <item x="5"/>
        <item x="159"/>
        <item x="330"/>
        <item x="172"/>
        <item x="82"/>
        <item x="42"/>
        <item x="34"/>
        <item x="71"/>
        <item x="342"/>
        <item x="77"/>
        <item x="13"/>
        <item x="308"/>
        <item x="134"/>
        <item x="278"/>
        <item x="205"/>
        <item x="118"/>
        <item x="334"/>
        <item x="301"/>
        <item x="32"/>
        <item x="245"/>
        <item x="70"/>
        <item x="44"/>
        <item x="438"/>
        <item x="331"/>
        <item x="105"/>
        <item x="75"/>
        <item x="483"/>
        <item x="397"/>
        <item x="234"/>
        <item x="249"/>
        <item x="343"/>
        <item x="391"/>
        <item x="266"/>
        <item x="19"/>
        <item x="464"/>
        <item x="117"/>
        <item x="336"/>
        <item x="442"/>
        <item x="450"/>
        <item x="458"/>
        <item x="9"/>
        <item x="433"/>
        <item x="163"/>
        <item x="226"/>
        <item x="422"/>
        <item x="220"/>
        <item x="132"/>
        <item x="236"/>
        <item x="304"/>
        <item x="273"/>
        <item x="204"/>
        <item x="76"/>
        <item x="133"/>
        <item x="388"/>
        <item x="239"/>
        <item x="345"/>
        <item x="403"/>
        <item x="100"/>
        <item x="479"/>
        <item x="256"/>
        <item x="48"/>
        <item x="39"/>
        <item x="454"/>
        <item x="430"/>
        <item x="491"/>
        <item x="496"/>
        <item x="96"/>
        <item x="152"/>
        <item x="315"/>
        <item x="154"/>
        <item x="129"/>
        <item x="97"/>
        <item x="302"/>
        <item x="90"/>
        <item x="312"/>
        <item x="11"/>
        <item x="392"/>
        <item x="57"/>
        <item x="126"/>
        <item x="348"/>
        <item x="35"/>
        <item x="87"/>
        <item x="101"/>
        <item x="361"/>
        <item x="190"/>
        <item x="38"/>
        <item x="346"/>
        <item x="23"/>
        <item x="86"/>
        <item x="290"/>
        <item x="173"/>
        <item x="404"/>
        <item x="399"/>
        <item x="413"/>
        <item x="471"/>
        <item x="180"/>
        <item x="393"/>
        <item x="360"/>
        <item x="416"/>
        <item x="406"/>
        <item x="428"/>
        <item x="401"/>
        <item x="409"/>
        <item x="371"/>
        <item x="248"/>
        <item x="206"/>
        <item x="320"/>
        <item x="305"/>
        <item x="486"/>
        <item x="80"/>
        <item x="195"/>
        <item x="47"/>
        <item x="31"/>
        <item x="56"/>
        <item x="412"/>
        <item x="268"/>
        <item x="66"/>
        <item x="102"/>
        <item x="91"/>
        <item x="474"/>
        <item x="338"/>
        <item x="72"/>
        <item x="272"/>
        <item x="218"/>
        <item x="274"/>
        <item x="115"/>
        <item x="385"/>
        <item x="21"/>
        <item x="231"/>
        <item x="227"/>
        <item x="321"/>
        <item x="260"/>
        <item x="282"/>
        <item x="188"/>
        <item x="106"/>
        <item x="368"/>
        <item x="447"/>
        <item x="145"/>
        <item x="420"/>
        <item x="175"/>
        <item x="46"/>
        <item x="481"/>
        <item x="427"/>
        <item x="382"/>
        <item x="156"/>
        <item x="299"/>
        <item x="313"/>
        <item x="212"/>
        <item x="114"/>
        <item x="20"/>
        <item x="295"/>
        <item x="378"/>
        <item x="161"/>
        <item x="193"/>
        <item x="200"/>
        <item x="455"/>
        <item x="50"/>
        <item x="408"/>
        <item x="311"/>
        <item x="452"/>
        <item x="247"/>
        <item x="354"/>
        <item x="208"/>
        <item x="279"/>
        <item x="94"/>
        <item x="485"/>
        <item x="203"/>
        <item x="192"/>
        <item x="347"/>
        <item x="292"/>
        <item x="138"/>
        <item x="373"/>
        <item x="168"/>
        <item x="487"/>
        <item x="367"/>
        <item x="288"/>
        <item x="356"/>
        <item x="418"/>
        <item x="49"/>
        <item x="297"/>
        <item x="358"/>
        <item x="473"/>
        <item x="15"/>
        <item x="398"/>
        <item x="383"/>
        <item x="432"/>
        <item x="41"/>
        <item x="228"/>
        <item x="65"/>
        <item x="201"/>
        <item x="493"/>
        <item x="25"/>
        <item x="276"/>
        <item x="431"/>
        <item x="64"/>
        <item x="415"/>
        <item x="498"/>
        <item x="147"/>
        <item x="120"/>
        <item x="225"/>
        <item x="456"/>
        <item x="421"/>
        <item x="110"/>
        <item x="337"/>
        <item x="214"/>
        <item x="448"/>
        <item x="253"/>
        <item x="95"/>
        <item x="467"/>
        <item x="377"/>
        <item x="259"/>
        <item x="287"/>
        <item x="143"/>
        <item x="219"/>
        <item x="119"/>
        <item x="135"/>
        <item x="381"/>
        <item x="387"/>
        <item x="262"/>
        <item x="468"/>
        <item x="446"/>
        <item x="221"/>
        <item x="179"/>
        <item x="424"/>
        <item x="357"/>
        <item x="298"/>
        <item x="319"/>
        <item x="131"/>
        <item x="440"/>
        <item x="160"/>
        <item x="233"/>
        <item x="394"/>
        <item x="441"/>
        <item x="374"/>
        <item x="108"/>
        <item x="157"/>
        <item x="122"/>
        <item x="271"/>
        <item x="164"/>
        <item x="98"/>
        <item x="166"/>
        <item x="235"/>
        <item x="439"/>
        <item x="51"/>
        <item x="289"/>
        <item x="52"/>
        <item x="310"/>
        <item x="232"/>
        <item x="475"/>
        <item x="107"/>
        <item x="148"/>
        <item x="265"/>
        <item x="124"/>
        <item x="241"/>
        <item x="425"/>
        <item x="443"/>
        <item x="460"/>
        <item x="344"/>
        <item x="462"/>
        <item x="85"/>
        <item x="250"/>
        <item x="246"/>
        <item x="263"/>
        <item x="196"/>
        <item x="88"/>
        <item x="113"/>
        <item x="136"/>
        <item x="187"/>
        <item x="414"/>
        <item x="92"/>
        <item x="283"/>
        <item x="444"/>
        <item x="499"/>
        <item x="30"/>
        <item x="296"/>
        <item x="449"/>
        <item x="3"/>
        <item x="215"/>
        <item x="478"/>
        <item x="386"/>
        <item x="150"/>
        <item x="169"/>
        <item x="459"/>
        <item x="284"/>
        <item x="74"/>
        <item x="411"/>
        <item x="174"/>
        <item x="353"/>
        <item x="451"/>
        <item x="410"/>
        <item x="291"/>
        <item x="470"/>
        <item x="12"/>
        <item x="170"/>
        <item x="369"/>
        <item x="469"/>
        <item x="435"/>
        <item x="144"/>
        <item x="477"/>
        <item x="53"/>
        <item x="325"/>
        <item x="4"/>
        <item x="111"/>
        <item x="99"/>
        <item x="340"/>
        <item x="103"/>
        <item x="324"/>
        <item x="453"/>
        <item x="127"/>
        <item x="395"/>
        <item x="423"/>
        <item x="177"/>
        <item x="93"/>
        <item x="2"/>
        <item x="255"/>
        <item x="27"/>
        <item x="222"/>
        <item x="494"/>
        <item x="317"/>
        <item x="207"/>
        <item x="400"/>
        <item x="339"/>
        <item x="405"/>
        <item x="300"/>
        <item x="162"/>
        <item x="380"/>
        <item x="185"/>
        <item x="326"/>
        <item x="89"/>
        <item x="270"/>
        <item x="240"/>
        <item x="349"/>
        <item x="140"/>
        <item x="139"/>
        <item x="109"/>
        <item x="217"/>
        <item x="355"/>
        <item x="376"/>
        <item x="332"/>
        <item x="261"/>
        <item x="286"/>
        <item x="316"/>
        <item x="437"/>
        <item x="466"/>
        <item x="167"/>
        <item x="22"/>
        <item x="14"/>
        <item x="183"/>
        <item x="18"/>
        <item x="364"/>
        <item x="476"/>
        <item x="264"/>
        <item x="275"/>
        <item x="372"/>
        <item x="155"/>
        <item x="402"/>
        <item x="181"/>
        <item x="314"/>
        <item x="209"/>
        <item x="78"/>
        <item x="269"/>
        <item x="123"/>
        <item x="7"/>
        <item x="429"/>
        <item x="359"/>
        <item x="362"/>
        <item x="60"/>
        <item x="307"/>
        <item x="67"/>
        <item x="492"/>
        <item x="165"/>
        <item x="489"/>
        <item x="309"/>
        <item x="10"/>
        <item x="281"/>
        <item x="472"/>
        <item x="59"/>
        <item x="0"/>
        <item x="130"/>
        <item x="365"/>
        <item x="79"/>
        <item x="197"/>
        <item x="352"/>
        <item x="318"/>
        <item x="149"/>
        <item x="407"/>
        <item x="84"/>
        <item x="141"/>
        <item x="396"/>
        <item x="186"/>
        <item x="294"/>
        <item x="329"/>
        <item x="184"/>
        <item x="242"/>
        <item x="137"/>
        <item x="363"/>
        <item x="223"/>
        <item x="500"/>
        <item t="default"/>
      </items>
    </pivotField>
    <pivotField dataField="1" showAll="0">
      <items count="502"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00"/>
        <item t="default"/>
      </items>
    </pivotField>
    <pivotField showAll="0"/>
    <pivotField dataField="1" showAll="0">
      <items count="501">
        <item x="462"/>
        <item x="101"/>
        <item x="487"/>
        <item x="155"/>
        <item x="93"/>
        <item x="476"/>
        <item x="200"/>
        <item x="53"/>
        <item x="285"/>
        <item x="364"/>
        <item x="59"/>
        <item x="273"/>
        <item x="158"/>
        <item x="375"/>
        <item x="323"/>
        <item x="331"/>
        <item x="290"/>
        <item x="475"/>
        <item x="348"/>
        <item x="58"/>
        <item x="357"/>
        <item x="463"/>
        <item x="275"/>
        <item x="99"/>
        <item x="454"/>
        <item x="429"/>
        <item x="239"/>
        <item x="175"/>
        <item x="243"/>
        <item x="376"/>
        <item x="369"/>
        <item x="253"/>
        <item x="294"/>
        <item x="186"/>
        <item x="242"/>
        <item x="248"/>
        <item x="433"/>
        <item x="427"/>
        <item x="461"/>
        <item x="317"/>
        <item x="436"/>
        <item x="470"/>
        <item x="137"/>
        <item x="412"/>
        <item x="481"/>
        <item x="343"/>
        <item x="456"/>
        <item x="392"/>
        <item x="359"/>
        <item x="367"/>
        <item x="141"/>
        <item x="324"/>
        <item x="408"/>
        <item x="309"/>
        <item x="306"/>
        <item x="319"/>
        <item x="430"/>
        <item x="423"/>
        <item x="279"/>
        <item x="352"/>
        <item x="450"/>
        <item x="381"/>
        <item x="289"/>
        <item x="222"/>
        <item x="171"/>
        <item x="312"/>
        <item x="26"/>
        <item x="370"/>
        <item x="202"/>
        <item x="415"/>
        <item x="191"/>
        <item x="416"/>
        <item x="468"/>
        <item x="180"/>
        <item x="458"/>
        <item x="400"/>
        <item x="228"/>
        <item x="156"/>
        <item x="271"/>
        <item x="108"/>
        <item x="256"/>
        <item x="492"/>
        <item x="410"/>
        <item x="373"/>
        <item x="428"/>
        <item x="149"/>
        <item x="409"/>
        <item x="208"/>
        <item x="170"/>
        <item x="407"/>
        <item x="100"/>
        <item x="383"/>
        <item x="344"/>
        <item x="465"/>
        <item x="238"/>
        <item x="240"/>
        <item x="460"/>
        <item x="390"/>
        <item x="434"/>
        <item x="419"/>
        <item x="386"/>
        <item x="417"/>
        <item x="457"/>
        <item x="328"/>
        <item x="68"/>
        <item x="107"/>
        <item x="259"/>
        <item x="184"/>
        <item x="480"/>
        <item x="446"/>
        <item x="277"/>
        <item x="74"/>
        <item x="473"/>
        <item x="389"/>
        <item x="449"/>
        <item x="213"/>
        <item x="403"/>
        <item x="479"/>
        <item x="406"/>
        <item x="189"/>
        <item x="491"/>
        <item x="80"/>
        <item x="172"/>
        <item x="212"/>
        <item x="284"/>
        <item x="494"/>
        <item x="247"/>
        <item x="292"/>
        <item x="353"/>
        <item x="84"/>
        <item x="397"/>
        <item x="310"/>
        <item x="351"/>
        <item x="431"/>
        <item x="455"/>
        <item x="169"/>
        <item x="224"/>
        <item x="112"/>
        <item x="341"/>
        <item x="345"/>
        <item x="338"/>
        <item x="111"/>
        <item x="278"/>
        <item x="413"/>
        <item x="174"/>
        <item x="355"/>
        <item x="358"/>
        <item x="308"/>
        <item x="350"/>
        <item x="342"/>
        <item x="469"/>
        <item x="485"/>
        <item x="105"/>
        <item x="442"/>
        <item x="151"/>
        <item x="378"/>
        <item x="232"/>
        <item x="299"/>
        <item x="426"/>
        <item x="368"/>
        <item x="339"/>
        <item x="472"/>
        <item x="139"/>
        <item x="197"/>
        <item x="497"/>
        <item x="486"/>
        <item x="264"/>
        <item x="150"/>
        <item x="201"/>
        <item x="274"/>
        <item x="320"/>
        <item x="396"/>
        <item x="255"/>
        <item x="237"/>
        <item x="146"/>
        <item x="387"/>
        <item x="314"/>
        <item x="474"/>
        <item x="62"/>
        <item x="356"/>
        <item x="260"/>
        <item x="498"/>
        <item x="42"/>
        <item x="325"/>
        <item x="205"/>
        <item x="17"/>
        <item x="162"/>
        <item x="379"/>
        <item x="121"/>
        <item x="372"/>
        <item x="404"/>
        <item x="315"/>
        <item x="145"/>
        <item x="401"/>
        <item x="333"/>
        <item x="334"/>
        <item x="159"/>
        <item x="382"/>
        <item x="414"/>
        <item x="92"/>
        <item x="152"/>
        <item x="113"/>
        <item x="380"/>
        <item x="421"/>
        <item x="366"/>
        <item x="235"/>
        <item x="393"/>
        <item x="134"/>
        <item x="34"/>
        <item x="435"/>
        <item x="50"/>
        <item x="304"/>
        <item x="163"/>
        <item x="229"/>
        <item x="104"/>
        <item x="183"/>
        <item x="402"/>
        <item x="77"/>
        <item x="405"/>
        <item x="332"/>
        <item x="130"/>
        <item x="250"/>
        <item x="129"/>
        <item x="307"/>
        <item x="395"/>
        <item x="265"/>
        <item x="91"/>
        <item x="43"/>
        <item x="336"/>
        <item x="252"/>
        <item x="269"/>
        <item x="337"/>
        <item x="318"/>
        <item x="493"/>
        <item x="316"/>
        <item x="103"/>
        <item x="45"/>
        <item x="143"/>
        <item x="251"/>
        <item x="128"/>
        <item x="452"/>
        <item x="283"/>
        <item x="135"/>
        <item x="362"/>
        <item x="363"/>
        <item x="437"/>
        <item x="15"/>
        <item x="173"/>
        <item x="193"/>
        <item x="388"/>
        <item x="233"/>
        <item x="176"/>
        <item x="157"/>
        <item x="441"/>
        <item x="187"/>
        <item x="132"/>
        <item x="300"/>
        <item x="124"/>
        <item x="293"/>
        <item x="257"/>
        <item x="297"/>
        <item x="268"/>
        <item x="464"/>
        <item x="360"/>
        <item x="46"/>
        <item x="246"/>
        <item x="394"/>
        <item x="116"/>
        <item x="295"/>
        <item x="266"/>
        <item x="322"/>
        <item x="347"/>
        <item x="365"/>
        <item x="96"/>
        <item x="496"/>
        <item x="444"/>
        <item x="270"/>
        <item x="71"/>
        <item x="219"/>
        <item x="288"/>
        <item x="329"/>
        <item x="217"/>
        <item x="154"/>
        <item x="451"/>
        <item x="126"/>
        <item x="133"/>
        <item x="244"/>
        <item x="226"/>
        <item x="195"/>
        <item x="182"/>
        <item x="422"/>
        <item x="70"/>
        <item x="443"/>
        <item x="89"/>
        <item x="477"/>
        <item x="142"/>
        <item x="335"/>
        <item x="23"/>
        <item x="326"/>
        <item x="385"/>
        <item x="35"/>
        <item x="241"/>
        <item x="223"/>
        <item x="13"/>
        <item x="391"/>
        <item x="377"/>
        <item x="164"/>
        <item x="261"/>
        <item x="227"/>
        <item x="445"/>
        <item x="311"/>
        <item x="254"/>
        <item x="31"/>
        <item x="495"/>
        <item x="439"/>
        <item x="236"/>
        <item x="459"/>
        <item x="490"/>
        <item x="281"/>
        <item x="225"/>
        <item x="321"/>
        <item x="432"/>
        <item x="276"/>
        <item x="286"/>
        <item x="258"/>
        <item x="478"/>
        <item x="483"/>
        <item x="303"/>
        <item x="131"/>
        <item x="447"/>
        <item x="471"/>
        <item x="94"/>
        <item x="420"/>
        <item x="214"/>
        <item x="160"/>
        <item x="115"/>
        <item x="489"/>
        <item x="349"/>
        <item x="287"/>
        <item x="165"/>
        <item x="97"/>
        <item x="32"/>
        <item x="291"/>
        <item x="272"/>
        <item x="453"/>
        <item x="206"/>
        <item x="230"/>
        <item x="466"/>
        <item x="371"/>
        <item x="418"/>
        <item x="280"/>
        <item x="302"/>
        <item x="106"/>
        <item x="411"/>
        <item x="374"/>
        <item x="384"/>
        <item x="296"/>
        <item x="82"/>
        <item x="179"/>
        <item x="327"/>
        <item x="216"/>
        <item x="39"/>
        <item x="354"/>
        <item x="398"/>
        <item x="399"/>
        <item x="484"/>
        <item x="249"/>
        <item x="19"/>
        <item x="83"/>
        <item x="211"/>
        <item x="188"/>
        <item x="448"/>
        <item x="207"/>
        <item x="64"/>
        <item x="346"/>
        <item x="123"/>
        <item x="127"/>
        <item x="161"/>
        <item x="203"/>
        <item x="482"/>
        <item x="118"/>
        <item x="78"/>
        <item x="204"/>
        <item x="117"/>
        <item x="210"/>
        <item x="192"/>
        <item x="209"/>
        <item x="51"/>
        <item x="424"/>
        <item x="120"/>
        <item x="18"/>
        <item x="218"/>
        <item x="56"/>
        <item x="138"/>
        <item x="305"/>
        <item x="125"/>
        <item x="438"/>
        <item x="361"/>
        <item x="167"/>
        <item x="340"/>
        <item x="177"/>
        <item x="9"/>
        <item x="282"/>
        <item x="194"/>
        <item x="85"/>
        <item x="144"/>
        <item x="440"/>
        <item x="298"/>
        <item x="86"/>
        <item x="199"/>
        <item x="60"/>
        <item x="119"/>
        <item x="301"/>
        <item x="122"/>
        <item x="110"/>
        <item x="72"/>
        <item x="2"/>
        <item x="44"/>
        <item x="81"/>
        <item x="4"/>
        <item x="190"/>
        <item x="49"/>
        <item x="263"/>
        <item x="38"/>
        <item x="220"/>
        <item x="313"/>
        <item x="147"/>
        <item x="198"/>
        <item x="87"/>
        <item x="330"/>
        <item x="48"/>
        <item x="231"/>
        <item x="234"/>
        <item x="136"/>
        <item x="30"/>
        <item x="69"/>
        <item x="67"/>
        <item x="63"/>
        <item x="90"/>
        <item x="61"/>
        <item x="52"/>
        <item x="467"/>
        <item x="40"/>
        <item x="102"/>
        <item x="95"/>
        <item x="245"/>
        <item x="196"/>
        <item x="267"/>
        <item x="153"/>
        <item x="168"/>
        <item x="425"/>
        <item x="73"/>
        <item x="55"/>
        <item x="148"/>
        <item x="262"/>
        <item x="88"/>
        <item x="109"/>
        <item x="47"/>
        <item x="24"/>
        <item x="54"/>
        <item x="75"/>
        <item x="41"/>
        <item x="0"/>
        <item x="140"/>
        <item x="166"/>
        <item x="488"/>
        <item x="57"/>
        <item x="215"/>
        <item x="10"/>
        <item x="79"/>
        <item x="76"/>
        <item x="12"/>
        <item x="27"/>
        <item x="178"/>
        <item x="5"/>
        <item x="28"/>
        <item x="22"/>
        <item x="7"/>
        <item x="66"/>
        <item x="98"/>
        <item x="37"/>
        <item x="185"/>
        <item x="181"/>
        <item x="221"/>
        <item x="1"/>
        <item x="36"/>
        <item x="14"/>
        <item x="114"/>
        <item x="11"/>
        <item x="33"/>
        <item x="65"/>
        <item x="29"/>
        <item x="20"/>
        <item x="21"/>
        <item x="25"/>
        <item x="16"/>
        <item x="8"/>
        <item x="6"/>
        <item x="3"/>
        <item x="499"/>
        <item t="default"/>
      </items>
    </pivotField>
    <pivotField showAll="0"/>
    <pivotField dataField="1" showAll="0">
      <items count="494">
        <item x="455"/>
        <item x="399"/>
        <item x="484"/>
        <item x="389"/>
        <item x="396"/>
        <item x="221"/>
        <item x="448"/>
        <item x="307"/>
        <item x="315"/>
        <item x="482"/>
        <item x="78"/>
        <item x="384"/>
        <item x="299"/>
        <item x="87"/>
        <item x="57"/>
        <item x="382"/>
        <item x="255"/>
        <item x="60"/>
        <item x="233"/>
        <item x="308"/>
        <item x="331"/>
        <item x="353"/>
        <item x="404"/>
        <item x="445"/>
        <item x="488"/>
        <item x="18"/>
        <item x="460"/>
        <item x="426"/>
        <item x="475"/>
        <item x="153"/>
        <item x="51"/>
        <item x="297"/>
        <item x="395"/>
        <item x="257"/>
        <item x="329"/>
        <item x="272"/>
        <item x="289"/>
        <item x="457"/>
        <item x="434"/>
        <item x="449"/>
        <item x="49"/>
        <item x="491"/>
        <item x="472"/>
        <item x="362"/>
        <item x="352"/>
        <item x="477"/>
        <item x="430"/>
        <item x="473"/>
        <item x="240"/>
        <item x="228"/>
        <item x="137"/>
        <item x="90"/>
        <item x="244"/>
        <item x="251"/>
        <item x="292"/>
        <item x="320"/>
        <item x="148"/>
        <item x="421"/>
        <item x="312"/>
        <item x="438"/>
        <item x="323"/>
        <item x="238"/>
        <item x="481"/>
        <item x="220"/>
        <item x="398"/>
        <item x="422"/>
        <item x="397"/>
        <item x="124"/>
        <item x="413"/>
        <item x="296"/>
        <item x="115"/>
        <item x="439"/>
        <item x="464"/>
        <item x="433"/>
        <item x="155"/>
        <item x="310"/>
        <item x="359"/>
        <item x="97"/>
        <item x="185"/>
        <item x="391"/>
        <item x="317"/>
        <item x="338"/>
        <item x="140"/>
        <item x="269"/>
        <item x="360"/>
        <item x="411"/>
        <item x="342"/>
        <item x="467"/>
        <item x="178"/>
        <item x="354"/>
        <item x="486"/>
        <item x="313"/>
        <item x="334"/>
        <item x="441"/>
        <item x="298"/>
        <item x="468"/>
        <item x="319"/>
        <item x="263"/>
        <item x="163"/>
        <item x="116"/>
        <item x="286"/>
        <item x="452"/>
        <item x="270"/>
        <item x="265"/>
        <item x="213"/>
        <item x="444"/>
        <item x="447"/>
        <item x="326"/>
        <item x="283"/>
        <item x="17"/>
        <item x="377"/>
        <item x="231"/>
        <item x="408"/>
        <item x="200"/>
        <item x="86"/>
        <item x="341"/>
        <item x="28"/>
        <item x="335"/>
        <item x="98"/>
        <item x="393"/>
        <item x="26"/>
        <item x="15"/>
        <item x="361"/>
        <item x="405"/>
        <item x="446"/>
        <item x="417"/>
        <item x="466"/>
        <item x="199"/>
        <item x="453"/>
        <item x="476"/>
        <item x="456"/>
        <item x="469"/>
        <item x="256"/>
        <item x="151"/>
        <item x="355"/>
        <item x="387"/>
        <item x="350"/>
        <item x="300"/>
        <item x="224"/>
        <item x="160"/>
        <item x="241"/>
        <item x="458"/>
        <item x="120"/>
        <item x="294"/>
        <item x="165"/>
        <item x="358"/>
        <item x="375"/>
        <item x="290"/>
        <item x="428"/>
        <item x="406"/>
        <item x="379"/>
        <item x="436"/>
        <item x="169"/>
        <item x="261"/>
        <item x="450"/>
        <item x="266"/>
        <item x="459"/>
        <item x="226"/>
        <item x="162"/>
        <item x="222"/>
        <item x="287"/>
        <item x="96"/>
        <item x="373"/>
        <item x="216"/>
        <item x="11"/>
        <item x="420"/>
        <item x="202"/>
        <item x="84"/>
        <item x="288"/>
        <item x="347"/>
        <item x="461"/>
        <item x="93"/>
        <item x="321"/>
        <item x="419"/>
        <item x="478"/>
        <item x="131"/>
        <item x="230"/>
        <item x="357"/>
        <item x="65"/>
        <item x="91"/>
        <item x="45"/>
        <item x="366"/>
        <item x="245"/>
        <item x="182"/>
        <item x="394"/>
        <item x="311"/>
        <item x="227"/>
        <item x="32"/>
        <item x="161"/>
        <item x="100"/>
        <item x="400"/>
        <item x="424"/>
        <item x="437"/>
        <item x="3"/>
        <item x="72"/>
        <item x="207"/>
        <item x="193"/>
        <item x="117"/>
        <item x="367"/>
        <item x="451"/>
        <item x="260"/>
        <item x="465"/>
        <item x="487"/>
        <item x="184"/>
        <item x="333"/>
        <item x="490"/>
        <item x="435"/>
        <item x="372"/>
        <item x="328"/>
        <item x="24"/>
        <item x="249"/>
        <item x="314"/>
        <item x="368"/>
        <item x="110"/>
        <item x="64"/>
        <item x="485"/>
        <item x="242"/>
        <item x="55"/>
        <item x="432"/>
        <item x="219"/>
        <item x="386"/>
        <item x="23"/>
        <item x="462"/>
        <item x="284"/>
        <item x="309"/>
        <item x="243"/>
        <item x="390"/>
        <item x="348"/>
        <item x="142"/>
        <item x="293"/>
        <item x="215"/>
        <item x="330"/>
        <item x="412"/>
        <item x="234"/>
        <item x="388"/>
        <item x="277"/>
        <item x="479"/>
        <item x="325"/>
        <item x="190"/>
        <item x="203"/>
        <item x="416"/>
        <item x="136"/>
        <item x="268"/>
        <item x="414"/>
        <item x="210"/>
        <item x="332"/>
        <item x="470"/>
        <item x="152"/>
        <item x="279"/>
        <item x="344"/>
        <item x="125"/>
        <item x="407"/>
        <item x="187"/>
        <item x="306"/>
        <item x="173"/>
        <item x="129"/>
        <item x="278"/>
        <item x="246"/>
        <item x="172"/>
        <item x="94"/>
        <item x="425"/>
        <item x="327"/>
        <item x="282"/>
        <item x="371"/>
        <item x="363"/>
        <item x="376"/>
        <item x="252"/>
        <item x="22"/>
        <item x="171"/>
        <item x="225"/>
        <item x="12"/>
        <item x="166"/>
        <item x="267"/>
        <item x="195"/>
        <item x="364"/>
        <item x="346"/>
        <item x="39"/>
        <item x="67"/>
        <item x="139"/>
        <item x="248"/>
        <item x="285"/>
        <item x="264"/>
        <item x="147"/>
        <item x="167"/>
        <item x="442"/>
        <item x="262"/>
        <item x="489"/>
        <item x="179"/>
        <item x="471"/>
        <item x="356"/>
        <item x="105"/>
        <item x="170"/>
        <item x="483"/>
        <item x="401"/>
        <item x="180"/>
        <item x="127"/>
        <item x="197"/>
        <item x="370"/>
        <item x="196"/>
        <item x="380"/>
        <item x="378"/>
        <item x="99"/>
        <item x="454"/>
        <item x="247"/>
        <item x="177"/>
        <item x="322"/>
        <item x="149"/>
        <item x="236"/>
        <item x="192"/>
        <item x="128"/>
        <item x="132"/>
        <item x="206"/>
        <item x="218"/>
        <item x="198"/>
        <item x="191"/>
        <item x="237"/>
        <item x="385"/>
        <item x="103"/>
        <item x="235"/>
        <item x="258"/>
        <item x="212"/>
        <item x="189"/>
        <item x="188"/>
        <item x="316"/>
        <item x="253"/>
        <item x="175"/>
        <item x="208"/>
        <item x="108"/>
        <item x="281"/>
        <item x="204"/>
        <item x="114"/>
        <item x="275"/>
        <item x="474"/>
        <item x="106"/>
        <item x="273"/>
        <item x="168"/>
        <item x="109"/>
        <item x="336"/>
        <item x="135"/>
        <item x="183"/>
        <item x="280"/>
        <item x="429"/>
        <item x="423"/>
        <item x="146"/>
        <item x="369"/>
        <item x="181"/>
        <item x="410"/>
        <item x="92"/>
        <item x="365"/>
        <item x="73"/>
        <item x="409"/>
        <item x="229"/>
        <item x="40"/>
        <item x="81"/>
        <item x="339"/>
        <item x="6"/>
        <item x="301"/>
        <item x="38"/>
        <item x="295"/>
        <item x="443"/>
        <item x="318"/>
        <item x="291"/>
        <item x="351"/>
        <item x="41"/>
        <item x="381"/>
        <item x="157"/>
        <item x="48"/>
        <item x="80"/>
        <item x="68"/>
        <item x="156"/>
        <item x="324"/>
        <item x="58"/>
        <item x="35"/>
        <item x="16"/>
        <item x="63"/>
        <item x="374"/>
        <item x="427"/>
        <item x="107"/>
        <item x="186"/>
        <item x="383"/>
        <item x="75"/>
        <item x="56"/>
        <item x="305"/>
        <item x="150"/>
        <item x="118"/>
        <item x="274"/>
        <item x="130"/>
        <item x="76"/>
        <item x="349"/>
        <item x="223"/>
        <item x="111"/>
        <item x="340"/>
        <item x="53"/>
        <item x="69"/>
        <item x="303"/>
        <item x="102"/>
        <item x="61"/>
        <item x="214"/>
        <item x="37"/>
        <item x="70"/>
        <item x="302"/>
        <item x="74"/>
        <item x="463"/>
        <item x="158"/>
        <item x="304"/>
        <item x="62"/>
        <item x="343"/>
        <item x="66"/>
        <item x="25"/>
        <item x="144"/>
        <item x="138"/>
        <item x="79"/>
        <item x="232"/>
        <item x="113"/>
        <item x="176"/>
        <item x="480"/>
        <item x="403"/>
        <item x="440"/>
        <item x="44"/>
        <item x="112"/>
        <item x="250"/>
        <item x="276"/>
        <item x="239"/>
        <item x="27"/>
        <item x="43"/>
        <item x="9"/>
        <item x="205"/>
        <item x="30"/>
        <item x="77"/>
        <item x="59"/>
        <item x="194"/>
        <item x="95"/>
        <item x="174"/>
        <item x="164"/>
        <item x="337"/>
        <item x="52"/>
        <item x="159"/>
        <item x="217"/>
        <item x="431"/>
        <item x="121"/>
        <item x="36"/>
        <item x="83"/>
        <item x="20"/>
        <item x="34"/>
        <item x="19"/>
        <item x="122"/>
        <item x="143"/>
        <item x="88"/>
        <item x="271"/>
        <item x="42"/>
        <item x="119"/>
        <item x="85"/>
        <item x="259"/>
        <item x="402"/>
        <item x="29"/>
        <item x="14"/>
        <item x="418"/>
        <item x="201"/>
        <item x="123"/>
        <item x="13"/>
        <item x="145"/>
        <item x="134"/>
        <item x="345"/>
        <item x="71"/>
        <item x="8"/>
        <item x="254"/>
        <item x="50"/>
        <item x="89"/>
        <item x="21"/>
        <item x="126"/>
        <item x="104"/>
        <item x="211"/>
        <item x="7"/>
        <item x="415"/>
        <item x="33"/>
        <item x="54"/>
        <item x="47"/>
        <item x="101"/>
        <item x="4"/>
        <item x="46"/>
        <item x="133"/>
        <item x="392"/>
        <item x="154"/>
        <item x="31"/>
        <item x="10"/>
        <item x="141"/>
        <item x="82"/>
        <item x="209"/>
        <item x="5"/>
        <item x="2"/>
        <item x="1"/>
        <item x="0"/>
        <item x="492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0" item="4" hier="-1"/>
  </pageFields>
  <dataFields count="3">
    <dataField name="Average of  Revenues ($M) " fld="1" subtotal="average" baseField="0" baseItem="0"/>
    <dataField name="Employee Count" fld="5" baseField="0" baseItem="0"/>
    <dataField name="Average of Profits ($M)" fld="3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959E2-8975-43E4-B52F-0039FB2D918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ame of the Company">
  <location ref="E3:F14" firstHeaderRow="1" firstDataRow="1" firstDataCol="1"/>
  <pivotFields count="4">
    <pivotField axis="axisRow" showAll="0" measureFilter="1">
      <items count="502">
        <item x="488"/>
        <item x="497"/>
        <item x="375"/>
        <item x="258"/>
        <item x="210"/>
        <item x="390"/>
        <item x="202"/>
        <item x="33"/>
        <item x="445"/>
        <item x="323"/>
        <item x="495"/>
        <item x="182"/>
        <item x="461"/>
        <item x="151"/>
        <item x="69"/>
        <item x="176"/>
        <item x="81"/>
        <item x="243"/>
        <item x="16"/>
        <item x="213"/>
        <item x="1"/>
        <item x="327"/>
        <item x="277"/>
        <item x="194"/>
        <item x="230"/>
        <item x="370"/>
        <item x="322"/>
        <item x="490"/>
        <item x="6"/>
        <item x="189"/>
        <item x="116"/>
        <item x="480"/>
        <item x="244"/>
        <item x="328"/>
        <item x="73"/>
        <item x="146"/>
        <item x="125"/>
        <item x="199"/>
        <item x="251"/>
        <item x="216"/>
        <item x="61"/>
        <item x="37"/>
        <item x="36"/>
        <item x="153"/>
        <item x="293"/>
        <item x="465"/>
        <item x="280"/>
        <item x="211"/>
        <item x="171"/>
        <item x="285"/>
        <item x="191"/>
        <item x="457"/>
        <item x="8"/>
        <item x="351"/>
        <item x="257"/>
        <item x="267"/>
        <item x="40"/>
        <item x="63"/>
        <item x="158"/>
        <item x="104"/>
        <item x="224"/>
        <item x="24"/>
        <item x="341"/>
        <item x="463"/>
        <item x="426"/>
        <item x="112"/>
        <item x="229"/>
        <item x="142"/>
        <item x="333"/>
        <item x="366"/>
        <item x="303"/>
        <item x="26"/>
        <item x="121"/>
        <item x="198"/>
        <item x="17"/>
        <item x="389"/>
        <item x="45"/>
        <item x="484"/>
        <item x="419"/>
        <item x="254"/>
        <item x="384"/>
        <item x="28"/>
        <item x="43"/>
        <item x="62"/>
        <item x="29"/>
        <item x="417"/>
        <item x="434"/>
        <item x="252"/>
        <item x="238"/>
        <item x="83"/>
        <item x="128"/>
        <item x="335"/>
        <item x="237"/>
        <item x="58"/>
        <item x="178"/>
        <item x="68"/>
        <item x="350"/>
        <item x="54"/>
        <item x="482"/>
        <item x="306"/>
        <item x="436"/>
        <item x="379"/>
        <item x="55"/>
        <item x="5"/>
        <item x="159"/>
        <item x="330"/>
        <item x="172"/>
        <item x="82"/>
        <item x="42"/>
        <item x="34"/>
        <item x="71"/>
        <item x="342"/>
        <item x="77"/>
        <item x="13"/>
        <item x="308"/>
        <item x="134"/>
        <item x="278"/>
        <item x="205"/>
        <item x="118"/>
        <item x="334"/>
        <item x="301"/>
        <item x="32"/>
        <item x="245"/>
        <item x="70"/>
        <item x="44"/>
        <item x="438"/>
        <item x="331"/>
        <item x="105"/>
        <item x="75"/>
        <item x="483"/>
        <item x="397"/>
        <item x="234"/>
        <item x="249"/>
        <item x="343"/>
        <item x="391"/>
        <item x="266"/>
        <item x="19"/>
        <item x="464"/>
        <item x="117"/>
        <item x="336"/>
        <item x="442"/>
        <item x="450"/>
        <item x="458"/>
        <item x="9"/>
        <item x="433"/>
        <item x="163"/>
        <item x="226"/>
        <item x="422"/>
        <item x="220"/>
        <item x="132"/>
        <item x="236"/>
        <item x="304"/>
        <item x="273"/>
        <item x="204"/>
        <item x="76"/>
        <item x="133"/>
        <item x="388"/>
        <item x="239"/>
        <item x="345"/>
        <item x="403"/>
        <item x="100"/>
        <item x="479"/>
        <item x="256"/>
        <item x="48"/>
        <item x="39"/>
        <item x="454"/>
        <item x="430"/>
        <item x="491"/>
        <item x="496"/>
        <item x="96"/>
        <item x="152"/>
        <item x="315"/>
        <item x="154"/>
        <item x="129"/>
        <item x="97"/>
        <item x="302"/>
        <item x="90"/>
        <item x="312"/>
        <item x="11"/>
        <item x="392"/>
        <item x="57"/>
        <item x="126"/>
        <item x="348"/>
        <item x="35"/>
        <item x="87"/>
        <item x="101"/>
        <item x="361"/>
        <item x="190"/>
        <item x="38"/>
        <item x="346"/>
        <item x="23"/>
        <item x="86"/>
        <item x="290"/>
        <item x="173"/>
        <item x="404"/>
        <item x="399"/>
        <item x="413"/>
        <item x="471"/>
        <item x="180"/>
        <item x="393"/>
        <item x="360"/>
        <item x="416"/>
        <item x="406"/>
        <item x="428"/>
        <item x="401"/>
        <item x="409"/>
        <item x="371"/>
        <item x="248"/>
        <item x="206"/>
        <item x="320"/>
        <item x="305"/>
        <item x="486"/>
        <item x="80"/>
        <item x="195"/>
        <item x="47"/>
        <item x="31"/>
        <item x="56"/>
        <item x="412"/>
        <item x="268"/>
        <item x="66"/>
        <item x="102"/>
        <item x="91"/>
        <item x="474"/>
        <item x="338"/>
        <item x="72"/>
        <item x="272"/>
        <item x="218"/>
        <item x="274"/>
        <item x="115"/>
        <item x="385"/>
        <item x="21"/>
        <item x="231"/>
        <item x="227"/>
        <item x="321"/>
        <item x="260"/>
        <item x="282"/>
        <item x="188"/>
        <item x="106"/>
        <item x="368"/>
        <item x="447"/>
        <item x="145"/>
        <item x="420"/>
        <item x="175"/>
        <item x="46"/>
        <item x="481"/>
        <item x="427"/>
        <item x="382"/>
        <item x="156"/>
        <item x="299"/>
        <item x="313"/>
        <item x="212"/>
        <item x="114"/>
        <item x="20"/>
        <item x="295"/>
        <item x="378"/>
        <item x="161"/>
        <item x="193"/>
        <item x="200"/>
        <item x="455"/>
        <item x="50"/>
        <item x="408"/>
        <item x="311"/>
        <item x="452"/>
        <item x="247"/>
        <item x="354"/>
        <item x="208"/>
        <item x="279"/>
        <item x="94"/>
        <item x="485"/>
        <item x="203"/>
        <item x="192"/>
        <item x="347"/>
        <item x="292"/>
        <item x="138"/>
        <item x="373"/>
        <item x="168"/>
        <item x="487"/>
        <item x="367"/>
        <item x="288"/>
        <item x="356"/>
        <item x="418"/>
        <item x="49"/>
        <item x="297"/>
        <item x="358"/>
        <item x="473"/>
        <item x="15"/>
        <item x="398"/>
        <item x="383"/>
        <item x="432"/>
        <item x="41"/>
        <item x="228"/>
        <item x="65"/>
        <item x="201"/>
        <item x="493"/>
        <item x="25"/>
        <item x="276"/>
        <item x="431"/>
        <item x="64"/>
        <item x="415"/>
        <item x="498"/>
        <item x="147"/>
        <item x="120"/>
        <item x="225"/>
        <item x="456"/>
        <item x="421"/>
        <item x="110"/>
        <item x="337"/>
        <item x="214"/>
        <item x="448"/>
        <item x="253"/>
        <item x="95"/>
        <item x="467"/>
        <item x="377"/>
        <item x="259"/>
        <item x="287"/>
        <item x="143"/>
        <item x="219"/>
        <item x="119"/>
        <item x="135"/>
        <item x="381"/>
        <item x="387"/>
        <item x="262"/>
        <item x="468"/>
        <item x="446"/>
        <item x="221"/>
        <item x="179"/>
        <item x="424"/>
        <item x="357"/>
        <item x="298"/>
        <item x="319"/>
        <item x="131"/>
        <item x="440"/>
        <item x="160"/>
        <item x="233"/>
        <item x="394"/>
        <item x="441"/>
        <item x="374"/>
        <item x="108"/>
        <item x="157"/>
        <item x="122"/>
        <item x="271"/>
        <item x="164"/>
        <item x="98"/>
        <item x="166"/>
        <item x="235"/>
        <item x="439"/>
        <item x="51"/>
        <item x="289"/>
        <item x="52"/>
        <item x="310"/>
        <item x="232"/>
        <item x="475"/>
        <item x="107"/>
        <item x="148"/>
        <item x="265"/>
        <item x="124"/>
        <item x="241"/>
        <item x="425"/>
        <item x="443"/>
        <item x="460"/>
        <item x="344"/>
        <item x="462"/>
        <item x="85"/>
        <item x="250"/>
        <item x="246"/>
        <item x="263"/>
        <item x="196"/>
        <item x="88"/>
        <item x="113"/>
        <item x="136"/>
        <item x="187"/>
        <item x="414"/>
        <item x="92"/>
        <item x="283"/>
        <item x="444"/>
        <item x="499"/>
        <item x="30"/>
        <item x="296"/>
        <item x="449"/>
        <item x="3"/>
        <item x="215"/>
        <item x="478"/>
        <item x="386"/>
        <item x="150"/>
        <item x="169"/>
        <item x="459"/>
        <item x="284"/>
        <item x="74"/>
        <item x="411"/>
        <item x="174"/>
        <item x="353"/>
        <item x="451"/>
        <item x="410"/>
        <item x="291"/>
        <item x="470"/>
        <item x="12"/>
        <item x="170"/>
        <item x="369"/>
        <item x="469"/>
        <item x="435"/>
        <item x="144"/>
        <item x="477"/>
        <item x="53"/>
        <item x="325"/>
        <item x="4"/>
        <item x="111"/>
        <item x="99"/>
        <item x="340"/>
        <item x="103"/>
        <item x="324"/>
        <item x="453"/>
        <item x="127"/>
        <item x="395"/>
        <item x="423"/>
        <item x="177"/>
        <item x="93"/>
        <item x="2"/>
        <item x="255"/>
        <item x="27"/>
        <item x="222"/>
        <item x="494"/>
        <item x="317"/>
        <item x="207"/>
        <item x="400"/>
        <item x="339"/>
        <item x="405"/>
        <item x="300"/>
        <item x="162"/>
        <item x="380"/>
        <item x="185"/>
        <item x="326"/>
        <item x="89"/>
        <item x="270"/>
        <item x="240"/>
        <item x="349"/>
        <item x="140"/>
        <item x="139"/>
        <item x="109"/>
        <item x="217"/>
        <item x="355"/>
        <item x="376"/>
        <item x="332"/>
        <item x="261"/>
        <item x="286"/>
        <item x="316"/>
        <item x="437"/>
        <item x="466"/>
        <item x="167"/>
        <item x="22"/>
        <item x="14"/>
        <item x="183"/>
        <item x="18"/>
        <item x="364"/>
        <item x="476"/>
        <item x="264"/>
        <item x="275"/>
        <item x="372"/>
        <item x="155"/>
        <item x="402"/>
        <item x="181"/>
        <item x="314"/>
        <item x="209"/>
        <item x="78"/>
        <item x="269"/>
        <item x="123"/>
        <item x="7"/>
        <item x="429"/>
        <item x="359"/>
        <item x="362"/>
        <item x="60"/>
        <item x="307"/>
        <item x="67"/>
        <item x="492"/>
        <item x="165"/>
        <item x="489"/>
        <item x="309"/>
        <item x="10"/>
        <item x="281"/>
        <item x="472"/>
        <item x="59"/>
        <item x="0"/>
        <item x="130"/>
        <item x="365"/>
        <item x="79"/>
        <item x="197"/>
        <item x="352"/>
        <item x="318"/>
        <item x="149"/>
        <item x="407"/>
        <item x="84"/>
        <item x="141"/>
        <item x="396"/>
        <item x="186"/>
        <item x="294"/>
        <item x="329"/>
        <item x="184"/>
        <item x="242"/>
        <item x="137"/>
        <item x="363"/>
        <item x="223"/>
        <item x="500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 v="7"/>
    </i>
    <i>
      <x v="18"/>
    </i>
    <i>
      <x v="28"/>
    </i>
    <i>
      <x v="52"/>
    </i>
    <i>
      <x v="84"/>
    </i>
    <i>
      <x v="230"/>
    </i>
    <i>
      <x v="252"/>
    </i>
    <i>
      <x v="291"/>
    </i>
    <i>
      <x v="294"/>
    </i>
    <i>
      <x v="379"/>
    </i>
    <i t="grand">
      <x/>
    </i>
  </rowItems>
  <colItems count="1">
    <i/>
  </colItems>
  <dataFields count="1">
    <dataField name="Average of Profits ($M)" fld="3" subtotal="average" baseField="0" baseItem="28"/>
  </dataField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D25D4-BBFB-463C-8397-02946F60908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ame of the Company">
  <location ref="B3:C14" firstHeaderRow="1" firstDataRow="1" firstDataCol="1"/>
  <pivotFields count="2">
    <pivotField axis="axisRow" showAll="0" measureFilter="1" includeNewItemsInFilter="1" minSubtotal="1">
      <items count="502">
        <item x="488"/>
        <item x="497"/>
        <item x="375"/>
        <item x="258"/>
        <item x="210"/>
        <item x="390"/>
        <item x="202"/>
        <item x="33"/>
        <item x="445"/>
        <item x="323"/>
        <item x="495"/>
        <item x="182"/>
        <item x="461"/>
        <item x="151"/>
        <item x="69"/>
        <item x="176"/>
        <item x="81"/>
        <item x="243"/>
        <item x="16"/>
        <item x="213"/>
        <item x="1"/>
        <item x="327"/>
        <item x="277"/>
        <item x="194"/>
        <item x="230"/>
        <item x="370"/>
        <item x="322"/>
        <item x="490"/>
        <item x="6"/>
        <item x="189"/>
        <item x="116"/>
        <item x="480"/>
        <item x="244"/>
        <item x="328"/>
        <item x="73"/>
        <item x="146"/>
        <item x="125"/>
        <item x="199"/>
        <item x="251"/>
        <item x="216"/>
        <item x="61"/>
        <item x="37"/>
        <item x="36"/>
        <item x="153"/>
        <item x="293"/>
        <item x="465"/>
        <item x="280"/>
        <item x="211"/>
        <item x="171"/>
        <item x="285"/>
        <item x="191"/>
        <item x="457"/>
        <item x="8"/>
        <item x="351"/>
        <item x="257"/>
        <item x="267"/>
        <item x="40"/>
        <item x="63"/>
        <item x="158"/>
        <item x="104"/>
        <item x="224"/>
        <item x="24"/>
        <item x="341"/>
        <item x="463"/>
        <item x="426"/>
        <item x="112"/>
        <item x="229"/>
        <item x="142"/>
        <item x="333"/>
        <item x="366"/>
        <item x="303"/>
        <item x="26"/>
        <item x="121"/>
        <item x="198"/>
        <item x="17"/>
        <item x="389"/>
        <item x="45"/>
        <item x="484"/>
        <item x="419"/>
        <item x="254"/>
        <item x="384"/>
        <item x="28"/>
        <item x="43"/>
        <item x="62"/>
        <item x="29"/>
        <item x="417"/>
        <item x="434"/>
        <item x="252"/>
        <item x="238"/>
        <item x="83"/>
        <item x="128"/>
        <item x="335"/>
        <item x="237"/>
        <item x="58"/>
        <item x="178"/>
        <item x="68"/>
        <item x="350"/>
        <item x="54"/>
        <item x="482"/>
        <item x="306"/>
        <item x="436"/>
        <item x="379"/>
        <item x="55"/>
        <item x="5"/>
        <item x="159"/>
        <item x="330"/>
        <item x="172"/>
        <item x="82"/>
        <item x="42"/>
        <item x="34"/>
        <item x="71"/>
        <item x="342"/>
        <item x="77"/>
        <item x="13"/>
        <item x="308"/>
        <item x="134"/>
        <item x="278"/>
        <item x="205"/>
        <item x="118"/>
        <item x="334"/>
        <item x="301"/>
        <item x="32"/>
        <item x="245"/>
        <item x="70"/>
        <item x="44"/>
        <item x="438"/>
        <item x="331"/>
        <item x="105"/>
        <item x="75"/>
        <item x="483"/>
        <item x="397"/>
        <item x="234"/>
        <item x="249"/>
        <item x="343"/>
        <item x="391"/>
        <item x="266"/>
        <item x="19"/>
        <item x="464"/>
        <item x="117"/>
        <item x="336"/>
        <item x="442"/>
        <item x="450"/>
        <item x="458"/>
        <item x="9"/>
        <item x="433"/>
        <item x="163"/>
        <item x="226"/>
        <item x="422"/>
        <item x="220"/>
        <item x="132"/>
        <item x="236"/>
        <item x="304"/>
        <item x="273"/>
        <item x="204"/>
        <item x="76"/>
        <item x="133"/>
        <item x="388"/>
        <item x="239"/>
        <item x="345"/>
        <item x="403"/>
        <item x="100"/>
        <item x="479"/>
        <item x="256"/>
        <item x="48"/>
        <item x="39"/>
        <item x="454"/>
        <item x="430"/>
        <item x="491"/>
        <item x="496"/>
        <item x="96"/>
        <item x="152"/>
        <item x="315"/>
        <item x="154"/>
        <item x="129"/>
        <item x="97"/>
        <item x="302"/>
        <item x="90"/>
        <item x="312"/>
        <item x="11"/>
        <item x="392"/>
        <item x="57"/>
        <item x="126"/>
        <item x="348"/>
        <item x="35"/>
        <item x="87"/>
        <item x="101"/>
        <item x="361"/>
        <item x="190"/>
        <item x="38"/>
        <item x="346"/>
        <item x="23"/>
        <item x="86"/>
        <item x="290"/>
        <item x="173"/>
        <item x="404"/>
        <item x="399"/>
        <item x="413"/>
        <item x="471"/>
        <item x="180"/>
        <item x="393"/>
        <item x="360"/>
        <item x="416"/>
        <item x="406"/>
        <item x="428"/>
        <item x="401"/>
        <item x="409"/>
        <item x="371"/>
        <item x="248"/>
        <item x="206"/>
        <item x="320"/>
        <item x="305"/>
        <item x="486"/>
        <item x="80"/>
        <item x="195"/>
        <item x="47"/>
        <item x="31"/>
        <item x="56"/>
        <item x="412"/>
        <item x="268"/>
        <item x="66"/>
        <item x="102"/>
        <item x="91"/>
        <item x="474"/>
        <item x="338"/>
        <item x="72"/>
        <item x="272"/>
        <item x="218"/>
        <item x="274"/>
        <item x="115"/>
        <item x="385"/>
        <item x="21"/>
        <item x="231"/>
        <item x="227"/>
        <item x="321"/>
        <item x="260"/>
        <item x="282"/>
        <item x="188"/>
        <item x="106"/>
        <item x="368"/>
        <item x="447"/>
        <item x="145"/>
        <item x="420"/>
        <item x="175"/>
        <item x="46"/>
        <item x="481"/>
        <item x="427"/>
        <item x="382"/>
        <item x="156"/>
        <item x="299"/>
        <item x="313"/>
        <item x="212"/>
        <item x="114"/>
        <item x="20"/>
        <item x="295"/>
        <item x="378"/>
        <item x="161"/>
        <item x="193"/>
        <item x="200"/>
        <item x="455"/>
        <item x="50"/>
        <item x="408"/>
        <item x="311"/>
        <item x="452"/>
        <item x="247"/>
        <item x="354"/>
        <item x="208"/>
        <item x="279"/>
        <item x="94"/>
        <item x="485"/>
        <item x="203"/>
        <item x="192"/>
        <item x="347"/>
        <item x="292"/>
        <item x="138"/>
        <item x="373"/>
        <item x="168"/>
        <item x="487"/>
        <item x="367"/>
        <item x="288"/>
        <item x="356"/>
        <item x="418"/>
        <item x="49"/>
        <item x="297"/>
        <item x="358"/>
        <item x="473"/>
        <item x="15"/>
        <item x="398"/>
        <item x="383"/>
        <item x="432"/>
        <item x="41"/>
        <item x="228"/>
        <item x="65"/>
        <item x="201"/>
        <item x="493"/>
        <item x="25"/>
        <item x="276"/>
        <item x="431"/>
        <item x="64"/>
        <item x="415"/>
        <item x="498"/>
        <item x="147"/>
        <item x="120"/>
        <item x="225"/>
        <item x="456"/>
        <item x="421"/>
        <item x="110"/>
        <item x="337"/>
        <item x="214"/>
        <item x="448"/>
        <item x="253"/>
        <item x="95"/>
        <item x="467"/>
        <item x="377"/>
        <item x="259"/>
        <item x="287"/>
        <item x="143"/>
        <item x="219"/>
        <item x="119"/>
        <item x="135"/>
        <item x="381"/>
        <item x="387"/>
        <item x="262"/>
        <item x="468"/>
        <item x="446"/>
        <item x="221"/>
        <item x="179"/>
        <item x="424"/>
        <item x="357"/>
        <item x="298"/>
        <item x="319"/>
        <item x="131"/>
        <item x="440"/>
        <item x="160"/>
        <item x="233"/>
        <item x="394"/>
        <item x="441"/>
        <item x="374"/>
        <item x="108"/>
        <item x="157"/>
        <item x="122"/>
        <item x="271"/>
        <item x="164"/>
        <item x="98"/>
        <item x="166"/>
        <item x="235"/>
        <item x="439"/>
        <item x="51"/>
        <item x="289"/>
        <item x="52"/>
        <item x="310"/>
        <item x="232"/>
        <item x="475"/>
        <item x="107"/>
        <item x="148"/>
        <item x="265"/>
        <item x="124"/>
        <item x="241"/>
        <item x="425"/>
        <item x="443"/>
        <item x="460"/>
        <item x="344"/>
        <item x="462"/>
        <item x="85"/>
        <item x="250"/>
        <item x="246"/>
        <item x="263"/>
        <item x="196"/>
        <item x="88"/>
        <item x="113"/>
        <item x="136"/>
        <item x="187"/>
        <item x="414"/>
        <item x="92"/>
        <item x="283"/>
        <item x="444"/>
        <item x="499"/>
        <item x="30"/>
        <item x="296"/>
        <item x="449"/>
        <item x="3"/>
        <item x="215"/>
        <item x="478"/>
        <item x="386"/>
        <item x="150"/>
        <item x="169"/>
        <item x="459"/>
        <item x="284"/>
        <item x="74"/>
        <item x="411"/>
        <item x="174"/>
        <item x="353"/>
        <item x="451"/>
        <item x="410"/>
        <item x="291"/>
        <item x="470"/>
        <item x="12"/>
        <item x="170"/>
        <item x="369"/>
        <item x="469"/>
        <item x="435"/>
        <item x="144"/>
        <item x="477"/>
        <item x="53"/>
        <item x="325"/>
        <item x="4"/>
        <item x="111"/>
        <item x="99"/>
        <item x="340"/>
        <item x="103"/>
        <item x="324"/>
        <item x="453"/>
        <item x="127"/>
        <item x="395"/>
        <item x="423"/>
        <item x="177"/>
        <item x="93"/>
        <item x="2"/>
        <item x="255"/>
        <item x="27"/>
        <item x="222"/>
        <item x="494"/>
        <item x="317"/>
        <item x="207"/>
        <item x="400"/>
        <item x="339"/>
        <item x="405"/>
        <item x="300"/>
        <item x="162"/>
        <item x="380"/>
        <item x="185"/>
        <item x="326"/>
        <item x="89"/>
        <item x="270"/>
        <item x="240"/>
        <item x="349"/>
        <item x="140"/>
        <item x="139"/>
        <item x="109"/>
        <item x="217"/>
        <item x="355"/>
        <item x="376"/>
        <item x="332"/>
        <item x="261"/>
        <item x="286"/>
        <item x="316"/>
        <item x="437"/>
        <item x="466"/>
        <item x="167"/>
        <item x="22"/>
        <item x="14"/>
        <item x="183"/>
        <item x="18"/>
        <item x="364"/>
        <item x="476"/>
        <item x="264"/>
        <item x="275"/>
        <item x="372"/>
        <item x="155"/>
        <item x="402"/>
        <item x="181"/>
        <item x="314"/>
        <item x="209"/>
        <item x="78"/>
        <item x="269"/>
        <item x="123"/>
        <item x="7"/>
        <item x="429"/>
        <item x="359"/>
        <item x="362"/>
        <item x="60"/>
        <item x="307"/>
        <item x="67"/>
        <item x="492"/>
        <item x="165"/>
        <item x="489"/>
        <item x="309"/>
        <item x="10"/>
        <item x="281"/>
        <item x="472"/>
        <item x="59"/>
        <item x="0"/>
        <item x="130"/>
        <item x="365"/>
        <item x="79"/>
        <item x="197"/>
        <item x="352"/>
        <item x="318"/>
        <item x="149"/>
        <item x="407"/>
        <item x="84"/>
        <item x="141"/>
        <item x="396"/>
        <item x="186"/>
        <item x="294"/>
        <item x="329"/>
        <item x="184"/>
        <item x="242"/>
        <item x="137"/>
        <item x="363"/>
        <item x="223"/>
        <item x="500"/>
        <item t="min"/>
      </items>
    </pivotField>
    <pivotField dataField="1" showAll="0"/>
  </pivotFields>
  <rowFields count="1">
    <field x="0"/>
  </rowFields>
  <rowItems count="11">
    <i>
      <x v="20"/>
    </i>
    <i>
      <x v="28"/>
    </i>
    <i>
      <x v="52"/>
    </i>
    <i>
      <x v="103"/>
    </i>
    <i>
      <x v="143"/>
    </i>
    <i>
      <x v="379"/>
    </i>
    <i>
      <x v="404"/>
    </i>
    <i>
      <x v="416"/>
    </i>
    <i>
      <x v="465"/>
    </i>
    <i>
      <x v="480"/>
    </i>
    <i t="grand">
      <x/>
    </i>
  </rowItems>
  <colItems count="1">
    <i/>
  </colItems>
  <dataFields count="1">
    <dataField name="Average of  Revenues ($M) " fld="1" subtotal="average" baseField="0" baseItem="0"/>
  </dataField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6A994-107C-4EFB-BAC7-1EBB6EBE5EAC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ame of the Company">
  <location ref="E17:F28" firstHeaderRow="1" firstDataRow="1" firstDataCol="1"/>
  <pivotFields count="5">
    <pivotField axis="axisRow" showAll="0" measureFilter="1">
      <items count="502">
        <item x="488"/>
        <item x="497"/>
        <item x="375"/>
        <item x="258"/>
        <item x="210"/>
        <item x="390"/>
        <item x="202"/>
        <item x="33"/>
        <item x="445"/>
        <item x="323"/>
        <item x="495"/>
        <item x="182"/>
        <item x="461"/>
        <item x="151"/>
        <item x="69"/>
        <item x="176"/>
        <item x="81"/>
        <item x="243"/>
        <item x="16"/>
        <item x="213"/>
        <item x="1"/>
        <item x="327"/>
        <item x="277"/>
        <item x="194"/>
        <item x="230"/>
        <item x="370"/>
        <item x="322"/>
        <item x="490"/>
        <item x="6"/>
        <item x="189"/>
        <item x="116"/>
        <item x="480"/>
        <item x="244"/>
        <item x="328"/>
        <item x="73"/>
        <item x="146"/>
        <item x="125"/>
        <item x="199"/>
        <item x="251"/>
        <item x="216"/>
        <item x="61"/>
        <item x="37"/>
        <item x="36"/>
        <item x="153"/>
        <item x="293"/>
        <item x="465"/>
        <item x="280"/>
        <item x="211"/>
        <item x="171"/>
        <item x="285"/>
        <item x="191"/>
        <item x="457"/>
        <item x="8"/>
        <item x="351"/>
        <item x="257"/>
        <item x="267"/>
        <item x="40"/>
        <item x="63"/>
        <item x="158"/>
        <item x="104"/>
        <item x="224"/>
        <item x="24"/>
        <item x="341"/>
        <item x="463"/>
        <item x="426"/>
        <item x="112"/>
        <item x="229"/>
        <item x="142"/>
        <item x="333"/>
        <item x="366"/>
        <item x="303"/>
        <item x="26"/>
        <item x="121"/>
        <item x="198"/>
        <item x="17"/>
        <item x="389"/>
        <item x="45"/>
        <item x="484"/>
        <item x="419"/>
        <item x="254"/>
        <item x="384"/>
        <item x="28"/>
        <item x="43"/>
        <item x="62"/>
        <item x="29"/>
        <item x="417"/>
        <item x="434"/>
        <item x="252"/>
        <item x="238"/>
        <item x="83"/>
        <item x="128"/>
        <item x="335"/>
        <item x="237"/>
        <item x="58"/>
        <item x="178"/>
        <item x="68"/>
        <item x="350"/>
        <item x="54"/>
        <item x="482"/>
        <item x="306"/>
        <item x="436"/>
        <item x="379"/>
        <item x="55"/>
        <item x="5"/>
        <item x="159"/>
        <item x="330"/>
        <item x="172"/>
        <item x="82"/>
        <item x="42"/>
        <item x="34"/>
        <item x="71"/>
        <item x="342"/>
        <item x="77"/>
        <item x="13"/>
        <item x="308"/>
        <item x="134"/>
        <item x="278"/>
        <item x="205"/>
        <item x="118"/>
        <item x="334"/>
        <item x="301"/>
        <item x="32"/>
        <item x="245"/>
        <item x="70"/>
        <item x="44"/>
        <item x="438"/>
        <item x="331"/>
        <item x="105"/>
        <item x="75"/>
        <item x="483"/>
        <item x="397"/>
        <item x="234"/>
        <item x="249"/>
        <item x="343"/>
        <item x="391"/>
        <item x="266"/>
        <item x="19"/>
        <item x="464"/>
        <item x="117"/>
        <item x="336"/>
        <item x="442"/>
        <item x="450"/>
        <item x="458"/>
        <item x="9"/>
        <item x="433"/>
        <item x="163"/>
        <item x="226"/>
        <item x="422"/>
        <item x="220"/>
        <item x="132"/>
        <item x="236"/>
        <item x="304"/>
        <item x="273"/>
        <item x="204"/>
        <item x="76"/>
        <item x="133"/>
        <item x="388"/>
        <item x="239"/>
        <item x="345"/>
        <item x="403"/>
        <item x="100"/>
        <item x="479"/>
        <item x="256"/>
        <item x="48"/>
        <item x="39"/>
        <item x="454"/>
        <item x="430"/>
        <item x="491"/>
        <item x="496"/>
        <item x="96"/>
        <item x="152"/>
        <item x="315"/>
        <item x="154"/>
        <item x="129"/>
        <item x="97"/>
        <item x="302"/>
        <item x="90"/>
        <item x="312"/>
        <item x="11"/>
        <item x="392"/>
        <item x="57"/>
        <item x="126"/>
        <item x="348"/>
        <item x="35"/>
        <item x="87"/>
        <item x="101"/>
        <item x="361"/>
        <item x="190"/>
        <item x="38"/>
        <item x="346"/>
        <item x="23"/>
        <item x="86"/>
        <item x="290"/>
        <item x="173"/>
        <item x="404"/>
        <item x="399"/>
        <item x="413"/>
        <item x="471"/>
        <item x="180"/>
        <item x="393"/>
        <item x="360"/>
        <item x="416"/>
        <item x="406"/>
        <item x="428"/>
        <item x="401"/>
        <item x="409"/>
        <item x="371"/>
        <item x="248"/>
        <item x="206"/>
        <item x="320"/>
        <item x="305"/>
        <item x="486"/>
        <item x="80"/>
        <item x="195"/>
        <item x="47"/>
        <item x="31"/>
        <item x="56"/>
        <item x="412"/>
        <item x="268"/>
        <item x="66"/>
        <item x="102"/>
        <item x="91"/>
        <item x="474"/>
        <item x="338"/>
        <item x="72"/>
        <item x="272"/>
        <item x="218"/>
        <item x="274"/>
        <item x="115"/>
        <item x="385"/>
        <item x="21"/>
        <item x="231"/>
        <item x="227"/>
        <item x="321"/>
        <item x="260"/>
        <item x="282"/>
        <item x="188"/>
        <item x="106"/>
        <item x="368"/>
        <item x="447"/>
        <item x="145"/>
        <item x="420"/>
        <item x="175"/>
        <item x="46"/>
        <item x="481"/>
        <item x="427"/>
        <item x="382"/>
        <item x="156"/>
        <item x="299"/>
        <item x="313"/>
        <item x="212"/>
        <item x="114"/>
        <item x="20"/>
        <item x="295"/>
        <item x="378"/>
        <item x="161"/>
        <item x="193"/>
        <item x="200"/>
        <item x="455"/>
        <item x="50"/>
        <item x="408"/>
        <item x="311"/>
        <item x="452"/>
        <item x="247"/>
        <item x="354"/>
        <item x="208"/>
        <item x="279"/>
        <item x="94"/>
        <item x="485"/>
        <item x="203"/>
        <item x="192"/>
        <item x="347"/>
        <item x="292"/>
        <item x="138"/>
        <item x="373"/>
        <item x="168"/>
        <item x="487"/>
        <item x="367"/>
        <item x="288"/>
        <item x="356"/>
        <item x="418"/>
        <item x="49"/>
        <item x="297"/>
        <item x="358"/>
        <item x="473"/>
        <item x="15"/>
        <item x="398"/>
        <item x="383"/>
        <item x="432"/>
        <item x="41"/>
        <item x="228"/>
        <item x="65"/>
        <item x="201"/>
        <item x="493"/>
        <item x="25"/>
        <item x="276"/>
        <item x="431"/>
        <item x="64"/>
        <item x="415"/>
        <item x="498"/>
        <item x="147"/>
        <item x="120"/>
        <item x="225"/>
        <item x="456"/>
        <item x="421"/>
        <item x="110"/>
        <item x="337"/>
        <item x="214"/>
        <item x="448"/>
        <item x="253"/>
        <item x="95"/>
        <item x="467"/>
        <item x="377"/>
        <item x="259"/>
        <item x="287"/>
        <item x="143"/>
        <item x="219"/>
        <item x="119"/>
        <item x="135"/>
        <item x="381"/>
        <item x="387"/>
        <item x="262"/>
        <item x="468"/>
        <item x="446"/>
        <item x="221"/>
        <item x="179"/>
        <item x="424"/>
        <item x="357"/>
        <item x="298"/>
        <item x="319"/>
        <item x="131"/>
        <item x="440"/>
        <item x="160"/>
        <item x="233"/>
        <item x="394"/>
        <item x="441"/>
        <item x="374"/>
        <item x="108"/>
        <item x="157"/>
        <item x="122"/>
        <item x="271"/>
        <item x="164"/>
        <item x="98"/>
        <item x="166"/>
        <item x="235"/>
        <item x="439"/>
        <item x="51"/>
        <item x="289"/>
        <item x="52"/>
        <item x="310"/>
        <item x="232"/>
        <item x="475"/>
        <item x="107"/>
        <item x="148"/>
        <item x="265"/>
        <item x="124"/>
        <item x="241"/>
        <item x="425"/>
        <item x="443"/>
        <item x="460"/>
        <item x="344"/>
        <item x="462"/>
        <item x="85"/>
        <item x="250"/>
        <item x="246"/>
        <item x="263"/>
        <item x="196"/>
        <item x="88"/>
        <item x="113"/>
        <item x="136"/>
        <item x="187"/>
        <item x="414"/>
        <item x="92"/>
        <item x="283"/>
        <item x="444"/>
        <item x="499"/>
        <item x="30"/>
        <item x="296"/>
        <item x="449"/>
        <item x="3"/>
        <item x="215"/>
        <item x="478"/>
        <item x="386"/>
        <item x="150"/>
        <item x="169"/>
        <item x="459"/>
        <item x="284"/>
        <item x="74"/>
        <item x="411"/>
        <item x="174"/>
        <item x="353"/>
        <item x="451"/>
        <item x="410"/>
        <item x="291"/>
        <item x="470"/>
        <item x="12"/>
        <item x="170"/>
        <item x="369"/>
        <item x="469"/>
        <item x="435"/>
        <item x="144"/>
        <item x="477"/>
        <item x="53"/>
        <item x="325"/>
        <item x="4"/>
        <item x="111"/>
        <item x="99"/>
        <item x="340"/>
        <item x="103"/>
        <item x="324"/>
        <item x="453"/>
        <item x="127"/>
        <item x="395"/>
        <item x="423"/>
        <item x="177"/>
        <item x="93"/>
        <item x="2"/>
        <item x="255"/>
        <item x="27"/>
        <item x="222"/>
        <item x="494"/>
        <item x="317"/>
        <item x="207"/>
        <item x="400"/>
        <item x="339"/>
        <item x="405"/>
        <item x="300"/>
        <item x="162"/>
        <item x="380"/>
        <item x="185"/>
        <item x="326"/>
        <item x="89"/>
        <item x="270"/>
        <item x="240"/>
        <item x="349"/>
        <item x="140"/>
        <item x="139"/>
        <item x="109"/>
        <item x="217"/>
        <item x="355"/>
        <item x="376"/>
        <item x="332"/>
        <item x="261"/>
        <item x="286"/>
        <item x="316"/>
        <item x="437"/>
        <item x="466"/>
        <item x="167"/>
        <item x="22"/>
        <item x="14"/>
        <item x="183"/>
        <item x="18"/>
        <item x="364"/>
        <item x="476"/>
        <item x="264"/>
        <item x="275"/>
        <item x="372"/>
        <item x="155"/>
        <item x="402"/>
        <item x="181"/>
        <item x="314"/>
        <item x="209"/>
        <item x="78"/>
        <item x="269"/>
        <item x="123"/>
        <item x="7"/>
        <item x="429"/>
        <item x="359"/>
        <item x="362"/>
        <item x="60"/>
        <item x="307"/>
        <item x="67"/>
        <item x="492"/>
        <item x="165"/>
        <item x="489"/>
        <item x="309"/>
        <item x="10"/>
        <item x="281"/>
        <item x="472"/>
        <item x="59"/>
        <item x="0"/>
        <item x="130"/>
        <item x="365"/>
        <item x="79"/>
        <item x="197"/>
        <item x="352"/>
        <item x="318"/>
        <item x="149"/>
        <item x="407"/>
        <item x="84"/>
        <item x="141"/>
        <item x="396"/>
        <item x="186"/>
        <item x="294"/>
        <item x="329"/>
        <item x="184"/>
        <item x="242"/>
        <item x="137"/>
        <item x="363"/>
        <item x="223"/>
        <item x="50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1">
    <i>
      <x v="7"/>
    </i>
    <i>
      <x v="41"/>
    </i>
    <i>
      <x v="42"/>
    </i>
    <i>
      <x v="57"/>
    </i>
    <i>
      <x v="84"/>
    </i>
    <i>
      <x v="180"/>
    </i>
    <i>
      <x v="184"/>
    </i>
    <i>
      <x v="219"/>
    </i>
    <i>
      <x v="230"/>
    </i>
    <i>
      <x v="252"/>
    </i>
    <i t="grand">
      <x/>
    </i>
  </rowItems>
  <colItems count="1">
    <i/>
  </colItems>
  <dataFields count="1">
    <dataField name="Company_Assets ($M)" fld="4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B373E-83AB-43E4-B6EF-BA132BD79B43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ame of the Company">
  <location ref="B17:C28" firstHeaderRow="1" firstDataRow="1" firstDataCol="1"/>
  <pivotFields count="6">
    <pivotField axis="axisRow" showAll="0" measureFilter="1">
      <items count="502">
        <item x="488"/>
        <item x="497"/>
        <item x="375"/>
        <item x="258"/>
        <item x="210"/>
        <item x="390"/>
        <item x="202"/>
        <item x="33"/>
        <item x="445"/>
        <item x="323"/>
        <item x="495"/>
        <item x="182"/>
        <item x="461"/>
        <item x="151"/>
        <item x="69"/>
        <item x="176"/>
        <item x="81"/>
        <item x="243"/>
        <item x="16"/>
        <item x="213"/>
        <item x="1"/>
        <item x="327"/>
        <item x="277"/>
        <item x="194"/>
        <item x="230"/>
        <item x="370"/>
        <item x="322"/>
        <item x="490"/>
        <item x="6"/>
        <item x="189"/>
        <item x="116"/>
        <item x="480"/>
        <item x="244"/>
        <item x="328"/>
        <item x="73"/>
        <item x="146"/>
        <item x="125"/>
        <item x="199"/>
        <item x="251"/>
        <item x="216"/>
        <item x="61"/>
        <item x="37"/>
        <item x="36"/>
        <item x="153"/>
        <item x="293"/>
        <item x="465"/>
        <item x="280"/>
        <item x="211"/>
        <item x="171"/>
        <item x="285"/>
        <item x="191"/>
        <item x="457"/>
        <item x="8"/>
        <item x="351"/>
        <item x="257"/>
        <item x="267"/>
        <item x="40"/>
        <item x="63"/>
        <item x="158"/>
        <item x="104"/>
        <item x="224"/>
        <item x="24"/>
        <item x="341"/>
        <item x="463"/>
        <item x="426"/>
        <item x="112"/>
        <item x="229"/>
        <item x="142"/>
        <item x="333"/>
        <item x="366"/>
        <item x="303"/>
        <item x="26"/>
        <item x="121"/>
        <item x="198"/>
        <item x="17"/>
        <item x="389"/>
        <item x="45"/>
        <item x="484"/>
        <item x="419"/>
        <item x="254"/>
        <item x="384"/>
        <item x="28"/>
        <item x="43"/>
        <item x="62"/>
        <item x="29"/>
        <item x="417"/>
        <item x="434"/>
        <item x="252"/>
        <item x="238"/>
        <item x="83"/>
        <item x="128"/>
        <item x="335"/>
        <item x="237"/>
        <item x="58"/>
        <item x="178"/>
        <item x="68"/>
        <item x="350"/>
        <item x="54"/>
        <item x="482"/>
        <item x="306"/>
        <item x="436"/>
        <item x="379"/>
        <item x="55"/>
        <item x="5"/>
        <item x="159"/>
        <item x="330"/>
        <item x="172"/>
        <item x="82"/>
        <item x="42"/>
        <item x="34"/>
        <item x="71"/>
        <item x="342"/>
        <item x="77"/>
        <item x="13"/>
        <item x="308"/>
        <item x="134"/>
        <item x="278"/>
        <item x="205"/>
        <item x="118"/>
        <item x="334"/>
        <item x="301"/>
        <item x="32"/>
        <item x="245"/>
        <item x="70"/>
        <item x="44"/>
        <item x="438"/>
        <item x="331"/>
        <item x="105"/>
        <item x="75"/>
        <item x="483"/>
        <item x="397"/>
        <item x="234"/>
        <item x="249"/>
        <item x="343"/>
        <item x="391"/>
        <item x="266"/>
        <item x="19"/>
        <item x="464"/>
        <item x="117"/>
        <item x="336"/>
        <item x="442"/>
        <item x="450"/>
        <item x="458"/>
        <item x="9"/>
        <item x="433"/>
        <item x="163"/>
        <item x="226"/>
        <item x="422"/>
        <item x="220"/>
        <item x="132"/>
        <item x="236"/>
        <item x="304"/>
        <item x="273"/>
        <item x="204"/>
        <item x="76"/>
        <item x="133"/>
        <item x="388"/>
        <item x="239"/>
        <item x="345"/>
        <item x="403"/>
        <item x="100"/>
        <item x="479"/>
        <item x="256"/>
        <item x="48"/>
        <item x="39"/>
        <item x="454"/>
        <item x="430"/>
        <item x="491"/>
        <item x="496"/>
        <item x="96"/>
        <item x="152"/>
        <item x="315"/>
        <item x="154"/>
        <item x="129"/>
        <item x="97"/>
        <item x="302"/>
        <item x="90"/>
        <item x="312"/>
        <item x="11"/>
        <item x="392"/>
        <item x="57"/>
        <item x="126"/>
        <item x="348"/>
        <item x="35"/>
        <item x="87"/>
        <item x="101"/>
        <item x="361"/>
        <item x="190"/>
        <item x="38"/>
        <item x="346"/>
        <item x="23"/>
        <item x="86"/>
        <item x="290"/>
        <item x="173"/>
        <item x="404"/>
        <item x="399"/>
        <item x="413"/>
        <item x="471"/>
        <item x="180"/>
        <item x="393"/>
        <item x="360"/>
        <item x="416"/>
        <item x="406"/>
        <item x="428"/>
        <item x="401"/>
        <item x="409"/>
        <item x="371"/>
        <item x="248"/>
        <item x="206"/>
        <item x="320"/>
        <item x="305"/>
        <item x="486"/>
        <item x="80"/>
        <item x="195"/>
        <item x="47"/>
        <item x="31"/>
        <item x="56"/>
        <item x="412"/>
        <item x="268"/>
        <item x="66"/>
        <item x="102"/>
        <item x="91"/>
        <item x="474"/>
        <item x="338"/>
        <item x="72"/>
        <item x="272"/>
        <item x="218"/>
        <item x="274"/>
        <item x="115"/>
        <item x="385"/>
        <item x="21"/>
        <item x="231"/>
        <item x="227"/>
        <item x="321"/>
        <item x="260"/>
        <item x="282"/>
        <item x="188"/>
        <item x="106"/>
        <item x="368"/>
        <item x="447"/>
        <item x="145"/>
        <item x="420"/>
        <item x="175"/>
        <item x="46"/>
        <item x="481"/>
        <item x="427"/>
        <item x="382"/>
        <item x="156"/>
        <item x="299"/>
        <item x="313"/>
        <item x="212"/>
        <item x="114"/>
        <item x="20"/>
        <item x="295"/>
        <item x="378"/>
        <item x="161"/>
        <item x="193"/>
        <item x="200"/>
        <item x="455"/>
        <item x="50"/>
        <item x="408"/>
        <item x="311"/>
        <item x="452"/>
        <item x="247"/>
        <item x="354"/>
        <item x="208"/>
        <item x="279"/>
        <item x="94"/>
        <item x="485"/>
        <item x="203"/>
        <item x="192"/>
        <item x="347"/>
        <item x="292"/>
        <item x="138"/>
        <item x="373"/>
        <item x="168"/>
        <item x="487"/>
        <item x="367"/>
        <item x="288"/>
        <item x="356"/>
        <item x="418"/>
        <item x="49"/>
        <item x="297"/>
        <item x="358"/>
        <item x="473"/>
        <item x="15"/>
        <item x="398"/>
        <item x="383"/>
        <item x="432"/>
        <item x="41"/>
        <item x="228"/>
        <item x="65"/>
        <item x="201"/>
        <item x="493"/>
        <item x="25"/>
        <item x="276"/>
        <item x="431"/>
        <item x="64"/>
        <item x="415"/>
        <item x="498"/>
        <item x="147"/>
        <item x="120"/>
        <item x="225"/>
        <item x="456"/>
        <item x="421"/>
        <item x="110"/>
        <item x="337"/>
        <item x="214"/>
        <item x="448"/>
        <item x="253"/>
        <item x="95"/>
        <item x="467"/>
        <item x="377"/>
        <item x="259"/>
        <item x="287"/>
        <item x="143"/>
        <item x="219"/>
        <item x="119"/>
        <item x="135"/>
        <item x="381"/>
        <item x="387"/>
        <item x="262"/>
        <item x="468"/>
        <item x="446"/>
        <item x="221"/>
        <item x="179"/>
        <item x="424"/>
        <item x="357"/>
        <item x="298"/>
        <item x="319"/>
        <item x="131"/>
        <item x="440"/>
        <item x="160"/>
        <item x="233"/>
        <item x="394"/>
        <item x="441"/>
        <item x="374"/>
        <item x="108"/>
        <item x="157"/>
        <item x="122"/>
        <item x="271"/>
        <item x="164"/>
        <item x="98"/>
        <item x="166"/>
        <item x="235"/>
        <item x="439"/>
        <item x="51"/>
        <item x="289"/>
        <item x="52"/>
        <item x="310"/>
        <item x="232"/>
        <item x="475"/>
        <item x="107"/>
        <item x="148"/>
        <item x="265"/>
        <item x="124"/>
        <item x="241"/>
        <item x="425"/>
        <item x="443"/>
        <item x="460"/>
        <item x="344"/>
        <item x="462"/>
        <item x="85"/>
        <item x="250"/>
        <item x="246"/>
        <item x="263"/>
        <item x="196"/>
        <item x="88"/>
        <item x="113"/>
        <item x="136"/>
        <item x="187"/>
        <item x="414"/>
        <item x="92"/>
        <item x="283"/>
        <item x="444"/>
        <item x="499"/>
        <item x="30"/>
        <item x="296"/>
        <item x="449"/>
        <item x="3"/>
        <item x="215"/>
        <item x="478"/>
        <item x="386"/>
        <item x="150"/>
        <item x="169"/>
        <item x="459"/>
        <item x="284"/>
        <item x="74"/>
        <item x="411"/>
        <item x="174"/>
        <item x="353"/>
        <item x="451"/>
        <item x="410"/>
        <item x="291"/>
        <item x="470"/>
        <item x="12"/>
        <item x="170"/>
        <item x="369"/>
        <item x="469"/>
        <item x="435"/>
        <item x="144"/>
        <item x="477"/>
        <item x="53"/>
        <item x="325"/>
        <item x="4"/>
        <item x="111"/>
        <item x="99"/>
        <item x="340"/>
        <item x="103"/>
        <item x="324"/>
        <item x="453"/>
        <item x="127"/>
        <item x="395"/>
        <item x="423"/>
        <item x="177"/>
        <item x="93"/>
        <item x="2"/>
        <item x="255"/>
        <item x="27"/>
        <item x="222"/>
        <item x="494"/>
        <item x="317"/>
        <item x="207"/>
        <item x="400"/>
        <item x="339"/>
        <item x="405"/>
        <item x="300"/>
        <item x="162"/>
        <item x="380"/>
        <item x="185"/>
        <item x="326"/>
        <item x="89"/>
        <item x="270"/>
        <item x="240"/>
        <item x="349"/>
        <item x="140"/>
        <item x="139"/>
        <item x="109"/>
        <item x="217"/>
        <item x="355"/>
        <item x="376"/>
        <item x="332"/>
        <item x="261"/>
        <item x="286"/>
        <item x="316"/>
        <item x="437"/>
        <item x="466"/>
        <item x="167"/>
        <item x="22"/>
        <item x="14"/>
        <item x="183"/>
        <item x="18"/>
        <item x="364"/>
        <item x="476"/>
        <item x="264"/>
        <item x="275"/>
        <item x="372"/>
        <item x="155"/>
        <item x="402"/>
        <item x="181"/>
        <item x="314"/>
        <item x="209"/>
        <item x="78"/>
        <item x="269"/>
        <item x="123"/>
        <item x="7"/>
        <item x="429"/>
        <item x="359"/>
        <item x="362"/>
        <item x="60"/>
        <item x="307"/>
        <item x="67"/>
        <item x="492"/>
        <item x="165"/>
        <item x="489"/>
        <item x="309"/>
        <item x="10"/>
        <item x="281"/>
        <item x="472"/>
        <item x="59"/>
        <item x="0"/>
        <item x="130"/>
        <item x="365"/>
        <item x="79"/>
        <item x="197"/>
        <item x="352"/>
        <item x="318"/>
        <item x="149"/>
        <item x="407"/>
        <item x="84"/>
        <item x="141"/>
        <item x="396"/>
        <item x="186"/>
        <item x="294"/>
        <item x="329"/>
        <item x="184"/>
        <item x="242"/>
        <item x="137"/>
        <item x="363"/>
        <item x="223"/>
        <item x="50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4"/>
    </i>
    <i>
      <x v="20"/>
    </i>
    <i>
      <x v="67"/>
    </i>
    <i>
      <x v="103"/>
    </i>
    <i>
      <x v="107"/>
    </i>
    <i>
      <x v="215"/>
    </i>
    <i>
      <x v="416"/>
    </i>
    <i>
      <x v="457"/>
    </i>
    <i>
      <x v="476"/>
    </i>
    <i>
      <x v="480"/>
    </i>
    <i t="grand">
      <x/>
    </i>
  </rowItems>
  <colItems count="1">
    <i/>
  </colItems>
  <dataFields count="1">
    <dataField name="Employee Count" fld="5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6F14A1-1485-43C9-A7FF-9326ED57DADB}" name="Table1" displayName="Table1" ref="A1:J501" totalsRowShown="0">
  <autoFilter ref="A1:J501" xr:uid="{5C6F14A1-1485-43C9-A7FF-9326ED57DADB}"/>
  <tableColumns count="10">
    <tableColumn id="1" xr3:uid="{8D6C1F3C-B370-40FC-92E3-262ECF4477D4}" name="Rank"/>
    <tableColumn id="2" xr3:uid="{DEF35B93-1DF8-4510-80B2-4D73B98E5A41}" name="Name"/>
    <tableColumn id="3" xr3:uid="{C82D35E9-0742-4CE3-AF9A-66CB4CC61DA4}" name=" Revenues ($M) " dataDxfId="9"/>
    <tableColumn id="4" xr3:uid="{24BD3F9E-163A-434A-8DDF-54DCDAE4FA8A}" name="Revenue Percent Change" dataDxfId="8" dataCellStyle="Percent"/>
    <tableColumn id="5" xr3:uid="{3745A631-7EB5-4625-BA5F-94CA8FD79723}" name="Profits ($M)" dataDxfId="7"/>
    <tableColumn id="6" xr3:uid="{07ADF88E-7705-43EC-9CF6-11229959574C}" name="Assets ($M)" dataDxfId="6"/>
    <tableColumn id="7" xr3:uid="{47F0A266-2A02-492F-8A8A-CF3374D1975E}" name="Employees" dataDxfId="5"/>
    <tableColumn id="8" xr3:uid="{4535BF7C-04C0-4794-8D26-A5ECD99320AE}" name="Years on Global 500 List" dataDxfId="4"/>
    <tableColumn id="10" xr3:uid="{1C2F3471-C1DC-41C1-AA0D-126307533467}" name="Revenue Growth/Decline ($M)" dataDxfId="3">
      <calculatedColumnFormula>(Table1[[#This Row],[ Revenues ($M) ]]*Table1[[#This Row],[Revenue Percent Change]])</calculatedColumnFormula>
    </tableColumn>
    <tableColumn id="9" xr3:uid="{592F5594-A91B-4ABF-85B5-664E8496095E}" name="Profit Margin" dataDxfId="2">
      <calculatedColumnFormula>(Table1[[#This Row],[Profits ($M)]]/Table1[[#This Row],[ Revenues ($M) 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EF5B05-6491-4F78-93E5-11D181D156E2}" name="Table2" displayName="Table2" ref="K1:K501" totalsRowShown="0" headerRowDxfId="0">
  <autoFilter ref="K1:K501" xr:uid="{9FEF5B05-6491-4F78-93E5-11D181D156E2}"/>
  <tableColumns count="1">
    <tableColumn id="1" xr3:uid="{5AF2FBD5-9957-450D-BB52-0B064ACAA75D}" name="Asset Turnover Ratio ($)" dataDxfId="1">
      <calculatedColumnFormula>ROUND(Table1[[#This Row],[ Revenues ($M) ]]/Table1[[#This Row],[Assets ($M)]],2)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8275-596E-4947-9705-A8068F211804}">
  <dimension ref="A1:O501"/>
  <sheetViews>
    <sheetView tabSelected="1" workbookViewId="0">
      <selection activeCell="L500" sqref="L500"/>
    </sheetView>
  </sheetViews>
  <sheetFormatPr defaultRowHeight="14.5" x14ac:dyDescent="0.35"/>
  <cols>
    <col min="1" max="1" width="11.90625" customWidth="1"/>
    <col min="2" max="2" width="35.7265625" customWidth="1"/>
    <col min="3" max="3" width="16.1796875" style="1" customWidth="1"/>
    <col min="4" max="4" width="23.54296875" style="5" customWidth="1"/>
    <col min="5" max="5" width="12.81640625" style="1" customWidth="1"/>
    <col min="6" max="6" width="12.6328125" style="1" customWidth="1"/>
    <col min="7" max="7" width="11.81640625" style="1" customWidth="1"/>
    <col min="8" max="8" width="22.54296875" style="1" customWidth="1"/>
    <col min="9" max="9" width="30.1796875" style="1" customWidth="1"/>
    <col min="10" max="10" width="14.54296875" style="1" customWidth="1"/>
    <col min="11" max="11" width="24.54296875" style="1" customWidth="1"/>
    <col min="12" max="12" width="13.36328125" customWidth="1"/>
    <col min="13" max="13" width="24.81640625" customWidth="1"/>
    <col min="14" max="14" width="21.54296875" customWidth="1"/>
    <col min="15" max="15" width="21.81640625" customWidth="1"/>
    <col min="16" max="16" width="20.7265625" customWidth="1"/>
  </cols>
  <sheetData>
    <row r="1" spans="1:11" x14ac:dyDescent="0.35">
      <c r="A1" t="s">
        <v>511</v>
      </c>
      <c r="B1" t="s">
        <v>0</v>
      </c>
      <c r="C1" s="1" t="s">
        <v>1</v>
      </c>
      <c r="D1" s="5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510</v>
      </c>
      <c r="J1" s="1" t="s">
        <v>509</v>
      </c>
      <c r="K1" s="1" t="s">
        <v>512</v>
      </c>
    </row>
    <row r="2" spans="1:11" x14ac:dyDescent="0.35">
      <c r="A2">
        <v>1</v>
      </c>
      <c r="B2" t="s">
        <v>9</v>
      </c>
      <c r="C2" s="1">
        <v>648125</v>
      </c>
      <c r="D2" s="5">
        <v>0.06</v>
      </c>
      <c r="E2" s="1">
        <v>15511</v>
      </c>
      <c r="F2" s="1">
        <v>252399</v>
      </c>
      <c r="G2" s="1">
        <v>2100000</v>
      </c>
      <c r="H2" s="1">
        <v>30</v>
      </c>
      <c r="I2" s="1">
        <f>(Table1[[#This Row],[ Revenues ($M) ]]*Table1[[#This Row],[Revenue Percent Change]])</f>
        <v>38887.5</v>
      </c>
      <c r="J2" s="1">
        <f>(Table1[[#This Row],[Profits ($M)]]/Table1[[#This Row],[ Revenues ($M) ]])</f>
        <v>2.3932111861137896E-2</v>
      </c>
      <c r="K2" s="1">
        <f>ROUND(Table1[[#This Row],[ Revenues ($M) ]]/Table1[[#This Row],[Assets ($M)]],2)</f>
        <v>2.57</v>
      </c>
    </row>
    <row r="3" spans="1:11" x14ac:dyDescent="0.35">
      <c r="A3">
        <v>2</v>
      </c>
      <c r="B3" t="s">
        <v>10</v>
      </c>
      <c r="C3" s="1">
        <v>574785</v>
      </c>
      <c r="D3" s="5">
        <v>0.11799999999999999</v>
      </c>
      <c r="E3" s="1">
        <v>30425</v>
      </c>
      <c r="F3" s="1">
        <v>527854</v>
      </c>
      <c r="G3" s="1">
        <v>1525000</v>
      </c>
      <c r="H3" s="1">
        <v>16</v>
      </c>
      <c r="I3" s="1">
        <f>(Table1[[#This Row],[ Revenues ($M) ]]*Table1[[#This Row],[Revenue Percent Change]])</f>
        <v>67824.62999999999</v>
      </c>
      <c r="J3" s="1">
        <f>(Table1[[#This Row],[Profits ($M)]]/Table1[[#This Row],[ Revenues ($M) ]])</f>
        <v>5.2932835755978319E-2</v>
      </c>
      <c r="K3" s="1">
        <f>ROUND(Table1[[#This Row],[ Revenues ($M) ]]/Table1[[#This Row],[Assets ($M)]],2)</f>
        <v>1.0900000000000001</v>
      </c>
    </row>
    <row r="4" spans="1:11" x14ac:dyDescent="0.35">
      <c r="A4">
        <v>3</v>
      </c>
      <c r="B4" t="s">
        <v>11</v>
      </c>
      <c r="C4" s="1">
        <v>545947.5</v>
      </c>
      <c r="D4" s="5">
        <v>0.03</v>
      </c>
      <c r="E4" s="1">
        <v>9204.2999999999993</v>
      </c>
      <c r="F4" s="1">
        <v>781126.2</v>
      </c>
      <c r="G4" s="1">
        <v>1361423</v>
      </c>
      <c r="H4" s="1">
        <v>24</v>
      </c>
      <c r="I4" s="1">
        <f>(Table1[[#This Row],[ Revenues ($M) ]]*Table1[[#This Row],[Revenue Percent Change]])</f>
        <v>16378.424999999999</v>
      </c>
      <c r="J4" s="1">
        <f>(Table1[[#This Row],[Profits ($M)]]/Table1[[#This Row],[ Revenues ($M) ]])</f>
        <v>1.6859313395518799E-2</v>
      </c>
      <c r="K4" s="1">
        <f>ROUND(Table1[[#This Row],[ Revenues ($M) ]]/Table1[[#This Row],[Assets ($M)]],2)</f>
        <v>0.7</v>
      </c>
    </row>
    <row r="5" spans="1:11" x14ac:dyDescent="0.35">
      <c r="A5">
        <v>4</v>
      </c>
      <c r="B5" t="s">
        <v>12</v>
      </c>
      <c r="C5" s="1">
        <v>494890.1</v>
      </c>
      <c r="D5" s="5">
        <v>-0.18</v>
      </c>
      <c r="E5" s="1">
        <v>120699.3</v>
      </c>
      <c r="F5" s="1">
        <v>660819.19999999995</v>
      </c>
      <c r="G5" s="1">
        <v>73311</v>
      </c>
      <c r="H5" s="1">
        <v>6</v>
      </c>
      <c r="I5" s="1">
        <f>(Table1[[#This Row],[ Revenues ($M) ]]*Table1[[#This Row],[Revenue Percent Change]])</f>
        <v>-89080.217999999993</v>
      </c>
      <c r="J5" s="1">
        <f>(Table1[[#This Row],[Profits ($M)]]/Table1[[#This Row],[ Revenues ($M) ]])</f>
        <v>0.24389111845235945</v>
      </c>
      <c r="K5" s="1">
        <f>ROUND(Table1[[#This Row],[ Revenues ($M) ]]/Table1[[#This Row],[Assets ($M)]],2)</f>
        <v>0.75</v>
      </c>
    </row>
    <row r="6" spans="1:11" x14ac:dyDescent="0.35">
      <c r="A6">
        <v>5</v>
      </c>
      <c r="B6" t="s">
        <v>13</v>
      </c>
      <c r="C6" s="1">
        <v>429699.7</v>
      </c>
      <c r="D6" s="5">
        <v>-8.7999999999999995E-2</v>
      </c>
      <c r="E6" s="1">
        <v>9393.4</v>
      </c>
      <c r="F6" s="1">
        <v>382688</v>
      </c>
      <c r="G6" s="1">
        <v>513434</v>
      </c>
      <c r="H6" s="1">
        <v>26</v>
      </c>
      <c r="I6" s="1">
        <f>(Table1[[#This Row],[ Revenues ($M) ]]*Table1[[#This Row],[Revenue Percent Change]])</f>
        <v>-37813.573599999996</v>
      </c>
      <c r="J6" s="1">
        <f>(Table1[[#This Row],[Profits ($M)]]/Table1[[#This Row],[ Revenues ($M) ]])</f>
        <v>2.1860382960472161E-2</v>
      </c>
      <c r="K6" s="1">
        <f>ROUND(Table1[[#This Row],[ Revenues ($M) ]]/Table1[[#This Row],[Assets ($M)]],2)</f>
        <v>1.1200000000000001</v>
      </c>
    </row>
    <row r="7" spans="1:11" x14ac:dyDescent="0.35">
      <c r="A7">
        <v>6</v>
      </c>
      <c r="B7" t="s">
        <v>14</v>
      </c>
      <c r="C7" s="1">
        <v>421713.6</v>
      </c>
      <c r="D7" s="5">
        <v>-0.127</v>
      </c>
      <c r="E7" s="1">
        <v>21294.7</v>
      </c>
      <c r="F7" s="1">
        <v>630562</v>
      </c>
      <c r="G7" s="1">
        <v>1026301</v>
      </c>
      <c r="H7" s="1">
        <v>24</v>
      </c>
      <c r="I7" s="1">
        <f>(Table1[[#This Row],[ Revenues ($M) ]]*Table1[[#This Row],[Revenue Percent Change]])</f>
        <v>-53557.627199999995</v>
      </c>
      <c r="J7" s="1">
        <f>(Table1[[#This Row],[Profits ($M)]]/Table1[[#This Row],[ Revenues ($M) ]])</f>
        <v>5.0495644437362236E-2</v>
      </c>
      <c r="K7" s="1">
        <f>ROUND(Table1[[#This Row],[ Revenues ($M) ]]/Table1[[#This Row],[Assets ($M)]],2)</f>
        <v>0.67</v>
      </c>
    </row>
    <row r="8" spans="1:11" x14ac:dyDescent="0.35">
      <c r="A8">
        <v>7</v>
      </c>
      <c r="B8" t="s">
        <v>15</v>
      </c>
      <c r="C8" s="1">
        <v>383285</v>
      </c>
      <c r="D8" s="5">
        <v>-2.8000000000000001E-2</v>
      </c>
      <c r="E8" s="1">
        <v>96995</v>
      </c>
      <c r="F8" s="1">
        <v>352583</v>
      </c>
      <c r="G8" s="1">
        <v>161000</v>
      </c>
      <c r="H8" s="1">
        <v>22</v>
      </c>
      <c r="I8" s="1">
        <f>(Table1[[#This Row],[ Revenues ($M) ]]*Table1[[#This Row],[Revenue Percent Change]])</f>
        <v>-10731.98</v>
      </c>
      <c r="J8" s="1">
        <f>(Table1[[#This Row],[Profits ($M)]]/Table1[[#This Row],[ Revenues ($M) ]])</f>
        <v>0.25306234264320282</v>
      </c>
      <c r="K8" s="1">
        <f>ROUND(Table1[[#This Row],[ Revenues ($M) ]]/Table1[[#This Row],[Assets ($M)]],2)</f>
        <v>1.0900000000000001</v>
      </c>
    </row>
    <row r="9" spans="1:11" x14ac:dyDescent="0.35">
      <c r="A9">
        <v>8</v>
      </c>
      <c r="B9" t="s">
        <v>16</v>
      </c>
      <c r="C9" s="1">
        <v>371622</v>
      </c>
      <c r="D9" s="5">
        <v>0.14599999999999999</v>
      </c>
      <c r="E9" s="1">
        <v>22381</v>
      </c>
      <c r="F9" s="1">
        <v>273720</v>
      </c>
      <c r="G9" s="1">
        <v>440000</v>
      </c>
      <c r="H9" s="1">
        <v>28</v>
      </c>
      <c r="I9" s="1">
        <f>(Table1[[#This Row],[ Revenues ($M) ]]*Table1[[#This Row],[Revenue Percent Change]])</f>
        <v>54256.811999999998</v>
      </c>
      <c r="J9" s="1">
        <f>(Table1[[#This Row],[Profits ($M)]]/Table1[[#This Row],[ Revenues ($M) ]])</f>
        <v>6.0225175043458139E-2</v>
      </c>
      <c r="K9" s="1">
        <f>ROUND(Table1[[#This Row],[ Revenues ($M) ]]/Table1[[#This Row],[Assets ($M)]],2)</f>
        <v>1.36</v>
      </c>
    </row>
    <row r="10" spans="1:11" x14ac:dyDescent="0.35">
      <c r="A10">
        <v>9</v>
      </c>
      <c r="B10" t="s">
        <v>17</v>
      </c>
      <c r="C10" s="1">
        <v>364482</v>
      </c>
      <c r="D10" s="5">
        <v>0.20699999999999999</v>
      </c>
      <c r="E10" s="1">
        <v>96223</v>
      </c>
      <c r="F10" s="1">
        <v>1069978</v>
      </c>
      <c r="G10" s="1">
        <v>396500</v>
      </c>
      <c r="H10" s="1">
        <v>28</v>
      </c>
      <c r="I10" s="1">
        <f>(Table1[[#This Row],[ Revenues ($M) ]]*Table1[[#This Row],[Revenue Percent Change]])</f>
        <v>75447.77399999999</v>
      </c>
      <c r="J10" s="1">
        <f>(Table1[[#This Row],[Profits ($M)]]/Table1[[#This Row],[ Revenues ($M) ]])</f>
        <v>0.26399931958231132</v>
      </c>
      <c r="K10" s="1">
        <f>ROUND(Table1[[#This Row],[ Revenues ($M) ]]/Table1[[#This Row],[Assets ($M)]],2)</f>
        <v>0.34</v>
      </c>
    </row>
    <row r="11" spans="1:11" x14ac:dyDescent="0.35">
      <c r="A11">
        <v>10</v>
      </c>
      <c r="B11" t="s">
        <v>18</v>
      </c>
      <c r="C11" s="1">
        <v>357776</v>
      </c>
      <c r="D11" s="5">
        <v>0.11</v>
      </c>
      <c r="E11" s="1">
        <v>8344</v>
      </c>
      <c r="F11" s="1">
        <v>249728</v>
      </c>
      <c r="G11" s="1">
        <v>259500</v>
      </c>
      <c r="H11" s="1">
        <v>29</v>
      </c>
      <c r="I11" s="1">
        <f>(Table1[[#This Row],[ Revenues ($M) ]]*Table1[[#This Row],[Revenue Percent Change]])</f>
        <v>39355.360000000001</v>
      </c>
      <c r="J11" s="1">
        <f>(Table1[[#This Row],[Profits ($M)]]/Table1[[#This Row],[ Revenues ($M) ]])</f>
        <v>2.3321855015428647E-2</v>
      </c>
      <c r="K11" s="1">
        <f>ROUND(Table1[[#This Row],[ Revenues ($M) ]]/Table1[[#This Row],[Assets ($M)]],2)</f>
        <v>1.43</v>
      </c>
    </row>
    <row r="12" spans="1:11" x14ac:dyDescent="0.35">
      <c r="A12">
        <v>11</v>
      </c>
      <c r="B12" t="s">
        <v>19</v>
      </c>
      <c r="C12" s="1">
        <v>348408.1</v>
      </c>
      <c r="D12" s="5">
        <v>0.186</v>
      </c>
      <c r="E12" s="1">
        <v>17944.5</v>
      </c>
      <c r="F12" s="1">
        <v>663063.80000000005</v>
      </c>
      <c r="G12" s="1">
        <v>684025</v>
      </c>
      <c r="H12" s="1">
        <v>30</v>
      </c>
      <c r="I12" s="1">
        <f>(Table1[[#This Row],[ Revenues ($M) ]]*Table1[[#This Row],[Revenue Percent Change]])</f>
        <v>64803.906599999995</v>
      </c>
      <c r="J12" s="1">
        <f>(Table1[[#This Row],[Profits ($M)]]/Table1[[#This Row],[ Revenues ($M) ]])</f>
        <v>5.1504256072117727E-2</v>
      </c>
      <c r="K12" s="1">
        <f>ROUND(Table1[[#This Row],[ Revenues ($M) ]]/Table1[[#This Row],[Assets ($M)]],2)</f>
        <v>0.53</v>
      </c>
    </row>
    <row r="13" spans="1:11" x14ac:dyDescent="0.35">
      <c r="A13">
        <v>12</v>
      </c>
      <c r="B13" t="s">
        <v>20</v>
      </c>
      <c r="C13" s="1">
        <v>344582</v>
      </c>
      <c r="D13" s="5">
        <v>-0.16700000000000001</v>
      </c>
      <c r="E13" s="1">
        <v>36010</v>
      </c>
      <c r="F13" s="1">
        <v>376317</v>
      </c>
      <c r="G13" s="1">
        <v>61500</v>
      </c>
      <c r="H13" s="1">
        <v>30</v>
      </c>
      <c r="I13" s="1">
        <f>(Table1[[#This Row],[ Revenues ($M) ]]*Table1[[#This Row],[Revenue Percent Change]])</f>
        <v>-57545.194000000003</v>
      </c>
      <c r="J13" s="1">
        <f>(Table1[[#This Row],[Profits ($M)]]/Table1[[#This Row],[ Revenues ($M) ]])</f>
        <v>0.10450342734095222</v>
      </c>
      <c r="K13" s="1">
        <f>ROUND(Table1[[#This Row],[ Revenues ($M) ]]/Table1[[#This Row],[Assets ($M)]],2)</f>
        <v>0.92</v>
      </c>
    </row>
    <row r="14" spans="1:11" x14ac:dyDescent="0.35">
      <c r="A14">
        <v>13</v>
      </c>
      <c r="B14" t="s">
        <v>21</v>
      </c>
      <c r="C14" s="1">
        <v>323183</v>
      </c>
      <c r="D14" s="5">
        <v>-0.16300000000000001</v>
      </c>
      <c r="E14" s="1">
        <v>19359</v>
      </c>
      <c r="F14" s="1">
        <v>406270</v>
      </c>
      <c r="G14" s="1">
        <v>103000</v>
      </c>
      <c r="H14" s="1">
        <v>30</v>
      </c>
      <c r="I14" s="1">
        <f>(Table1[[#This Row],[ Revenues ($M) ]]*Table1[[#This Row],[Revenue Percent Change]])</f>
        <v>-52678.829000000005</v>
      </c>
      <c r="J14" s="1">
        <f>(Table1[[#This Row],[Profits ($M)]]/Table1[[#This Row],[ Revenues ($M) ]])</f>
        <v>5.9901046775356376E-2</v>
      </c>
      <c r="K14" s="1">
        <f>ROUND(Table1[[#This Row],[ Revenues ($M) ]]/Table1[[#This Row],[Assets ($M)]],2)</f>
        <v>0.8</v>
      </c>
    </row>
    <row r="15" spans="1:11" x14ac:dyDescent="0.35">
      <c r="A15">
        <v>14</v>
      </c>
      <c r="B15" t="s">
        <v>22</v>
      </c>
      <c r="C15" s="1">
        <v>320430.5</v>
      </c>
      <c r="D15" s="5">
        <v>4.8000000000000001E-2</v>
      </c>
      <c r="E15" s="1">
        <v>4371.5</v>
      </c>
      <c r="F15" s="1">
        <v>410143.8</v>
      </c>
      <c r="G15" s="1">
        <v>382894</v>
      </c>
      <c r="H15" s="1">
        <v>13</v>
      </c>
      <c r="I15" s="1">
        <f>(Table1[[#This Row],[ Revenues ($M) ]]*Table1[[#This Row],[Revenue Percent Change]])</f>
        <v>15380.664000000001</v>
      </c>
      <c r="J15" s="1">
        <f>(Table1[[#This Row],[Profits ($M)]]/Table1[[#This Row],[ Revenues ($M) ]])</f>
        <v>1.3642583961264611E-2</v>
      </c>
      <c r="K15" s="1">
        <f>ROUND(Table1[[#This Row],[ Revenues ($M) ]]/Table1[[#This Row],[Assets ($M)]],2)</f>
        <v>0.78</v>
      </c>
    </row>
    <row r="16" spans="1:11" x14ac:dyDescent="0.35">
      <c r="A16">
        <v>15</v>
      </c>
      <c r="B16" t="s">
        <v>23</v>
      </c>
      <c r="C16" s="1">
        <v>312018.2</v>
      </c>
      <c r="D16" s="5">
        <v>0.13700000000000001</v>
      </c>
      <c r="E16" s="1">
        <v>34214.400000000001</v>
      </c>
      <c r="F16" s="1">
        <v>595915.19999999995</v>
      </c>
      <c r="G16" s="1">
        <v>380793</v>
      </c>
      <c r="H16" s="1">
        <v>30</v>
      </c>
      <c r="I16" s="1">
        <f>(Table1[[#This Row],[ Revenues ($M) ]]*Table1[[#This Row],[Revenue Percent Change]])</f>
        <v>42746.493400000007</v>
      </c>
      <c r="J16" s="1">
        <f>(Table1[[#This Row],[Profits ($M)]]/Table1[[#This Row],[ Revenues ($M) ]])</f>
        <v>0.10965514191159362</v>
      </c>
      <c r="K16" s="1">
        <f>ROUND(Table1[[#This Row],[ Revenues ($M) ]]/Table1[[#This Row],[Assets ($M)]],2)</f>
        <v>0.52</v>
      </c>
    </row>
    <row r="17" spans="1:11" x14ac:dyDescent="0.35">
      <c r="A17">
        <v>16</v>
      </c>
      <c r="B17" t="s">
        <v>24</v>
      </c>
      <c r="C17" s="1">
        <v>308951</v>
      </c>
      <c r="D17" s="5">
        <v>0.11700000000000001</v>
      </c>
      <c r="E17" s="1">
        <v>3002</v>
      </c>
      <c r="F17" s="1">
        <v>67443</v>
      </c>
      <c r="G17" s="1">
        <v>48000</v>
      </c>
      <c r="H17" s="1">
        <v>30</v>
      </c>
      <c r="I17" s="1">
        <f>(Table1[[#This Row],[ Revenues ($M) ]]*Table1[[#This Row],[Revenue Percent Change]])</f>
        <v>36147.267</v>
      </c>
      <c r="J17" s="1">
        <f>(Table1[[#This Row],[Profits ($M)]]/Table1[[#This Row],[ Revenues ($M) ]])</f>
        <v>9.7167512000284843E-3</v>
      </c>
      <c r="K17" s="1">
        <f>ROUND(Table1[[#This Row],[ Revenues ($M) ]]/Table1[[#This Row],[Assets ($M)]],2)</f>
        <v>4.58</v>
      </c>
    </row>
    <row r="18" spans="1:11" x14ac:dyDescent="0.35">
      <c r="A18">
        <v>17</v>
      </c>
      <c r="B18" t="s">
        <v>25</v>
      </c>
      <c r="C18" s="1">
        <v>307394</v>
      </c>
      <c r="D18" s="5">
        <v>8.6999999999999994E-2</v>
      </c>
      <c r="E18" s="1">
        <v>73795</v>
      </c>
      <c r="F18" s="1">
        <v>402392</v>
      </c>
      <c r="G18" s="1">
        <v>182502</v>
      </c>
      <c r="H18" s="1">
        <v>16</v>
      </c>
      <c r="I18" s="1">
        <f>(Table1[[#This Row],[ Revenues ($M) ]]*Table1[[#This Row],[Revenue Percent Change]])</f>
        <v>26743.277999999998</v>
      </c>
      <c r="J18" s="1">
        <f>(Table1[[#This Row],[Profits ($M)]]/Table1[[#This Row],[ Revenues ($M) ]])</f>
        <v>0.24006649446638517</v>
      </c>
      <c r="K18" s="1">
        <f>ROUND(Table1[[#This Row],[ Revenues ($M) ]]/Table1[[#This Row],[Assets ($M)]],2)</f>
        <v>0.76</v>
      </c>
    </row>
    <row r="19" spans="1:11" x14ac:dyDescent="0.35">
      <c r="A19">
        <v>18</v>
      </c>
      <c r="B19" t="s">
        <v>26</v>
      </c>
      <c r="C19" s="1">
        <v>262173.40000000002</v>
      </c>
      <c r="D19" s="5">
        <v>9.9000000000000005E-2</v>
      </c>
      <c r="E19" s="1">
        <v>1745.3</v>
      </c>
      <c r="F19" s="1">
        <v>62558.8</v>
      </c>
      <c r="G19" s="1">
        <v>44000</v>
      </c>
      <c r="H19" s="1">
        <v>25</v>
      </c>
      <c r="I19" s="1">
        <f>(Table1[[#This Row],[ Revenues ($M) ]]*Table1[[#This Row],[Revenue Percent Change]])</f>
        <v>25955.166600000004</v>
      </c>
      <c r="J19" s="1">
        <f>(Table1[[#This Row],[Profits ($M)]]/Table1[[#This Row],[ Revenues ($M) ]])</f>
        <v>6.6570445361733869E-3</v>
      </c>
      <c r="K19" s="1">
        <f>ROUND(Table1[[#This Row],[ Revenues ($M) ]]/Table1[[#This Row],[Assets ($M)]],2)</f>
        <v>4.1900000000000004</v>
      </c>
    </row>
    <row r="20" spans="1:11" x14ac:dyDescent="0.35">
      <c r="A20">
        <v>19</v>
      </c>
      <c r="B20" t="s">
        <v>27</v>
      </c>
      <c r="C20" s="1">
        <v>244280.2</v>
      </c>
      <c r="D20" s="5">
        <v>-0.23300000000000001</v>
      </c>
      <c r="E20" s="1">
        <v>7393.2</v>
      </c>
      <c r="F20" s="1">
        <v>83382.5</v>
      </c>
      <c r="G20" s="1">
        <v>12479</v>
      </c>
      <c r="H20" s="1">
        <v>10</v>
      </c>
      <c r="I20" s="1">
        <f>(Table1[[#This Row],[ Revenues ($M) ]]*Table1[[#This Row],[Revenue Percent Change]])</f>
        <v>-56917.286600000007</v>
      </c>
      <c r="J20" s="1">
        <f>(Table1[[#This Row],[Profits ($M)]]/Table1[[#This Row],[ Revenues ($M) ]])</f>
        <v>3.0265244583883587E-2</v>
      </c>
      <c r="K20" s="1">
        <f>ROUND(Table1[[#This Row],[ Revenues ($M) ]]/Table1[[#This Row],[Assets ($M)]],2)</f>
        <v>2.93</v>
      </c>
    </row>
    <row r="21" spans="1:11" x14ac:dyDescent="0.35">
      <c r="A21">
        <v>20</v>
      </c>
      <c r="B21" t="s">
        <v>28</v>
      </c>
      <c r="C21" s="1">
        <v>242290</v>
      </c>
      <c r="D21" s="5">
        <v>6.8000000000000005E-2</v>
      </c>
      <c r="E21" s="1">
        <v>6292</v>
      </c>
      <c r="F21" s="1">
        <v>68994</v>
      </c>
      <c r="G21" s="1">
        <v>316000</v>
      </c>
      <c r="H21" s="1">
        <v>30</v>
      </c>
      <c r="I21" s="1">
        <f>(Table1[[#This Row],[ Revenues ($M) ]]*Table1[[#This Row],[Revenue Percent Change]])</f>
        <v>16475.72</v>
      </c>
      <c r="J21" s="1">
        <f>(Table1[[#This Row],[Profits ($M)]]/Table1[[#This Row],[ Revenues ($M) ]])</f>
        <v>2.5968880267448098E-2</v>
      </c>
      <c r="K21" s="1">
        <f>ROUND(Table1[[#This Row],[ Revenues ($M) ]]/Table1[[#This Row],[Assets ($M)]],2)</f>
        <v>3.51</v>
      </c>
    </row>
    <row r="22" spans="1:11" x14ac:dyDescent="0.35">
      <c r="A22">
        <v>21</v>
      </c>
      <c r="B22" t="s">
        <v>29</v>
      </c>
      <c r="C22" s="1">
        <v>239425</v>
      </c>
      <c r="D22" s="5">
        <v>0.54700000000000004</v>
      </c>
      <c r="E22" s="1">
        <v>49552</v>
      </c>
      <c r="F22" s="1">
        <v>3875393</v>
      </c>
      <c r="G22" s="1">
        <v>309926</v>
      </c>
      <c r="H22" s="1">
        <v>30</v>
      </c>
      <c r="I22" s="1">
        <f>(Table1[[#This Row],[ Revenues ($M) ]]*Table1[[#This Row],[Revenue Percent Change]])</f>
        <v>130965.47500000001</v>
      </c>
      <c r="J22" s="1">
        <f>(Table1[[#This Row],[Profits ($M)]]/Table1[[#This Row],[ Revenues ($M) ]])</f>
        <v>0.20696251435731439</v>
      </c>
      <c r="K22" s="1">
        <f>ROUND(Table1[[#This Row],[ Revenues ($M) ]]/Table1[[#This Row],[Assets ($M)]],2)</f>
        <v>0.06</v>
      </c>
    </row>
    <row r="23" spans="1:11" x14ac:dyDescent="0.35">
      <c r="A23">
        <v>22</v>
      </c>
      <c r="B23" t="s">
        <v>30</v>
      </c>
      <c r="C23" s="1">
        <v>222484.2</v>
      </c>
      <c r="D23" s="5">
        <v>3.5999999999999997E-2</v>
      </c>
      <c r="E23" s="1">
        <v>51417</v>
      </c>
      <c r="F23" s="1">
        <v>6297314.5</v>
      </c>
      <c r="G23" s="1">
        <v>419252</v>
      </c>
      <c r="H23" s="1">
        <v>26</v>
      </c>
      <c r="I23" s="1">
        <f>(Table1[[#This Row],[ Revenues ($M) ]]*Table1[[#This Row],[Revenue Percent Change]])</f>
        <v>8009.4312</v>
      </c>
      <c r="J23" s="1">
        <f>(Table1[[#This Row],[Profits ($M)]]/Table1[[#This Row],[ Revenues ($M) ]])</f>
        <v>0.23110405143376472</v>
      </c>
      <c r="K23" s="1">
        <f>ROUND(Table1[[#This Row],[ Revenues ($M) ]]/Table1[[#This Row],[Assets ($M)]],2)</f>
        <v>0.04</v>
      </c>
    </row>
    <row r="24" spans="1:11" x14ac:dyDescent="0.35">
      <c r="A24">
        <v>23</v>
      </c>
      <c r="B24" t="s">
        <v>31</v>
      </c>
      <c r="C24" s="1">
        <v>218945</v>
      </c>
      <c r="D24" s="5">
        <v>-0.16900000000000001</v>
      </c>
      <c r="E24" s="1">
        <v>21384</v>
      </c>
      <c r="F24" s="1">
        <v>283654</v>
      </c>
      <c r="G24" s="1">
        <v>102579</v>
      </c>
      <c r="H24" s="1">
        <v>30</v>
      </c>
      <c r="I24" s="1">
        <f>(Table1[[#This Row],[ Revenues ($M) ]]*Table1[[#This Row],[Revenue Percent Change]])</f>
        <v>-37001.705000000002</v>
      </c>
      <c r="J24" s="1">
        <f>(Table1[[#This Row],[Profits ($M)]]/Table1[[#This Row],[ Revenues ($M) ]])</f>
        <v>9.7668364201055055E-2</v>
      </c>
      <c r="K24" s="1">
        <f>ROUND(Table1[[#This Row],[ Revenues ($M) ]]/Table1[[#This Row],[Assets ($M)]],2)</f>
        <v>0.77</v>
      </c>
    </row>
    <row r="25" spans="1:11" x14ac:dyDescent="0.35">
      <c r="A25">
        <v>24</v>
      </c>
      <c r="B25" t="s">
        <v>32</v>
      </c>
      <c r="C25" s="1">
        <v>217829</v>
      </c>
      <c r="D25" s="5">
        <v>-0.14899999999999999</v>
      </c>
      <c r="E25" s="1">
        <v>4280</v>
      </c>
      <c r="F25" s="1">
        <v>123869</v>
      </c>
      <c r="G25" s="1">
        <v>83426</v>
      </c>
      <c r="H25" s="1">
        <v>14</v>
      </c>
      <c r="I25" s="1">
        <f>(Table1[[#This Row],[ Revenues ($M) ]]*Table1[[#This Row],[Revenue Percent Change]])</f>
        <v>-32456.520999999997</v>
      </c>
      <c r="J25" s="1">
        <f>(Table1[[#This Row],[Profits ($M)]]/Table1[[#This Row],[ Revenues ($M) ]])</f>
        <v>1.9648439831243775E-2</v>
      </c>
      <c r="K25" s="1">
        <f>ROUND(Table1[[#This Row],[ Revenues ($M) ]]/Table1[[#This Row],[Assets ($M)]],2)</f>
        <v>1.76</v>
      </c>
    </row>
    <row r="26" spans="1:11" x14ac:dyDescent="0.35">
      <c r="A26">
        <v>25</v>
      </c>
      <c r="B26" t="s">
        <v>33</v>
      </c>
      <c r="C26" s="1">
        <v>213032</v>
      </c>
      <c r="D26" s="5">
        <v>-0.14399999999999999</v>
      </c>
      <c r="E26" s="1">
        <v>15239</v>
      </c>
      <c r="F26" s="1">
        <v>280294</v>
      </c>
      <c r="G26" s="1">
        <v>79400</v>
      </c>
      <c r="H26" s="1">
        <v>30</v>
      </c>
      <c r="I26" s="1">
        <f>(Table1[[#This Row],[ Revenues ($M) ]]*Table1[[#This Row],[Revenue Percent Change]])</f>
        <v>-30676.607999999997</v>
      </c>
      <c r="J26" s="1">
        <f>(Table1[[#This Row],[Profits ($M)]]/Table1[[#This Row],[ Revenues ($M) ]])</f>
        <v>7.1533854068872277E-2</v>
      </c>
      <c r="K26" s="1">
        <f>ROUND(Table1[[#This Row],[ Revenues ($M) ]]/Table1[[#This Row],[Assets ($M)]],2)</f>
        <v>0.76</v>
      </c>
    </row>
    <row r="27" spans="1:11" x14ac:dyDescent="0.35">
      <c r="A27">
        <v>26</v>
      </c>
      <c r="B27" t="s">
        <v>34</v>
      </c>
      <c r="C27" s="1">
        <v>211915</v>
      </c>
      <c r="D27" s="5">
        <v>6.9000000000000006E-2</v>
      </c>
      <c r="E27" s="1">
        <v>72361</v>
      </c>
      <c r="F27" s="1">
        <v>411976</v>
      </c>
      <c r="G27" s="1">
        <v>221000</v>
      </c>
      <c r="H27" s="1">
        <v>27</v>
      </c>
      <c r="I27" s="1">
        <f>(Table1[[#This Row],[ Revenues ($M) ]]*Table1[[#This Row],[Revenue Percent Change]])</f>
        <v>14622.135000000002</v>
      </c>
      <c r="J27" s="1">
        <f>(Table1[[#This Row],[Profits ($M)]]/Table1[[#This Row],[ Revenues ($M) ]])</f>
        <v>0.34146237878394642</v>
      </c>
      <c r="K27" s="1">
        <f>ROUND(Table1[[#This Row],[ Revenues ($M) ]]/Table1[[#This Row],[Assets ($M)]],2)</f>
        <v>0.51</v>
      </c>
    </row>
    <row r="28" spans="1:11" x14ac:dyDescent="0.35">
      <c r="A28">
        <v>27</v>
      </c>
      <c r="B28" t="s">
        <v>35</v>
      </c>
      <c r="C28" s="1">
        <v>205012</v>
      </c>
      <c r="D28" s="5">
        <v>0.13</v>
      </c>
      <c r="E28" s="1">
        <v>261</v>
      </c>
      <c r="F28" s="1">
        <v>43417</v>
      </c>
      <c r="G28" s="1">
        <v>47520</v>
      </c>
      <c r="H28" s="1">
        <v>27</v>
      </c>
      <c r="I28" s="1">
        <f>(Table1[[#This Row],[ Revenues ($M) ]]*Table1[[#This Row],[Revenue Percent Change]])</f>
        <v>26651.56</v>
      </c>
      <c r="J28" s="1">
        <f>(Table1[[#This Row],[Profits ($M)]]/Table1[[#This Row],[ Revenues ($M) ]])</f>
        <v>1.2730962090023998E-3</v>
      </c>
      <c r="K28" s="1">
        <f>ROUND(Table1[[#This Row],[ Revenues ($M) ]]/Table1[[#This Row],[Assets ($M)]],2)</f>
        <v>4.72</v>
      </c>
    </row>
    <row r="29" spans="1:11" x14ac:dyDescent="0.35">
      <c r="A29">
        <v>28</v>
      </c>
      <c r="B29" t="s">
        <v>36</v>
      </c>
      <c r="C29" s="1">
        <v>204908.3</v>
      </c>
      <c r="D29" s="5">
        <v>8.5000000000000006E-2</v>
      </c>
      <c r="E29" s="1">
        <v>20103.400000000001</v>
      </c>
      <c r="F29" s="1">
        <v>223247.2</v>
      </c>
      <c r="G29" s="1">
        <v>258275</v>
      </c>
      <c r="H29" s="1">
        <v>19</v>
      </c>
      <c r="I29" s="1">
        <f>(Table1[[#This Row],[ Revenues ($M) ]]*Table1[[#This Row],[Revenue Percent Change]])</f>
        <v>17417.2055</v>
      </c>
      <c r="J29" s="1">
        <f>(Table1[[#This Row],[Profits ($M)]]/Table1[[#This Row],[ Revenues ($M) ]])</f>
        <v>9.8109251797023359E-2</v>
      </c>
      <c r="K29" s="1">
        <f>ROUND(Table1[[#This Row],[ Revenues ($M) ]]/Table1[[#This Row],[Assets ($M)]],2)</f>
        <v>0.92</v>
      </c>
    </row>
    <row r="30" spans="1:11" x14ac:dyDescent="0.35">
      <c r="A30">
        <v>29</v>
      </c>
      <c r="B30" t="s">
        <v>37</v>
      </c>
      <c r="C30" s="1">
        <v>200949</v>
      </c>
      <c r="D30" s="5">
        <v>-0.184</v>
      </c>
      <c r="E30" s="1">
        <v>21369</v>
      </c>
      <c r="F30" s="1">
        <v>261632</v>
      </c>
      <c r="G30" s="1">
        <v>45600</v>
      </c>
      <c r="H30" s="1">
        <v>30</v>
      </c>
      <c r="I30" s="1">
        <f>(Table1[[#This Row],[ Revenues ($M) ]]*Table1[[#This Row],[Revenue Percent Change]])</f>
        <v>-36974.616000000002</v>
      </c>
      <c r="J30" s="1">
        <f>(Table1[[#This Row],[Profits ($M)]]/Table1[[#This Row],[ Revenues ($M) ]])</f>
        <v>0.1063404147320962</v>
      </c>
      <c r="K30" s="1">
        <f>ROUND(Table1[[#This Row],[ Revenues ($M) ]]/Table1[[#This Row],[Assets ($M)]],2)</f>
        <v>0.77</v>
      </c>
    </row>
    <row r="31" spans="1:11" x14ac:dyDescent="0.35">
      <c r="A31">
        <v>30</v>
      </c>
      <c r="B31" t="s">
        <v>38</v>
      </c>
      <c r="C31" s="1">
        <v>199826.1</v>
      </c>
      <c r="D31" s="5">
        <v>-1.4E-2</v>
      </c>
      <c r="E31" s="1">
        <v>46990</v>
      </c>
      <c r="F31" s="1">
        <v>5399535.9000000004</v>
      </c>
      <c r="G31" s="1">
        <v>376871</v>
      </c>
      <c r="H31" s="1">
        <v>25</v>
      </c>
      <c r="I31" s="1">
        <f>(Table1[[#This Row],[ Revenues ($M) ]]*Table1[[#This Row],[Revenue Percent Change]])</f>
        <v>-2797.5654</v>
      </c>
      <c r="J31" s="1">
        <f>(Table1[[#This Row],[Profits ($M)]]/Table1[[#This Row],[ Revenues ($M) ]])</f>
        <v>0.23515446680889032</v>
      </c>
      <c r="K31" s="1">
        <f>ROUND(Table1[[#This Row],[ Revenues ($M) ]]/Table1[[#This Row],[Assets ($M)]],2)</f>
        <v>0.04</v>
      </c>
    </row>
    <row r="32" spans="1:11" x14ac:dyDescent="0.35">
      <c r="A32">
        <v>31</v>
      </c>
      <c r="B32" t="s">
        <v>39</v>
      </c>
      <c r="C32" s="1">
        <v>198256.7</v>
      </c>
      <c r="D32" s="5">
        <v>-0.153</v>
      </c>
      <c r="E32" s="1">
        <v>11081.7</v>
      </c>
      <c r="F32" s="1">
        <v>351936.8</v>
      </c>
      <c r="G32" s="1">
        <v>267860</v>
      </c>
      <c r="H32" s="1">
        <v>30</v>
      </c>
      <c r="I32" s="1">
        <f>(Table1[[#This Row],[ Revenues ($M) ]]*Table1[[#This Row],[Revenue Percent Change]])</f>
        <v>-30333.275100000003</v>
      </c>
      <c r="J32" s="1">
        <f>(Table1[[#This Row],[Profits ($M)]]/Table1[[#This Row],[ Revenues ($M) ]])</f>
        <v>5.5895714999795718E-2</v>
      </c>
      <c r="K32" s="1">
        <f>ROUND(Table1[[#This Row],[ Revenues ($M) ]]/Table1[[#This Row],[Assets ($M)]],2)</f>
        <v>0.56000000000000005</v>
      </c>
    </row>
    <row r="33" spans="1:11" x14ac:dyDescent="0.35">
      <c r="A33">
        <v>32</v>
      </c>
      <c r="B33" t="s">
        <v>40</v>
      </c>
      <c r="C33" s="1">
        <v>197876</v>
      </c>
      <c r="D33" s="5">
        <v>-0.111</v>
      </c>
      <c r="E33" s="1">
        <v>4562.8999999999996</v>
      </c>
      <c r="F33" s="1">
        <v>128549.6</v>
      </c>
      <c r="G33" s="1">
        <v>621393</v>
      </c>
      <c r="H33" s="1">
        <v>20</v>
      </c>
      <c r="I33" s="1">
        <f>(Table1[[#This Row],[ Revenues ($M) ]]*Table1[[#This Row],[Revenue Percent Change]])</f>
        <v>-21964.236000000001</v>
      </c>
      <c r="J33" s="1">
        <f>(Table1[[#This Row],[Profits ($M)]]/Table1[[#This Row],[ Revenues ($M) ]])</f>
        <v>2.3059390729547796E-2</v>
      </c>
      <c r="K33" s="1">
        <f>ROUND(Table1[[#This Row],[ Revenues ($M) ]]/Table1[[#This Row],[Assets ($M)]],2)</f>
        <v>1.54</v>
      </c>
    </row>
    <row r="34" spans="1:11" x14ac:dyDescent="0.35">
      <c r="A34">
        <v>33</v>
      </c>
      <c r="B34" t="s">
        <v>41</v>
      </c>
      <c r="C34" s="1">
        <v>195265</v>
      </c>
      <c r="D34" s="5">
        <v>8.2000000000000003E-2</v>
      </c>
      <c r="E34" s="1">
        <v>5164</v>
      </c>
      <c r="F34" s="1">
        <v>152761</v>
      </c>
      <c r="G34" s="1">
        <v>71413</v>
      </c>
      <c r="H34" s="1">
        <v>29</v>
      </c>
      <c r="I34" s="1">
        <f>(Table1[[#This Row],[ Revenues ($M) ]]*Table1[[#This Row],[Revenue Percent Change]])</f>
        <v>16011.730000000001</v>
      </c>
      <c r="J34" s="1">
        <f>(Table1[[#This Row],[Profits ($M)]]/Table1[[#This Row],[ Revenues ($M) ]])</f>
        <v>2.6446111694364071E-2</v>
      </c>
      <c r="K34" s="1">
        <f>ROUND(Table1[[#This Row],[ Revenues ($M) ]]/Table1[[#This Row],[Assets ($M)]],2)</f>
        <v>1.28</v>
      </c>
    </row>
    <row r="35" spans="1:11" x14ac:dyDescent="0.35">
      <c r="A35">
        <v>34</v>
      </c>
      <c r="B35" t="s">
        <v>42</v>
      </c>
      <c r="C35" s="1">
        <v>192398.3</v>
      </c>
      <c r="D35" s="5">
        <v>2.9000000000000001E-2</v>
      </c>
      <c r="E35" s="1">
        <v>38048.699999999997</v>
      </c>
      <c r="F35" s="1">
        <v>5617654.5999999996</v>
      </c>
      <c r="G35" s="1">
        <v>451003</v>
      </c>
      <c r="H35" s="1">
        <v>25</v>
      </c>
      <c r="I35" s="1">
        <f>(Table1[[#This Row],[ Revenues ($M) ]]*Table1[[#This Row],[Revenue Percent Change]])</f>
        <v>5579.5506999999998</v>
      </c>
      <c r="J35" s="1">
        <f>(Table1[[#This Row],[Profits ($M)]]/Table1[[#This Row],[ Revenues ($M) ]])</f>
        <v>0.19776006336854327</v>
      </c>
      <c r="K35" s="1">
        <f>ROUND(Table1[[#This Row],[ Revenues ($M) ]]/Table1[[#This Row],[Assets ($M)]],2)</f>
        <v>0.03</v>
      </c>
    </row>
    <row r="36" spans="1:11" x14ac:dyDescent="0.35">
      <c r="A36">
        <v>35</v>
      </c>
      <c r="B36" t="s">
        <v>43</v>
      </c>
      <c r="C36" s="1">
        <v>178562.9</v>
      </c>
      <c r="D36" s="5">
        <v>0.04</v>
      </c>
      <c r="E36" s="1">
        <v>2152.5</v>
      </c>
      <c r="F36" s="1">
        <v>258817.8</v>
      </c>
      <c r="G36" s="1">
        <v>314149</v>
      </c>
      <c r="H36" s="1">
        <v>10</v>
      </c>
      <c r="I36" s="1">
        <f>(Table1[[#This Row],[ Revenues ($M) ]]*Table1[[#This Row],[Revenue Percent Change]])</f>
        <v>7142.5159999999996</v>
      </c>
      <c r="J36" s="1">
        <f>(Table1[[#This Row],[Profits ($M)]]/Table1[[#This Row],[ Revenues ($M) ]])</f>
        <v>1.20545757265367E-2</v>
      </c>
      <c r="K36" s="1">
        <f>ROUND(Table1[[#This Row],[ Revenues ($M) ]]/Table1[[#This Row],[Assets ($M)]],2)</f>
        <v>0.69</v>
      </c>
    </row>
    <row r="37" spans="1:11" x14ac:dyDescent="0.35">
      <c r="A37">
        <v>36</v>
      </c>
      <c r="B37" t="s">
        <v>44</v>
      </c>
      <c r="C37" s="1">
        <v>176191</v>
      </c>
      <c r="D37" s="5">
        <v>0.115</v>
      </c>
      <c r="E37" s="1">
        <v>4347</v>
      </c>
      <c r="F37" s="1">
        <v>273310</v>
      </c>
      <c r="G37" s="1">
        <v>177000</v>
      </c>
      <c r="H37" s="1">
        <v>30</v>
      </c>
      <c r="I37" s="1">
        <f>(Table1[[#This Row],[ Revenues ($M) ]]*Table1[[#This Row],[Revenue Percent Change]])</f>
        <v>20261.965</v>
      </c>
      <c r="J37" s="1">
        <f>(Table1[[#This Row],[Profits ($M)]]/Table1[[#This Row],[ Revenues ($M) ]])</f>
        <v>2.4672088812708937E-2</v>
      </c>
      <c r="K37" s="1">
        <f>ROUND(Table1[[#This Row],[ Revenues ($M) ]]/Table1[[#This Row],[Assets ($M)]],2)</f>
        <v>0.64</v>
      </c>
    </row>
    <row r="38" spans="1:11" x14ac:dyDescent="0.35">
      <c r="A38">
        <v>37</v>
      </c>
      <c r="B38" t="s">
        <v>45</v>
      </c>
      <c r="C38" s="1">
        <v>172327.6</v>
      </c>
      <c r="D38" s="5">
        <v>9.8000000000000004E-2</v>
      </c>
      <c r="E38" s="1">
        <v>32758.3</v>
      </c>
      <c r="F38" s="1">
        <v>4569326.5999999996</v>
      </c>
      <c r="G38" s="1">
        <v>306931</v>
      </c>
      <c r="H38" s="1">
        <v>30</v>
      </c>
      <c r="I38" s="1">
        <f>(Table1[[#This Row],[ Revenues ($M) ]]*Table1[[#This Row],[Revenue Percent Change]])</f>
        <v>16888.104800000001</v>
      </c>
      <c r="J38" s="1">
        <f>(Table1[[#This Row],[Profits ($M)]]/Table1[[#This Row],[ Revenues ($M) ]])</f>
        <v>0.19009317137823539</v>
      </c>
      <c r="K38" s="1">
        <f>ROUND(Table1[[#This Row],[ Revenues ($M) ]]/Table1[[#This Row],[Assets ($M)]],2)</f>
        <v>0.04</v>
      </c>
    </row>
    <row r="39" spans="1:11" x14ac:dyDescent="0.35">
      <c r="A39">
        <v>38</v>
      </c>
      <c r="B39" t="s">
        <v>46</v>
      </c>
      <c r="C39" s="1">
        <v>171912</v>
      </c>
      <c r="D39" s="5">
        <v>0.49399999999999999</v>
      </c>
      <c r="E39" s="1">
        <v>26515</v>
      </c>
      <c r="F39" s="1">
        <v>3180151</v>
      </c>
      <c r="G39" s="1">
        <v>212985</v>
      </c>
      <c r="H39" s="1">
        <v>30</v>
      </c>
      <c r="I39" s="1">
        <f>(Table1[[#This Row],[ Revenues ($M) ]]*Table1[[#This Row],[Revenue Percent Change]])</f>
        <v>84924.528000000006</v>
      </c>
      <c r="J39" s="1">
        <f>(Table1[[#This Row],[Profits ($M)]]/Table1[[#This Row],[ Revenues ($M) ]])</f>
        <v>0.15423588812881009</v>
      </c>
      <c r="K39" s="1">
        <f>ROUND(Table1[[#This Row],[ Revenues ($M) ]]/Table1[[#This Row],[Assets ($M)]],2)</f>
        <v>0.05</v>
      </c>
    </row>
    <row r="40" spans="1:11" x14ac:dyDescent="0.35">
      <c r="A40">
        <v>39</v>
      </c>
      <c r="B40" t="s">
        <v>47</v>
      </c>
      <c r="C40" s="1">
        <v>171842</v>
      </c>
      <c r="D40" s="5">
        <v>9.6000000000000002E-2</v>
      </c>
      <c r="E40" s="1">
        <v>10127</v>
      </c>
      <c r="F40" s="1">
        <v>273064</v>
      </c>
      <c r="G40" s="1">
        <v>163000</v>
      </c>
      <c r="H40" s="1">
        <v>30</v>
      </c>
      <c r="I40" s="1">
        <f>(Table1[[#This Row],[ Revenues ($M) ]]*Table1[[#This Row],[Revenue Percent Change]])</f>
        <v>16496.832000000002</v>
      </c>
      <c r="J40" s="1">
        <f>(Table1[[#This Row],[Profits ($M)]]/Table1[[#This Row],[ Revenues ($M) ]])</f>
        <v>5.893204222483444E-2</v>
      </c>
      <c r="K40" s="1">
        <f>ROUND(Table1[[#This Row],[ Revenues ($M) ]]/Table1[[#This Row],[Assets ($M)]],2)</f>
        <v>0.63</v>
      </c>
    </row>
    <row r="41" spans="1:11" x14ac:dyDescent="0.35">
      <c r="A41">
        <v>40</v>
      </c>
      <c r="B41" t="s">
        <v>48</v>
      </c>
      <c r="C41" s="1">
        <v>171340</v>
      </c>
      <c r="D41" s="5">
        <v>9.4E-2</v>
      </c>
      <c r="E41" s="1">
        <v>5987</v>
      </c>
      <c r="F41" s="1">
        <v>108928</v>
      </c>
      <c r="G41" s="1">
        <v>104900</v>
      </c>
      <c r="H41" s="1">
        <v>23</v>
      </c>
      <c r="I41" s="1">
        <f>(Table1[[#This Row],[ Revenues ($M) ]]*Table1[[#This Row],[Revenue Percent Change]])</f>
        <v>16105.960000000001</v>
      </c>
      <c r="J41" s="1">
        <f>(Table1[[#This Row],[Profits ($M)]]/Table1[[#This Row],[ Revenues ($M) ]])</f>
        <v>3.4942220147075986E-2</v>
      </c>
      <c r="K41" s="1">
        <f>ROUND(Table1[[#This Row],[ Revenues ($M) ]]/Table1[[#This Row],[Assets ($M)]],2)</f>
        <v>1.57</v>
      </c>
    </row>
    <row r="42" spans="1:11" x14ac:dyDescent="0.35">
      <c r="A42">
        <v>41</v>
      </c>
      <c r="B42" t="s">
        <v>49</v>
      </c>
      <c r="C42" s="1">
        <v>168102.6</v>
      </c>
      <c r="D42" s="5">
        <v>0.121</v>
      </c>
      <c r="E42" s="1">
        <v>12205.2</v>
      </c>
      <c r="F42" s="1">
        <v>277104</v>
      </c>
      <c r="G42" s="1">
        <v>154950</v>
      </c>
      <c r="H42" s="1">
        <v>30</v>
      </c>
      <c r="I42" s="1">
        <f>(Table1[[#This Row],[ Revenues ($M) ]]*Table1[[#This Row],[Revenue Percent Change]])</f>
        <v>20340.4146</v>
      </c>
      <c r="J42" s="1">
        <f>(Table1[[#This Row],[Profits ($M)]]/Table1[[#This Row],[ Revenues ($M) ]])</f>
        <v>7.2605658687016142E-2</v>
      </c>
      <c r="K42" s="1">
        <f>ROUND(Table1[[#This Row],[ Revenues ($M) ]]/Table1[[#This Row],[Assets ($M)]],2)</f>
        <v>0.61</v>
      </c>
    </row>
    <row r="43" spans="1:11" x14ac:dyDescent="0.35">
      <c r="A43">
        <v>42</v>
      </c>
      <c r="B43" t="s">
        <v>50</v>
      </c>
      <c r="C43" s="1">
        <v>165637.79999999999</v>
      </c>
      <c r="D43" s="5">
        <v>0.05</v>
      </c>
      <c r="E43" s="1">
        <v>15417</v>
      </c>
      <c r="F43" s="1">
        <v>290503.59999999998</v>
      </c>
      <c r="G43" s="1">
        <v>166056</v>
      </c>
      <c r="H43" s="1">
        <v>30</v>
      </c>
      <c r="I43" s="1">
        <f>(Table1[[#This Row],[ Revenues ($M) ]]*Table1[[#This Row],[Revenue Percent Change]])</f>
        <v>8281.89</v>
      </c>
      <c r="J43" s="1">
        <f>(Table1[[#This Row],[Profits ($M)]]/Table1[[#This Row],[ Revenues ($M) ]])</f>
        <v>9.3076580345790638E-2</v>
      </c>
      <c r="K43" s="1">
        <f>ROUND(Table1[[#This Row],[ Revenues ($M) ]]/Table1[[#This Row],[Assets ($M)]],2)</f>
        <v>0.56999999999999995</v>
      </c>
    </row>
    <row r="44" spans="1:11" x14ac:dyDescent="0.35">
      <c r="A44">
        <v>43</v>
      </c>
      <c r="B44" t="s">
        <v>51</v>
      </c>
      <c r="C44" s="1">
        <v>160847.4</v>
      </c>
      <c r="D44" s="5">
        <v>-1.2999999999999999E-2</v>
      </c>
      <c r="E44" s="1">
        <v>1701</v>
      </c>
      <c r="F44" s="1">
        <v>234976.9</v>
      </c>
      <c r="G44" s="1">
        <v>336433</v>
      </c>
      <c r="H44" s="1">
        <v>13</v>
      </c>
      <c r="I44" s="1">
        <f>(Table1[[#This Row],[ Revenues ($M) ]]*Table1[[#This Row],[Revenue Percent Change]])</f>
        <v>-2091.0162</v>
      </c>
      <c r="J44" s="1">
        <f>(Table1[[#This Row],[Profits ($M)]]/Table1[[#This Row],[ Revenues ($M) ]])</f>
        <v>1.0575240880486723E-2</v>
      </c>
      <c r="K44" s="1">
        <f>ROUND(Table1[[#This Row],[ Revenues ($M) ]]/Table1[[#This Row],[Assets ($M)]],2)</f>
        <v>0.68</v>
      </c>
    </row>
    <row r="45" spans="1:11" x14ac:dyDescent="0.35">
      <c r="A45">
        <v>44</v>
      </c>
      <c r="B45" t="s">
        <v>52</v>
      </c>
      <c r="C45" s="1">
        <v>157216.29999999999</v>
      </c>
      <c r="D45" s="5">
        <v>-2.8000000000000001E-2</v>
      </c>
      <c r="E45" s="1">
        <v>2493.8000000000002</v>
      </c>
      <c r="F45" s="1">
        <v>191964.1</v>
      </c>
      <c r="G45" s="1">
        <v>258697</v>
      </c>
      <c r="H45" s="1">
        <v>21</v>
      </c>
      <c r="I45" s="1">
        <f>(Table1[[#This Row],[ Revenues ($M) ]]*Table1[[#This Row],[Revenue Percent Change]])</f>
        <v>-4402.0563999999995</v>
      </c>
      <c r="J45" s="1">
        <f>(Table1[[#This Row],[Profits ($M)]]/Table1[[#This Row],[ Revenues ($M) ]])</f>
        <v>1.586222293744351E-2</v>
      </c>
      <c r="K45" s="1">
        <f>ROUND(Table1[[#This Row],[ Revenues ($M) ]]/Table1[[#This Row],[Assets ($M)]],2)</f>
        <v>0.82</v>
      </c>
    </row>
    <row r="46" spans="1:11" x14ac:dyDescent="0.35">
      <c r="A46">
        <v>45</v>
      </c>
      <c r="B46" t="s">
        <v>53</v>
      </c>
      <c r="C46" s="1">
        <v>156820</v>
      </c>
      <c r="D46" s="5">
        <v>0.55200000000000005</v>
      </c>
      <c r="E46" s="1">
        <v>9228</v>
      </c>
      <c r="F46" s="1">
        <v>2411834</v>
      </c>
      <c r="G46" s="1">
        <v>237925</v>
      </c>
      <c r="H46" s="1">
        <v>30</v>
      </c>
      <c r="I46" s="1">
        <f>(Table1[[#This Row],[ Revenues ($M) ]]*Table1[[#This Row],[Revenue Percent Change]])</f>
        <v>86564.640000000014</v>
      </c>
      <c r="J46" s="1">
        <f>(Table1[[#This Row],[Profits ($M)]]/Table1[[#This Row],[ Revenues ($M) ]])</f>
        <v>5.8844535135824515E-2</v>
      </c>
      <c r="K46" s="1">
        <f>ROUND(Table1[[#This Row],[ Revenues ($M) ]]/Table1[[#This Row],[Assets ($M)]],2)</f>
        <v>7.0000000000000007E-2</v>
      </c>
    </row>
    <row r="47" spans="1:11" x14ac:dyDescent="0.35">
      <c r="A47">
        <v>46</v>
      </c>
      <c r="B47" t="s">
        <v>54</v>
      </c>
      <c r="C47" s="1">
        <v>153999</v>
      </c>
      <c r="D47" s="5">
        <v>6.5000000000000002E-2</v>
      </c>
      <c r="E47" s="1">
        <v>2702</v>
      </c>
      <c r="F47" s="1">
        <v>84641</v>
      </c>
      <c r="G47" s="1">
        <v>67700</v>
      </c>
      <c r="H47" s="1">
        <v>9</v>
      </c>
      <c r="I47" s="1">
        <f>(Table1[[#This Row],[ Revenues ($M) ]]*Table1[[#This Row],[Revenue Percent Change]])</f>
        <v>10009.934999999999</v>
      </c>
      <c r="J47" s="1">
        <f>(Table1[[#This Row],[Profits ($M)]]/Table1[[#This Row],[ Revenues ($M) ]])</f>
        <v>1.7545568477717387E-2</v>
      </c>
      <c r="K47" s="1">
        <f>ROUND(Table1[[#This Row],[ Revenues ($M) ]]/Table1[[#This Row],[Assets ($M)]],2)</f>
        <v>1.82</v>
      </c>
    </row>
    <row r="48" spans="1:11" x14ac:dyDescent="0.35">
      <c r="A48">
        <v>47</v>
      </c>
      <c r="B48" t="s">
        <v>55</v>
      </c>
      <c r="C48" s="1">
        <v>153217.4</v>
      </c>
      <c r="D48" s="5">
        <v>-1.4999999999999999E-2</v>
      </c>
      <c r="E48" s="1">
        <v>3413.8</v>
      </c>
      <c r="F48" s="1">
        <v>88613.1</v>
      </c>
      <c r="G48" s="1">
        <v>517124</v>
      </c>
      <c r="H48" s="1">
        <v>9</v>
      </c>
      <c r="I48" s="1">
        <f>(Table1[[#This Row],[ Revenues ($M) ]]*Table1[[#This Row],[Revenue Percent Change]])</f>
        <v>-2298.261</v>
      </c>
      <c r="J48" s="1">
        <f>(Table1[[#This Row],[Profits ($M)]]/Table1[[#This Row],[ Revenues ($M) ]])</f>
        <v>2.2280759234917184E-2</v>
      </c>
      <c r="K48" s="1">
        <f>ROUND(Table1[[#This Row],[ Revenues ($M) ]]/Table1[[#This Row],[Assets ($M)]],2)</f>
        <v>1.73</v>
      </c>
    </row>
    <row r="49" spans="1:11" x14ac:dyDescent="0.35">
      <c r="A49">
        <v>48</v>
      </c>
      <c r="B49" t="s">
        <v>56</v>
      </c>
      <c r="C49" s="1">
        <v>152669</v>
      </c>
      <c r="D49" s="5">
        <v>-0.03</v>
      </c>
      <c r="E49" s="1">
        <v>15143</v>
      </c>
      <c r="F49" s="1">
        <v>76530</v>
      </c>
      <c r="G49" s="1">
        <v>463100</v>
      </c>
      <c r="H49" s="1">
        <v>30</v>
      </c>
      <c r="I49" s="1">
        <f>(Table1[[#This Row],[ Revenues ($M) ]]*Table1[[#This Row],[Revenue Percent Change]])</f>
        <v>-4580.07</v>
      </c>
      <c r="J49" s="1">
        <f>(Table1[[#This Row],[Profits ($M)]]/Table1[[#This Row],[ Revenues ($M) ]])</f>
        <v>9.9188440351348342E-2</v>
      </c>
      <c r="K49" s="1">
        <f>ROUND(Table1[[#This Row],[ Revenues ($M) ]]/Table1[[#This Row],[Assets ($M)]],2)</f>
        <v>1.99</v>
      </c>
    </row>
    <row r="50" spans="1:11" x14ac:dyDescent="0.35">
      <c r="A50">
        <v>49</v>
      </c>
      <c r="B50" t="s">
        <v>57</v>
      </c>
      <c r="C50" s="1">
        <v>151040.20000000001</v>
      </c>
      <c r="D50" s="5">
        <v>1E-3</v>
      </c>
      <c r="E50" s="1">
        <v>10827.9</v>
      </c>
      <c r="F50" s="1">
        <v>402929.1</v>
      </c>
      <c r="G50" s="1">
        <v>171862</v>
      </c>
      <c r="H50" s="1">
        <v>30</v>
      </c>
      <c r="I50" s="1">
        <f>(Table1[[#This Row],[ Revenues ($M) ]]*Table1[[#This Row],[Revenue Percent Change]])</f>
        <v>151.04020000000003</v>
      </c>
      <c r="J50" s="1">
        <f>(Table1[[#This Row],[Profits ($M)]]/Table1[[#This Row],[ Revenues ($M) ]])</f>
        <v>7.1688861640808205E-2</v>
      </c>
      <c r="K50" s="1">
        <f>ROUND(Table1[[#This Row],[ Revenues ($M) ]]/Table1[[#This Row],[Assets ($M)]],2)</f>
        <v>0.37</v>
      </c>
    </row>
    <row r="51" spans="1:11" x14ac:dyDescent="0.35">
      <c r="A51">
        <v>50</v>
      </c>
      <c r="B51" t="s">
        <v>58</v>
      </c>
      <c r="C51" s="1">
        <v>150307</v>
      </c>
      <c r="D51" s="5">
        <v>-0.16500000000000001</v>
      </c>
      <c r="E51" s="1">
        <v>9681</v>
      </c>
      <c r="F51" s="1">
        <v>85987</v>
      </c>
      <c r="G51" s="1">
        <v>18200</v>
      </c>
      <c r="H51" s="1">
        <v>13</v>
      </c>
      <c r="I51" s="1">
        <f>(Table1[[#This Row],[ Revenues ($M) ]]*Table1[[#This Row],[Revenue Percent Change]])</f>
        <v>-24800.655000000002</v>
      </c>
      <c r="J51" s="1">
        <f>(Table1[[#This Row],[Profits ($M)]]/Table1[[#This Row],[ Revenues ($M) ]])</f>
        <v>6.4408177929171626E-2</v>
      </c>
      <c r="K51" s="1">
        <f>ROUND(Table1[[#This Row],[ Revenues ($M) ]]/Table1[[#This Row],[Assets ($M)]],2)</f>
        <v>1.75</v>
      </c>
    </row>
    <row r="52" spans="1:11" x14ac:dyDescent="0.35">
      <c r="A52">
        <v>51</v>
      </c>
      <c r="B52" t="s">
        <v>59</v>
      </c>
      <c r="C52" s="1">
        <v>150039</v>
      </c>
      <c r="D52" s="5">
        <v>1.2E-2</v>
      </c>
      <c r="E52" s="1">
        <v>2164</v>
      </c>
      <c r="F52" s="1">
        <v>50505</v>
      </c>
      <c r="G52" s="1">
        <v>414000</v>
      </c>
      <c r="H52" s="1">
        <v>30</v>
      </c>
      <c r="I52" s="1">
        <f>(Table1[[#This Row],[ Revenues ($M) ]]*Table1[[#This Row],[Revenue Percent Change]])</f>
        <v>1800.4680000000001</v>
      </c>
      <c r="J52" s="1">
        <f>(Table1[[#This Row],[Profits ($M)]]/Table1[[#This Row],[ Revenues ($M) ]])</f>
        <v>1.4422916708322502E-2</v>
      </c>
      <c r="K52" s="1">
        <f>ROUND(Table1[[#This Row],[ Revenues ($M) ]]/Table1[[#This Row],[Assets ($M)]],2)</f>
        <v>2.97</v>
      </c>
    </row>
    <row r="53" spans="1:11" x14ac:dyDescent="0.35">
      <c r="A53">
        <v>52</v>
      </c>
      <c r="B53" t="s">
        <v>60</v>
      </c>
      <c r="C53" s="1">
        <v>149890</v>
      </c>
      <c r="D53" s="5">
        <v>-0.14699999999999999</v>
      </c>
      <c r="E53" s="1">
        <v>7015</v>
      </c>
      <c r="F53" s="1">
        <v>75501</v>
      </c>
      <c r="G53" s="1">
        <v>14000</v>
      </c>
      <c r="H53" s="1">
        <v>12</v>
      </c>
      <c r="I53" s="1">
        <f>(Table1[[#This Row],[ Revenues ($M) ]]*Table1[[#This Row],[Revenue Percent Change]])</f>
        <v>-22033.829999999998</v>
      </c>
      <c r="J53" s="1">
        <f>(Table1[[#This Row],[Profits ($M)]]/Table1[[#This Row],[ Revenues ($M) ]])</f>
        <v>4.6800987390753217E-2</v>
      </c>
      <c r="K53" s="1">
        <f>ROUND(Table1[[#This Row],[ Revenues ($M) ]]/Table1[[#This Row],[Assets ($M)]],2)</f>
        <v>1.99</v>
      </c>
    </row>
    <row r="54" spans="1:11" x14ac:dyDescent="0.35">
      <c r="A54">
        <v>53</v>
      </c>
      <c r="B54" t="s">
        <v>61</v>
      </c>
      <c r="C54" s="1">
        <v>145759.1</v>
      </c>
      <c r="D54" s="5">
        <v>-0.19700000000000001</v>
      </c>
      <c r="E54" s="1">
        <v>12100.9</v>
      </c>
      <c r="F54" s="1">
        <v>1631972.9</v>
      </c>
      <c r="G54" s="1">
        <v>288751</v>
      </c>
      <c r="H54" s="1">
        <v>15</v>
      </c>
      <c r="I54" s="1">
        <f>(Table1[[#This Row],[ Revenues ($M) ]]*Table1[[#This Row],[Revenue Percent Change]])</f>
        <v>-28714.542700000002</v>
      </c>
      <c r="J54" s="1">
        <f>(Table1[[#This Row],[Profits ($M)]]/Table1[[#This Row],[ Revenues ($M) ]])</f>
        <v>8.3019859480471539E-2</v>
      </c>
      <c r="K54" s="1">
        <f>ROUND(Table1[[#This Row],[ Revenues ($M) ]]/Table1[[#This Row],[Assets ($M)]],2)</f>
        <v>0.09</v>
      </c>
    </row>
    <row r="55" spans="1:11" x14ac:dyDescent="0.35">
      <c r="A55">
        <v>54</v>
      </c>
      <c r="B55" t="s">
        <v>62</v>
      </c>
      <c r="C55" s="1">
        <v>143240</v>
      </c>
      <c r="D55" s="5">
        <v>-0.17599999999999999</v>
      </c>
      <c r="E55" s="1">
        <v>-3666</v>
      </c>
      <c r="F55" s="1">
        <v>223940</v>
      </c>
      <c r="G55" s="1">
        <v>203727</v>
      </c>
      <c r="H55" s="1">
        <v>3</v>
      </c>
      <c r="I55" s="1">
        <f>(Table1[[#This Row],[ Revenues ($M) ]]*Table1[[#This Row],[Revenue Percent Change]])</f>
        <v>-25210.239999999998</v>
      </c>
      <c r="J55" s="1">
        <f>(Table1[[#This Row],[Profits ($M)]]/Table1[[#This Row],[ Revenues ($M) ]])</f>
        <v>-2.5593409662105555E-2</v>
      </c>
      <c r="K55" s="1">
        <f>ROUND(Table1[[#This Row],[ Revenues ($M) ]]/Table1[[#This Row],[Assets ($M)]],2)</f>
        <v>0.64</v>
      </c>
    </row>
    <row r="56" spans="1:11" x14ac:dyDescent="0.35">
      <c r="A56">
        <v>55</v>
      </c>
      <c r="B56" t="s">
        <v>63</v>
      </c>
      <c r="C56" s="1">
        <v>142832.4</v>
      </c>
      <c r="D56" s="5">
        <v>2.3E-2</v>
      </c>
      <c r="E56" s="1">
        <v>15253.4</v>
      </c>
      <c r="F56" s="1">
        <v>338346.6</v>
      </c>
      <c r="G56" s="1">
        <v>453394</v>
      </c>
      <c r="H56" s="1">
        <v>24</v>
      </c>
      <c r="I56" s="1">
        <f>(Table1[[#This Row],[ Revenues ($M) ]]*Table1[[#This Row],[Revenue Percent Change]])</f>
        <v>3285.1451999999999</v>
      </c>
      <c r="J56" s="1">
        <f>(Table1[[#This Row],[Profits ($M)]]/Table1[[#This Row],[ Revenues ($M) ]])</f>
        <v>0.10679229642574094</v>
      </c>
      <c r="K56" s="1">
        <f>ROUND(Table1[[#This Row],[ Revenues ($M) ]]/Table1[[#This Row],[Assets ($M)]],2)</f>
        <v>0.42</v>
      </c>
    </row>
    <row r="57" spans="1:11" x14ac:dyDescent="0.35">
      <c r="A57">
        <v>56</v>
      </c>
      <c r="B57" t="s">
        <v>64</v>
      </c>
      <c r="C57" s="1">
        <v>141731.79999999999</v>
      </c>
      <c r="D57" s="5">
        <v>-0.14000000000000001</v>
      </c>
      <c r="E57" s="1">
        <v>14559.2</v>
      </c>
      <c r="F57" s="1">
        <v>225842.1</v>
      </c>
      <c r="G57" s="1">
        <v>82560</v>
      </c>
      <c r="H57" s="1">
        <v>18</v>
      </c>
      <c r="I57" s="1">
        <f>(Table1[[#This Row],[ Revenues ($M) ]]*Table1[[#This Row],[Revenue Percent Change]])</f>
        <v>-19842.452000000001</v>
      </c>
      <c r="J57" s="1">
        <f>(Table1[[#This Row],[Profits ($M)]]/Table1[[#This Row],[ Revenues ($M) ]])</f>
        <v>0.10272359484604021</v>
      </c>
      <c r="K57" s="1">
        <f>ROUND(Table1[[#This Row],[ Revenues ($M) ]]/Table1[[#This Row],[Assets ($M)]],2)</f>
        <v>0.63</v>
      </c>
    </row>
    <row r="58" spans="1:11" x14ac:dyDescent="0.35">
      <c r="A58">
        <v>57</v>
      </c>
      <c r="B58" t="s">
        <v>65</v>
      </c>
      <c r="C58" s="1">
        <v>141348.5</v>
      </c>
      <c r="D58" s="5">
        <v>0.13200000000000001</v>
      </c>
      <c r="E58" s="1">
        <v>7660.6</v>
      </c>
      <c r="F58" s="1">
        <v>196892.9</v>
      </c>
      <c r="G58" s="1">
        <v>194993</v>
      </c>
      <c r="H58" s="1">
        <v>30</v>
      </c>
      <c r="I58" s="1">
        <f>(Table1[[#This Row],[ Revenues ($M) ]]*Table1[[#This Row],[Revenue Percent Change]])</f>
        <v>18658.002</v>
      </c>
      <c r="J58" s="1">
        <f>(Table1[[#This Row],[Profits ($M)]]/Table1[[#This Row],[ Revenues ($M) ]])</f>
        <v>5.4196542588000586E-2</v>
      </c>
      <c r="K58" s="1">
        <f>ROUND(Table1[[#This Row],[ Revenues ($M) ]]/Table1[[#This Row],[Assets ($M)]],2)</f>
        <v>0.72</v>
      </c>
    </row>
    <row r="59" spans="1:11" x14ac:dyDescent="0.35">
      <c r="A59">
        <v>58</v>
      </c>
      <c r="B59" t="s">
        <v>66</v>
      </c>
      <c r="C59" s="1">
        <v>141240</v>
      </c>
      <c r="D59" s="5">
        <v>0.16200000000000001</v>
      </c>
      <c r="E59" s="1">
        <v>17408</v>
      </c>
      <c r="F59" s="1">
        <v>4325437</v>
      </c>
      <c r="G59" s="1">
        <v>8100</v>
      </c>
      <c r="H59" s="1">
        <v>27</v>
      </c>
      <c r="I59" s="1">
        <f>(Table1[[#This Row],[ Revenues ($M) ]]*Table1[[#This Row],[Revenue Percent Change]])</f>
        <v>22880.880000000001</v>
      </c>
      <c r="J59" s="1">
        <f>(Table1[[#This Row],[Profits ($M)]]/Table1[[#This Row],[ Revenues ($M) ]])</f>
        <v>0.1232512036250354</v>
      </c>
      <c r="K59" s="1">
        <f>ROUND(Table1[[#This Row],[ Revenues ($M) ]]/Table1[[#This Row],[Assets ($M)]],2)</f>
        <v>0.03</v>
      </c>
    </row>
    <row r="60" spans="1:11" x14ac:dyDescent="0.35">
      <c r="A60">
        <v>59</v>
      </c>
      <c r="B60" t="s">
        <v>67</v>
      </c>
      <c r="C60" s="1">
        <v>139615.9</v>
      </c>
      <c r="D60" s="5">
        <v>-7.8E-2</v>
      </c>
      <c r="E60" s="1">
        <v>-841.2</v>
      </c>
      <c r="F60" s="1">
        <v>954017.3</v>
      </c>
      <c r="G60" s="1">
        <v>176625</v>
      </c>
      <c r="H60" s="1">
        <v>22</v>
      </c>
      <c r="I60" s="1">
        <f>(Table1[[#This Row],[ Revenues ($M) ]]*Table1[[#This Row],[Revenue Percent Change]])</f>
        <v>-10890.040199999999</v>
      </c>
      <c r="J60" s="1">
        <f>(Table1[[#This Row],[Profits ($M)]]/Table1[[#This Row],[ Revenues ($M) ]])</f>
        <v>-6.0251017255198019E-3</v>
      </c>
      <c r="K60" s="1">
        <f>ROUND(Table1[[#This Row],[ Revenues ($M) ]]/Table1[[#This Row],[Assets ($M)]],2)</f>
        <v>0.15</v>
      </c>
    </row>
    <row r="61" spans="1:11" x14ac:dyDescent="0.35">
      <c r="A61">
        <v>60</v>
      </c>
      <c r="B61" t="s">
        <v>68</v>
      </c>
      <c r="C61" s="1">
        <v>139081</v>
      </c>
      <c r="D61" s="5">
        <v>4.8000000000000001E-2</v>
      </c>
      <c r="E61" s="1">
        <v>-3080</v>
      </c>
      <c r="F61" s="1">
        <v>96628</v>
      </c>
      <c r="G61" s="1">
        <v>268500</v>
      </c>
      <c r="H61" s="1">
        <v>30</v>
      </c>
      <c r="I61" s="1">
        <f>(Table1[[#This Row],[ Revenues ($M) ]]*Table1[[#This Row],[Revenue Percent Change]])</f>
        <v>6675.8879999999999</v>
      </c>
      <c r="J61" s="1">
        <f>(Table1[[#This Row],[Profits ($M)]]/Table1[[#This Row],[ Revenues ($M) ]])</f>
        <v>-2.2145368526254487E-2</v>
      </c>
      <c r="K61" s="1">
        <f>ROUND(Table1[[#This Row],[ Revenues ($M) ]]/Table1[[#This Row],[Assets ($M)]],2)</f>
        <v>1.44</v>
      </c>
    </row>
    <row r="62" spans="1:11" x14ac:dyDescent="0.35">
      <c r="A62">
        <v>61</v>
      </c>
      <c r="B62" t="s">
        <v>69</v>
      </c>
      <c r="C62" s="1">
        <v>139001</v>
      </c>
      <c r="D62" s="5">
        <v>-0.188</v>
      </c>
      <c r="E62" s="1">
        <v>8835</v>
      </c>
      <c r="F62" s="1">
        <v>63056</v>
      </c>
      <c r="G62" s="1">
        <v>9897</v>
      </c>
      <c r="H62" s="1">
        <v>24</v>
      </c>
      <c r="I62" s="1">
        <f>(Table1[[#This Row],[ Revenues ($M) ]]*Table1[[#This Row],[Revenue Percent Change]])</f>
        <v>-26132.187999999998</v>
      </c>
      <c r="J62" s="1">
        <f>(Table1[[#This Row],[Profits ($M)]]/Table1[[#This Row],[ Revenues ($M) ]])</f>
        <v>6.3560693807958216E-2</v>
      </c>
      <c r="K62" s="1">
        <f>ROUND(Table1[[#This Row],[ Revenues ($M) ]]/Table1[[#This Row],[Assets ($M)]],2)</f>
        <v>2.2000000000000002</v>
      </c>
    </row>
    <row r="63" spans="1:11" x14ac:dyDescent="0.35">
      <c r="A63">
        <v>62</v>
      </c>
      <c r="B63" t="s">
        <v>70</v>
      </c>
      <c r="C63" s="1">
        <v>137244.79999999999</v>
      </c>
      <c r="D63" s="5">
        <v>0.38300000000000001</v>
      </c>
      <c r="E63" s="1">
        <v>11973.8</v>
      </c>
      <c r="F63" s="1">
        <v>1984826.6</v>
      </c>
      <c r="G63" s="1">
        <v>207206</v>
      </c>
      <c r="H63" s="1">
        <v>30</v>
      </c>
      <c r="I63" s="1">
        <f>(Table1[[#This Row],[ Revenues ($M) ]]*Table1[[#This Row],[Revenue Percent Change]])</f>
        <v>52564.758399999999</v>
      </c>
      <c r="J63" s="1">
        <f>(Table1[[#This Row],[Profits ($M)]]/Table1[[#This Row],[ Revenues ($M) ]])</f>
        <v>8.7244106880552119E-2</v>
      </c>
      <c r="K63" s="1">
        <f>ROUND(Table1[[#This Row],[ Revenues ($M) ]]/Table1[[#This Row],[Assets ($M)]],2)</f>
        <v>7.0000000000000007E-2</v>
      </c>
    </row>
    <row r="64" spans="1:11" x14ac:dyDescent="0.35">
      <c r="A64">
        <v>63</v>
      </c>
      <c r="B64" t="s">
        <v>71</v>
      </c>
      <c r="C64" s="1">
        <v>136670.70000000001</v>
      </c>
      <c r="D64" s="5">
        <v>-1.2E-2</v>
      </c>
      <c r="E64" s="1">
        <v>1672.3</v>
      </c>
      <c r="F64" s="1">
        <v>361452.7</v>
      </c>
      <c r="G64" s="1">
        <v>219034</v>
      </c>
      <c r="H64" s="1">
        <v>17</v>
      </c>
      <c r="I64" s="1">
        <f>(Table1[[#This Row],[ Revenues ($M) ]]*Table1[[#This Row],[Revenue Percent Change]])</f>
        <v>-1640.0484000000001</v>
      </c>
      <c r="J64" s="1">
        <f>(Table1[[#This Row],[Profits ($M)]]/Table1[[#This Row],[ Revenues ($M) ]])</f>
        <v>1.2235980352774954E-2</v>
      </c>
      <c r="K64" s="1">
        <f>ROUND(Table1[[#This Row],[ Revenues ($M) ]]/Table1[[#This Row],[Assets ($M)]],2)</f>
        <v>0.38</v>
      </c>
    </row>
    <row r="65" spans="1:11" x14ac:dyDescent="0.35">
      <c r="A65">
        <v>64</v>
      </c>
      <c r="B65" t="s">
        <v>72</v>
      </c>
      <c r="C65" s="1">
        <v>136076.20000000001</v>
      </c>
      <c r="D65" s="5">
        <v>0.51900000000000002</v>
      </c>
      <c r="E65" s="1">
        <v>11864.6</v>
      </c>
      <c r="F65" s="1">
        <v>2862269.7</v>
      </c>
      <c r="G65" s="1">
        <v>182656</v>
      </c>
      <c r="H65" s="1">
        <v>30</v>
      </c>
      <c r="I65" s="1">
        <f>(Table1[[#This Row],[ Revenues ($M) ]]*Table1[[#This Row],[Revenue Percent Change]])</f>
        <v>70623.547800000015</v>
      </c>
      <c r="J65" s="1">
        <f>(Table1[[#This Row],[Profits ($M)]]/Table1[[#This Row],[ Revenues ($M) ]])</f>
        <v>8.7190853360102641E-2</v>
      </c>
      <c r="K65" s="1">
        <f>ROUND(Table1[[#This Row],[ Revenues ($M) ]]/Table1[[#This Row],[Assets ($M)]],2)</f>
        <v>0.05</v>
      </c>
    </row>
    <row r="66" spans="1:11" x14ac:dyDescent="0.35">
      <c r="A66">
        <v>65</v>
      </c>
      <c r="B66" t="s">
        <v>73</v>
      </c>
      <c r="C66" s="1">
        <v>135389.79999999999</v>
      </c>
      <c r="D66" s="5">
        <v>-0.151</v>
      </c>
      <c r="E66" s="1">
        <v>6670.2</v>
      </c>
      <c r="F66" s="1">
        <v>155135.4</v>
      </c>
      <c r="G66" s="1">
        <v>80037</v>
      </c>
      <c r="H66" s="1">
        <v>30</v>
      </c>
      <c r="I66" s="1">
        <f>(Table1[[#This Row],[ Revenues ($M) ]]*Table1[[#This Row],[Revenue Percent Change]])</f>
        <v>-20443.859799999998</v>
      </c>
      <c r="J66" s="1">
        <f>(Table1[[#This Row],[Profits ($M)]]/Table1[[#This Row],[ Revenues ($M) ]])</f>
        <v>4.9266636039051688E-2</v>
      </c>
      <c r="K66" s="1">
        <f>ROUND(Table1[[#This Row],[ Revenues ($M) ]]/Table1[[#This Row],[Assets ($M)]],2)</f>
        <v>0.87</v>
      </c>
    </row>
    <row r="67" spans="1:11" x14ac:dyDescent="0.35">
      <c r="A67">
        <v>66</v>
      </c>
      <c r="B67" t="s">
        <v>74</v>
      </c>
      <c r="C67" s="1">
        <v>134902</v>
      </c>
      <c r="D67" s="5">
        <v>0.157</v>
      </c>
      <c r="E67" s="1">
        <v>39098</v>
      </c>
      <c r="F67" s="1">
        <v>229623</v>
      </c>
      <c r="G67" s="1">
        <v>67317</v>
      </c>
      <c r="H67" s="1">
        <v>8</v>
      </c>
      <c r="I67" s="1">
        <f>(Table1[[#This Row],[ Revenues ($M) ]]*Table1[[#This Row],[Revenue Percent Change]])</f>
        <v>21179.614000000001</v>
      </c>
      <c r="J67" s="1">
        <f>(Table1[[#This Row],[Profits ($M)]]/Table1[[#This Row],[ Revenues ($M) ]])</f>
        <v>0.28982520644616094</v>
      </c>
      <c r="K67" s="1">
        <f>ROUND(Table1[[#This Row],[ Revenues ($M) ]]/Table1[[#This Row],[Assets ($M)]],2)</f>
        <v>0.59</v>
      </c>
    </row>
    <row r="68" spans="1:11" x14ac:dyDescent="0.35">
      <c r="A68">
        <v>67</v>
      </c>
      <c r="B68" t="s">
        <v>75</v>
      </c>
      <c r="C68" s="1">
        <v>134901</v>
      </c>
      <c r="D68" s="5">
        <v>0.53600000000000003</v>
      </c>
      <c r="E68" s="1">
        <v>23533</v>
      </c>
      <c r="F68" s="1">
        <v>3038677</v>
      </c>
      <c r="G68" s="1">
        <v>220861</v>
      </c>
      <c r="H68" s="1">
        <v>30</v>
      </c>
      <c r="I68" s="1">
        <f>(Table1[[#This Row],[ Revenues ($M) ]]*Table1[[#This Row],[Revenue Percent Change]])</f>
        <v>72306.936000000002</v>
      </c>
      <c r="J68" s="1">
        <f>(Table1[[#This Row],[Profits ($M)]]/Table1[[#This Row],[ Revenues ($M) ]])</f>
        <v>0.17444644591218744</v>
      </c>
      <c r="K68" s="1">
        <f>ROUND(Table1[[#This Row],[ Revenues ($M) ]]/Table1[[#This Row],[Assets ($M)]],2)</f>
        <v>0.04</v>
      </c>
    </row>
    <row r="69" spans="1:11" x14ac:dyDescent="0.35">
      <c r="A69">
        <v>68</v>
      </c>
      <c r="B69" t="s">
        <v>76</v>
      </c>
      <c r="C69" s="1">
        <v>133974</v>
      </c>
      <c r="D69" s="5">
        <v>-2.1000000000000001E-2</v>
      </c>
      <c r="E69" s="1">
        <v>11614</v>
      </c>
      <c r="F69" s="1">
        <v>380255</v>
      </c>
      <c r="G69" s="1">
        <v>105400</v>
      </c>
      <c r="H69" s="1">
        <v>30</v>
      </c>
      <c r="I69" s="1">
        <f>(Table1[[#This Row],[ Revenues ($M) ]]*Table1[[#This Row],[Revenue Percent Change]])</f>
        <v>-2813.4540000000002</v>
      </c>
      <c r="J69" s="1">
        <f>(Table1[[#This Row],[Profits ($M)]]/Table1[[#This Row],[ Revenues ($M) ]])</f>
        <v>8.6688461940376493E-2</v>
      </c>
      <c r="K69" s="1">
        <f>ROUND(Table1[[#This Row],[ Revenues ($M) ]]/Table1[[#This Row],[Assets ($M)]],2)</f>
        <v>0.35</v>
      </c>
    </row>
    <row r="70" spans="1:11" x14ac:dyDescent="0.35">
      <c r="A70">
        <v>69</v>
      </c>
      <c r="B70" t="s">
        <v>77</v>
      </c>
      <c r="C70" s="1">
        <v>132019.70000000001</v>
      </c>
      <c r="D70" s="5">
        <v>-1.0999999999999999E-2</v>
      </c>
      <c r="E70" s="1">
        <v>766</v>
      </c>
      <c r="F70" s="1">
        <v>159608.70000000001</v>
      </c>
      <c r="G70" s="1">
        <v>175524</v>
      </c>
      <c r="H70" s="1">
        <v>18</v>
      </c>
      <c r="I70" s="1">
        <f>(Table1[[#This Row],[ Revenues ($M) ]]*Table1[[#This Row],[Revenue Percent Change]])</f>
        <v>-1452.2166999999999</v>
      </c>
      <c r="J70" s="1">
        <f>(Table1[[#This Row],[Profits ($M)]]/Table1[[#This Row],[ Revenues ($M) ]])</f>
        <v>5.8021643739532809E-3</v>
      </c>
      <c r="K70" s="1">
        <f>ROUND(Table1[[#This Row],[ Revenues ($M) ]]/Table1[[#This Row],[Assets ($M)]],2)</f>
        <v>0.83</v>
      </c>
    </row>
    <row r="71" spans="1:11" x14ac:dyDescent="0.35">
      <c r="A71">
        <v>70</v>
      </c>
      <c r="B71" t="s">
        <v>78</v>
      </c>
      <c r="C71" s="1">
        <v>131337.9</v>
      </c>
      <c r="D71" s="5">
        <v>3.5999999999999997E-2</v>
      </c>
      <c r="E71" s="1">
        <v>11165.1</v>
      </c>
      <c r="F71" s="1">
        <v>244426</v>
      </c>
      <c r="G71" s="1">
        <v>204891</v>
      </c>
      <c r="H71" s="1">
        <v>8</v>
      </c>
      <c r="I71" s="1">
        <f>(Table1[[#This Row],[ Revenues ($M) ]]*Table1[[#This Row],[Revenue Percent Change]])</f>
        <v>4728.1643999999997</v>
      </c>
      <c r="J71" s="1">
        <f>(Table1[[#This Row],[Profits ($M)]]/Table1[[#This Row],[ Revenues ($M) ]])</f>
        <v>8.501049582793696E-2</v>
      </c>
      <c r="K71" s="1">
        <f>ROUND(Table1[[#This Row],[ Revenues ($M) ]]/Table1[[#This Row],[Assets ($M)]],2)</f>
        <v>0.54</v>
      </c>
    </row>
    <row r="72" spans="1:11" x14ac:dyDescent="0.35">
      <c r="A72">
        <v>71</v>
      </c>
      <c r="B72" t="s">
        <v>79</v>
      </c>
      <c r="C72" s="1">
        <v>131242.29999999999</v>
      </c>
      <c r="D72" s="5">
        <v>0.30199999999999999</v>
      </c>
      <c r="E72" s="1">
        <v>4124.6000000000004</v>
      </c>
      <c r="F72" s="1">
        <v>1617680.9</v>
      </c>
      <c r="G72" s="1">
        <v>213290</v>
      </c>
      <c r="H72" s="1">
        <v>16</v>
      </c>
      <c r="I72" s="1">
        <f>(Table1[[#This Row],[ Revenues ($M) ]]*Table1[[#This Row],[Revenue Percent Change]])</f>
        <v>39635.174599999998</v>
      </c>
      <c r="J72" s="1">
        <f>(Table1[[#This Row],[Profits ($M)]]/Table1[[#This Row],[ Revenues ($M) ]])</f>
        <v>3.1427367548419988E-2</v>
      </c>
      <c r="K72" s="1">
        <f>ROUND(Table1[[#This Row],[ Revenues ($M) ]]/Table1[[#This Row],[Assets ($M)]],2)</f>
        <v>0.08</v>
      </c>
    </row>
    <row r="73" spans="1:11" x14ac:dyDescent="0.35">
      <c r="A73">
        <v>72</v>
      </c>
      <c r="B73" t="s">
        <v>80</v>
      </c>
      <c r="C73" s="1">
        <v>126169.5</v>
      </c>
      <c r="D73" s="5">
        <v>3.6999999999999998E-2</v>
      </c>
      <c r="E73" s="1">
        <v>3797.5</v>
      </c>
      <c r="F73" s="1">
        <v>367033.5</v>
      </c>
      <c r="G73" s="1">
        <v>394112</v>
      </c>
      <c r="H73" s="1">
        <v>15</v>
      </c>
      <c r="I73" s="1">
        <f>(Table1[[#This Row],[ Revenues ($M) ]]*Table1[[#This Row],[Revenue Percent Change]])</f>
        <v>4668.2714999999998</v>
      </c>
      <c r="J73" s="1">
        <f>(Table1[[#This Row],[Profits ($M)]]/Table1[[#This Row],[ Revenues ($M) ]])</f>
        <v>3.0098399375443351E-2</v>
      </c>
      <c r="K73" s="1">
        <f>ROUND(Table1[[#This Row],[ Revenues ($M) ]]/Table1[[#This Row],[Assets ($M)]],2)</f>
        <v>0.34</v>
      </c>
    </row>
    <row r="74" spans="1:11" x14ac:dyDescent="0.35">
      <c r="A74">
        <v>73</v>
      </c>
      <c r="B74" t="s">
        <v>81</v>
      </c>
      <c r="C74" s="1">
        <v>124576.7</v>
      </c>
      <c r="D74" s="5">
        <v>0.128</v>
      </c>
      <c r="E74" s="1">
        <v>9158.6</v>
      </c>
      <c r="F74" s="1">
        <v>218047.7</v>
      </c>
      <c r="G74" s="1">
        <v>73502</v>
      </c>
      <c r="H74" s="1">
        <v>29</v>
      </c>
      <c r="I74" s="1">
        <f>(Table1[[#This Row],[ Revenues ($M) ]]*Table1[[#This Row],[Revenue Percent Change]])</f>
        <v>15945.8176</v>
      </c>
      <c r="J74" s="1">
        <f>(Table1[[#This Row],[Profits ($M)]]/Table1[[#This Row],[ Revenues ($M) ]])</f>
        <v>7.3517760544307253E-2</v>
      </c>
      <c r="K74" s="1">
        <f>ROUND(Table1[[#This Row],[ Revenues ($M) ]]/Table1[[#This Row],[Assets ($M)]],2)</f>
        <v>0.56999999999999995</v>
      </c>
    </row>
    <row r="75" spans="1:11" x14ac:dyDescent="0.35">
      <c r="A75">
        <v>74</v>
      </c>
      <c r="B75" t="s">
        <v>82</v>
      </c>
      <c r="C75" s="1">
        <v>122428</v>
      </c>
      <c r="D75" s="5">
        <v>1.4E-2</v>
      </c>
      <c r="E75" s="1">
        <v>14400</v>
      </c>
      <c r="F75" s="1">
        <v>407060</v>
      </c>
      <c r="G75" s="1">
        <v>150470</v>
      </c>
      <c r="H75" s="1">
        <v>30</v>
      </c>
      <c r="I75" s="1">
        <f>(Table1[[#This Row],[ Revenues ($M) ]]*Table1[[#This Row],[Revenue Percent Change]])</f>
        <v>1713.992</v>
      </c>
      <c r="J75" s="1">
        <f>(Table1[[#This Row],[Profits ($M)]]/Table1[[#This Row],[ Revenues ($M) ]])</f>
        <v>0.11762015225275264</v>
      </c>
      <c r="K75" s="1">
        <f>ROUND(Table1[[#This Row],[ Revenues ($M) ]]/Table1[[#This Row],[Assets ($M)]],2)</f>
        <v>0.3</v>
      </c>
    </row>
    <row r="76" spans="1:11" x14ac:dyDescent="0.35">
      <c r="A76">
        <v>75</v>
      </c>
      <c r="B76" t="s">
        <v>83</v>
      </c>
      <c r="C76" s="1">
        <v>122383.2</v>
      </c>
      <c r="D76" s="5">
        <v>-1.4E-2</v>
      </c>
      <c r="E76" s="1">
        <v>829.6</v>
      </c>
      <c r="F76" s="1">
        <v>141176.29999999999</v>
      </c>
      <c r="G76" s="1">
        <v>214409</v>
      </c>
      <c r="H76" s="1">
        <v>7</v>
      </c>
      <c r="I76" s="1">
        <f>(Table1[[#This Row],[ Revenues ($M) ]]*Table1[[#This Row],[Revenue Percent Change]])</f>
        <v>-1713.3648000000001</v>
      </c>
      <c r="J76" s="1">
        <f>(Table1[[#This Row],[Profits ($M)]]/Table1[[#This Row],[ Revenues ($M) ]])</f>
        <v>6.7787081887056393E-3</v>
      </c>
      <c r="K76" s="1">
        <f>ROUND(Table1[[#This Row],[ Revenues ($M) ]]/Table1[[#This Row],[Assets ($M)]],2)</f>
        <v>0.87</v>
      </c>
    </row>
    <row r="77" spans="1:11" x14ac:dyDescent="0.35">
      <c r="A77">
        <v>76</v>
      </c>
      <c r="B77" t="s">
        <v>84</v>
      </c>
      <c r="C77" s="1">
        <v>121572</v>
      </c>
      <c r="D77" s="5">
        <v>1E-3</v>
      </c>
      <c r="E77" s="1">
        <v>15388</v>
      </c>
      <c r="F77" s="1">
        <v>264811</v>
      </c>
      <c r="G77" s="1">
        <v>186000</v>
      </c>
      <c r="H77" s="1">
        <v>22</v>
      </c>
      <c r="I77" s="1">
        <f>(Table1[[#This Row],[ Revenues ($M) ]]*Table1[[#This Row],[Revenue Percent Change]])</f>
        <v>121.572</v>
      </c>
      <c r="J77" s="1">
        <f>(Table1[[#This Row],[Profits ($M)]]/Table1[[#This Row],[ Revenues ($M) ]])</f>
        <v>0.12657519823643601</v>
      </c>
      <c r="K77" s="1">
        <f>ROUND(Table1[[#This Row],[ Revenues ($M) ]]/Table1[[#This Row],[Assets ($M)]],2)</f>
        <v>0.46</v>
      </c>
    </row>
    <row r="78" spans="1:11" x14ac:dyDescent="0.35">
      <c r="A78">
        <v>77</v>
      </c>
      <c r="B78" t="s">
        <v>85</v>
      </c>
      <c r="C78" s="1">
        <v>121046.2</v>
      </c>
      <c r="D78" s="5">
        <v>8.0000000000000002E-3</v>
      </c>
      <c r="E78" s="1">
        <v>19229.900000000001</v>
      </c>
      <c r="F78" s="1">
        <v>320637.3</v>
      </c>
      <c r="G78" s="1">
        <v>199652</v>
      </c>
      <c r="H78" s="1">
        <v>30</v>
      </c>
      <c r="I78" s="1">
        <f>(Table1[[#This Row],[ Revenues ($M) ]]*Table1[[#This Row],[Revenue Percent Change]])</f>
        <v>968.36959999999999</v>
      </c>
      <c r="J78" s="1">
        <f>(Table1[[#This Row],[Profits ($M)]]/Table1[[#This Row],[ Revenues ($M) ]])</f>
        <v>0.15886413617280015</v>
      </c>
      <c r="K78" s="1">
        <f>ROUND(Table1[[#This Row],[ Revenues ($M) ]]/Table1[[#This Row],[Assets ($M)]],2)</f>
        <v>0.38</v>
      </c>
    </row>
    <row r="79" spans="1:11" x14ac:dyDescent="0.35">
      <c r="A79">
        <v>78</v>
      </c>
      <c r="B79" t="s">
        <v>86</v>
      </c>
      <c r="C79" s="1">
        <v>118813.5</v>
      </c>
      <c r="D79" s="5">
        <v>4.4999999999999998E-2</v>
      </c>
      <c r="E79" s="1">
        <v>2342.1999999999998</v>
      </c>
      <c r="F79" s="1">
        <v>173039.2</v>
      </c>
      <c r="G79" s="1">
        <v>268471</v>
      </c>
      <c r="H79" s="1">
        <v>20</v>
      </c>
      <c r="I79" s="1">
        <f>(Table1[[#This Row],[ Revenues ($M) ]]*Table1[[#This Row],[Revenue Percent Change]])</f>
        <v>5346.6075000000001</v>
      </c>
      <c r="J79" s="1">
        <f>(Table1[[#This Row],[Profits ($M)]]/Table1[[#This Row],[ Revenues ($M) ]])</f>
        <v>1.9713248073661663E-2</v>
      </c>
      <c r="K79" s="1">
        <f>ROUND(Table1[[#This Row],[ Revenues ($M) ]]/Table1[[#This Row],[Assets ($M)]],2)</f>
        <v>0.69</v>
      </c>
    </row>
    <row r="80" spans="1:11" x14ac:dyDescent="0.35">
      <c r="A80">
        <v>79</v>
      </c>
      <c r="B80" t="s">
        <v>87</v>
      </c>
      <c r="C80" s="1">
        <v>116662.5</v>
      </c>
      <c r="D80" s="5">
        <v>-0.59499999999999997</v>
      </c>
      <c r="E80" s="1">
        <v>6819.3</v>
      </c>
      <c r="F80" s="1">
        <v>60703.6</v>
      </c>
      <c r="G80" s="1">
        <v>6863</v>
      </c>
      <c r="H80" s="1">
        <v>6</v>
      </c>
      <c r="I80" s="1">
        <f>(Table1[[#This Row],[ Revenues ($M) ]]*Table1[[#This Row],[Revenue Percent Change]])</f>
        <v>-69414.1875</v>
      </c>
      <c r="J80" s="1">
        <f>(Table1[[#This Row],[Profits ($M)]]/Table1[[#This Row],[ Revenues ($M) ]])</f>
        <v>5.8453230472516875E-2</v>
      </c>
      <c r="K80" s="1">
        <f>ROUND(Table1[[#This Row],[ Revenues ($M) ]]/Table1[[#This Row],[Assets ($M)]],2)</f>
        <v>1.92</v>
      </c>
    </row>
    <row r="81" spans="1:15" x14ac:dyDescent="0.35">
      <c r="A81">
        <v>80</v>
      </c>
      <c r="B81" t="s">
        <v>88</v>
      </c>
      <c r="C81" s="1">
        <v>115340</v>
      </c>
      <c r="D81" s="5">
        <v>0.39200000000000002</v>
      </c>
      <c r="E81" s="1">
        <v>19142</v>
      </c>
      <c r="F81" s="1">
        <v>1932468</v>
      </c>
      <c r="G81" s="1">
        <v>226000</v>
      </c>
      <c r="H81" s="1">
        <v>27</v>
      </c>
      <c r="I81" s="1">
        <f>(Table1[[#This Row],[ Revenues ($M) ]]*Table1[[#This Row],[Revenue Percent Change]])</f>
        <v>45213.279999999999</v>
      </c>
      <c r="J81" s="1">
        <f>(Table1[[#This Row],[Profits ($M)]]/Table1[[#This Row],[ Revenues ($M) ]])</f>
        <v>0.16596150511531124</v>
      </c>
      <c r="K81" s="1">
        <f>ROUND(Table1[[#This Row],[ Revenues ($M) ]]/Table1[[#This Row],[Assets ($M)]],2)</f>
        <v>0.06</v>
      </c>
    </row>
    <row r="82" spans="1:15" x14ac:dyDescent="0.35">
      <c r="A82">
        <v>81</v>
      </c>
      <c r="B82" t="s">
        <v>89</v>
      </c>
      <c r="C82" s="1">
        <v>114664.5</v>
      </c>
      <c r="D82" s="5">
        <v>0.26100000000000001</v>
      </c>
      <c r="E82" s="1">
        <v>980.8</v>
      </c>
      <c r="F82" s="1">
        <v>52686.3</v>
      </c>
      <c r="G82" s="1">
        <v>173250</v>
      </c>
      <c r="H82" s="1">
        <v>8</v>
      </c>
      <c r="I82" s="1">
        <f>(Table1[[#This Row],[ Revenues ($M) ]]*Table1[[#This Row],[Revenue Percent Change]])</f>
        <v>29927.434499999999</v>
      </c>
      <c r="J82" s="1">
        <f>(Table1[[#This Row],[Profits ($M)]]/Table1[[#This Row],[ Revenues ($M) ]])</f>
        <v>8.5536499962935338E-3</v>
      </c>
      <c r="K82" s="1">
        <f>ROUND(Table1[[#This Row],[ Revenues ($M) ]]/Table1[[#This Row],[Assets ($M)]],2)</f>
        <v>2.1800000000000002</v>
      </c>
    </row>
    <row r="83" spans="1:15" x14ac:dyDescent="0.35">
      <c r="A83">
        <v>82</v>
      </c>
      <c r="B83" t="s">
        <v>90</v>
      </c>
      <c r="C83" s="1">
        <v>113517.7</v>
      </c>
      <c r="D83" s="5">
        <v>-0.12</v>
      </c>
      <c r="E83" s="1">
        <v>9233.2999999999993</v>
      </c>
      <c r="F83" s="1">
        <v>1085900.2</v>
      </c>
      <c r="G83" s="1">
        <v>157883</v>
      </c>
      <c r="H83" s="1">
        <v>30</v>
      </c>
      <c r="I83" s="1">
        <f>(Table1[[#This Row],[ Revenues ($M) ]]*Table1[[#This Row],[Revenue Percent Change]])</f>
        <v>-13622.124</v>
      </c>
      <c r="J83" s="1">
        <f>(Table1[[#This Row],[Profits ($M)]]/Table1[[#This Row],[ Revenues ($M) ]])</f>
        <v>8.1337976368442977E-2</v>
      </c>
      <c r="K83" s="1">
        <f>ROUND(Table1[[#This Row],[ Revenues ($M) ]]/Table1[[#This Row],[Assets ($M)]],2)</f>
        <v>0.1</v>
      </c>
    </row>
    <row r="84" spans="1:15" x14ac:dyDescent="0.35">
      <c r="A84">
        <v>83</v>
      </c>
      <c r="B84" t="s">
        <v>91</v>
      </c>
      <c r="C84" s="1">
        <v>112778.5</v>
      </c>
      <c r="D84" s="5">
        <v>2.3E-2</v>
      </c>
      <c r="E84" s="1">
        <v>5884.5</v>
      </c>
      <c r="F84" s="1">
        <v>2310571.9</v>
      </c>
      <c r="G84" s="1">
        <v>728776</v>
      </c>
      <c r="H84" s="1">
        <v>14</v>
      </c>
      <c r="I84" s="1">
        <f>(Table1[[#This Row],[ Revenues ($M) ]]*Table1[[#This Row],[Revenue Percent Change]])</f>
        <v>2593.9054999999998</v>
      </c>
      <c r="J84" s="1">
        <f>(Table1[[#This Row],[Profits ($M)]]/Table1[[#This Row],[ Revenues ($M) ]])</f>
        <v>5.2177498370700091E-2</v>
      </c>
      <c r="K84" s="1">
        <f>ROUND(Table1[[#This Row],[ Revenues ($M) ]]/Table1[[#This Row],[Assets ($M)]],2)</f>
        <v>0.05</v>
      </c>
    </row>
    <row r="85" spans="1:15" x14ac:dyDescent="0.35">
      <c r="A85">
        <v>84</v>
      </c>
      <c r="B85" t="s">
        <v>92</v>
      </c>
      <c r="C85" s="1">
        <v>112048.7</v>
      </c>
      <c r="D85" s="5">
        <v>-7.8E-2</v>
      </c>
      <c r="E85" s="1">
        <v>6339.1</v>
      </c>
      <c r="F85" s="1">
        <v>294883.20000000001</v>
      </c>
      <c r="G85" s="1">
        <v>309037</v>
      </c>
      <c r="H85" s="1">
        <v>15</v>
      </c>
      <c r="I85" s="1">
        <f>(Table1[[#This Row],[ Revenues ($M) ]]*Table1[[#This Row],[Revenue Percent Change]])</f>
        <v>-8739.7986000000001</v>
      </c>
      <c r="J85" s="1">
        <f>(Table1[[#This Row],[Profits ($M)]]/Table1[[#This Row],[ Revenues ($M) ]])</f>
        <v>5.6574507334757121E-2</v>
      </c>
      <c r="K85" s="1">
        <f>ROUND(Table1[[#This Row],[ Revenues ($M) ]]/Table1[[#This Row],[Assets ($M)]],2)</f>
        <v>0.38</v>
      </c>
    </row>
    <row r="86" spans="1:15" x14ac:dyDescent="0.35">
      <c r="A86">
        <v>85</v>
      </c>
      <c r="B86" t="s">
        <v>93</v>
      </c>
      <c r="C86" s="1">
        <v>110665.60000000001</v>
      </c>
      <c r="D86" s="5">
        <v>-0.122</v>
      </c>
      <c r="E86" s="1">
        <v>1057.5999999999999</v>
      </c>
      <c r="F86" s="1">
        <v>125003.2</v>
      </c>
      <c r="G86" s="1">
        <v>62740</v>
      </c>
      <c r="H86" s="1">
        <v>8</v>
      </c>
      <c r="I86" s="1">
        <f>(Table1[[#This Row],[ Revenues ($M) ]]*Table1[[#This Row],[Revenue Percent Change]])</f>
        <v>-13501.2032</v>
      </c>
      <c r="J86" s="1">
        <f>(Table1[[#This Row],[Profits ($M)]]/Table1[[#This Row],[ Revenues ($M) ]])</f>
        <v>9.5567186189746394E-3</v>
      </c>
      <c r="K86" s="1">
        <f>ROUND(Table1[[#This Row],[ Revenues ($M) ]]/Table1[[#This Row],[Assets ($M)]],2)</f>
        <v>0.89</v>
      </c>
    </row>
    <row r="87" spans="1:15" x14ac:dyDescent="0.35">
      <c r="A87">
        <v>86</v>
      </c>
      <c r="B87" t="s">
        <v>94</v>
      </c>
      <c r="C87" s="1">
        <v>108877.9</v>
      </c>
      <c r="D87" s="5">
        <v>-6.0000000000000001E-3</v>
      </c>
      <c r="E87" s="1">
        <v>8412.5</v>
      </c>
      <c r="F87" s="1">
        <v>210698.9</v>
      </c>
      <c r="G87" s="1">
        <v>347000</v>
      </c>
      <c r="H87" s="1">
        <v>21</v>
      </c>
      <c r="I87" s="1">
        <f>(Table1[[#This Row],[ Revenues ($M) ]]*Table1[[#This Row],[Revenue Percent Change]])</f>
        <v>-653.26739999999995</v>
      </c>
      <c r="J87" s="1">
        <f>(Table1[[#This Row],[Profits ($M)]]/Table1[[#This Row],[ Revenues ($M) ]])</f>
        <v>7.7265450564347776E-2</v>
      </c>
      <c r="K87" s="1">
        <f>ROUND(Table1[[#This Row],[ Revenues ($M) ]]/Table1[[#This Row],[Assets ($M)]],2)</f>
        <v>0.52</v>
      </c>
    </row>
    <row r="88" spans="1:15" x14ac:dyDescent="0.35">
      <c r="A88">
        <v>87</v>
      </c>
      <c r="B88" t="s">
        <v>95</v>
      </c>
      <c r="C88" s="1">
        <v>108418</v>
      </c>
      <c r="D88" s="5">
        <v>0.57799999999999996</v>
      </c>
      <c r="E88" s="1">
        <v>8516</v>
      </c>
      <c r="F88" s="1">
        <v>1641594</v>
      </c>
      <c r="G88" s="1">
        <v>45300</v>
      </c>
      <c r="H88" s="1">
        <v>25</v>
      </c>
      <c r="I88" s="1">
        <f>(Table1[[#This Row],[ Revenues ($M) ]]*Table1[[#This Row],[Revenue Percent Change]])</f>
        <v>62665.603999999992</v>
      </c>
      <c r="J88" s="1">
        <f>(Table1[[#This Row],[Profits ($M)]]/Table1[[#This Row],[ Revenues ($M) ]])</f>
        <v>7.8547842609160839E-2</v>
      </c>
      <c r="K88" s="1">
        <f>ROUND(Table1[[#This Row],[ Revenues ($M) ]]/Table1[[#This Row],[Assets ($M)]],2)</f>
        <v>7.0000000000000007E-2</v>
      </c>
    </row>
    <row r="89" spans="1:15" x14ac:dyDescent="0.35">
      <c r="A89">
        <v>88</v>
      </c>
      <c r="B89" t="s">
        <v>96</v>
      </c>
      <c r="C89" s="1">
        <v>108050</v>
      </c>
      <c r="D89" s="5">
        <v>0.246</v>
      </c>
      <c r="E89" s="1">
        <v>10538</v>
      </c>
      <c r="F89" s="1">
        <v>3280976</v>
      </c>
      <c r="G89" s="1">
        <v>8020</v>
      </c>
      <c r="H89" s="1">
        <v>28</v>
      </c>
      <c r="I89" s="1">
        <f>(Table1[[#This Row],[ Revenues ($M) ]]*Table1[[#This Row],[Revenue Percent Change]])</f>
        <v>26580.3</v>
      </c>
      <c r="J89" s="1">
        <f>(Table1[[#This Row],[Profits ($M)]]/Table1[[#This Row],[ Revenues ($M) ]])</f>
        <v>9.7528921795465059E-2</v>
      </c>
      <c r="K89" s="1">
        <f>ROUND(Table1[[#This Row],[ Revenues ($M) ]]/Table1[[#This Row],[Assets ($M)]],2)</f>
        <v>0.03</v>
      </c>
      <c r="M89" s="3" t="s">
        <v>7</v>
      </c>
      <c r="N89" s="3" t="s">
        <v>8</v>
      </c>
      <c r="O89" s="3" t="s">
        <v>2</v>
      </c>
    </row>
    <row r="90" spans="1:15" x14ac:dyDescent="0.35">
      <c r="A90">
        <v>89</v>
      </c>
      <c r="B90" t="s">
        <v>97</v>
      </c>
      <c r="C90" s="1">
        <v>107543.1</v>
      </c>
      <c r="D90" s="5">
        <f>O90</f>
        <v>0.2244223896383653</v>
      </c>
      <c r="E90" s="1">
        <v>14870.4</v>
      </c>
      <c r="F90" s="1">
        <v>209569.9</v>
      </c>
      <c r="G90" s="1">
        <v>323900</v>
      </c>
      <c r="H90" s="1">
        <v>18</v>
      </c>
      <c r="I90" s="1">
        <f>(Table1[[#This Row],[ Revenues ($M) ]]*Table1[[#This Row],[Revenue Percent Change]])</f>
        <v>24135.079491117685</v>
      </c>
      <c r="J90" s="1">
        <f>(Table1[[#This Row],[Profits ($M)]]/Table1[[#This Row],[ Revenues ($M) ]])</f>
        <v>0.13827386415306978</v>
      </c>
      <c r="K90" s="1">
        <f>ROUND(Table1[[#This Row],[ Revenues ($M) ]]/Table1[[#This Row],[Assets ($M)]],2)</f>
        <v>0.51</v>
      </c>
      <c r="L90" s="2" t="s">
        <v>97</v>
      </c>
      <c r="M90" s="4">
        <v>87831.7</v>
      </c>
      <c r="N90" s="4">
        <v>107543.1</v>
      </c>
      <c r="O90" s="4">
        <f>((N90-M90)/M90)</f>
        <v>0.2244223896383653</v>
      </c>
    </row>
    <row r="91" spans="1:15" x14ac:dyDescent="0.35">
      <c r="A91">
        <v>90</v>
      </c>
      <c r="B91" t="s">
        <v>98</v>
      </c>
      <c r="C91" s="1">
        <v>107412</v>
      </c>
      <c r="D91" s="5">
        <v>-1.6E-2</v>
      </c>
      <c r="E91" s="1">
        <v>4138</v>
      </c>
      <c r="F91" s="1">
        <v>55356</v>
      </c>
      <c r="G91" s="1">
        <v>415000</v>
      </c>
      <c r="H91" s="1">
        <v>30</v>
      </c>
      <c r="I91" s="1">
        <f>(Table1[[#This Row],[ Revenues ($M) ]]*Table1[[#This Row],[Revenue Percent Change]])</f>
        <v>-1718.5920000000001</v>
      </c>
      <c r="J91" s="1">
        <f>(Table1[[#This Row],[Profits ($M)]]/Table1[[#This Row],[ Revenues ($M) ]])</f>
        <v>3.8524559639518861E-2</v>
      </c>
      <c r="K91" s="1">
        <f>ROUND(Table1[[#This Row],[ Revenues ($M) ]]/Table1[[#This Row],[Assets ($M)]],2)</f>
        <v>1.94</v>
      </c>
    </row>
    <row r="92" spans="1:15" x14ac:dyDescent="0.35">
      <c r="A92">
        <v>91</v>
      </c>
      <c r="B92" t="s">
        <v>99</v>
      </c>
      <c r="C92" s="1">
        <v>107174</v>
      </c>
      <c r="D92" s="5">
        <v>-0.28899999999999998</v>
      </c>
      <c r="E92" s="1">
        <v>11885</v>
      </c>
      <c r="F92" s="1">
        <v>143580</v>
      </c>
      <c r="G92" s="1">
        <v>23449</v>
      </c>
      <c r="H92" s="1">
        <v>30</v>
      </c>
      <c r="I92" s="1">
        <f>(Table1[[#This Row],[ Revenues ($M) ]]*Table1[[#This Row],[Revenue Percent Change]])</f>
        <v>-30973.285999999996</v>
      </c>
      <c r="J92" s="1">
        <f>(Table1[[#This Row],[Profits ($M)]]/Table1[[#This Row],[ Revenues ($M) ]])</f>
        <v>0.11089443335137253</v>
      </c>
      <c r="K92" s="1">
        <f>ROUND(Table1[[#This Row],[ Revenues ($M) ]]/Table1[[#This Row],[Assets ($M)]],2)</f>
        <v>0.75</v>
      </c>
    </row>
    <row r="93" spans="1:15" x14ac:dyDescent="0.35">
      <c r="A93">
        <v>92</v>
      </c>
      <c r="B93" t="s">
        <v>100</v>
      </c>
      <c r="C93" s="1">
        <v>106374</v>
      </c>
      <c r="D93" s="5">
        <v>0.14499999999999999</v>
      </c>
      <c r="E93" s="1">
        <v>2489</v>
      </c>
      <c r="F93" s="1">
        <v>47065</v>
      </c>
      <c r="G93" s="1">
        <v>67600</v>
      </c>
      <c r="H93" s="1">
        <v>26</v>
      </c>
      <c r="I93" s="1">
        <f>(Table1[[#This Row],[ Revenues ($M) ]]*Table1[[#This Row],[Revenue Percent Change]])</f>
        <v>15424.23</v>
      </c>
      <c r="J93" s="1">
        <f>(Table1[[#This Row],[Profits ($M)]]/Table1[[#This Row],[ Revenues ($M) ]])</f>
        <v>2.3398574839716472E-2</v>
      </c>
      <c r="K93" s="1">
        <f>ROUND(Table1[[#This Row],[ Revenues ($M) ]]/Table1[[#This Row],[Assets ($M)]],2)</f>
        <v>2.2599999999999998</v>
      </c>
    </row>
    <row r="94" spans="1:15" x14ac:dyDescent="0.35">
      <c r="A94">
        <v>93</v>
      </c>
      <c r="B94" t="s">
        <v>101</v>
      </c>
      <c r="C94" s="1">
        <v>105195.7</v>
      </c>
      <c r="D94" s="5">
        <v>-4.9000000000000002E-2</v>
      </c>
      <c r="E94" s="1">
        <v>1992.6</v>
      </c>
      <c r="F94" s="1">
        <v>141825.70000000001</v>
      </c>
      <c r="G94" s="1">
        <v>149505</v>
      </c>
      <c r="H94" s="1">
        <v>13</v>
      </c>
      <c r="I94" s="1">
        <f>(Table1[[#This Row],[ Revenues ($M) ]]*Table1[[#This Row],[Revenue Percent Change]])</f>
        <v>-5154.5892999999996</v>
      </c>
      <c r="J94" s="1">
        <f>(Table1[[#This Row],[Profits ($M)]]/Table1[[#This Row],[ Revenues ($M) ]])</f>
        <v>1.8941838877444609E-2</v>
      </c>
      <c r="K94" s="1">
        <f>ROUND(Table1[[#This Row],[ Revenues ($M) ]]/Table1[[#This Row],[Assets ($M)]],2)</f>
        <v>0.74</v>
      </c>
    </row>
    <row r="95" spans="1:15" x14ac:dyDescent="0.35">
      <c r="A95">
        <v>94</v>
      </c>
      <c r="B95" t="s">
        <v>102</v>
      </c>
      <c r="C95" s="1">
        <v>104198.6</v>
      </c>
      <c r="D95" s="5">
        <v>0.16700000000000001</v>
      </c>
      <c r="E95" s="1">
        <v>-6272.3</v>
      </c>
      <c r="F95" s="1">
        <v>339484.7</v>
      </c>
      <c r="G95" s="1">
        <v>65054</v>
      </c>
      <c r="H95" s="1">
        <v>30</v>
      </c>
      <c r="I95" s="1">
        <f>(Table1[[#This Row],[ Revenues ($M) ]]*Table1[[#This Row],[Revenue Percent Change]])</f>
        <v>17401.166200000003</v>
      </c>
      <c r="J95" s="1">
        <f>(Table1[[#This Row],[Profits ($M)]]/Table1[[#This Row],[ Revenues ($M) ]])</f>
        <v>-6.0195626428762E-2</v>
      </c>
      <c r="K95" s="1">
        <f>ROUND(Table1[[#This Row],[ Revenues ($M) ]]/Table1[[#This Row],[Assets ($M)]],2)</f>
        <v>0.31</v>
      </c>
    </row>
    <row r="96" spans="1:15" x14ac:dyDescent="0.35">
      <c r="A96">
        <v>95</v>
      </c>
      <c r="B96" t="s">
        <v>103</v>
      </c>
      <c r="C96" s="1">
        <v>103547.6</v>
      </c>
      <c r="D96" s="5">
        <v>5.0999999999999997E-2</v>
      </c>
      <c r="E96" s="1">
        <v>4944</v>
      </c>
      <c r="F96" s="1">
        <v>637867</v>
      </c>
      <c r="G96" s="1">
        <v>98463</v>
      </c>
      <c r="H96" s="1">
        <v>3</v>
      </c>
      <c r="I96" s="1">
        <f>(Table1[[#This Row],[ Revenues ($M) ]]*Table1[[#This Row],[Revenue Percent Change]])</f>
        <v>5280.9276</v>
      </c>
      <c r="J96" s="1">
        <f>(Table1[[#This Row],[Profits ($M)]]/Table1[[#This Row],[ Revenues ($M) ]])</f>
        <v>4.7746157322815785E-2</v>
      </c>
      <c r="K96" s="1">
        <f>ROUND(Table1[[#This Row],[ Revenues ($M) ]]/Table1[[#This Row],[Assets ($M)]],2)</f>
        <v>0.16</v>
      </c>
    </row>
    <row r="97" spans="1:11" x14ac:dyDescent="0.35">
      <c r="A97">
        <v>96</v>
      </c>
      <c r="B97" t="s">
        <v>104</v>
      </c>
      <c r="C97" s="1">
        <v>103505.2</v>
      </c>
      <c r="D97" s="5">
        <v>4.5999999999999999E-2</v>
      </c>
      <c r="E97" s="1">
        <v>12475.4</v>
      </c>
      <c r="F97" s="1">
        <v>150422</v>
      </c>
      <c r="G97" s="1">
        <v>270000</v>
      </c>
      <c r="H97" s="1">
        <v>30</v>
      </c>
      <c r="I97" s="1">
        <f>(Table1[[#This Row],[ Revenues ($M) ]]*Table1[[#This Row],[Revenue Percent Change]])</f>
        <v>4761.2392</v>
      </c>
      <c r="J97" s="1">
        <f>(Table1[[#This Row],[Profits ($M)]]/Table1[[#This Row],[ Revenues ($M) ]])</f>
        <v>0.12052921012664099</v>
      </c>
      <c r="K97" s="1">
        <f>ROUND(Table1[[#This Row],[ Revenues ($M) ]]/Table1[[#This Row],[Assets ($M)]],2)</f>
        <v>0.69</v>
      </c>
    </row>
    <row r="98" spans="1:11" x14ac:dyDescent="0.35">
      <c r="A98">
        <v>97</v>
      </c>
      <c r="B98" t="s">
        <v>105</v>
      </c>
      <c r="C98" s="1">
        <v>103311.4</v>
      </c>
      <c r="D98" s="5">
        <v>-0.30099999999999999</v>
      </c>
      <c r="E98" s="1">
        <v>3716.7</v>
      </c>
      <c r="F98" s="1">
        <v>215621.8</v>
      </c>
      <c r="G98" s="1">
        <v>61055</v>
      </c>
      <c r="H98" s="1">
        <v>30</v>
      </c>
      <c r="I98" s="1">
        <f>(Table1[[#This Row],[ Revenues ($M) ]]*Table1[[#This Row],[Revenue Percent Change]])</f>
        <v>-31096.731399999997</v>
      </c>
      <c r="J98" s="1">
        <f>(Table1[[#This Row],[Profits ($M)]]/Table1[[#This Row],[ Revenues ($M) ]])</f>
        <v>3.5975700648718342E-2</v>
      </c>
      <c r="K98" s="1">
        <f>ROUND(Table1[[#This Row],[ Revenues ($M) ]]/Table1[[#This Row],[Assets ($M)]],2)</f>
        <v>0.48</v>
      </c>
    </row>
    <row r="99" spans="1:11" x14ac:dyDescent="0.35">
      <c r="A99">
        <v>98</v>
      </c>
      <c r="B99" t="s">
        <v>106</v>
      </c>
      <c r="C99" s="1">
        <v>102501.7</v>
      </c>
      <c r="D99" s="5">
        <v>-0.27100000000000002</v>
      </c>
      <c r="E99" s="1">
        <v>5157.7</v>
      </c>
      <c r="F99" s="1">
        <v>157506.1</v>
      </c>
      <c r="G99" s="1">
        <v>33142</v>
      </c>
      <c r="H99" s="1">
        <v>30</v>
      </c>
      <c r="I99" s="1">
        <f>(Table1[[#This Row],[ Revenues ($M) ]]*Table1[[#This Row],[Revenue Percent Change]])</f>
        <v>-27777.9607</v>
      </c>
      <c r="J99" s="1">
        <f>(Table1[[#This Row],[Profits ($M)]]/Table1[[#This Row],[ Revenues ($M) ]])</f>
        <v>5.0318189844656233E-2</v>
      </c>
      <c r="K99" s="1">
        <f>ROUND(Table1[[#This Row],[ Revenues ($M) ]]/Table1[[#This Row],[Assets ($M)]],2)</f>
        <v>0.65</v>
      </c>
    </row>
    <row r="100" spans="1:11" x14ac:dyDescent="0.35">
      <c r="A100">
        <v>99</v>
      </c>
      <c r="B100" t="s">
        <v>107</v>
      </c>
      <c r="C100" s="1">
        <v>102409</v>
      </c>
      <c r="D100" s="5">
        <v>-0.17699999999999999</v>
      </c>
      <c r="E100" s="1">
        <v>24884</v>
      </c>
      <c r="F100" s="1">
        <v>217067</v>
      </c>
      <c r="G100" s="1">
        <v>46730</v>
      </c>
      <c r="H100" s="1">
        <v>30</v>
      </c>
      <c r="I100" s="1">
        <f>(Table1[[#This Row],[ Revenues ($M) ]]*Table1[[#This Row],[Revenue Percent Change]])</f>
        <v>-18126.393</v>
      </c>
      <c r="J100" s="1">
        <f>(Table1[[#This Row],[Profits ($M)]]/Table1[[#This Row],[ Revenues ($M) ]])</f>
        <v>0.24298645626849202</v>
      </c>
      <c r="K100" s="1">
        <f>ROUND(Table1[[#This Row],[ Revenues ($M) ]]/Table1[[#This Row],[Assets ($M)]],2)</f>
        <v>0.47</v>
      </c>
    </row>
    <row r="101" spans="1:11" x14ac:dyDescent="0.35">
      <c r="A101">
        <v>100</v>
      </c>
      <c r="B101" t="s">
        <v>108</v>
      </c>
      <c r="C101" s="1">
        <v>101968.8</v>
      </c>
      <c r="D101" s="5">
        <v>-3.7999999999999999E-2</v>
      </c>
      <c r="E101" s="1">
        <v>-594.79999999999995</v>
      </c>
      <c r="F101" s="1">
        <v>159770.79999999999</v>
      </c>
      <c r="G101" s="1">
        <v>114950</v>
      </c>
      <c r="H101" s="1">
        <v>9</v>
      </c>
      <c r="I101" s="1">
        <f>(Table1[[#This Row],[ Revenues ($M) ]]*Table1[[#This Row],[Revenue Percent Change]])</f>
        <v>-3874.8144000000002</v>
      </c>
      <c r="J101" s="1">
        <f>(Table1[[#This Row],[Profits ($M)]]/Table1[[#This Row],[ Revenues ($M) ]])</f>
        <v>-5.8331568087493426E-3</v>
      </c>
      <c r="K101" s="1">
        <f>ROUND(Table1[[#This Row],[ Revenues ($M) ]]/Table1[[#This Row],[Assets ($M)]],2)</f>
        <v>0.64</v>
      </c>
    </row>
    <row r="102" spans="1:11" x14ac:dyDescent="0.35">
      <c r="A102">
        <v>101</v>
      </c>
      <c r="B102" t="s">
        <v>109</v>
      </c>
      <c r="C102" s="1">
        <v>101280.1</v>
      </c>
      <c r="D102" s="5">
        <v>-0.16700000000000001</v>
      </c>
      <c r="E102" s="1">
        <v>558.9</v>
      </c>
      <c r="F102" s="1">
        <v>125365.6</v>
      </c>
      <c r="G102" s="1">
        <v>72242</v>
      </c>
      <c r="H102" s="1">
        <v>30</v>
      </c>
      <c r="I102" s="1">
        <f>(Table1[[#This Row],[ Revenues ($M) ]]*Table1[[#This Row],[Revenue Percent Change]])</f>
        <v>-16913.776700000002</v>
      </c>
      <c r="J102" s="1">
        <f>(Table1[[#This Row],[Profits ($M)]]/Table1[[#This Row],[ Revenues ($M) ]])</f>
        <v>5.5183594802927713E-3</v>
      </c>
      <c r="K102" s="1">
        <f>ROUND(Table1[[#This Row],[ Revenues ($M) ]]/Table1[[#This Row],[Assets ($M)]],2)</f>
        <v>0.81</v>
      </c>
    </row>
    <row r="103" spans="1:11" x14ac:dyDescent="0.35">
      <c r="A103">
        <v>102</v>
      </c>
      <c r="B103" t="s">
        <v>110</v>
      </c>
      <c r="C103" s="1">
        <v>100252.5</v>
      </c>
      <c r="D103" s="5">
        <v>-0.40300000000000002</v>
      </c>
      <c r="E103" s="1">
        <v>-7383.4</v>
      </c>
      <c r="F103" s="1">
        <v>320303.3</v>
      </c>
      <c r="G103" s="1">
        <v>492200</v>
      </c>
      <c r="H103" s="1">
        <v>28</v>
      </c>
      <c r="I103" s="1">
        <f>(Table1[[#This Row],[ Revenues ($M) ]]*Table1[[#This Row],[Revenue Percent Change]])</f>
        <v>-40401.7575</v>
      </c>
      <c r="J103" s="1">
        <f>(Table1[[#This Row],[Profits ($M)]]/Table1[[#This Row],[ Revenues ($M) ]])</f>
        <v>-7.364803870227675E-2</v>
      </c>
      <c r="K103" s="1">
        <f>ROUND(Table1[[#This Row],[ Revenues ($M) ]]/Table1[[#This Row],[Assets ($M)]],2)</f>
        <v>0.31</v>
      </c>
    </row>
    <row r="104" spans="1:11" x14ac:dyDescent="0.35">
      <c r="A104">
        <v>103</v>
      </c>
      <c r="B104" t="s">
        <v>111</v>
      </c>
      <c r="C104" s="1">
        <v>99470.3</v>
      </c>
      <c r="D104" s="5">
        <v>4.2000000000000003E-2</v>
      </c>
      <c r="E104" s="1">
        <v>12274.4</v>
      </c>
      <c r="F104" s="1">
        <v>178026.6</v>
      </c>
      <c r="G104" s="1">
        <v>207000</v>
      </c>
      <c r="H104" s="1">
        <v>15</v>
      </c>
      <c r="I104" s="1">
        <f>(Table1[[#This Row],[ Revenues ($M) ]]*Table1[[#This Row],[Revenue Percent Change]])</f>
        <v>4177.7526000000007</v>
      </c>
      <c r="J104" s="1">
        <f>(Table1[[#This Row],[Profits ($M)]]/Table1[[#This Row],[ Revenues ($M) ]])</f>
        <v>0.12339763728469703</v>
      </c>
      <c r="K104" s="1">
        <f>ROUND(Table1[[#This Row],[ Revenues ($M) ]]/Table1[[#This Row],[Assets ($M)]],2)</f>
        <v>0.56000000000000005</v>
      </c>
    </row>
    <row r="105" spans="1:11" x14ac:dyDescent="0.35">
      <c r="A105">
        <v>104</v>
      </c>
      <c r="B105" t="s">
        <v>112</v>
      </c>
      <c r="C105" s="1">
        <v>99163.4</v>
      </c>
      <c r="D105" s="5">
        <v>0.56399999999999995</v>
      </c>
      <c r="E105" s="1">
        <v>2695.1</v>
      </c>
      <c r="F105" s="1">
        <v>1716418.2</v>
      </c>
      <c r="G105" s="1">
        <v>124089</v>
      </c>
      <c r="H105" s="1">
        <v>28</v>
      </c>
      <c r="I105" s="1">
        <f>(Table1[[#This Row],[ Revenues ($M) ]]*Table1[[#This Row],[Revenue Percent Change]])</f>
        <v>55928.157599999991</v>
      </c>
      <c r="J105" s="1">
        <f>(Table1[[#This Row],[Profits ($M)]]/Table1[[#This Row],[ Revenues ($M) ]])</f>
        <v>2.7178374279219954E-2</v>
      </c>
      <c r="K105" s="1">
        <f>ROUND(Table1[[#This Row],[ Revenues ($M) ]]/Table1[[#This Row],[Assets ($M)]],2)</f>
        <v>0.06</v>
      </c>
    </row>
    <row r="106" spans="1:11" x14ac:dyDescent="0.35">
      <c r="A106">
        <v>105</v>
      </c>
      <c r="B106" t="s">
        <v>113</v>
      </c>
      <c r="C106" s="1">
        <v>99020.7</v>
      </c>
      <c r="D106" s="5">
        <v>6.7000000000000004E-2</v>
      </c>
      <c r="E106" s="1">
        <v>2271.3000000000002</v>
      </c>
      <c r="F106" s="1">
        <v>119648.8</v>
      </c>
      <c r="G106" s="1">
        <v>429416</v>
      </c>
      <c r="H106" s="1">
        <v>30</v>
      </c>
      <c r="I106" s="1">
        <f>(Table1[[#This Row],[ Revenues ($M) ]]*Table1[[#This Row],[Revenue Percent Change]])</f>
        <v>6634.3869000000004</v>
      </c>
      <c r="J106" s="1">
        <f>(Table1[[#This Row],[Profits ($M)]]/Table1[[#This Row],[ Revenues ($M) ]])</f>
        <v>2.2937628192893005E-2</v>
      </c>
      <c r="K106" s="1">
        <f>ROUND(Table1[[#This Row],[ Revenues ($M) ]]/Table1[[#This Row],[Assets ($M)]],2)</f>
        <v>0.83</v>
      </c>
    </row>
    <row r="107" spans="1:11" x14ac:dyDescent="0.35">
      <c r="A107">
        <v>106</v>
      </c>
      <c r="B107" t="s">
        <v>114</v>
      </c>
      <c r="C107" s="1">
        <v>97765.1</v>
      </c>
      <c r="D107" s="5">
        <v>-0.113</v>
      </c>
      <c r="E107" s="1">
        <v>1270.3</v>
      </c>
      <c r="F107" s="1">
        <v>102941</v>
      </c>
      <c r="G107" s="1">
        <v>111630</v>
      </c>
      <c r="H107" s="1">
        <v>30</v>
      </c>
      <c r="I107" s="1">
        <f>(Table1[[#This Row],[ Revenues ($M) ]]*Table1[[#This Row],[Revenue Percent Change]])</f>
        <v>-11047.456300000002</v>
      </c>
      <c r="J107" s="1">
        <f>(Table1[[#This Row],[Profits ($M)]]/Table1[[#This Row],[ Revenues ($M) ]])</f>
        <v>1.2993389256493369E-2</v>
      </c>
      <c r="K107" s="1">
        <f>ROUND(Table1[[#This Row],[ Revenues ($M) ]]/Table1[[#This Row],[Assets ($M)]],2)</f>
        <v>0.95</v>
      </c>
    </row>
    <row r="108" spans="1:11" x14ac:dyDescent="0.35">
      <c r="A108">
        <v>107</v>
      </c>
      <c r="B108" t="s">
        <v>115</v>
      </c>
      <c r="C108" s="1">
        <v>97074.1</v>
      </c>
      <c r="D108" s="5">
        <v>-5.8000000000000003E-2</v>
      </c>
      <c r="E108" s="1">
        <v>5547.5</v>
      </c>
      <c r="F108" s="1">
        <v>95818.7</v>
      </c>
      <c r="G108" s="1">
        <v>136334</v>
      </c>
      <c r="H108" s="1">
        <v>30</v>
      </c>
      <c r="I108" s="1">
        <f>(Table1[[#This Row],[ Revenues ($M) ]]*Table1[[#This Row],[Revenue Percent Change]])</f>
        <v>-5630.2978000000003</v>
      </c>
      <c r="J108" s="1">
        <f>(Table1[[#This Row],[Profits ($M)]]/Table1[[#This Row],[ Revenues ($M) ]])</f>
        <v>5.7147066004217394E-2</v>
      </c>
      <c r="K108" s="1">
        <f>ROUND(Table1[[#This Row],[ Revenues ($M) ]]/Table1[[#This Row],[Assets ($M)]],2)</f>
        <v>1.01</v>
      </c>
    </row>
    <row r="109" spans="1:11" x14ac:dyDescent="0.35">
      <c r="A109">
        <v>108</v>
      </c>
      <c r="B109" t="s">
        <v>116</v>
      </c>
      <c r="C109" s="1">
        <v>97034.9</v>
      </c>
      <c r="D109" s="5">
        <v>-0.02</v>
      </c>
      <c r="E109" s="1">
        <v>775.9</v>
      </c>
      <c r="F109" s="1">
        <v>198668.79999999999</v>
      </c>
      <c r="G109" s="1">
        <v>184567</v>
      </c>
      <c r="H109" s="1">
        <v>13</v>
      </c>
      <c r="I109" s="1">
        <f>(Table1[[#This Row],[ Revenues ($M) ]]*Table1[[#This Row],[Revenue Percent Change]])</f>
        <v>-1940.6979999999999</v>
      </c>
      <c r="J109" s="1">
        <f>(Table1[[#This Row],[Profits ($M)]]/Table1[[#This Row],[ Revenues ($M) ]])</f>
        <v>7.9960921276777744E-3</v>
      </c>
      <c r="K109" s="1">
        <f>ROUND(Table1[[#This Row],[ Revenues ($M) ]]/Table1[[#This Row],[Assets ($M)]],2)</f>
        <v>0.49</v>
      </c>
    </row>
    <row r="110" spans="1:11" x14ac:dyDescent="0.35">
      <c r="A110">
        <v>109</v>
      </c>
      <c r="B110" t="s">
        <v>117</v>
      </c>
      <c r="C110" s="1">
        <v>96978.8</v>
      </c>
      <c r="D110" s="5">
        <v>-0.182</v>
      </c>
      <c r="E110" s="1">
        <v>457.1</v>
      </c>
      <c r="F110" s="1">
        <v>136067.6</v>
      </c>
      <c r="G110" s="1">
        <v>128616</v>
      </c>
      <c r="H110" s="1">
        <v>30</v>
      </c>
      <c r="I110" s="1">
        <f>(Table1[[#This Row],[ Revenues ($M) ]]*Table1[[#This Row],[Revenue Percent Change]])</f>
        <v>-17650.141599999999</v>
      </c>
      <c r="J110" s="1">
        <f>(Table1[[#This Row],[Profits ($M)]]/Table1[[#This Row],[ Revenues ($M) ]])</f>
        <v>4.7134012794548914E-3</v>
      </c>
      <c r="K110" s="1">
        <f>ROUND(Table1[[#This Row],[ Revenues ($M) ]]/Table1[[#This Row],[Assets ($M)]],2)</f>
        <v>0.71</v>
      </c>
    </row>
    <row r="111" spans="1:11" x14ac:dyDescent="0.35">
      <c r="A111">
        <v>110</v>
      </c>
      <c r="B111" t="s">
        <v>118</v>
      </c>
      <c r="C111" s="1">
        <v>96773</v>
      </c>
      <c r="D111" s="5">
        <v>0.188</v>
      </c>
      <c r="E111" s="1">
        <v>14997</v>
      </c>
      <c r="F111" s="1">
        <v>106618</v>
      </c>
      <c r="G111" s="1">
        <v>140473</v>
      </c>
      <c r="H111" s="1">
        <v>4</v>
      </c>
      <c r="I111" s="1">
        <f>(Table1[[#This Row],[ Revenues ($M) ]]*Table1[[#This Row],[Revenue Percent Change]])</f>
        <v>18193.324000000001</v>
      </c>
      <c r="J111" s="1">
        <f>(Table1[[#This Row],[Profits ($M)]]/Table1[[#This Row],[ Revenues ($M) ]])</f>
        <v>0.15497091130790613</v>
      </c>
      <c r="K111" s="1">
        <f>ROUND(Table1[[#This Row],[ Revenues ($M) ]]/Table1[[#This Row],[Assets ($M)]],2)</f>
        <v>0.91</v>
      </c>
    </row>
    <row r="112" spans="1:11" x14ac:dyDescent="0.35">
      <c r="A112">
        <v>111</v>
      </c>
      <c r="B112" t="s">
        <v>119</v>
      </c>
      <c r="C112" s="1">
        <v>96194</v>
      </c>
      <c r="D112" s="5">
        <v>0.45900000000000002</v>
      </c>
      <c r="E112" s="1">
        <v>9087</v>
      </c>
      <c r="F112" s="1">
        <v>1193693</v>
      </c>
      <c r="G112" s="1">
        <v>80006</v>
      </c>
      <c r="H112" s="1">
        <v>27</v>
      </c>
      <c r="I112" s="1">
        <f>(Table1[[#This Row],[ Revenues ($M) ]]*Table1[[#This Row],[Revenue Percent Change]])</f>
        <v>44153.046000000002</v>
      </c>
      <c r="J112" s="1">
        <f>(Table1[[#This Row],[Profits ($M)]]/Table1[[#This Row],[ Revenues ($M) ]])</f>
        <v>9.4465351269309938E-2</v>
      </c>
      <c r="K112" s="1">
        <f>ROUND(Table1[[#This Row],[ Revenues ($M) ]]/Table1[[#This Row],[Assets ($M)]],2)</f>
        <v>0.08</v>
      </c>
    </row>
    <row r="113" spans="1:11" x14ac:dyDescent="0.35">
      <c r="A113">
        <v>112</v>
      </c>
      <c r="B113" t="s">
        <v>120</v>
      </c>
      <c r="C113" s="1">
        <v>96072.2</v>
      </c>
      <c r="D113" s="5">
        <v>2.1000000000000001E-2</v>
      </c>
      <c r="E113" s="1">
        <v>1149.5</v>
      </c>
      <c r="F113" s="1">
        <v>82842.7</v>
      </c>
      <c r="G113" s="1">
        <v>202426</v>
      </c>
      <c r="H113" s="1">
        <v>12</v>
      </c>
      <c r="I113" s="1">
        <f>(Table1[[#This Row],[ Revenues ($M) ]]*Table1[[#This Row],[Revenue Percent Change]])</f>
        <v>2017.5162</v>
      </c>
      <c r="J113" s="1">
        <f>(Table1[[#This Row],[Profits ($M)]]/Table1[[#This Row],[ Revenues ($M) ]])</f>
        <v>1.1964959686569059E-2</v>
      </c>
      <c r="K113" s="1">
        <f>ROUND(Table1[[#This Row],[ Revenues ($M) ]]/Table1[[#This Row],[Assets ($M)]],2)</f>
        <v>1.1599999999999999</v>
      </c>
    </row>
    <row r="114" spans="1:11" x14ac:dyDescent="0.35">
      <c r="A114">
        <v>113</v>
      </c>
      <c r="B114" t="s">
        <v>121</v>
      </c>
      <c r="C114" s="1">
        <v>95924</v>
      </c>
      <c r="D114" s="5">
        <v>3.4000000000000002E-2</v>
      </c>
      <c r="E114" s="1">
        <v>1130</v>
      </c>
      <c r="F114" s="1">
        <v>490095</v>
      </c>
      <c r="G114" s="1">
        <v>240000</v>
      </c>
      <c r="H114" s="1">
        <v>8</v>
      </c>
      <c r="I114" s="1">
        <f>(Table1[[#This Row],[ Revenues ($M) ]]*Table1[[#This Row],[Revenue Percent Change]])</f>
        <v>3261.4160000000002</v>
      </c>
      <c r="J114" s="1">
        <f>(Table1[[#This Row],[Profits ($M)]]/Table1[[#This Row],[ Revenues ($M) ]])</f>
        <v>1.1780159292773446E-2</v>
      </c>
      <c r="K114" s="1">
        <f>ROUND(Table1[[#This Row],[ Revenues ($M) ]]/Table1[[#This Row],[Assets ($M)]],2)</f>
        <v>0.2</v>
      </c>
    </row>
    <row r="115" spans="1:11" x14ac:dyDescent="0.35">
      <c r="A115">
        <v>114</v>
      </c>
      <c r="B115" t="s">
        <v>122</v>
      </c>
      <c r="C115" s="1">
        <v>95834.8</v>
      </c>
      <c r="D115" s="5">
        <v>4.8000000000000001E-2</v>
      </c>
      <c r="E115" s="1">
        <v>2025.9</v>
      </c>
      <c r="F115" s="1">
        <v>52817.5</v>
      </c>
      <c r="G115" s="1">
        <v>232000</v>
      </c>
      <c r="H115" s="1">
        <v>30</v>
      </c>
      <c r="I115" s="1">
        <f>(Table1[[#This Row],[ Revenues ($M) ]]*Table1[[#This Row],[Revenue Percent Change]])</f>
        <v>4600.0704000000005</v>
      </c>
      <c r="J115" s="1">
        <f>(Table1[[#This Row],[Profits ($M)]]/Table1[[#This Row],[ Revenues ($M) ]])</f>
        <v>2.1139502560656463E-2</v>
      </c>
      <c r="K115" s="1">
        <f>ROUND(Table1[[#This Row],[ Revenues ($M) ]]/Table1[[#This Row],[Assets ($M)]],2)</f>
        <v>1.81</v>
      </c>
    </row>
    <row r="116" spans="1:11" x14ac:dyDescent="0.35">
      <c r="A116">
        <v>115</v>
      </c>
      <c r="B116" t="s">
        <v>123</v>
      </c>
      <c r="C116" s="1">
        <v>95195</v>
      </c>
      <c r="D116" s="5">
        <v>3.0000000000000001E-3</v>
      </c>
      <c r="E116" s="1">
        <v>35153</v>
      </c>
      <c r="F116" s="1">
        <v>167558</v>
      </c>
      <c r="G116" s="1">
        <v>131900</v>
      </c>
      <c r="H116" s="1">
        <v>24</v>
      </c>
      <c r="I116" s="1">
        <f>(Table1[[#This Row],[ Revenues ($M) ]]*Table1[[#This Row],[Revenue Percent Change]])</f>
        <v>285.58499999999998</v>
      </c>
      <c r="J116" s="1">
        <f>(Table1[[#This Row],[Profits ($M)]]/Table1[[#This Row],[ Revenues ($M) ]])</f>
        <v>0.36927359630232681</v>
      </c>
      <c r="K116" s="1">
        <f>ROUND(Table1[[#This Row],[ Revenues ($M) ]]/Table1[[#This Row],[Assets ($M)]],2)</f>
        <v>0.56999999999999995</v>
      </c>
    </row>
    <row r="117" spans="1:11" x14ac:dyDescent="0.35">
      <c r="A117">
        <v>116</v>
      </c>
      <c r="B117" t="s">
        <v>124</v>
      </c>
      <c r="C117" s="1">
        <v>94273</v>
      </c>
      <c r="D117" s="5">
        <v>-0.105</v>
      </c>
      <c r="E117" s="1">
        <v>5042.3</v>
      </c>
      <c r="F117" s="1">
        <v>57878.1</v>
      </c>
      <c r="G117" s="1">
        <v>31942</v>
      </c>
      <c r="H117" s="1">
        <v>30</v>
      </c>
      <c r="I117" s="1">
        <f>(Table1[[#This Row],[ Revenues ($M) ]]*Table1[[#This Row],[Revenue Percent Change]])</f>
        <v>-9898.6649999999991</v>
      </c>
      <c r="J117" s="1">
        <f>(Table1[[#This Row],[Profits ($M)]]/Table1[[#This Row],[ Revenues ($M) ]])</f>
        <v>5.3486151920486252E-2</v>
      </c>
      <c r="K117" s="1">
        <f>ROUND(Table1[[#This Row],[ Revenues ($M) ]]/Table1[[#This Row],[Assets ($M)]],2)</f>
        <v>1.63</v>
      </c>
    </row>
    <row r="118" spans="1:11" x14ac:dyDescent="0.35">
      <c r="A118">
        <v>117</v>
      </c>
      <c r="B118" t="s">
        <v>125</v>
      </c>
      <c r="C118" s="1">
        <v>93935</v>
      </c>
      <c r="D118" s="5">
        <v>-7.4999999999999997E-2</v>
      </c>
      <c r="E118" s="1">
        <v>3483</v>
      </c>
      <c r="F118" s="1">
        <v>54631</v>
      </c>
      <c r="G118" s="1">
        <v>41008</v>
      </c>
      <c r="H118" s="1">
        <v>30</v>
      </c>
      <c r="I118" s="1">
        <f>(Table1[[#This Row],[ Revenues ($M) ]]*Table1[[#This Row],[Revenue Percent Change]])</f>
        <v>-7045.125</v>
      </c>
      <c r="J118" s="1">
        <f>(Table1[[#This Row],[Profits ($M)]]/Table1[[#This Row],[ Revenues ($M) ]])</f>
        <v>3.7078831106616278E-2</v>
      </c>
      <c r="K118" s="1">
        <f>ROUND(Table1[[#This Row],[ Revenues ($M) ]]/Table1[[#This Row],[Assets ($M)]],2)</f>
        <v>1.72</v>
      </c>
    </row>
    <row r="119" spans="1:11" x14ac:dyDescent="0.35">
      <c r="A119">
        <v>118</v>
      </c>
      <c r="B119" t="s">
        <v>126</v>
      </c>
      <c r="C119" s="1">
        <v>93358.1</v>
      </c>
      <c r="D119" s="5">
        <v>0.08</v>
      </c>
      <c r="E119" s="1">
        <v>6862.6</v>
      </c>
      <c r="F119" s="1">
        <v>2418155.5</v>
      </c>
      <c r="G119" s="1">
        <v>75125</v>
      </c>
      <c r="H119" s="1">
        <v>30</v>
      </c>
      <c r="I119" s="1">
        <f>(Table1[[#This Row],[ Revenues ($M) ]]*Table1[[#This Row],[Revenue Percent Change]])</f>
        <v>7468.648000000001</v>
      </c>
      <c r="J119" s="1">
        <f>(Table1[[#This Row],[Profits ($M)]]/Table1[[#This Row],[ Revenues ($M) ]])</f>
        <v>7.3508351176812717E-2</v>
      </c>
      <c r="K119" s="1">
        <f>ROUND(Table1[[#This Row],[ Revenues ($M) ]]/Table1[[#This Row],[Assets ($M)]],2)</f>
        <v>0.04</v>
      </c>
    </row>
    <row r="120" spans="1:11" x14ac:dyDescent="0.35">
      <c r="A120">
        <v>119</v>
      </c>
      <c r="B120" t="s">
        <v>127</v>
      </c>
      <c r="C120" s="1">
        <v>93136.5</v>
      </c>
      <c r="D120" s="5">
        <v>0.11799999999999999</v>
      </c>
      <c r="E120" s="1">
        <v>6815</v>
      </c>
      <c r="F120" s="1">
        <v>155592</v>
      </c>
      <c r="G120" s="1">
        <v>197141</v>
      </c>
      <c r="H120" s="1">
        <v>24</v>
      </c>
      <c r="I120" s="1">
        <f>(Table1[[#This Row],[ Revenues ($M) ]]*Table1[[#This Row],[Revenue Percent Change]])</f>
        <v>10990.107</v>
      </c>
      <c r="J120" s="1">
        <f>(Table1[[#This Row],[Profits ($M)]]/Table1[[#This Row],[ Revenues ($M) ]])</f>
        <v>7.3172172027078541E-2</v>
      </c>
      <c r="K120" s="1">
        <f>ROUND(Table1[[#This Row],[ Revenues ($M) ]]/Table1[[#This Row],[Assets ($M)]],2)</f>
        <v>0.6</v>
      </c>
    </row>
    <row r="121" spans="1:11" x14ac:dyDescent="0.35">
      <c r="A121">
        <v>120</v>
      </c>
      <c r="B121" t="s">
        <v>128</v>
      </c>
      <c r="C121" s="1">
        <v>92539.7</v>
      </c>
      <c r="D121" s="5">
        <v>-4.7E-2</v>
      </c>
      <c r="E121" s="1">
        <v>8853.1</v>
      </c>
      <c r="F121" s="1">
        <v>195769.2</v>
      </c>
      <c r="G121" s="1">
        <v>338467</v>
      </c>
      <c r="H121" s="1">
        <v>30</v>
      </c>
      <c r="I121" s="1">
        <f>(Table1[[#This Row],[ Revenues ($M) ]]*Table1[[#This Row],[Revenue Percent Change]])</f>
        <v>-4349.3658999999998</v>
      </c>
      <c r="J121" s="1">
        <f>(Table1[[#This Row],[Profits ($M)]]/Table1[[#This Row],[ Revenues ($M) ]])</f>
        <v>9.5668129462274043E-2</v>
      </c>
      <c r="K121" s="1">
        <f>ROUND(Table1[[#This Row],[ Revenues ($M) ]]/Table1[[#This Row],[Assets ($M)]],2)</f>
        <v>0.47</v>
      </c>
    </row>
    <row r="122" spans="1:11" x14ac:dyDescent="0.35">
      <c r="A122">
        <v>121</v>
      </c>
      <c r="B122" t="s">
        <v>129</v>
      </c>
      <c r="C122" s="1">
        <v>92196.4</v>
      </c>
      <c r="D122" s="5">
        <v>-0.128</v>
      </c>
      <c r="E122" s="1">
        <v>7359.7</v>
      </c>
      <c r="F122" s="1">
        <v>111754.4</v>
      </c>
      <c r="G122" s="1">
        <v>53602</v>
      </c>
      <c r="H122" s="1">
        <v>30</v>
      </c>
      <c r="I122" s="1">
        <f>(Table1[[#This Row],[ Revenues ($M) ]]*Table1[[#This Row],[Revenue Percent Change]])</f>
        <v>-11801.1392</v>
      </c>
      <c r="J122" s="1">
        <f>(Table1[[#This Row],[Profits ($M)]]/Table1[[#This Row],[ Revenues ($M) ]])</f>
        <v>7.9826327275251532E-2</v>
      </c>
      <c r="K122" s="1">
        <f>ROUND(Table1[[#This Row],[ Revenues ($M) ]]/Table1[[#This Row],[Assets ($M)]],2)</f>
        <v>0.82</v>
      </c>
    </row>
    <row r="123" spans="1:11" x14ac:dyDescent="0.35">
      <c r="A123">
        <v>122</v>
      </c>
      <c r="B123" t="s">
        <v>130</v>
      </c>
      <c r="C123" s="1">
        <v>91790.6</v>
      </c>
      <c r="D123" s="5">
        <v>1.9E-2</v>
      </c>
      <c r="E123" s="1">
        <v>1793.5</v>
      </c>
      <c r="F123" s="1">
        <v>62040</v>
      </c>
      <c r="G123" s="1">
        <v>305333</v>
      </c>
      <c r="H123" s="1">
        <v>30</v>
      </c>
      <c r="I123" s="1">
        <f>(Table1[[#This Row],[ Revenues ($M) ]]*Table1[[#This Row],[Revenue Percent Change]])</f>
        <v>1744.0214000000001</v>
      </c>
      <c r="J123" s="1">
        <f>(Table1[[#This Row],[Profits ($M)]]/Table1[[#This Row],[ Revenues ($M) ]])</f>
        <v>1.9539037766394381E-2</v>
      </c>
      <c r="K123" s="1">
        <f>ROUND(Table1[[#This Row],[ Revenues ($M) ]]/Table1[[#This Row],[Assets ($M)]],2)</f>
        <v>1.48</v>
      </c>
    </row>
    <row r="124" spans="1:11" x14ac:dyDescent="0.35">
      <c r="A124">
        <v>123</v>
      </c>
      <c r="B124" t="s">
        <v>131</v>
      </c>
      <c r="C124" s="1">
        <v>91471</v>
      </c>
      <c r="D124" s="5">
        <v>5.8999999999999997E-2</v>
      </c>
      <c r="E124" s="1">
        <v>9074</v>
      </c>
      <c r="F124" s="1">
        <v>100495</v>
      </c>
      <c r="G124" s="1">
        <v>318000</v>
      </c>
      <c r="H124" s="1">
        <v>30</v>
      </c>
      <c r="I124" s="1">
        <f>(Table1[[#This Row],[ Revenues ($M) ]]*Table1[[#This Row],[Revenue Percent Change]])</f>
        <v>5396.7889999999998</v>
      </c>
      <c r="J124" s="1">
        <f>(Table1[[#This Row],[Profits ($M)]]/Table1[[#This Row],[ Revenues ($M) ]])</f>
        <v>9.920083961036831E-2</v>
      </c>
      <c r="K124" s="1">
        <f>ROUND(Table1[[#This Row],[ Revenues ($M) ]]/Table1[[#This Row],[Assets ($M)]],2)</f>
        <v>0.91</v>
      </c>
    </row>
    <row r="125" spans="1:11" x14ac:dyDescent="0.35">
      <c r="A125">
        <v>124</v>
      </c>
      <c r="B125" t="s">
        <v>132</v>
      </c>
      <c r="C125" s="1">
        <v>90958</v>
      </c>
      <c r="D125" s="5">
        <v>-9.4E-2</v>
      </c>
      <c r="E125" s="1">
        <v>6708</v>
      </c>
      <c r="F125" s="1">
        <v>70857</v>
      </c>
      <c r="G125" s="1">
        <v>382550</v>
      </c>
      <c r="H125" s="1">
        <v>30</v>
      </c>
      <c r="I125" s="1">
        <f>(Table1[[#This Row],[ Revenues ($M) ]]*Table1[[#This Row],[Revenue Percent Change]])</f>
        <v>-8550.0519999999997</v>
      </c>
      <c r="J125" s="1">
        <f>(Table1[[#This Row],[Profits ($M)]]/Table1[[#This Row],[ Revenues ($M) ]])</f>
        <v>7.3748323402009722E-2</v>
      </c>
      <c r="K125" s="1">
        <f>ROUND(Table1[[#This Row],[ Revenues ($M) ]]/Table1[[#This Row],[Assets ($M)]],2)</f>
        <v>1.28</v>
      </c>
    </row>
    <row r="126" spans="1:11" x14ac:dyDescent="0.35">
      <c r="A126">
        <v>125</v>
      </c>
      <c r="B126" t="s">
        <v>133</v>
      </c>
      <c r="C126" s="1">
        <v>90418.7</v>
      </c>
      <c r="D126" s="5">
        <v>-0.06</v>
      </c>
      <c r="E126" s="1">
        <v>3221.1</v>
      </c>
      <c r="F126" s="1">
        <v>100741.3</v>
      </c>
      <c r="G126" s="1">
        <v>30772</v>
      </c>
      <c r="H126" s="1">
        <v>21</v>
      </c>
      <c r="I126" s="1">
        <f>(Table1[[#This Row],[ Revenues ($M) ]]*Table1[[#This Row],[Revenue Percent Change]])</f>
        <v>-5425.1219999999994</v>
      </c>
      <c r="J126" s="1">
        <f>(Table1[[#This Row],[Profits ($M)]]/Table1[[#This Row],[ Revenues ($M) ]])</f>
        <v>3.5624267988812047E-2</v>
      </c>
      <c r="K126" s="1">
        <f>ROUND(Table1[[#This Row],[ Revenues ($M) ]]/Table1[[#This Row],[Assets ($M)]],2)</f>
        <v>0.9</v>
      </c>
    </row>
    <row r="127" spans="1:11" x14ac:dyDescent="0.35">
      <c r="A127">
        <v>126</v>
      </c>
      <c r="B127" t="s">
        <v>134</v>
      </c>
      <c r="C127" s="1">
        <v>90405.8</v>
      </c>
      <c r="D127" s="5">
        <v>-0.17100000000000001</v>
      </c>
      <c r="E127" s="1">
        <v>7771.7</v>
      </c>
      <c r="F127" s="1">
        <v>711783.7</v>
      </c>
      <c r="G127" s="1">
        <v>94705</v>
      </c>
      <c r="H127" s="1">
        <v>30</v>
      </c>
      <c r="I127" s="1">
        <f>(Table1[[#This Row],[ Revenues ($M) ]]*Table1[[#This Row],[Revenue Percent Change]])</f>
        <v>-15459.391800000001</v>
      </c>
      <c r="J127" s="1">
        <f>(Table1[[#This Row],[Profits ($M)]]/Table1[[#This Row],[ Revenues ($M) ]])</f>
        <v>8.5964617314375838E-2</v>
      </c>
      <c r="K127" s="1">
        <f>ROUND(Table1[[#This Row],[ Revenues ($M) ]]/Table1[[#This Row],[Assets ($M)]],2)</f>
        <v>0.13</v>
      </c>
    </row>
    <row r="128" spans="1:11" x14ac:dyDescent="0.35">
      <c r="A128">
        <v>127</v>
      </c>
      <c r="B128" t="s">
        <v>135</v>
      </c>
      <c r="C128" s="1">
        <v>90155</v>
      </c>
      <c r="D128" s="5">
        <v>-3.5999999999999997E-2</v>
      </c>
      <c r="E128" s="1">
        <v>3972</v>
      </c>
      <c r="F128" s="1">
        <v>87143</v>
      </c>
      <c r="G128" s="1">
        <v>423228</v>
      </c>
      <c r="H128" s="1">
        <v>30</v>
      </c>
      <c r="I128" s="1">
        <f>(Table1[[#This Row],[ Revenues ($M) ]]*Table1[[#This Row],[Revenue Percent Change]])</f>
        <v>-3245.58</v>
      </c>
      <c r="J128" s="1">
        <f>(Table1[[#This Row],[Profits ($M)]]/Table1[[#This Row],[ Revenues ($M) ]])</f>
        <v>4.4057456602517885E-2</v>
      </c>
      <c r="K128" s="1">
        <f>ROUND(Table1[[#This Row],[ Revenues ($M) ]]/Table1[[#This Row],[Assets ($M)]],2)</f>
        <v>1.03</v>
      </c>
    </row>
    <row r="129" spans="1:11" x14ac:dyDescent="0.35">
      <c r="A129">
        <v>128</v>
      </c>
      <c r="B129" t="s">
        <v>136</v>
      </c>
      <c r="C129" s="1">
        <v>90091.8</v>
      </c>
      <c r="D129" s="5">
        <v>5.7000000000000002E-2</v>
      </c>
      <c r="E129" s="1">
        <v>6715.5</v>
      </c>
      <c r="F129" s="1">
        <v>225548.79999999999</v>
      </c>
      <c r="G129" s="1">
        <v>113000</v>
      </c>
      <c r="H129" s="1">
        <v>30</v>
      </c>
      <c r="I129" s="1">
        <f>(Table1[[#This Row],[ Revenues ($M) ]]*Table1[[#This Row],[Revenue Percent Change]])</f>
        <v>5135.2326000000003</v>
      </c>
      <c r="J129" s="1">
        <f>(Table1[[#This Row],[Profits ($M)]]/Table1[[#This Row],[ Revenues ($M) ]])</f>
        <v>7.4540635218743545E-2</v>
      </c>
      <c r="K129" s="1">
        <f>ROUND(Table1[[#This Row],[ Revenues ($M) ]]/Table1[[#This Row],[Assets ($M)]],2)</f>
        <v>0.4</v>
      </c>
    </row>
    <row r="130" spans="1:11" x14ac:dyDescent="0.35">
      <c r="A130">
        <v>129</v>
      </c>
      <c r="B130" t="s">
        <v>137</v>
      </c>
      <c r="C130" s="1">
        <v>89485</v>
      </c>
      <c r="D130" s="5">
        <v>2.1000000000000001E-2</v>
      </c>
      <c r="E130" s="1">
        <v>2864.2</v>
      </c>
      <c r="F130" s="1">
        <v>94499.6</v>
      </c>
      <c r="G130" s="1">
        <v>119658</v>
      </c>
      <c r="H130" s="1">
        <v>20</v>
      </c>
      <c r="I130" s="1">
        <f>(Table1[[#This Row],[ Revenues ($M) ]]*Table1[[#This Row],[Revenue Percent Change]])</f>
        <v>1879.1850000000002</v>
      </c>
      <c r="J130" s="1">
        <f>(Table1[[#This Row],[Profits ($M)]]/Table1[[#This Row],[ Revenues ($M) ]])</f>
        <v>3.2007599038945074E-2</v>
      </c>
      <c r="K130" s="1">
        <f>ROUND(Table1[[#This Row],[ Revenues ($M) ]]/Table1[[#This Row],[Assets ($M)]],2)</f>
        <v>0.95</v>
      </c>
    </row>
    <row r="131" spans="1:11" x14ac:dyDescent="0.35">
      <c r="A131">
        <v>130</v>
      </c>
      <c r="B131" t="s">
        <v>138</v>
      </c>
      <c r="C131" s="1">
        <v>89257.7</v>
      </c>
      <c r="D131" s="5">
        <v>-0.182</v>
      </c>
      <c r="E131" s="1">
        <v>2387</v>
      </c>
      <c r="F131" s="1">
        <v>214976.8</v>
      </c>
      <c r="G131" s="1">
        <v>97297</v>
      </c>
      <c r="H131" s="1">
        <v>29</v>
      </c>
      <c r="I131" s="1">
        <f>(Table1[[#This Row],[ Revenues ($M) ]]*Table1[[#This Row],[Revenue Percent Change]])</f>
        <v>-16244.901399999999</v>
      </c>
      <c r="J131" s="1">
        <f>(Table1[[#This Row],[Profits ($M)]]/Table1[[#This Row],[ Revenues ($M) ]])</f>
        <v>2.674279081804707E-2</v>
      </c>
      <c r="K131" s="1">
        <f>ROUND(Table1[[#This Row],[ Revenues ($M) ]]/Table1[[#This Row],[Assets ($M)]],2)</f>
        <v>0.42</v>
      </c>
    </row>
    <row r="132" spans="1:11" x14ac:dyDescent="0.35">
      <c r="A132">
        <v>131</v>
      </c>
      <c r="B132" t="s">
        <v>139</v>
      </c>
      <c r="C132" s="1">
        <v>88898</v>
      </c>
      <c r="D132" s="5">
        <v>7.4999999999999997E-2</v>
      </c>
      <c r="E132" s="1">
        <v>2354</v>
      </c>
      <c r="F132" s="1">
        <v>205579</v>
      </c>
      <c r="G132" s="1">
        <v>199125</v>
      </c>
      <c r="H132" s="1">
        <v>30</v>
      </c>
      <c r="I132" s="1">
        <f>(Table1[[#This Row],[ Revenues ($M) ]]*Table1[[#This Row],[Revenue Percent Change]])</f>
        <v>6667.3499999999995</v>
      </c>
      <c r="J132" s="1">
        <f>(Table1[[#This Row],[Profits ($M)]]/Table1[[#This Row],[ Revenues ($M) ]])</f>
        <v>2.6479785821953251E-2</v>
      </c>
      <c r="K132" s="1">
        <f>ROUND(Table1[[#This Row],[ Revenues ($M) ]]/Table1[[#This Row],[Assets ($M)]],2)</f>
        <v>0.43</v>
      </c>
    </row>
    <row r="133" spans="1:11" x14ac:dyDescent="0.35">
      <c r="A133">
        <v>132</v>
      </c>
      <c r="B133" t="s">
        <v>140</v>
      </c>
      <c r="C133" s="1">
        <v>88717.6</v>
      </c>
      <c r="D133" s="5">
        <v>0.42299999999999999</v>
      </c>
      <c r="E133" s="1">
        <v>4921.8</v>
      </c>
      <c r="F133" s="1">
        <v>67205.5</v>
      </c>
      <c r="G133" s="1">
        <v>66554</v>
      </c>
      <c r="H133" s="1">
        <v>16</v>
      </c>
      <c r="I133" s="1">
        <f>(Table1[[#This Row],[ Revenues ($M) ]]*Table1[[#This Row],[Revenue Percent Change]])</f>
        <v>37527.544800000003</v>
      </c>
      <c r="J133" s="1">
        <f>(Table1[[#This Row],[Profits ($M)]]/Table1[[#This Row],[ Revenues ($M) ]])</f>
        <v>5.5477154476676553E-2</v>
      </c>
      <c r="K133" s="1">
        <f>ROUND(Table1[[#This Row],[ Revenues ($M) ]]/Table1[[#This Row],[Assets ($M)]],2)</f>
        <v>1.32</v>
      </c>
    </row>
    <row r="134" spans="1:11" x14ac:dyDescent="0.35">
      <c r="A134">
        <v>133</v>
      </c>
      <c r="B134" t="s">
        <v>141</v>
      </c>
      <c r="C134" s="1">
        <v>88425</v>
      </c>
      <c r="D134" s="5">
        <v>-0.13600000000000001</v>
      </c>
      <c r="E134" s="1">
        <v>3211</v>
      </c>
      <c r="F134" s="1">
        <v>82089</v>
      </c>
      <c r="G134" s="1">
        <v>120000</v>
      </c>
      <c r="H134" s="1">
        <v>24</v>
      </c>
      <c r="I134" s="1">
        <f>(Table1[[#This Row],[ Revenues ($M) ]]*Table1[[#This Row],[Revenue Percent Change]])</f>
        <v>-12025.800000000001</v>
      </c>
      <c r="J134" s="1">
        <f>(Table1[[#This Row],[Profits ($M)]]/Table1[[#This Row],[ Revenues ($M) ]])</f>
        <v>3.6313259824710203E-2</v>
      </c>
      <c r="K134" s="1">
        <f>ROUND(Table1[[#This Row],[ Revenues ($M) ]]/Table1[[#This Row],[Assets ($M)]],2)</f>
        <v>1.08</v>
      </c>
    </row>
    <row r="135" spans="1:11" x14ac:dyDescent="0.35">
      <c r="A135">
        <v>134</v>
      </c>
      <c r="B135" t="s">
        <v>142</v>
      </c>
      <c r="C135" s="1">
        <v>88385.3</v>
      </c>
      <c r="D135" s="5">
        <v>-0.11</v>
      </c>
      <c r="E135" s="1">
        <v>3975.1</v>
      </c>
      <c r="F135" s="1">
        <v>73795</v>
      </c>
      <c r="G135" s="1">
        <v>551233</v>
      </c>
      <c r="H135" s="1">
        <v>30</v>
      </c>
      <c r="I135" s="1">
        <f>(Table1[[#This Row],[ Revenues ($M) ]]*Table1[[#This Row],[Revenue Percent Change]])</f>
        <v>-9722.3829999999998</v>
      </c>
      <c r="J135" s="1">
        <f>(Table1[[#This Row],[Profits ($M)]]/Table1[[#This Row],[ Revenues ($M) ]])</f>
        <v>4.4974673390258332E-2</v>
      </c>
      <c r="K135" s="1">
        <f>ROUND(Table1[[#This Row],[ Revenues ($M) ]]/Table1[[#This Row],[Assets ($M)]],2)</f>
        <v>1.2</v>
      </c>
    </row>
    <row r="136" spans="1:11" x14ac:dyDescent="0.35">
      <c r="A136">
        <v>135</v>
      </c>
      <c r="B136" t="s">
        <v>143</v>
      </c>
      <c r="C136" s="1">
        <v>87961.5</v>
      </c>
      <c r="D136" s="5">
        <v>8.9999999999999993E-3</v>
      </c>
      <c r="E136" s="1">
        <v>2150.8000000000002</v>
      </c>
      <c r="F136" s="1">
        <v>151916.70000000001</v>
      </c>
      <c r="G136" s="1">
        <v>391691</v>
      </c>
      <c r="H136" s="1">
        <v>25</v>
      </c>
      <c r="I136" s="1">
        <f>(Table1[[#This Row],[ Revenues ($M) ]]*Table1[[#This Row],[Revenue Percent Change]])</f>
        <v>791.65349999999989</v>
      </c>
      <c r="J136" s="1">
        <f>(Table1[[#This Row],[Profits ($M)]]/Table1[[#This Row],[ Revenues ($M) ]])</f>
        <v>2.4451606668826703E-2</v>
      </c>
      <c r="K136" s="1">
        <f>ROUND(Table1[[#This Row],[ Revenues ($M) ]]/Table1[[#This Row],[Assets ($M)]],2)</f>
        <v>0.57999999999999996</v>
      </c>
    </row>
    <row r="137" spans="1:11" x14ac:dyDescent="0.35">
      <c r="A137">
        <v>136</v>
      </c>
      <c r="B137" t="s">
        <v>144</v>
      </c>
      <c r="C137" s="1">
        <v>87773.5</v>
      </c>
      <c r="D137" s="5">
        <v>0.121</v>
      </c>
      <c r="E137" s="1">
        <v>2952</v>
      </c>
      <c r="F137" s="1">
        <v>131299.79999999999</v>
      </c>
      <c r="G137" s="1">
        <v>141855</v>
      </c>
      <c r="H137" s="1">
        <v>30</v>
      </c>
      <c r="I137" s="1">
        <f>(Table1[[#This Row],[ Revenues ($M) ]]*Table1[[#This Row],[Revenue Percent Change]])</f>
        <v>10620.593499999999</v>
      </c>
      <c r="J137" s="1">
        <f>(Table1[[#This Row],[Profits ($M)]]/Table1[[#This Row],[ Revenues ($M) ]])</f>
        <v>3.3632018775598557E-2</v>
      </c>
      <c r="K137" s="1">
        <f>ROUND(Table1[[#This Row],[ Revenues ($M) ]]/Table1[[#This Row],[Assets ($M)]],2)</f>
        <v>0.67</v>
      </c>
    </row>
    <row r="138" spans="1:11" x14ac:dyDescent="0.35">
      <c r="A138">
        <v>137</v>
      </c>
      <c r="B138" t="s">
        <v>145</v>
      </c>
      <c r="C138" s="1">
        <v>87498.7</v>
      </c>
      <c r="D138" s="5">
        <v>0.68100000000000005</v>
      </c>
      <c r="E138" s="1">
        <v>11019</v>
      </c>
      <c r="F138" s="1">
        <v>1444726.9</v>
      </c>
      <c r="G138" s="1">
        <v>91398</v>
      </c>
      <c r="H138" s="1">
        <v>30</v>
      </c>
      <c r="I138" s="1">
        <f>(Table1[[#This Row],[ Revenues ($M) ]]*Table1[[#This Row],[Revenue Percent Change]])</f>
        <v>59586.614700000006</v>
      </c>
      <c r="J138" s="1">
        <f>(Table1[[#This Row],[Profits ($M)]]/Table1[[#This Row],[ Revenues ($M) ]])</f>
        <v>0.12593329958045091</v>
      </c>
      <c r="K138" s="1">
        <f>ROUND(Table1[[#This Row],[ Revenues ($M) ]]/Table1[[#This Row],[Assets ($M)]],2)</f>
        <v>0.06</v>
      </c>
    </row>
    <row r="139" spans="1:11" x14ac:dyDescent="0.35">
      <c r="A139">
        <v>138</v>
      </c>
      <c r="B139" t="s">
        <v>146</v>
      </c>
      <c r="C139" s="1">
        <v>86535.6</v>
      </c>
      <c r="D139" s="5">
        <v>4.0000000000000001E-3</v>
      </c>
      <c r="E139" s="1">
        <v>74.599999999999994</v>
      </c>
      <c r="F139" s="1">
        <v>57831</v>
      </c>
      <c r="G139" s="1">
        <v>23373</v>
      </c>
      <c r="H139" s="1">
        <v>4</v>
      </c>
      <c r="I139" s="1">
        <f>(Table1[[#This Row],[ Revenues ($M) ]]*Table1[[#This Row],[Revenue Percent Change]])</f>
        <v>346.14240000000001</v>
      </c>
      <c r="J139" s="1">
        <f>(Table1[[#This Row],[Profits ($M)]]/Table1[[#This Row],[ Revenues ($M) ]])</f>
        <v>8.6207295032333497E-4</v>
      </c>
      <c r="K139" s="1">
        <f>ROUND(Table1[[#This Row],[ Revenues ($M) ]]/Table1[[#This Row],[Assets ($M)]],2)</f>
        <v>1.5</v>
      </c>
    </row>
    <row r="140" spans="1:11" x14ac:dyDescent="0.35">
      <c r="A140">
        <v>139</v>
      </c>
      <c r="B140" t="s">
        <v>147</v>
      </c>
      <c r="C140" s="1">
        <v>86377</v>
      </c>
      <c r="D140" s="5">
        <v>-0.11</v>
      </c>
      <c r="E140" s="1">
        <v>7726</v>
      </c>
      <c r="F140" s="1">
        <v>41795</v>
      </c>
      <c r="G140" s="1">
        <v>226000</v>
      </c>
      <c r="H140" s="1">
        <v>27</v>
      </c>
      <c r="I140" s="1">
        <f>(Table1[[#This Row],[ Revenues ($M) ]]*Table1[[#This Row],[Revenue Percent Change]])</f>
        <v>-9501.4699999999993</v>
      </c>
      <c r="J140" s="1">
        <f>(Table1[[#This Row],[Profits ($M)]]/Table1[[#This Row],[ Revenues ($M) ]])</f>
        <v>8.9445106915035252E-2</v>
      </c>
      <c r="K140" s="1">
        <f>ROUND(Table1[[#This Row],[ Revenues ($M) ]]/Table1[[#This Row],[Assets ($M)]],2)</f>
        <v>2.0699999999999998</v>
      </c>
    </row>
    <row r="141" spans="1:11" x14ac:dyDescent="0.35">
      <c r="A141">
        <v>140</v>
      </c>
      <c r="B141" t="s">
        <v>148</v>
      </c>
      <c r="C141" s="1">
        <v>86231.3</v>
      </c>
      <c r="D141" s="5">
        <v>8.2000000000000003E-2</v>
      </c>
      <c r="E141" s="1">
        <v>1486.9</v>
      </c>
      <c r="F141" s="1">
        <v>59497.9</v>
      </c>
      <c r="G141" s="1">
        <v>225659</v>
      </c>
      <c r="H141" s="1">
        <v>30</v>
      </c>
      <c r="I141" s="1">
        <f>(Table1[[#This Row],[ Revenues ($M) ]]*Table1[[#This Row],[Revenue Percent Change]])</f>
        <v>7070.9666000000007</v>
      </c>
      <c r="J141" s="1">
        <f>(Table1[[#This Row],[Profits ($M)]]/Table1[[#This Row],[ Revenues ($M) ]])</f>
        <v>1.7243158806605027E-2</v>
      </c>
      <c r="K141" s="1">
        <f>ROUND(Table1[[#This Row],[ Revenues ($M) ]]/Table1[[#This Row],[Assets ($M)]],2)</f>
        <v>1.45</v>
      </c>
    </row>
    <row r="142" spans="1:11" x14ac:dyDescent="0.35">
      <c r="A142">
        <v>141</v>
      </c>
      <c r="B142" t="s">
        <v>149</v>
      </c>
      <c r="C142" s="1">
        <v>86028.3</v>
      </c>
      <c r="D142" s="5">
        <v>4.3999999999999997E-2</v>
      </c>
      <c r="E142" s="1">
        <v>16275.2</v>
      </c>
      <c r="F142" s="1">
        <v>222216.2</v>
      </c>
      <c r="G142" s="1">
        <v>105417</v>
      </c>
      <c r="H142" s="1">
        <v>8</v>
      </c>
      <c r="I142" s="1">
        <f>(Table1[[#This Row],[ Revenues ($M) ]]*Table1[[#This Row],[Revenue Percent Change]])</f>
        <v>3785.2451999999998</v>
      </c>
      <c r="J142" s="1">
        <f>(Table1[[#This Row],[Profits ($M)]]/Table1[[#This Row],[ Revenues ($M) ]])</f>
        <v>0.18918425680851533</v>
      </c>
      <c r="K142" s="1">
        <f>ROUND(Table1[[#This Row],[ Revenues ($M) ]]/Table1[[#This Row],[Assets ($M)]],2)</f>
        <v>0.39</v>
      </c>
    </row>
    <row r="143" spans="1:11" x14ac:dyDescent="0.35">
      <c r="A143">
        <v>142</v>
      </c>
      <c r="B143" t="s">
        <v>150</v>
      </c>
      <c r="C143" s="1">
        <v>85818.8</v>
      </c>
      <c r="D143" s="5">
        <v>-0.16800000000000001</v>
      </c>
      <c r="E143" s="1">
        <v>178.9</v>
      </c>
      <c r="F143" s="1">
        <v>50244.4</v>
      </c>
      <c r="G143" s="1">
        <v>34289</v>
      </c>
      <c r="H143" s="1">
        <v>8</v>
      </c>
      <c r="I143" s="1">
        <f>(Table1[[#This Row],[ Revenues ($M) ]]*Table1[[#This Row],[Revenue Percent Change]])</f>
        <v>-14417.558400000002</v>
      </c>
      <c r="J143" s="1">
        <f>(Table1[[#This Row],[Profits ($M)]]/Table1[[#This Row],[ Revenues ($M) ]])</f>
        <v>2.0846248141432881E-3</v>
      </c>
      <c r="K143" s="1">
        <f>ROUND(Table1[[#This Row],[ Revenues ($M) ]]/Table1[[#This Row],[Assets ($M)]],2)</f>
        <v>1.71</v>
      </c>
    </row>
    <row r="144" spans="1:11" x14ac:dyDescent="0.35">
      <c r="A144">
        <v>143</v>
      </c>
      <c r="B144" t="s">
        <v>151</v>
      </c>
      <c r="C144" s="1">
        <v>85082</v>
      </c>
      <c r="D144" s="5">
        <v>0.35</v>
      </c>
      <c r="E144" s="1">
        <v>4243.5</v>
      </c>
      <c r="F144" s="1">
        <v>95740.6</v>
      </c>
      <c r="G144" s="1">
        <v>703504</v>
      </c>
      <c r="H144" s="1">
        <v>3</v>
      </c>
      <c r="I144" s="1">
        <f>(Table1[[#This Row],[ Revenues ($M) ]]*Table1[[#This Row],[Revenue Percent Change]])</f>
        <v>29778.699999999997</v>
      </c>
      <c r="J144" s="1">
        <f>(Table1[[#This Row],[Profits ($M)]]/Table1[[#This Row],[ Revenues ($M) ]])</f>
        <v>4.9875414306198726E-2</v>
      </c>
      <c r="K144" s="1">
        <f>ROUND(Table1[[#This Row],[ Revenues ($M) ]]/Table1[[#This Row],[Assets ($M)]],2)</f>
        <v>0.89</v>
      </c>
    </row>
    <row r="145" spans="1:11" x14ac:dyDescent="0.35">
      <c r="A145">
        <v>144</v>
      </c>
      <c r="B145" t="s">
        <v>152</v>
      </c>
      <c r="C145" s="1">
        <v>83090</v>
      </c>
      <c r="D145" s="5">
        <v>0.16700000000000001</v>
      </c>
      <c r="E145" s="1">
        <v>2854</v>
      </c>
      <c r="F145" s="1">
        <v>645391.80000000005</v>
      </c>
      <c r="G145" s="1">
        <v>85740</v>
      </c>
      <c r="H145" s="1">
        <v>30</v>
      </c>
      <c r="I145" s="1">
        <f>(Table1[[#This Row],[ Revenues ($M) ]]*Table1[[#This Row],[Revenue Percent Change]])</f>
        <v>13876.03</v>
      </c>
      <c r="J145" s="1">
        <f>(Table1[[#This Row],[Profits ($M)]]/Table1[[#This Row],[ Revenues ($M) ]])</f>
        <v>3.4348297027319771E-2</v>
      </c>
      <c r="K145" s="1">
        <f>ROUND(Table1[[#This Row],[ Revenues ($M) ]]/Table1[[#This Row],[Assets ($M)]],2)</f>
        <v>0.13</v>
      </c>
    </row>
    <row r="146" spans="1:11" x14ac:dyDescent="0.35">
      <c r="A146">
        <v>145</v>
      </c>
      <c r="B146" t="s">
        <v>153</v>
      </c>
      <c r="C146" s="1">
        <v>82931.899999999994</v>
      </c>
      <c r="D146" s="5">
        <v>6.5000000000000002E-2</v>
      </c>
      <c r="E146" s="1">
        <v>8476.7000000000007</v>
      </c>
      <c r="F146" s="1">
        <v>153510.1</v>
      </c>
      <c r="G146" s="1">
        <v>320000</v>
      </c>
      <c r="H146" s="1">
        <v>30</v>
      </c>
      <c r="I146" s="1">
        <f>(Table1[[#This Row],[ Revenues ($M) ]]*Table1[[#This Row],[Revenue Percent Change]])</f>
        <v>5390.5734999999995</v>
      </c>
      <c r="J146" s="1">
        <f>(Table1[[#This Row],[Profits ($M)]]/Table1[[#This Row],[ Revenues ($M) ]])</f>
        <v>0.10221277940093018</v>
      </c>
      <c r="K146" s="1">
        <f>ROUND(Table1[[#This Row],[ Revenues ($M) ]]/Table1[[#This Row],[Assets ($M)]],2)</f>
        <v>0.54</v>
      </c>
    </row>
    <row r="147" spans="1:11" x14ac:dyDescent="0.35">
      <c r="A147">
        <v>146</v>
      </c>
      <c r="B147" t="s">
        <v>154</v>
      </c>
      <c r="C147" s="1">
        <v>82905.5</v>
      </c>
      <c r="D147" s="5">
        <v>8.0000000000000002E-3</v>
      </c>
      <c r="E147" s="1">
        <v>1859.1</v>
      </c>
      <c r="F147" s="1">
        <v>1975196.1</v>
      </c>
      <c r="G147" s="1">
        <v>221387</v>
      </c>
      <c r="H147" s="1">
        <v>28</v>
      </c>
      <c r="I147" s="1">
        <f>(Table1[[#This Row],[ Revenues ($M) ]]*Table1[[#This Row],[Revenue Percent Change]])</f>
        <v>663.24400000000003</v>
      </c>
      <c r="J147" s="1">
        <f>(Table1[[#This Row],[Profits ($M)]]/Table1[[#This Row],[ Revenues ($M) ]])</f>
        <v>2.2424326492211009E-2</v>
      </c>
      <c r="K147" s="1">
        <f>ROUND(Table1[[#This Row],[ Revenues ($M) ]]/Table1[[#This Row],[Assets ($M)]],2)</f>
        <v>0.04</v>
      </c>
    </row>
    <row r="148" spans="1:11" x14ac:dyDescent="0.35">
      <c r="A148">
        <v>147</v>
      </c>
      <c r="B148" t="s">
        <v>155</v>
      </c>
      <c r="C148" s="1">
        <v>82654.100000000006</v>
      </c>
      <c r="D148" s="5">
        <v>1.2E-2</v>
      </c>
      <c r="E148" s="1">
        <v>1644.1</v>
      </c>
      <c r="F148" s="1">
        <v>187461.3</v>
      </c>
      <c r="G148" s="1">
        <v>384000</v>
      </c>
      <c r="H148" s="1">
        <v>16</v>
      </c>
      <c r="I148" s="1">
        <f>(Table1[[#This Row],[ Revenues ($M) ]]*Table1[[#This Row],[Revenue Percent Change]])</f>
        <v>991.84920000000011</v>
      </c>
      <c r="J148" s="1">
        <f>(Table1[[#This Row],[Profits ($M)]]/Table1[[#This Row],[ Revenues ($M) ]])</f>
        <v>1.9891330254639513E-2</v>
      </c>
      <c r="K148" s="1">
        <f>ROUND(Table1[[#This Row],[ Revenues ($M) ]]/Table1[[#This Row],[Assets ($M)]],2)</f>
        <v>0.44</v>
      </c>
    </row>
    <row r="149" spans="1:11" x14ac:dyDescent="0.35">
      <c r="A149">
        <v>148</v>
      </c>
      <c r="B149" t="s">
        <v>156</v>
      </c>
      <c r="C149" s="1">
        <v>82270.3</v>
      </c>
      <c r="D149" s="5">
        <v>0.2</v>
      </c>
      <c r="E149" s="1">
        <v>10314.799999999999</v>
      </c>
      <c r="F149" s="1">
        <v>2669641.2000000002</v>
      </c>
      <c r="G149" s="1">
        <v>145412</v>
      </c>
      <c r="H149" s="1">
        <v>23</v>
      </c>
      <c r="I149" s="1">
        <f>(Table1[[#This Row],[ Revenues ($M) ]]*Table1[[#This Row],[Revenue Percent Change]])</f>
        <v>16454.060000000001</v>
      </c>
      <c r="J149" s="1">
        <f>(Table1[[#This Row],[Profits ($M)]]/Table1[[#This Row],[ Revenues ($M) ]])</f>
        <v>0.12537695863513321</v>
      </c>
      <c r="K149" s="1">
        <f>ROUND(Table1[[#This Row],[ Revenues ($M) ]]/Table1[[#This Row],[Assets ($M)]],2)</f>
        <v>0.03</v>
      </c>
    </row>
    <row r="150" spans="1:11" x14ac:dyDescent="0.35">
      <c r="A150">
        <v>149</v>
      </c>
      <c r="B150" t="s">
        <v>157</v>
      </c>
      <c r="C150" s="1">
        <v>82006</v>
      </c>
      <c r="D150" s="5">
        <v>2.3E-2</v>
      </c>
      <c r="E150" s="1">
        <v>14653</v>
      </c>
      <c r="F150" s="1">
        <v>120829</v>
      </c>
      <c r="G150" s="1">
        <v>107000</v>
      </c>
      <c r="H150" s="1">
        <v>30</v>
      </c>
      <c r="I150" s="1">
        <f>(Table1[[#This Row],[ Revenues ($M) ]]*Table1[[#This Row],[Revenue Percent Change]])</f>
        <v>1886.1379999999999</v>
      </c>
      <c r="J150" s="1">
        <f>(Table1[[#This Row],[Profits ($M)]]/Table1[[#This Row],[ Revenues ($M) ]])</f>
        <v>0.17868204765504964</v>
      </c>
      <c r="K150" s="1">
        <f>ROUND(Table1[[#This Row],[ Revenues ($M) ]]/Table1[[#This Row],[Assets ($M)]],2)</f>
        <v>0.68</v>
      </c>
    </row>
    <row r="151" spans="1:11" x14ac:dyDescent="0.35">
      <c r="A151">
        <v>150</v>
      </c>
      <c r="B151" t="s">
        <v>158</v>
      </c>
      <c r="C151" s="1">
        <v>81952.399999999994</v>
      </c>
      <c r="D151" s="5">
        <v>-4.3999999999999997E-2</v>
      </c>
      <c r="E151" s="1">
        <v>510.9</v>
      </c>
      <c r="F151" s="1">
        <v>23406.5</v>
      </c>
      <c r="G151" s="1">
        <v>26354</v>
      </c>
      <c r="H151" s="1">
        <v>14</v>
      </c>
      <c r="I151" s="1">
        <f>(Table1[[#This Row],[ Revenues ($M) ]]*Table1[[#This Row],[Revenue Percent Change]])</f>
        <v>-3605.9055999999996</v>
      </c>
      <c r="J151" s="1">
        <f>(Table1[[#This Row],[Profits ($M)]]/Table1[[#This Row],[ Revenues ($M) ]])</f>
        <v>6.2341066277497668E-3</v>
      </c>
      <c r="K151" s="1">
        <f>ROUND(Table1[[#This Row],[ Revenues ($M) ]]/Table1[[#This Row],[Assets ($M)]],2)</f>
        <v>3.5</v>
      </c>
    </row>
    <row r="152" spans="1:11" x14ac:dyDescent="0.35">
      <c r="A152">
        <v>151</v>
      </c>
      <c r="B152" t="s">
        <v>159</v>
      </c>
      <c r="C152" s="1">
        <v>80124.600000000006</v>
      </c>
      <c r="D152" s="5">
        <v>-0.09</v>
      </c>
      <c r="E152" s="1">
        <v>1568.9</v>
      </c>
      <c r="F152" s="1">
        <v>70788.7</v>
      </c>
      <c r="G152" s="1">
        <v>117540</v>
      </c>
      <c r="H152" s="1">
        <v>19</v>
      </c>
      <c r="I152" s="1">
        <f>(Table1[[#This Row],[ Revenues ($M) ]]*Table1[[#This Row],[Revenue Percent Change]])</f>
        <v>-7211.2139999999999</v>
      </c>
      <c r="J152" s="1">
        <f>(Table1[[#This Row],[Profits ($M)]]/Table1[[#This Row],[ Revenues ($M) ]])</f>
        <v>1.958075297723795E-2</v>
      </c>
      <c r="K152" s="1">
        <f>ROUND(Table1[[#This Row],[ Revenues ($M) ]]/Table1[[#This Row],[Assets ($M)]],2)</f>
        <v>1.1299999999999999</v>
      </c>
    </row>
    <row r="153" spans="1:11" x14ac:dyDescent="0.35">
      <c r="A153">
        <v>152</v>
      </c>
      <c r="B153" t="s">
        <v>160</v>
      </c>
      <c r="C153" s="1">
        <v>79237.7</v>
      </c>
      <c r="D153" s="5">
        <v>2.1000000000000001E-2</v>
      </c>
      <c r="E153" s="1">
        <v>1296</v>
      </c>
      <c r="F153" s="1">
        <v>26221.1</v>
      </c>
      <c r="G153" s="1">
        <v>196650</v>
      </c>
      <c r="H153" s="1">
        <v>20</v>
      </c>
      <c r="I153" s="1">
        <f>(Table1[[#This Row],[ Revenues ($M) ]]*Table1[[#This Row],[Revenue Percent Change]])</f>
        <v>1663.9917</v>
      </c>
      <c r="J153" s="1">
        <f>(Table1[[#This Row],[Profits ($M)]]/Table1[[#This Row],[ Revenues ($M) ]])</f>
        <v>1.6355850813438554E-2</v>
      </c>
      <c r="K153" s="1">
        <f>ROUND(Table1[[#This Row],[ Revenues ($M) ]]/Table1[[#This Row],[Assets ($M)]],2)</f>
        <v>3.02</v>
      </c>
    </row>
    <row r="154" spans="1:11" x14ac:dyDescent="0.35">
      <c r="A154">
        <v>153</v>
      </c>
      <c r="B154" t="s">
        <v>161</v>
      </c>
      <c r="C154" s="1">
        <v>79020.5</v>
      </c>
      <c r="D154" s="5">
        <v>-0.13600000000000001</v>
      </c>
      <c r="E154" s="1">
        <v>1993.5</v>
      </c>
      <c r="F154" s="1">
        <v>67031.8</v>
      </c>
      <c r="G154" s="1">
        <v>50269</v>
      </c>
      <c r="H154" s="1">
        <v>30</v>
      </c>
      <c r="I154" s="1">
        <f>(Table1[[#This Row],[ Revenues ($M) ]]*Table1[[#This Row],[Revenue Percent Change]])</f>
        <v>-10746.788</v>
      </c>
      <c r="J154" s="1">
        <f>(Table1[[#This Row],[Profits ($M)]]/Table1[[#This Row],[ Revenues ($M) ]])</f>
        <v>2.5227630804664614E-2</v>
      </c>
      <c r="K154" s="1">
        <f>ROUND(Table1[[#This Row],[ Revenues ($M) ]]/Table1[[#This Row],[Assets ($M)]],2)</f>
        <v>1.18</v>
      </c>
    </row>
    <row r="155" spans="1:11" x14ac:dyDescent="0.35">
      <c r="A155">
        <v>154</v>
      </c>
      <c r="B155" t="s">
        <v>162</v>
      </c>
      <c r="C155" s="1">
        <v>78757.100000000006</v>
      </c>
      <c r="D155" s="5">
        <v>7.0000000000000001E-3</v>
      </c>
      <c r="E155" s="1">
        <v>13098.6</v>
      </c>
      <c r="F155" s="1">
        <v>1980962</v>
      </c>
      <c r="G155" s="1">
        <v>94275</v>
      </c>
      <c r="H155" s="1">
        <v>16</v>
      </c>
      <c r="I155" s="1">
        <f>(Table1[[#This Row],[ Revenues ($M) ]]*Table1[[#This Row],[Revenue Percent Change]])</f>
        <v>551.29970000000003</v>
      </c>
      <c r="J155" s="1">
        <f>(Table1[[#This Row],[Profits ($M)]]/Table1[[#This Row],[ Revenues ($M) ]])</f>
        <v>0.16631643369296228</v>
      </c>
      <c r="K155" s="1">
        <f>ROUND(Table1[[#This Row],[ Revenues ($M) ]]/Table1[[#This Row],[Assets ($M)]],2)</f>
        <v>0.04</v>
      </c>
    </row>
    <row r="156" spans="1:11" x14ac:dyDescent="0.35">
      <c r="A156">
        <v>155</v>
      </c>
      <c r="B156" t="s">
        <v>163</v>
      </c>
      <c r="C156" s="1">
        <v>78586</v>
      </c>
      <c r="D156" s="5">
        <v>-0.126</v>
      </c>
      <c r="E156" s="1">
        <v>3935</v>
      </c>
      <c r="F156" s="1">
        <v>113698</v>
      </c>
      <c r="G156" s="1">
        <v>13786</v>
      </c>
      <c r="H156" s="1">
        <v>11</v>
      </c>
      <c r="I156" s="1">
        <f>(Table1[[#This Row],[ Revenues ($M) ]]*Table1[[#This Row],[Revenue Percent Change]])</f>
        <v>-9901.8359999999993</v>
      </c>
      <c r="J156" s="1">
        <f>(Table1[[#This Row],[Profits ($M)]]/Table1[[#This Row],[ Revenues ($M) ]])</f>
        <v>5.0072532003155777E-2</v>
      </c>
      <c r="K156" s="1">
        <f>ROUND(Table1[[#This Row],[ Revenues ($M) ]]/Table1[[#This Row],[Assets ($M)]],2)</f>
        <v>0.69</v>
      </c>
    </row>
    <row r="157" spans="1:11" x14ac:dyDescent="0.35">
      <c r="A157">
        <v>156</v>
      </c>
      <c r="B157" t="s">
        <v>164</v>
      </c>
      <c r="C157" s="1">
        <v>78383</v>
      </c>
      <c r="D157" s="5">
        <v>-3.0000000000000001E-3</v>
      </c>
      <c r="E157" s="1">
        <v>-6478</v>
      </c>
      <c r="F157" s="1">
        <v>45289</v>
      </c>
      <c r="G157" s="1">
        <v>582781</v>
      </c>
      <c r="H157" s="1">
        <v>30</v>
      </c>
      <c r="I157" s="1">
        <f>(Table1[[#This Row],[ Revenues ($M) ]]*Table1[[#This Row],[Revenue Percent Change]])</f>
        <v>-235.149</v>
      </c>
      <c r="J157" s="1">
        <f>(Table1[[#This Row],[Profits ($M)]]/Table1[[#This Row],[ Revenues ($M) ]])</f>
        <v>-8.2645471594605974E-2</v>
      </c>
      <c r="K157" s="1">
        <f>ROUND(Table1[[#This Row],[ Revenues ($M) ]]/Table1[[#This Row],[Assets ($M)]],2)</f>
        <v>1.73</v>
      </c>
    </row>
    <row r="158" spans="1:11" x14ac:dyDescent="0.35">
      <c r="A158">
        <v>157</v>
      </c>
      <c r="B158" t="s">
        <v>165</v>
      </c>
      <c r="C158" s="1">
        <v>78243.199999999997</v>
      </c>
      <c r="D158" s="5">
        <v>4.3999999999999997E-2</v>
      </c>
      <c r="E158" s="1">
        <v>371.2</v>
      </c>
      <c r="F158" s="1">
        <v>31154</v>
      </c>
      <c r="G158" s="1">
        <v>32746</v>
      </c>
      <c r="H158" s="1">
        <v>12</v>
      </c>
      <c r="I158" s="1">
        <f>(Table1[[#This Row],[ Revenues ($M) ]]*Table1[[#This Row],[Revenue Percent Change]])</f>
        <v>3442.7007999999996</v>
      </c>
      <c r="J158" s="1">
        <f>(Table1[[#This Row],[Profits ($M)]]/Table1[[#This Row],[ Revenues ($M) ]])</f>
        <v>4.7441822420350903E-3</v>
      </c>
      <c r="K158" s="1">
        <f>ROUND(Table1[[#This Row],[ Revenues ($M) ]]/Table1[[#This Row],[Assets ($M)]],2)</f>
        <v>2.5099999999999998</v>
      </c>
    </row>
    <row r="159" spans="1:11" x14ac:dyDescent="0.35">
      <c r="A159">
        <v>158</v>
      </c>
      <c r="B159" t="s">
        <v>166</v>
      </c>
      <c r="C159" s="1">
        <v>78181.7</v>
      </c>
      <c r="D159" s="5">
        <v>-0.14599999999999999</v>
      </c>
      <c r="E159" s="1">
        <v>3153.2</v>
      </c>
      <c r="F159" s="1">
        <v>219318.9</v>
      </c>
      <c r="G159" s="1">
        <v>175881</v>
      </c>
      <c r="H159" s="1">
        <v>15</v>
      </c>
      <c r="I159" s="1">
        <f>(Table1[[#This Row],[ Revenues ($M) ]]*Table1[[#This Row],[Revenue Percent Change]])</f>
        <v>-11414.528199999999</v>
      </c>
      <c r="J159" s="1">
        <f>(Table1[[#This Row],[Profits ($M)]]/Table1[[#This Row],[ Revenues ($M) ]])</f>
        <v>4.0331688873483179E-2</v>
      </c>
      <c r="K159" s="1">
        <f>ROUND(Table1[[#This Row],[ Revenues ($M) ]]/Table1[[#This Row],[Assets ($M)]],2)</f>
        <v>0.36</v>
      </c>
    </row>
    <row r="160" spans="1:11" x14ac:dyDescent="0.35">
      <c r="A160">
        <v>159</v>
      </c>
      <c r="B160" t="s">
        <v>167</v>
      </c>
      <c r="C160" s="1">
        <v>77794</v>
      </c>
      <c r="D160" s="5">
        <v>0.16800000000000001</v>
      </c>
      <c r="E160" s="1">
        <v>-2222</v>
      </c>
      <c r="F160" s="1">
        <v>137012</v>
      </c>
      <c r="G160" s="1">
        <v>171000</v>
      </c>
      <c r="H160" s="1">
        <v>30</v>
      </c>
      <c r="I160" s="1">
        <f>(Table1[[#This Row],[ Revenues ($M) ]]*Table1[[#This Row],[Revenue Percent Change]])</f>
        <v>13069.392000000002</v>
      </c>
      <c r="J160" s="1">
        <f>(Table1[[#This Row],[Profits ($M)]]/Table1[[#This Row],[ Revenues ($M) ]])</f>
        <v>-2.8562614083348332E-2</v>
      </c>
      <c r="K160" s="1">
        <f>ROUND(Table1[[#This Row],[ Revenues ($M) ]]/Table1[[#This Row],[Assets ($M)]],2)</f>
        <v>0.56999999999999995</v>
      </c>
    </row>
    <row r="161" spans="1:15" x14ac:dyDescent="0.35">
      <c r="A161">
        <v>160</v>
      </c>
      <c r="B161" t="s">
        <v>168</v>
      </c>
      <c r="C161" s="1">
        <v>76506.899999999994</v>
      </c>
      <c r="D161" s="5">
        <v>-7.4999999999999997E-2</v>
      </c>
      <c r="E161" s="1">
        <v>1933</v>
      </c>
      <c r="F161" s="1">
        <v>78674.5</v>
      </c>
      <c r="G161" s="1">
        <v>216528</v>
      </c>
      <c r="H161" s="1">
        <v>15</v>
      </c>
      <c r="I161" s="1">
        <f>(Table1[[#This Row],[ Revenues ($M) ]]*Table1[[#This Row],[Revenue Percent Change]])</f>
        <v>-5738.017499999999</v>
      </c>
      <c r="J161" s="1">
        <f>(Table1[[#This Row],[Profits ($M)]]/Table1[[#This Row],[ Revenues ($M) ]])</f>
        <v>2.5265694989602246E-2</v>
      </c>
      <c r="K161" s="1">
        <f>ROUND(Table1[[#This Row],[ Revenues ($M) ]]/Table1[[#This Row],[Assets ($M)]],2)</f>
        <v>0.97</v>
      </c>
    </row>
    <row r="162" spans="1:15" x14ac:dyDescent="0.35">
      <c r="A162">
        <v>161</v>
      </c>
      <c r="B162" t="s">
        <v>169</v>
      </c>
      <c r="C162" s="1">
        <v>76433</v>
      </c>
      <c r="D162" s="5">
        <v>-3.7999999999999999E-2</v>
      </c>
      <c r="E162" s="1">
        <v>5035.3</v>
      </c>
      <c r="F162" s="1">
        <v>59040.1</v>
      </c>
      <c r="G162" s="1">
        <v>293125</v>
      </c>
      <c r="H162" s="1">
        <v>11</v>
      </c>
      <c r="I162" s="1">
        <f>(Table1[[#This Row],[ Revenues ($M) ]]*Table1[[#This Row],[Revenue Percent Change]])</f>
        <v>-2904.4539999999997</v>
      </c>
      <c r="J162" s="1">
        <f>(Table1[[#This Row],[Profits ($M)]]/Table1[[#This Row],[ Revenues ($M) ]])</f>
        <v>6.5878612641136688E-2</v>
      </c>
      <c r="K162" s="1">
        <f>ROUND(Table1[[#This Row],[ Revenues ($M) ]]/Table1[[#This Row],[Assets ($M)]],2)</f>
        <v>1.29</v>
      </c>
    </row>
    <row r="163" spans="1:15" x14ac:dyDescent="0.35">
      <c r="A163">
        <v>162</v>
      </c>
      <c r="B163" t="s">
        <v>170</v>
      </c>
      <c r="C163" s="1">
        <v>76419.399999999994</v>
      </c>
      <c r="D163" s="5">
        <v>0.14000000000000001</v>
      </c>
      <c r="E163" s="1">
        <v>6720.2</v>
      </c>
      <c r="F163" s="1">
        <v>62240.7</v>
      </c>
      <c r="G163" s="1">
        <v>52871</v>
      </c>
      <c r="H163" s="1">
        <v>13</v>
      </c>
      <c r="I163" s="1">
        <f>(Table1[[#This Row],[ Revenues ($M) ]]*Table1[[#This Row],[Revenue Percent Change]])</f>
        <v>10698.716</v>
      </c>
      <c r="J163" s="1">
        <f>(Table1[[#This Row],[Profits ($M)]]/Table1[[#This Row],[ Revenues ($M) ]])</f>
        <v>8.7938403075658797E-2</v>
      </c>
      <c r="K163" s="1">
        <f>ROUND(Table1[[#This Row],[ Revenues ($M) ]]/Table1[[#This Row],[Assets ($M)]],2)</f>
        <v>1.23</v>
      </c>
    </row>
    <row r="164" spans="1:15" x14ac:dyDescent="0.35">
      <c r="A164">
        <v>163</v>
      </c>
      <c r="B164" t="s">
        <v>171</v>
      </c>
      <c r="C164" s="1">
        <v>76324.7</v>
      </c>
      <c r="D164" s="5">
        <v>0.112</v>
      </c>
      <c r="E164" s="1">
        <v>1770.1</v>
      </c>
      <c r="F164" s="1">
        <v>22821.200000000001</v>
      </c>
      <c r="G164" s="1">
        <v>71750</v>
      </c>
      <c r="H164" s="1">
        <v>30</v>
      </c>
      <c r="I164" s="1">
        <f>(Table1[[#This Row],[ Revenues ($M) ]]*Table1[[#This Row],[Revenue Percent Change]])</f>
        <v>8548.366399999999</v>
      </c>
      <c r="J164" s="1">
        <f>(Table1[[#This Row],[Profits ($M)]]/Table1[[#This Row],[ Revenues ($M) ]])</f>
        <v>2.3191705961503942E-2</v>
      </c>
      <c r="K164" s="1">
        <f>ROUND(Table1[[#This Row],[ Revenues ($M) ]]/Table1[[#This Row],[Assets ($M)]],2)</f>
        <v>3.34</v>
      </c>
    </row>
    <row r="165" spans="1:15" x14ac:dyDescent="0.35">
      <c r="A165">
        <v>164</v>
      </c>
      <c r="B165" t="s">
        <v>172</v>
      </c>
      <c r="C165" s="1">
        <v>76304.800000000003</v>
      </c>
      <c r="D165" s="5">
        <v>8.5000000000000006E-2</v>
      </c>
      <c r="E165" s="1">
        <v>2219.4</v>
      </c>
      <c r="F165" s="1">
        <v>446636.1</v>
      </c>
      <c r="G165" s="1">
        <v>59495</v>
      </c>
      <c r="H165" s="1">
        <v>30</v>
      </c>
      <c r="I165" s="1">
        <f>(Table1[[#This Row],[ Revenues ($M) ]]*Table1[[#This Row],[Revenue Percent Change]])</f>
        <v>6485.9080000000004</v>
      </c>
      <c r="J165" s="1">
        <f>(Table1[[#This Row],[Profits ($M)]]/Table1[[#This Row],[ Revenues ($M) ]])</f>
        <v>2.9085981484782083E-2</v>
      </c>
      <c r="K165" s="1">
        <f>ROUND(Table1[[#This Row],[ Revenues ($M) ]]/Table1[[#This Row],[Assets ($M)]],2)</f>
        <v>0.17</v>
      </c>
    </row>
    <row r="166" spans="1:15" x14ac:dyDescent="0.35">
      <c r="A166">
        <v>165</v>
      </c>
      <c r="B166" t="s">
        <v>173</v>
      </c>
      <c r="C166" s="1">
        <v>75787.8</v>
      </c>
      <c r="D166" s="5">
        <v>-0.107</v>
      </c>
      <c r="E166" s="1">
        <v>4441.3999999999996</v>
      </c>
      <c r="F166" s="1">
        <v>91123.6</v>
      </c>
      <c r="G166" s="1">
        <v>40415</v>
      </c>
      <c r="H166" s="1">
        <v>11</v>
      </c>
      <c r="I166" s="1">
        <f>(Table1[[#This Row],[ Revenues ($M) ]]*Table1[[#This Row],[Revenue Percent Change]])</f>
        <v>-8109.2946000000002</v>
      </c>
      <c r="J166" s="1">
        <f>(Table1[[#This Row],[Profits ($M)]]/Table1[[#This Row],[ Revenues ($M) ]])</f>
        <v>5.8603099707340754E-2</v>
      </c>
      <c r="K166" s="1">
        <f>ROUND(Table1[[#This Row],[ Revenues ($M) ]]/Table1[[#This Row],[Assets ($M)]],2)</f>
        <v>0.83</v>
      </c>
    </row>
    <row r="167" spans="1:15" x14ac:dyDescent="0.35">
      <c r="A167">
        <v>166</v>
      </c>
      <c r="B167" t="s">
        <v>174</v>
      </c>
      <c r="C167" s="1">
        <v>75550.899999999994</v>
      </c>
      <c r="D167" s="5">
        <v>0.14899999999999999</v>
      </c>
      <c r="E167" s="1">
        <v>5083.1000000000004</v>
      </c>
      <c r="F167" s="1">
        <v>130945.4</v>
      </c>
      <c r="G167" s="1">
        <v>279426</v>
      </c>
      <c r="H167" s="1">
        <v>24</v>
      </c>
      <c r="I167" s="1">
        <f>(Table1[[#This Row],[ Revenues ($M) ]]*Table1[[#This Row],[Revenue Percent Change]])</f>
        <v>11257.084099999998</v>
      </c>
      <c r="J167" s="1">
        <f>(Table1[[#This Row],[Profits ($M)]]/Table1[[#This Row],[ Revenues ($M) ]])</f>
        <v>6.7280469193616493E-2</v>
      </c>
      <c r="K167" s="1">
        <f>ROUND(Table1[[#This Row],[ Revenues ($M) ]]/Table1[[#This Row],[Assets ($M)]],2)</f>
        <v>0.57999999999999996</v>
      </c>
    </row>
    <row r="168" spans="1:15" x14ac:dyDescent="0.35">
      <c r="A168">
        <v>167</v>
      </c>
      <c r="B168" t="s">
        <v>175</v>
      </c>
      <c r="C168" s="1">
        <v>75409.600000000006</v>
      </c>
      <c r="D168" s="5">
        <v>-0.11700000000000001</v>
      </c>
      <c r="E168" s="1">
        <v>16320.1</v>
      </c>
      <c r="F168" s="1">
        <v>168475.2</v>
      </c>
      <c r="G168" s="1">
        <v>54105</v>
      </c>
      <c r="H168" s="1">
        <v>28</v>
      </c>
      <c r="I168" s="1">
        <f>(Table1[[#This Row],[ Revenues ($M) ]]*Table1[[#This Row],[Revenue Percent Change]])</f>
        <v>-8822.9232000000011</v>
      </c>
      <c r="J168" s="1">
        <f>(Table1[[#This Row],[Profits ($M)]]/Table1[[#This Row],[ Revenues ($M) ]])</f>
        <v>0.21641939487810569</v>
      </c>
      <c r="K168" s="1">
        <f>ROUND(Table1[[#This Row],[ Revenues ($M) ]]/Table1[[#This Row],[Assets ($M)]],2)</f>
        <v>0.45</v>
      </c>
    </row>
    <row r="169" spans="1:15" x14ac:dyDescent="0.35">
      <c r="A169">
        <v>168</v>
      </c>
      <c r="B169" t="s">
        <v>176</v>
      </c>
      <c r="C169" s="1">
        <v>75063.3</v>
      </c>
      <c r="D169" s="5">
        <v>0.54100000000000004</v>
      </c>
      <c r="E169" s="1">
        <v>7995.6</v>
      </c>
      <c r="F169" s="1">
        <v>1410162.9</v>
      </c>
      <c r="G169" s="1">
        <v>103257</v>
      </c>
      <c r="H169" s="1">
        <v>25</v>
      </c>
      <c r="I169" s="1">
        <f>(Table1[[#This Row],[ Revenues ($M) ]]*Table1[[#This Row],[Revenue Percent Change]])</f>
        <v>40609.245300000002</v>
      </c>
      <c r="J169" s="1">
        <f>(Table1[[#This Row],[Profits ($M)]]/Table1[[#This Row],[ Revenues ($M) ]])</f>
        <v>0.10651809872467638</v>
      </c>
      <c r="K169" s="1">
        <f>ROUND(Table1[[#This Row],[ Revenues ($M) ]]/Table1[[#This Row],[Assets ($M)]],2)</f>
        <v>0.05</v>
      </c>
      <c r="M169" s="3" t="s">
        <v>7</v>
      </c>
      <c r="N169" s="3" t="s">
        <v>8</v>
      </c>
      <c r="O169" s="3" t="s">
        <v>2</v>
      </c>
    </row>
    <row r="170" spans="1:15" x14ac:dyDescent="0.35">
      <c r="A170">
        <v>169</v>
      </c>
      <c r="B170" t="s">
        <v>177</v>
      </c>
      <c r="C170" s="1">
        <v>75012.800000000003</v>
      </c>
      <c r="D170" s="5">
        <f>O170</f>
        <v>-0.40054261614502795</v>
      </c>
      <c r="E170" s="1">
        <v>13551.9</v>
      </c>
      <c r="F170" s="1">
        <v>95935.4</v>
      </c>
      <c r="G170" s="1">
        <v>107596</v>
      </c>
      <c r="H170" s="1">
        <v>24</v>
      </c>
      <c r="I170" s="1">
        <f>(Table1[[#This Row],[ Revenues ($M) ]]*Table1[[#This Row],[Revenue Percent Change]])</f>
        <v>-30045.823156363753</v>
      </c>
      <c r="J170" s="1">
        <f>(Table1[[#This Row],[Profits ($M)]]/Table1[[#This Row],[ Revenues ($M) ]])</f>
        <v>0.18066116716080455</v>
      </c>
      <c r="K170" s="1">
        <f>ROUND(Table1[[#This Row],[ Revenues ($M) ]]/Table1[[#This Row],[Assets ($M)]],2)</f>
        <v>0.78</v>
      </c>
      <c r="L170" s="2" t="s">
        <v>177</v>
      </c>
      <c r="M170" s="4">
        <v>125134.5</v>
      </c>
      <c r="N170" s="4">
        <v>75012.800000000003</v>
      </c>
      <c r="O170" s="4">
        <f>((N170-M170)/M170)</f>
        <v>-0.40054261614502795</v>
      </c>
    </row>
    <row r="171" spans="1:15" x14ac:dyDescent="0.35">
      <c r="A171">
        <v>170</v>
      </c>
      <c r="B171" t="s">
        <v>178</v>
      </c>
      <c r="C171" s="1">
        <v>74776.7</v>
      </c>
      <c r="D171" s="5">
        <v>-1.4E-2</v>
      </c>
      <c r="E171" s="1">
        <v>1113.7</v>
      </c>
      <c r="F171" s="1">
        <v>100857.7</v>
      </c>
      <c r="G171" s="1">
        <v>140142</v>
      </c>
      <c r="H171" s="1">
        <v>10</v>
      </c>
      <c r="I171" s="1">
        <f>(Table1[[#This Row],[ Revenues ($M) ]]*Table1[[#This Row],[Revenue Percent Change]])</f>
        <v>-1046.8738000000001</v>
      </c>
      <c r="J171" s="1">
        <f>(Table1[[#This Row],[Profits ($M)]]/Table1[[#This Row],[ Revenues ($M) ]])</f>
        <v>1.4893676773647408E-2</v>
      </c>
      <c r="K171" s="1">
        <f>ROUND(Table1[[#This Row],[ Revenues ($M) ]]/Table1[[#This Row],[Assets ($M)]],2)</f>
        <v>0.74</v>
      </c>
    </row>
    <row r="172" spans="1:15" x14ac:dyDescent="0.35">
      <c r="A172">
        <v>171</v>
      </c>
      <c r="B172" t="s">
        <v>179</v>
      </c>
      <c r="C172" s="1">
        <v>74700.800000000003</v>
      </c>
      <c r="D172" s="5">
        <v>0.22</v>
      </c>
      <c r="E172" s="1">
        <v>548.5</v>
      </c>
      <c r="F172" s="1">
        <v>31761.599999999999</v>
      </c>
      <c r="G172" s="1">
        <v>56863</v>
      </c>
      <c r="H172" s="1">
        <v>5</v>
      </c>
      <c r="I172" s="1">
        <f>(Table1[[#This Row],[ Revenues ($M) ]]*Table1[[#This Row],[Revenue Percent Change]])</f>
        <v>16434.175999999999</v>
      </c>
      <c r="J172" s="1">
        <f>(Table1[[#This Row],[Profits ($M)]]/Table1[[#This Row],[ Revenues ($M) ]])</f>
        <v>7.3426255140507197E-3</v>
      </c>
      <c r="K172" s="1">
        <f>ROUND(Table1[[#This Row],[ Revenues ($M) ]]/Table1[[#This Row],[Assets ($M)]],2)</f>
        <v>2.35</v>
      </c>
    </row>
    <row r="173" spans="1:15" x14ac:dyDescent="0.35">
      <c r="A173">
        <v>172</v>
      </c>
      <c r="B173" t="s">
        <v>180</v>
      </c>
      <c r="C173" s="1">
        <v>74487.199999999997</v>
      </c>
      <c r="D173" s="5">
        <v>-0.189</v>
      </c>
      <c r="E173" s="1">
        <v>243.2</v>
      </c>
      <c r="F173" s="1">
        <v>85481.600000000006</v>
      </c>
      <c r="G173" s="1">
        <v>111991</v>
      </c>
      <c r="H173" s="1">
        <v>30</v>
      </c>
      <c r="I173" s="1">
        <f>(Table1[[#This Row],[ Revenues ($M) ]]*Table1[[#This Row],[Revenue Percent Change]])</f>
        <v>-14078.0808</v>
      </c>
      <c r="J173" s="1">
        <f>(Table1[[#This Row],[Profits ($M)]]/Table1[[#This Row],[ Revenues ($M) ]])</f>
        <v>3.2649904950112236E-3</v>
      </c>
      <c r="K173" s="1">
        <f>ROUND(Table1[[#This Row],[ Revenues ($M) ]]/Table1[[#This Row],[Assets ($M)]],2)</f>
        <v>0.87</v>
      </c>
    </row>
    <row r="174" spans="1:15" x14ac:dyDescent="0.35">
      <c r="A174">
        <v>173</v>
      </c>
      <c r="B174" t="s">
        <v>181</v>
      </c>
      <c r="C174" s="1">
        <v>73998.5</v>
      </c>
      <c r="D174" s="5">
        <v>9.2999999999999999E-2</v>
      </c>
      <c r="E174" s="1">
        <v>988.2</v>
      </c>
      <c r="F174" s="1">
        <v>254160.5</v>
      </c>
      <c r="G174" s="1">
        <v>102834</v>
      </c>
      <c r="H174" s="1">
        <v>10</v>
      </c>
      <c r="I174" s="1">
        <f>(Table1[[#This Row],[ Revenues ($M) ]]*Table1[[#This Row],[Revenue Percent Change]])</f>
        <v>6881.8604999999998</v>
      </c>
      <c r="J174" s="1">
        <f>(Table1[[#This Row],[Profits ($M)]]/Table1[[#This Row],[ Revenues ($M) ]])</f>
        <v>1.3354324749826011E-2</v>
      </c>
      <c r="K174" s="1">
        <f>ROUND(Table1[[#This Row],[ Revenues ($M) ]]/Table1[[#This Row],[Assets ($M)]],2)</f>
        <v>0.28999999999999998</v>
      </c>
    </row>
    <row r="175" spans="1:15" x14ac:dyDescent="0.35">
      <c r="A175">
        <v>174</v>
      </c>
      <c r="B175" t="s">
        <v>182</v>
      </c>
      <c r="C175" s="1">
        <v>73774.7</v>
      </c>
      <c r="D175" s="5">
        <v>0.54600000000000004</v>
      </c>
      <c r="E175" s="1">
        <v>3031.3</v>
      </c>
      <c r="F175" s="1">
        <v>1705477.1</v>
      </c>
      <c r="G175" s="1">
        <v>97835</v>
      </c>
      <c r="H175" s="1">
        <v>15</v>
      </c>
      <c r="I175" s="1">
        <f>(Table1[[#This Row],[ Revenues ($M) ]]*Table1[[#This Row],[Revenue Percent Change]])</f>
        <v>40280.986199999999</v>
      </c>
      <c r="J175" s="1">
        <f>(Table1[[#This Row],[Profits ($M)]]/Table1[[#This Row],[ Revenues ($M) ]])</f>
        <v>4.1088611678529362E-2</v>
      </c>
      <c r="K175" s="1">
        <f>ROUND(Table1[[#This Row],[ Revenues ($M) ]]/Table1[[#This Row],[Assets ($M)]],2)</f>
        <v>0.04</v>
      </c>
    </row>
    <row r="176" spans="1:15" x14ac:dyDescent="0.35">
      <c r="A176">
        <v>175</v>
      </c>
      <c r="B176" t="s">
        <v>183</v>
      </c>
      <c r="C176" s="1">
        <v>73484.5</v>
      </c>
      <c r="D176" s="5">
        <v>-1.9E-2</v>
      </c>
      <c r="E176" s="1">
        <v>1192.3</v>
      </c>
      <c r="F176" s="1">
        <v>39326</v>
      </c>
      <c r="G176" s="1">
        <v>97281</v>
      </c>
      <c r="H176" s="1">
        <v>13</v>
      </c>
      <c r="I176" s="1">
        <f>(Table1[[#This Row],[ Revenues ($M) ]]*Table1[[#This Row],[Revenue Percent Change]])</f>
        <v>-1396.2055</v>
      </c>
      <c r="J176" s="1">
        <f>(Table1[[#This Row],[Profits ($M)]]/Table1[[#This Row],[ Revenues ($M) ]])</f>
        <v>1.6225190346263497E-2</v>
      </c>
      <c r="K176" s="1">
        <f>ROUND(Table1[[#This Row],[ Revenues ($M) ]]/Table1[[#This Row],[Assets ($M)]],2)</f>
        <v>1.87</v>
      </c>
    </row>
    <row r="177" spans="1:11" x14ac:dyDescent="0.35">
      <c r="A177">
        <v>176</v>
      </c>
      <c r="B177" t="s">
        <v>184</v>
      </c>
      <c r="C177" s="1">
        <v>72863.199999999997</v>
      </c>
      <c r="D177" s="5">
        <v>3.0000000000000001E-3</v>
      </c>
      <c r="E177" s="1">
        <v>-212.5</v>
      </c>
      <c r="F177" s="1">
        <v>42483.1</v>
      </c>
      <c r="G177" s="1">
        <v>272565</v>
      </c>
      <c r="H177" s="1">
        <v>15</v>
      </c>
      <c r="I177" s="1">
        <f>(Table1[[#This Row],[ Revenues ($M) ]]*Table1[[#This Row],[Revenue Percent Change]])</f>
        <v>218.58959999999999</v>
      </c>
      <c r="J177" s="1">
        <f>(Table1[[#This Row],[Profits ($M)]]/Table1[[#This Row],[ Revenues ($M) ]])</f>
        <v>-2.9164242031642861E-3</v>
      </c>
      <c r="K177" s="1">
        <f>ROUND(Table1[[#This Row],[ Revenues ($M) ]]/Table1[[#This Row],[Assets ($M)]],2)</f>
        <v>1.72</v>
      </c>
    </row>
    <row r="178" spans="1:11" x14ac:dyDescent="0.35">
      <c r="A178">
        <v>177</v>
      </c>
      <c r="B178" t="s">
        <v>185</v>
      </c>
      <c r="C178" s="1">
        <v>71856.7</v>
      </c>
      <c r="D178" s="5">
        <v>0.14399999999999999</v>
      </c>
      <c r="E178" s="1">
        <v>3090.9</v>
      </c>
      <c r="F178" s="1">
        <v>29049.200000000001</v>
      </c>
      <c r="G178" s="1">
        <v>128000</v>
      </c>
      <c r="H178" s="1">
        <v>11</v>
      </c>
      <c r="I178" s="1">
        <f>(Table1[[#This Row],[ Revenues ($M) ]]*Table1[[#This Row],[Revenue Percent Change]])</f>
        <v>10347.364799999999</v>
      </c>
      <c r="J178" s="1">
        <f>(Table1[[#This Row],[Profits ($M)]]/Table1[[#This Row],[ Revenues ($M) ]])</f>
        <v>4.3014778023482851E-2</v>
      </c>
      <c r="K178" s="1">
        <f>ROUND(Table1[[#This Row],[ Revenues ($M) ]]/Table1[[#This Row],[Assets ($M)]],2)</f>
        <v>2.4700000000000002</v>
      </c>
    </row>
    <row r="179" spans="1:11" x14ac:dyDescent="0.35">
      <c r="A179">
        <v>178</v>
      </c>
      <c r="B179" t="s">
        <v>186</v>
      </c>
      <c r="C179" s="1">
        <v>71844</v>
      </c>
      <c r="D179" s="5">
        <v>0.219</v>
      </c>
      <c r="E179" s="1">
        <v>8106</v>
      </c>
      <c r="F179" s="1">
        <v>807979.1</v>
      </c>
      <c r="G179" s="1">
        <v>232296</v>
      </c>
      <c r="H179" s="1">
        <v>19</v>
      </c>
      <c r="I179" s="1">
        <f>(Table1[[#This Row],[ Revenues ($M) ]]*Table1[[#This Row],[Revenue Percent Change]])</f>
        <v>15733.835999999999</v>
      </c>
      <c r="J179" s="1">
        <f>(Table1[[#This Row],[Profits ($M)]]/Table1[[#This Row],[ Revenues ($M) ]])</f>
        <v>0.11282779355269751</v>
      </c>
      <c r="K179" s="1">
        <f>ROUND(Table1[[#This Row],[ Revenues ($M) ]]/Table1[[#This Row],[Assets ($M)]],2)</f>
        <v>0.09</v>
      </c>
    </row>
    <row r="180" spans="1:11" x14ac:dyDescent="0.35">
      <c r="A180">
        <v>179</v>
      </c>
      <c r="B180" t="s">
        <v>187</v>
      </c>
      <c r="C180" s="1">
        <v>71514.600000000006</v>
      </c>
      <c r="D180" s="5">
        <v>-1.0999999999999999E-2</v>
      </c>
      <c r="E180" s="1">
        <v>20708.7</v>
      </c>
      <c r="F180" s="1">
        <v>1553788.9</v>
      </c>
      <c r="G180" s="1">
        <v>116529</v>
      </c>
      <c r="H180" s="1">
        <v>13</v>
      </c>
      <c r="I180" s="1">
        <f>(Table1[[#This Row],[ Revenues ($M) ]]*Table1[[#This Row],[Revenue Percent Change]])</f>
        <v>-786.66060000000004</v>
      </c>
      <c r="J180" s="1">
        <f>(Table1[[#This Row],[Profits ($M)]]/Table1[[#This Row],[ Revenues ($M) ]])</f>
        <v>0.28957303823275243</v>
      </c>
      <c r="K180" s="1">
        <f>ROUND(Table1[[#This Row],[ Revenues ($M) ]]/Table1[[#This Row],[Assets ($M)]],2)</f>
        <v>0.05</v>
      </c>
    </row>
    <row r="181" spans="1:11" x14ac:dyDescent="0.35">
      <c r="A181">
        <v>180</v>
      </c>
      <c r="B181" t="s">
        <v>188</v>
      </c>
      <c r="C181" s="1">
        <v>71466.100000000006</v>
      </c>
      <c r="D181" s="5">
        <v>-9.1999999999999998E-2</v>
      </c>
      <c r="E181" s="1">
        <v>5947.6</v>
      </c>
      <c r="F181" s="1">
        <v>85215.3</v>
      </c>
      <c r="G181" s="1">
        <v>36549</v>
      </c>
      <c r="H181" s="1">
        <v>18</v>
      </c>
      <c r="I181" s="1">
        <f>(Table1[[#This Row],[ Revenues ($M) ]]*Table1[[#This Row],[Revenue Percent Change]])</f>
        <v>-6574.8812000000007</v>
      </c>
      <c r="J181" s="1">
        <f>(Table1[[#This Row],[Profits ($M)]]/Table1[[#This Row],[ Revenues ($M) ]])</f>
        <v>8.3222674806656585E-2</v>
      </c>
      <c r="K181" s="1">
        <f>ROUND(Table1[[#This Row],[ Revenues ($M) ]]/Table1[[#This Row],[Assets ($M)]],2)</f>
        <v>0.84</v>
      </c>
    </row>
    <row r="182" spans="1:11" x14ac:dyDescent="0.35">
      <c r="A182">
        <v>181</v>
      </c>
      <c r="B182" t="s">
        <v>189</v>
      </c>
      <c r="C182" s="1">
        <v>71386.100000000006</v>
      </c>
      <c r="D182" s="5">
        <v>-7.6999999999999999E-2</v>
      </c>
      <c r="E182" s="1">
        <v>345.4</v>
      </c>
      <c r="F182" s="1">
        <v>59258.7</v>
      </c>
      <c r="G182" s="1">
        <v>110847</v>
      </c>
      <c r="H182" s="1">
        <v>12</v>
      </c>
      <c r="I182" s="1">
        <f>(Table1[[#This Row],[ Revenues ($M) ]]*Table1[[#This Row],[Revenue Percent Change]])</f>
        <v>-5496.7297000000008</v>
      </c>
      <c r="J182" s="1">
        <f>(Table1[[#This Row],[Profits ($M)]]/Table1[[#This Row],[ Revenues ($M) ]])</f>
        <v>4.8384769583994635E-3</v>
      </c>
      <c r="K182" s="1">
        <f>ROUND(Table1[[#This Row],[ Revenues ($M) ]]/Table1[[#This Row],[Assets ($M)]],2)</f>
        <v>1.2</v>
      </c>
    </row>
    <row r="183" spans="1:11" x14ac:dyDescent="0.35">
      <c r="A183">
        <v>182</v>
      </c>
      <c r="B183" t="s">
        <v>190</v>
      </c>
      <c r="C183" s="1">
        <v>71245</v>
      </c>
      <c r="D183" s="5">
        <v>0.65900000000000003</v>
      </c>
      <c r="E183" s="1">
        <v>27849</v>
      </c>
      <c r="F183" s="1">
        <v>1717246</v>
      </c>
      <c r="G183" s="1">
        <v>112842</v>
      </c>
      <c r="H183" s="1">
        <v>30</v>
      </c>
      <c r="I183" s="1">
        <f>(Table1[[#This Row],[ Revenues ($M) ]]*Table1[[#This Row],[Revenue Percent Change]])</f>
        <v>46950.455000000002</v>
      </c>
      <c r="J183" s="1">
        <f>(Table1[[#This Row],[Profits ($M)]]/Table1[[#This Row],[ Revenues ($M) ]])</f>
        <v>0.39089058881325006</v>
      </c>
      <c r="K183" s="1">
        <f>ROUND(Table1[[#This Row],[ Revenues ($M) ]]/Table1[[#This Row],[Assets ($M)]],2)</f>
        <v>0.04</v>
      </c>
    </row>
    <row r="184" spans="1:11" x14ac:dyDescent="0.35">
      <c r="A184">
        <v>183</v>
      </c>
      <c r="B184" t="s">
        <v>191</v>
      </c>
      <c r="C184" s="1">
        <v>70751</v>
      </c>
      <c r="D184" s="5">
        <v>0.14499999999999999</v>
      </c>
      <c r="E184" s="1">
        <v>4096.1000000000004</v>
      </c>
      <c r="F184" s="1">
        <v>131291.1</v>
      </c>
      <c r="G184" s="1">
        <v>147893</v>
      </c>
      <c r="H184" s="1">
        <v>30</v>
      </c>
      <c r="I184" s="1">
        <f>(Table1[[#This Row],[ Revenues ($M) ]]*Table1[[#This Row],[Revenue Percent Change]])</f>
        <v>10258.894999999999</v>
      </c>
      <c r="J184" s="1">
        <f>(Table1[[#This Row],[Profits ($M)]]/Table1[[#This Row],[ Revenues ($M) ]])</f>
        <v>5.7894588062359545E-2</v>
      </c>
      <c r="K184" s="1">
        <f>ROUND(Table1[[#This Row],[ Revenues ($M) ]]/Table1[[#This Row],[Assets ($M)]],2)</f>
        <v>0.54</v>
      </c>
    </row>
    <row r="185" spans="1:11" x14ac:dyDescent="0.35">
      <c r="A185">
        <v>184</v>
      </c>
      <c r="B185" t="s">
        <v>192</v>
      </c>
      <c r="C185" s="1">
        <v>70498.399999999994</v>
      </c>
      <c r="D185" s="5">
        <v>-3.1E-2</v>
      </c>
      <c r="E185" s="1">
        <v>2293.3000000000002</v>
      </c>
      <c r="F185" s="1">
        <v>46686.9</v>
      </c>
      <c r="G185" s="1">
        <v>69517</v>
      </c>
      <c r="H185" s="1">
        <v>16</v>
      </c>
      <c r="I185" s="1">
        <f>(Table1[[#This Row],[ Revenues ($M) ]]*Table1[[#This Row],[Revenue Percent Change]])</f>
        <v>-2185.4503999999997</v>
      </c>
      <c r="J185" s="1">
        <f>(Table1[[#This Row],[Profits ($M)]]/Table1[[#This Row],[ Revenues ($M) ]])</f>
        <v>3.2529816279518405E-2</v>
      </c>
      <c r="K185" s="1">
        <f>ROUND(Table1[[#This Row],[ Revenues ($M) ]]/Table1[[#This Row],[Assets ($M)]],2)</f>
        <v>1.51</v>
      </c>
    </row>
    <row r="186" spans="1:11" x14ac:dyDescent="0.35">
      <c r="A186">
        <v>185</v>
      </c>
      <c r="B186" t="s">
        <v>193</v>
      </c>
      <c r="C186" s="1">
        <v>70356.800000000003</v>
      </c>
      <c r="D186" s="5">
        <v>0.16500000000000001</v>
      </c>
      <c r="E186" s="1">
        <v>812.6</v>
      </c>
      <c r="F186" s="1">
        <v>94120.3</v>
      </c>
      <c r="G186" s="1">
        <v>143994</v>
      </c>
      <c r="H186" s="1">
        <v>13</v>
      </c>
      <c r="I186" s="1">
        <f>(Table1[[#This Row],[ Revenues ($M) ]]*Table1[[#This Row],[Revenue Percent Change]])</f>
        <v>11608.872000000001</v>
      </c>
      <c r="J186" s="1">
        <f>(Table1[[#This Row],[Profits ($M)]]/Table1[[#This Row],[ Revenues ($M) ]])</f>
        <v>1.1549700952857435E-2</v>
      </c>
      <c r="K186" s="1">
        <f>ROUND(Table1[[#This Row],[ Revenues ($M) ]]/Table1[[#This Row],[Assets ($M)]],2)</f>
        <v>0.75</v>
      </c>
    </row>
    <row r="187" spans="1:11" x14ac:dyDescent="0.35">
      <c r="A187">
        <v>186</v>
      </c>
      <c r="B187" t="s">
        <v>194</v>
      </c>
      <c r="C187" s="1">
        <v>69415.8</v>
      </c>
      <c r="D187" s="5">
        <v>-8.6999999999999994E-2</v>
      </c>
      <c r="E187" s="1">
        <v>27350.400000000001</v>
      </c>
      <c r="F187" s="1">
        <v>180507.6</v>
      </c>
      <c r="G187" s="1">
        <v>76478</v>
      </c>
      <c r="H187" s="1">
        <v>10</v>
      </c>
      <c r="I187" s="1">
        <f>(Table1[[#This Row],[ Revenues ($M) ]]*Table1[[#This Row],[Revenue Percent Change]])</f>
        <v>-6039.1746000000003</v>
      </c>
      <c r="J187" s="1">
        <f>(Table1[[#This Row],[Profits ($M)]]/Table1[[#This Row],[ Revenues ($M) ]])</f>
        <v>0.39400828053555531</v>
      </c>
      <c r="K187" s="1">
        <f>ROUND(Table1[[#This Row],[ Revenues ($M) ]]/Table1[[#This Row],[Assets ($M)]],2)</f>
        <v>0.38</v>
      </c>
    </row>
    <row r="188" spans="1:11" x14ac:dyDescent="0.35">
      <c r="A188">
        <v>187</v>
      </c>
      <c r="B188" t="s">
        <v>195</v>
      </c>
      <c r="C188" s="1">
        <v>69286.899999999994</v>
      </c>
      <c r="D188" s="5">
        <v>-0.17199999999999999</v>
      </c>
      <c r="E188" s="1">
        <v>14.5</v>
      </c>
      <c r="F188" s="1">
        <v>46717</v>
      </c>
      <c r="G188" s="1">
        <v>33214</v>
      </c>
      <c r="H188" s="1">
        <v>7</v>
      </c>
      <c r="I188" s="1">
        <f>(Table1[[#This Row],[ Revenues ($M) ]]*Table1[[#This Row],[Revenue Percent Change]])</f>
        <v>-11917.346799999998</v>
      </c>
      <c r="J188" s="1">
        <f>(Table1[[#This Row],[Profits ($M)]]/Table1[[#This Row],[ Revenues ($M) ]])</f>
        <v>2.0927476911219872E-4</v>
      </c>
      <c r="K188" s="1">
        <f>ROUND(Table1[[#This Row],[ Revenues ($M) ]]/Table1[[#This Row],[Assets ($M)]],2)</f>
        <v>1.48</v>
      </c>
    </row>
    <row r="189" spans="1:11" x14ac:dyDescent="0.35">
      <c r="A189">
        <v>188</v>
      </c>
      <c r="B189" t="s">
        <v>196</v>
      </c>
      <c r="C189" s="1">
        <v>68920</v>
      </c>
      <c r="D189" s="5">
        <v>2.8000000000000001E-2</v>
      </c>
      <c r="E189" s="1">
        <v>3195</v>
      </c>
      <c r="F189" s="1">
        <v>161869</v>
      </c>
      <c r="G189" s="1">
        <v>185000</v>
      </c>
      <c r="H189" s="1">
        <v>30</v>
      </c>
      <c r="I189" s="1">
        <f>(Table1[[#This Row],[ Revenues ($M) ]]*Table1[[#This Row],[Revenue Percent Change]])</f>
        <v>1929.76</v>
      </c>
      <c r="J189" s="1">
        <f>(Table1[[#This Row],[Profits ($M)]]/Table1[[#This Row],[ Revenues ($M) ]])</f>
        <v>4.6358096343586765E-2</v>
      </c>
      <c r="K189" s="1">
        <f>ROUND(Table1[[#This Row],[ Revenues ($M) ]]/Table1[[#This Row],[Assets ($M)]],2)</f>
        <v>0.43</v>
      </c>
    </row>
    <row r="190" spans="1:11" x14ac:dyDescent="0.35">
      <c r="A190">
        <v>189</v>
      </c>
      <c r="B190" t="s">
        <v>197</v>
      </c>
      <c r="C190" s="1">
        <v>68455</v>
      </c>
      <c r="D190" s="5">
        <v>0.19500000000000001</v>
      </c>
      <c r="E190" s="1">
        <v>6630.1</v>
      </c>
      <c r="F190" s="1">
        <v>524123.6</v>
      </c>
      <c r="G190" s="1">
        <v>95702</v>
      </c>
      <c r="H190" s="1">
        <v>11</v>
      </c>
      <c r="I190" s="1">
        <f>(Table1[[#This Row],[ Revenues ($M) ]]*Table1[[#This Row],[Revenue Percent Change]])</f>
        <v>13348.725</v>
      </c>
      <c r="J190" s="1">
        <f>(Table1[[#This Row],[Profits ($M)]]/Table1[[#This Row],[ Revenues ($M) ]])</f>
        <v>9.6853407347892786E-2</v>
      </c>
      <c r="K190" s="1">
        <f>ROUND(Table1[[#This Row],[ Revenues ($M) ]]/Table1[[#This Row],[Assets ($M)]],2)</f>
        <v>0.13</v>
      </c>
    </row>
    <row r="191" spans="1:11" x14ac:dyDescent="0.35">
      <c r="A191">
        <v>190</v>
      </c>
      <c r="B191" t="s">
        <v>198</v>
      </c>
      <c r="C191" s="1">
        <v>68275</v>
      </c>
      <c r="D191" s="5">
        <v>-0.14499999999999999</v>
      </c>
      <c r="E191" s="1">
        <v>919</v>
      </c>
      <c r="F191" s="1">
        <v>93917</v>
      </c>
      <c r="G191" s="1">
        <v>126756</v>
      </c>
      <c r="H191" s="1">
        <v>20</v>
      </c>
      <c r="I191" s="1">
        <f>(Table1[[#This Row],[ Revenues ($M) ]]*Table1[[#This Row],[Revenue Percent Change]])</f>
        <v>-9899.875</v>
      </c>
      <c r="J191" s="1">
        <f>(Table1[[#This Row],[Profits ($M)]]/Table1[[#This Row],[ Revenues ($M) ]])</f>
        <v>1.3460270963017209E-2</v>
      </c>
      <c r="K191" s="1">
        <f>ROUND(Table1[[#This Row],[ Revenues ($M) ]]/Table1[[#This Row],[Assets ($M)]],2)</f>
        <v>0.73</v>
      </c>
    </row>
    <row r="192" spans="1:11" x14ac:dyDescent="0.35">
      <c r="A192">
        <v>191</v>
      </c>
      <c r="B192" t="s">
        <v>199</v>
      </c>
      <c r="C192" s="1">
        <v>67954</v>
      </c>
      <c r="D192" s="5">
        <v>-0.112</v>
      </c>
      <c r="E192" s="1">
        <v>9481</v>
      </c>
      <c r="F192" s="1">
        <v>163045</v>
      </c>
      <c r="G192" s="1">
        <v>125000</v>
      </c>
      <c r="H192" s="1">
        <v>30</v>
      </c>
      <c r="I192" s="1">
        <f>(Table1[[#This Row],[ Revenues ($M) ]]*Table1[[#This Row],[Revenue Percent Change]])</f>
        <v>-7610.848</v>
      </c>
      <c r="J192" s="1">
        <f>(Table1[[#This Row],[Profits ($M)]]/Table1[[#This Row],[ Revenues ($M) ]])</f>
        <v>0.13952085234128969</v>
      </c>
      <c r="K192" s="1">
        <f>ROUND(Table1[[#This Row],[ Revenues ($M) ]]/Table1[[#This Row],[Assets ($M)]],2)</f>
        <v>0.42</v>
      </c>
    </row>
    <row r="193" spans="1:11" x14ac:dyDescent="0.35">
      <c r="A193">
        <v>192</v>
      </c>
      <c r="B193" t="s">
        <v>200</v>
      </c>
      <c r="C193" s="1">
        <v>67852.2</v>
      </c>
      <c r="D193" s="5">
        <v>8.9999999999999993E-3</v>
      </c>
      <c r="E193" s="1">
        <v>328.1</v>
      </c>
      <c r="F193" s="1">
        <v>65757</v>
      </c>
      <c r="G193" s="1">
        <v>90000</v>
      </c>
      <c r="H193" s="1">
        <v>12</v>
      </c>
      <c r="I193" s="1">
        <f>(Table1[[#This Row],[ Revenues ($M) ]]*Table1[[#This Row],[Revenue Percent Change]])</f>
        <v>610.6697999999999</v>
      </c>
      <c r="J193" s="1">
        <f>(Table1[[#This Row],[Profits ($M)]]/Table1[[#This Row],[ Revenues ($M) ]])</f>
        <v>4.8355101234742581E-3</v>
      </c>
      <c r="K193" s="1">
        <f>ROUND(Table1[[#This Row],[ Revenues ($M) ]]/Table1[[#This Row],[Assets ($M)]],2)</f>
        <v>1.03</v>
      </c>
    </row>
    <row r="194" spans="1:11" x14ac:dyDescent="0.35">
      <c r="A194">
        <v>193</v>
      </c>
      <c r="B194" t="s">
        <v>201</v>
      </c>
      <c r="C194" s="1">
        <v>67571</v>
      </c>
      <c r="D194" s="5">
        <v>2.4E-2</v>
      </c>
      <c r="E194" s="1">
        <v>6920</v>
      </c>
      <c r="F194" s="1">
        <v>52456</v>
      </c>
      <c r="G194" s="1">
        <v>122000</v>
      </c>
      <c r="H194" s="1">
        <v>30</v>
      </c>
      <c r="I194" s="1">
        <f>(Table1[[#This Row],[ Revenues ($M) ]]*Table1[[#This Row],[Revenue Percent Change]])</f>
        <v>1621.704</v>
      </c>
      <c r="J194" s="1">
        <f>(Table1[[#This Row],[Profits ($M)]]/Table1[[#This Row],[ Revenues ($M) ]])</f>
        <v>0.1024107975314854</v>
      </c>
      <c r="K194" s="1">
        <f>ROUND(Table1[[#This Row],[ Revenues ($M) ]]/Table1[[#This Row],[Assets ($M)]],2)</f>
        <v>1.29</v>
      </c>
    </row>
    <row r="195" spans="1:11" x14ac:dyDescent="0.35">
      <c r="A195">
        <v>194</v>
      </c>
      <c r="B195" t="s">
        <v>202</v>
      </c>
      <c r="C195" s="1">
        <v>67482.7</v>
      </c>
      <c r="D195" s="5">
        <v>0.23899999999999999</v>
      </c>
      <c r="E195" s="1">
        <v>3037.6</v>
      </c>
      <c r="F195" s="1">
        <v>96811.7</v>
      </c>
      <c r="G195" s="1">
        <v>119306</v>
      </c>
      <c r="H195" s="1">
        <v>23</v>
      </c>
      <c r="I195" s="1">
        <f>(Table1[[#This Row],[ Revenues ($M) ]]*Table1[[#This Row],[Revenue Percent Change]])</f>
        <v>16128.365299999999</v>
      </c>
      <c r="J195" s="1">
        <f>(Table1[[#This Row],[Profits ($M)]]/Table1[[#This Row],[ Revenues ($M) ]])</f>
        <v>4.5013018151318786E-2</v>
      </c>
      <c r="K195" s="1">
        <f>ROUND(Table1[[#This Row],[ Revenues ($M) ]]/Table1[[#This Row],[Assets ($M)]],2)</f>
        <v>0.7</v>
      </c>
    </row>
    <row r="196" spans="1:11" x14ac:dyDescent="0.35">
      <c r="A196">
        <v>195</v>
      </c>
      <c r="B196" t="s">
        <v>203</v>
      </c>
      <c r="C196" s="1">
        <v>67364</v>
      </c>
      <c r="D196" s="5">
        <v>0.21099999999999999</v>
      </c>
      <c r="E196" s="1">
        <v>8374</v>
      </c>
      <c r="F196" s="1">
        <v>261108</v>
      </c>
      <c r="G196" s="1">
        <v>74600</v>
      </c>
      <c r="H196" s="1">
        <v>30</v>
      </c>
      <c r="I196" s="1">
        <f>(Table1[[#This Row],[ Revenues ($M) ]]*Table1[[#This Row],[Revenue Percent Change]])</f>
        <v>14213.804</v>
      </c>
      <c r="J196" s="1">
        <f>(Table1[[#This Row],[Profits ($M)]]/Table1[[#This Row],[ Revenues ($M) ]])</f>
        <v>0.12430972032539635</v>
      </c>
      <c r="K196" s="1">
        <f>ROUND(Table1[[#This Row],[ Revenues ($M) ]]/Table1[[#This Row],[Assets ($M)]],2)</f>
        <v>0.26</v>
      </c>
    </row>
    <row r="197" spans="1:11" x14ac:dyDescent="0.35">
      <c r="A197">
        <v>196</v>
      </c>
      <c r="B197" t="s">
        <v>204</v>
      </c>
      <c r="C197" s="1">
        <v>67313.8</v>
      </c>
      <c r="D197" s="5">
        <v>-0.16300000000000001</v>
      </c>
      <c r="E197" s="1">
        <v>4081.5</v>
      </c>
      <c r="F197" s="1">
        <v>80817.899999999994</v>
      </c>
      <c r="G197" s="1">
        <v>268655</v>
      </c>
      <c r="H197" s="1">
        <v>30</v>
      </c>
      <c r="I197" s="1">
        <f>(Table1[[#This Row],[ Revenues ($M) ]]*Table1[[#This Row],[Revenue Percent Change]])</f>
        <v>-10972.1494</v>
      </c>
      <c r="J197" s="1">
        <f>(Table1[[#This Row],[Profits ($M)]]/Table1[[#This Row],[ Revenues ($M) ]])</f>
        <v>6.0633926475700373E-2</v>
      </c>
      <c r="K197" s="1">
        <f>ROUND(Table1[[#This Row],[ Revenues ($M) ]]/Table1[[#This Row],[Assets ($M)]],2)</f>
        <v>0.83</v>
      </c>
    </row>
    <row r="198" spans="1:11" x14ac:dyDescent="0.35">
      <c r="A198">
        <v>197</v>
      </c>
      <c r="B198" t="s">
        <v>205</v>
      </c>
      <c r="C198" s="1">
        <v>67269.8</v>
      </c>
      <c r="D198" s="5">
        <v>-3.3000000000000002E-2</v>
      </c>
      <c r="E198" s="1">
        <v>12797.1</v>
      </c>
      <c r="F198" s="1">
        <v>107533.6</v>
      </c>
      <c r="G198" s="1">
        <v>103605</v>
      </c>
      <c r="H198" s="1">
        <v>30</v>
      </c>
      <c r="I198" s="1">
        <f>(Table1[[#This Row],[ Revenues ($M) ]]*Table1[[#This Row],[Revenue Percent Change]])</f>
        <v>-2219.9034000000001</v>
      </c>
      <c r="J198" s="1">
        <f>(Table1[[#This Row],[Profits ($M)]]/Table1[[#This Row],[ Revenues ($M) ]])</f>
        <v>0.19023543997455025</v>
      </c>
      <c r="K198" s="1">
        <f>ROUND(Table1[[#This Row],[ Revenues ($M) ]]/Table1[[#This Row],[Assets ($M)]],2)</f>
        <v>0.63</v>
      </c>
    </row>
    <row r="199" spans="1:11" x14ac:dyDescent="0.35">
      <c r="A199">
        <v>198</v>
      </c>
      <c r="B199" t="s">
        <v>206</v>
      </c>
      <c r="C199" s="1">
        <v>67155.3</v>
      </c>
      <c r="D199" s="5">
        <v>-8.5000000000000006E-2</v>
      </c>
      <c r="E199" s="1">
        <v>1524.8</v>
      </c>
      <c r="F199" s="1">
        <v>61808.7</v>
      </c>
      <c r="G199" s="1">
        <v>114123</v>
      </c>
      <c r="H199" s="1">
        <v>16</v>
      </c>
      <c r="I199" s="1">
        <f>(Table1[[#This Row],[ Revenues ($M) ]]*Table1[[#This Row],[Revenue Percent Change]])</f>
        <v>-5708.2005000000008</v>
      </c>
      <c r="J199" s="1">
        <f>(Table1[[#This Row],[Profits ($M)]]/Table1[[#This Row],[ Revenues ($M) ]])</f>
        <v>2.2705579455381777E-2</v>
      </c>
      <c r="K199" s="1">
        <f>ROUND(Table1[[#This Row],[ Revenues ($M) ]]/Table1[[#This Row],[Assets ($M)]],2)</f>
        <v>1.0900000000000001</v>
      </c>
    </row>
    <row r="200" spans="1:11" x14ac:dyDescent="0.35">
      <c r="A200">
        <v>199</v>
      </c>
      <c r="B200" t="s">
        <v>207</v>
      </c>
      <c r="C200" s="1">
        <v>67060</v>
      </c>
      <c r="D200" s="5">
        <v>0.128</v>
      </c>
      <c r="E200" s="1">
        <v>10335</v>
      </c>
      <c r="F200" s="1">
        <v>87476</v>
      </c>
      <c r="G200" s="1">
        <v>113200</v>
      </c>
      <c r="H200" s="1">
        <v>30</v>
      </c>
      <c r="I200" s="1">
        <f>(Table1[[#This Row],[ Revenues ($M) ]]*Table1[[#This Row],[Revenue Percent Change]])</f>
        <v>8583.68</v>
      </c>
      <c r="J200" s="1">
        <f>(Table1[[#This Row],[Profits ($M)]]/Table1[[#This Row],[ Revenues ($M) ]])</f>
        <v>0.1541157172681181</v>
      </c>
      <c r="K200" s="1">
        <f>ROUND(Table1[[#This Row],[ Revenues ($M) ]]/Table1[[#This Row],[Assets ($M)]],2)</f>
        <v>0.77</v>
      </c>
    </row>
    <row r="201" spans="1:11" x14ac:dyDescent="0.35">
      <c r="A201">
        <v>200</v>
      </c>
      <c r="B201" t="s">
        <v>208</v>
      </c>
      <c r="C201" s="1">
        <v>66978.100000000006</v>
      </c>
      <c r="D201" s="5">
        <v>0.46400000000000002</v>
      </c>
      <c r="E201" s="1">
        <v>8669</v>
      </c>
      <c r="F201" s="1">
        <v>856591.6</v>
      </c>
      <c r="G201" s="1">
        <v>121486</v>
      </c>
      <c r="H201" s="1">
        <v>30</v>
      </c>
      <c r="I201" s="1">
        <f>(Table1[[#This Row],[ Revenues ($M) ]]*Table1[[#This Row],[Revenue Percent Change]])</f>
        <v>31077.838400000004</v>
      </c>
      <c r="J201" s="1">
        <f>(Table1[[#This Row],[Profits ($M)]]/Table1[[#This Row],[ Revenues ($M) ]])</f>
        <v>0.12943036604502067</v>
      </c>
      <c r="K201" s="1">
        <f>ROUND(Table1[[#This Row],[ Revenues ($M) ]]/Table1[[#This Row],[Assets ($M)]],2)</f>
        <v>0.08</v>
      </c>
    </row>
    <row r="202" spans="1:11" x14ac:dyDescent="0.35">
      <c r="A202">
        <v>201</v>
      </c>
      <c r="B202" t="s">
        <v>209</v>
      </c>
      <c r="C202" s="1">
        <v>66977.2</v>
      </c>
      <c r="D202" s="5">
        <v>0.22600000000000001</v>
      </c>
      <c r="E202" s="1">
        <v>-3692.4</v>
      </c>
      <c r="F202" s="1">
        <v>185048.1</v>
      </c>
      <c r="G202" s="1">
        <v>48696</v>
      </c>
      <c r="H202" s="1">
        <v>30</v>
      </c>
      <c r="I202" s="1">
        <f>(Table1[[#This Row],[ Revenues ($M) ]]*Table1[[#This Row],[Revenue Percent Change]])</f>
        <v>15136.8472</v>
      </c>
      <c r="J202" s="1">
        <f>(Table1[[#This Row],[Profits ($M)]]/Table1[[#This Row],[ Revenues ($M) ]])</f>
        <v>-5.5129208148444547E-2</v>
      </c>
      <c r="K202" s="1">
        <f>ROUND(Table1[[#This Row],[ Revenues ($M) ]]/Table1[[#This Row],[Assets ($M)]],2)</f>
        <v>0.36</v>
      </c>
    </row>
    <row r="203" spans="1:11" x14ac:dyDescent="0.35">
      <c r="A203">
        <v>202</v>
      </c>
      <c r="B203" t="s">
        <v>210</v>
      </c>
      <c r="C203" s="1">
        <v>66905</v>
      </c>
      <c r="D203" s="5">
        <v>-4.2999999999999997E-2</v>
      </c>
      <c r="E203" s="1">
        <v>1578</v>
      </c>
      <c r="F203" s="1">
        <v>687584</v>
      </c>
      <c r="G203" s="1">
        <v>45000</v>
      </c>
      <c r="H203" s="1">
        <v>30</v>
      </c>
      <c r="I203" s="1">
        <f>(Table1[[#This Row],[ Revenues ($M) ]]*Table1[[#This Row],[Revenue Percent Change]])</f>
        <v>-2876.915</v>
      </c>
      <c r="J203" s="1">
        <f>(Table1[[#This Row],[Profits ($M)]]/Table1[[#This Row],[ Revenues ($M) ]])</f>
        <v>2.3585681189746657E-2</v>
      </c>
      <c r="K203" s="1">
        <f>ROUND(Table1[[#This Row],[ Revenues ($M) ]]/Table1[[#This Row],[Assets ($M)]],2)</f>
        <v>0.1</v>
      </c>
    </row>
    <row r="204" spans="1:11" x14ac:dyDescent="0.35">
      <c r="A204">
        <v>203</v>
      </c>
      <c r="B204" t="s">
        <v>211</v>
      </c>
      <c r="C204" s="1">
        <v>66727</v>
      </c>
      <c r="D204" s="5">
        <v>-1.9E-2</v>
      </c>
      <c r="E204" s="1">
        <v>312.2</v>
      </c>
      <c r="F204" s="1">
        <v>86485.8</v>
      </c>
      <c r="G204" s="1">
        <v>381084</v>
      </c>
      <c r="H204" s="1">
        <v>30</v>
      </c>
      <c r="I204" s="1">
        <f>(Table1[[#This Row],[ Revenues ($M) ]]*Table1[[#This Row],[Revenue Percent Change]])</f>
        <v>-1267.8129999999999</v>
      </c>
      <c r="J204" s="1">
        <f>(Table1[[#This Row],[Profits ($M)]]/Table1[[#This Row],[ Revenues ($M) ]])</f>
        <v>4.6787657170260909E-3</v>
      </c>
      <c r="K204" s="1">
        <f>ROUND(Table1[[#This Row],[ Revenues ($M) ]]/Table1[[#This Row],[Assets ($M)]],2)</f>
        <v>0.77</v>
      </c>
    </row>
    <row r="205" spans="1:11" x14ac:dyDescent="0.35">
      <c r="A205">
        <v>204</v>
      </c>
      <c r="B205" t="s">
        <v>212</v>
      </c>
      <c r="C205" s="1">
        <v>66697.600000000006</v>
      </c>
      <c r="D205" s="5">
        <v>3.996</v>
      </c>
      <c r="E205" s="1">
        <v>6785.7</v>
      </c>
      <c r="F205" s="1">
        <v>1123442.5</v>
      </c>
      <c r="G205" s="1">
        <v>62569</v>
      </c>
      <c r="H205" s="1">
        <v>29</v>
      </c>
      <c r="I205" s="1">
        <f>(Table1[[#This Row],[ Revenues ($M) ]]*Table1[[#This Row],[Revenue Percent Change]])</f>
        <v>266523.60960000003</v>
      </c>
      <c r="J205" s="1">
        <f>(Table1[[#This Row],[Profits ($M)]]/Table1[[#This Row],[ Revenues ($M) ]])</f>
        <v>0.10173829343184761</v>
      </c>
      <c r="K205" s="1">
        <f>ROUND(Table1[[#This Row],[ Revenues ($M) ]]/Table1[[#This Row],[Assets ($M)]],2)</f>
        <v>0.06</v>
      </c>
    </row>
    <row r="206" spans="1:11" x14ac:dyDescent="0.35">
      <c r="A206">
        <v>205</v>
      </c>
      <c r="B206" t="s">
        <v>213</v>
      </c>
      <c r="C206" s="1">
        <v>65978.100000000006</v>
      </c>
      <c r="D206" s="5">
        <v>0.56000000000000005</v>
      </c>
      <c r="E206" s="1">
        <v>6845.3</v>
      </c>
      <c r="F206" s="1">
        <v>1454899.5</v>
      </c>
      <c r="G206" s="1">
        <v>90130</v>
      </c>
      <c r="H206" s="1">
        <v>30</v>
      </c>
      <c r="I206" s="1">
        <f>(Table1[[#This Row],[ Revenues ($M) ]]*Table1[[#This Row],[Revenue Percent Change]])</f>
        <v>36947.736000000004</v>
      </c>
      <c r="J206" s="1">
        <f>(Table1[[#This Row],[Profits ($M)]]/Table1[[#This Row],[ Revenues ($M) ]])</f>
        <v>0.10375109316576257</v>
      </c>
      <c r="K206" s="1">
        <f>ROUND(Table1[[#This Row],[ Revenues ($M) ]]/Table1[[#This Row],[Assets ($M)]],2)</f>
        <v>0.05</v>
      </c>
    </row>
    <row r="207" spans="1:11" x14ac:dyDescent="0.35">
      <c r="A207">
        <v>206</v>
      </c>
      <c r="B207" t="s">
        <v>214</v>
      </c>
      <c r="C207" s="1">
        <v>65789.5</v>
      </c>
      <c r="D207" s="5">
        <v>-0.122</v>
      </c>
      <c r="E207" s="1">
        <v>1718.1</v>
      </c>
      <c r="F207" s="1">
        <v>212019.5</v>
      </c>
      <c r="G207" s="1">
        <v>131097</v>
      </c>
      <c r="H207" s="1">
        <v>9</v>
      </c>
      <c r="I207" s="1">
        <f>(Table1[[#This Row],[ Revenues ($M) ]]*Table1[[#This Row],[Revenue Percent Change]])</f>
        <v>-8026.3189999999995</v>
      </c>
      <c r="J207" s="1">
        <f>(Table1[[#This Row],[Profits ($M)]]/Table1[[#This Row],[ Revenues ($M) ]])</f>
        <v>2.6115109553956177E-2</v>
      </c>
      <c r="K207" s="1">
        <f>ROUND(Table1[[#This Row],[ Revenues ($M) ]]/Table1[[#This Row],[Assets ($M)]],2)</f>
        <v>0.31</v>
      </c>
    </row>
    <row r="208" spans="1:11" x14ac:dyDescent="0.35">
      <c r="A208">
        <v>207</v>
      </c>
      <c r="B208" t="s">
        <v>215</v>
      </c>
      <c r="C208" s="1">
        <v>64968</v>
      </c>
      <c r="D208" s="5">
        <v>7.9000000000000001E-2</v>
      </c>
      <c r="E208" s="1">
        <v>5242</v>
      </c>
      <c r="F208" s="1">
        <v>56211</v>
      </c>
      <c r="G208" s="1">
        <v>265000</v>
      </c>
      <c r="H208" s="1">
        <v>30</v>
      </c>
      <c r="I208" s="1">
        <f>(Table1[[#This Row],[ Revenues ($M) ]]*Table1[[#This Row],[Revenue Percent Change]])</f>
        <v>5132.4719999999998</v>
      </c>
      <c r="J208" s="1">
        <f>(Table1[[#This Row],[Profits ($M)]]/Table1[[#This Row],[ Revenues ($M) ]])</f>
        <v>8.0685876123630096E-2</v>
      </c>
      <c r="K208" s="1">
        <f>ROUND(Table1[[#This Row],[ Revenues ($M) ]]/Table1[[#This Row],[Assets ($M)]],2)</f>
        <v>1.1599999999999999</v>
      </c>
    </row>
    <row r="209" spans="1:11" x14ac:dyDescent="0.35">
      <c r="A209">
        <v>208</v>
      </c>
      <c r="B209" t="s">
        <v>216</v>
      </c>
      <c r="C209" s="1">
        <v>64718.3</v>
      </c>
      <c r="D209" s="5">
        <v>0.42599999999999999</v>
      </c>
      <c r="E209" s="1">
        <v>6662.7</v>
      </c>
      <c r="F209" s="1">
        <v>1952365.4</v>
      </c>
      <c r="G209" s="1">
        <v>120373</v>
      </c>
      <c r="H209" s="1">
        <v>30</v>
      </c>
      <c r="I209" s="1">
        <f>(Table1[[#This Row],[ Revenues ($M) ]]*Table1[[#This Row],[Revenue Percent Change]])</f>
        <v>27569.995800000001</v>
      </c>
      <c r="J209" s="1">
        <f>(Table1[[#This Row],[Profits ($M)]]/Table1[[#This Row],[ Revenues ($M) ]])</f>
        <v>0.10294924310434606</v>
      </c>
      <c r="K209" s="1">
        <f>ROUND(Table1[[#This Row],[ Revenues ($M) ]]/Table1[[#This Row],[Assets ($M)]],2)</f>
        <v>0.03</v>
      </c>
    </row>
    <row r="210" spans="1:11" x14ac:dyDescent="0.35">
      <c r="A210">
        <v>209</v>
      </c>
      <c r="B210" t="s">
        <v>217</v>
      </c>
      <c r="C210" s="1">
        <v>64490.5</v>
      </c>
      <c r="D210" s="5">
        <v>-7.0000000000000001E-3</v>
      </c>
      <c r="E210" s="1">
        <v>545.79999999999995</v>
      </c>
      <c r="F210" s="1">
        <v>46502.9</v>
      </c>
      <c r="G210" s="1">
        <v>74000</v>
      </c>
      <c r="H210" s="1">
        <v>24</v>
      </c>
      <c r="I210" s="1">
        <f>(Table1[[#This Row],[ Revenues ($M) ]]*Table1[[#This Row],[Revenue Percent Change]])</f>
        <v>-451.43350000000004</v>
      </c>
      <c r="J210" s="1">
        <f>(Table1[[#This Row],[Profits ($M)]]/Table1[[#This Row],[ Revenues ($M) ]])</f>
        <v>8.4632620308417519E-3</v>
      </c>
      <c r="K210" s="1">
        <f>ROUND(Table1[[#This Row],[ Revenues ($M) ]]/Table1[[#This Row],[Assets ($M)]],2)</f>
        <v>1.39</v>
      </c>
    </row>
    <row r="211" spans="1:11" x14ac:dyDescent="0.35">
      <c r="A211">
        <v>210</v>
      </c>
      <c r="B211" t="s">
        <v>218</v>
      </c>
      <c r="C211" s="1">
        <v>64435.5</v>
      </c>
      <c r="D211" s="5">
        <v>0.02</v>
      </c>
      <c r="E211" s="1">
        <v>7012.8</v>
      </c>
      <c r="F211" s="1">
        <v>83130.100000000006</v>
      </c>
      <c r="G211" s="1">
        <v>128377</v>
      </c>
      <c r="H211" s="1">
        <v>30</v>
      </c>
      <c r="I211" s="1">
        <f>(Table1[[#This Row],[ Revenues ($M) ]]*Table1[[#This Row],[Revenue Percent Change]])</f>
        <v>1288.71</v>
      </c>
      <c r="J211" s="1">
        <f>(Table1[[#This Row],[Profits ($M)]]/Table1[[#This Row],[ Revenues ($M) ]])</f>
        <v>0.10883441581116</v>
      </c>
      <c r="K211" s="1">
        <f>ROUND(Table1[[#This Row],[ Revenues ($M) ]]/Table1[[#This Row],[Assets ($M)]],2)</f>
        <v>0.78</v>
      </c>
    </row>
    <row r="212" spans="1:11" x14ac:dyDescent="0.35">
      <c r="A212">
        <v>211</v>
      </c>
      <c r="B212" t="s">
        <v>219</v>
      </c>
      <c r="C212" s="1">
        <v>64111.8</v>
      </c>
      <c r="D212" s="5">
        <v>4.1000000000000002E-2</v>
      </c>
      <c r="E212" s="1">
        <v>6871.6</v>
      </c>
      <c r="F212" s="1">
        <v>51245.3</v>
      </c>
      <c r="G212" s="1">
        <v>732819</v>
      </c>
      <c r="H212" s="1">
        <v>23</v>
      </c>
      <c r="I212" s="1">
        <f>(Table1[[#This Row],[ Revenues ($M) ]]*Table1[[#This Row],[Revenue Percent Change]])</f>
        <v>2628.5838000000003</v>
      </c>
      <c r="J212" s="1">
        <f>(Table1[[#This Row],[Profits ($M)]]/Table1[[#This Row],[ Revenues ($M) ]])</f>
        <v>0.1071815172869893</v>
      </c>
      <c r="K212" s="1">
        <f>ROUND(Table1[[#This Row],[ Revenues ($M) ]]/Table1[[#This Row],[Assets ($M)]],2)</f>
        <v>1.25</v>
      </c>
    </row>
    <row r="213" spans="1:11" x14ac:dyDescent="0.35">
      <c r="A213">
        <v>212</v>
      </c>
      <c r="B213" t="s">
        <v>220</v>
      </c>
      <c r="C213" s="1">
        <v>63800.6</v>
      </c>
      <c r="D213" s="5">
        <v>0.41699999999999998</v>
      </c>
      <c r="E213" s="1">
        <v>6535.9</v>
      </c>
      <c r="F213" s="1">
        <v>1883108.6</v>
      </c>
      <c r="G213" s="1">
        <v>92400</v>
      </c>
      <c r="H213" s="1">
        <v>30</v>
      </c>
      <c r="I213" s="1">
        <f>(Table1[[#This Row],[ Revenues ($M) ]]*Table1[[#This Row],[Revenue Percent Change]])</f>
        <v>26604.850199999997</v>
      </c>
      <c r="J213" s="1">
        <f>(Table1[[#This Row],[Profits ($M)]]/Table1[[#This Row],[ Revenues ($M) ]])</f>
        <v>0.10244261025758378</v>
      </c>
      <c r="K213" s="1">
        <f>ROUND(Table1[[#This Row],[ Revenues ($M) ]]/Table1[[#This Row],[Assets ($M)]],2)</f>
        <v>0.03</v>
      </c>
    </row>
    <row r="214" spans="1:11" x14ac:dyDescent="0.35">
      <c r="A214">
        <v>213</v>
      </c>
      <c r="B214" t="s">
        <v>221</v>
      </c>
      <c r="C214" s="1">
        <v>63639.8</v>
      </c>
      <c r="D214" s="5">
        <v>-0.182</v>
      </c>
      <c r="E214" s="1">
        <v>993.6</v>
      </c>
      <c r="F214" s="1">
        <v>159091.1</v>
      </c>
      <c r="G214" s="1">
        <v>439051</v>
      </c>
      <c r="H214" s="1">
        <v>12</v>
      </c>
      <c r="I214" s="1">
        <f>(Table1[[#This Row],[ Revenues ($M) ]]*Table1[[#This Row],[Revenue Percent Change]])</f>
        <v>-11582.443600000001</v>
      </c>
      <c r="J214" s="1">
        <f>(Table1[[#This Row],[Profits ($M)]]/Table1[[#This Row],[ Revenues ($M) ]])</f>
        <v>1.5612871190669989E-2</v>
      </c>
      <c r="K214" s="1">
        <f>ROUND(Table1[[#This Row],[ Revenues ($M) ]]/Table1[[#This Row],[Assets ($M)]],2)</f>
        <v>0.4</v>
      </c>
    </row>
    <row r="215" spans="1:11" x14ac:dyDescent="0.35">
      <c r="A215">
        <v>214</v>
      </c>
      <c r="B215" t="s">
        <v>222</v>
      </c>
      <c r="C215" s="1">
        <v>63595.4</v>
      </c>
      <c r="D215" s="5">
        <v>-0.17399999999999999</v>
      </c>
      <c r="E215" s="1">
        <v>876.5</v>
      </c>
      <c r="F215" s="1">
        <v>86868</v>
      </c>
      <c r="G215" s="1">
        <v>124995</v>
      </c>
      <c r="H215" s="1">
        <v>17</v>
      </c>
      <c r="I215" s="1">
        <f>(Table1[[#This Row],[ Revenues ($M) ]]*Table1[[#This Row],[Revenue Percent Change]])</f>
        <v>-11065.5996</v>
      </c>
      <c r="J215" s="1">
        <f>(Table1[[#This Row],[Profits ($M)]]/Table1[[#This Row],[ Revenues ($M) ]])</f>
        <v>1.3782443384269932E-2</v>
      </c>
      <c r="K215" s="1">
        <f>ROUND(Table1[[#This Row],[ Revenues ($M) ]]/Table1[[#This Row],[Assets ($M)]],2)</f>
        <v>0.73</v>
      </c>
    </row>
    <row r="216" spans="1:11" x14ac:dyDescent="0.35">
      <c r="A216">
        <v>215</v>
      </c>
      <c r="B216" t="s">
        <v>223</v>
      </c>
      <c r="C216" s="1">
        <v>63353.3</v>
      </c>
      <c r="D216" s="5">
        <v>-0.16400000000000001</v>
      </c>
      <c r="E216" s="1">
        <v>4979.3999999999996</v>
      </c>
      <c r="F216" s="1">
        <v>302400</v>
      </c>
      <c r="G216" s="1">
        <v>42812</v>
      </c>
      <c r="H216" s="1">
        <v>30</v>
      </c>
      <c r="I216" s="1">
        <f>(Table1[[#This Row],[ Revenues ($M) ]]*Table1[[#This Row],[Revenue Percent Change]])</f>
        <v>-10389.941200000001</v>
      </c>
      <c r="J216" s="1">
        <f>(Table1[[#This Row],[Profits ($M)]]/Table1[[#This Row],[ Revenues ($M) ]])</f>
        <v>7.8597326421828054E-2</v>
      </c>
      <c r="K216" s="1">
        <f>ROUND(Table1[[#This Row],[ Revenues ($M) ]]/Table1[[#This Row],[Assets ($M)]],2)</f>
        <v>0.21</v>
      </c>
    </row>
    <row r="217" spans="1:11" x14ac:dyDescent="0.35">
      <c r="A217">
        <v>216</v>
      </c>
      <c r="B217" t="s">
        <v>224</v>
      </c>
      <c r="C217" s="1">
        <v>63329.9</v>
      </c>
      <c r="D217" s="5">
        <v>0.13300000000000001</v>
      </c>
      <c r="E217" s="1">
        <v>17743.5</v>
      </c>
      <c r="F217" s="1">
        <v>583489.4</v>
      </c>
      <c r="G217" s="1">
        <v>210753</v>
      </c>
      <c r="H217" s="1">
        <v>17</v>
      </c>
      <c r="I217" s="1">
        <f>(Table1[[#This Row],[ Revenues ($M) ]]*Table1[[#This Row],[Revenue Percent Change]])</f>
        <v>8422.8767000000007</v>
      </c>
      <c r="J217" s="1">
        <f>(Table1[[#This Row],[Profits ($M)]]/Table1[[#This Row],[ Revenues ($M) ]])</f>
        <v>0.28017571478874909</v>
      </c>
      <c r="K217" s="1">
        <f>ROUND(Table1[[#This Row],[ Revenues ($M) ]]/Table1[[#This Row],[Assets ($M)]],2)</f>
        <v>0.11</v>
      </c>
    </row>
    <row r="218" spans="1:11" x14ac:dyDescent="0.35">
      <c r="A218">
        <v>217</v>
      </c>
      <c r="B218" t="s">
        <v>225</v>
      </c>
      <c r="C218" s="1">
        <v>63322.2</v>
      </c>
      <c r="D218" s="5">
        <v>0.14499999999999999</v>
      </c>
      <c r="E218" s="1">
        <v>5980.4</v>
      </c>
      <c r="F218" s="1">
        <v>443906.4</v>
      </c>
      <c r="G218" s="1">
        <v>86220</v>
      </c>
      <c r="H218" s="1">
        <v>30</v>
      </c>
      <c r="I218" s="1">
        <f>(Table1[[#This Row],[ Revenues ($M) ]]*Table1[[#This Row],[Revenue Percent Change]])</f>
        <v>9181.7189999999991</v>
      </c>
      <c r="J218" s="1">
        <f>(Table1[[#This Row],[Profits ($M)]]/Table1[[#This Row],[ Revenues ($M) ]])</f>
        <v>9.4443970676950581E-2</v>
      </c>
      <c r="K218" s="1">
        <f>ROUND(Table1[[#This Row],[ Revenues ($M) ]]/Table1[[#This Row],[Assets ($M)]],2)</f>
        <v>0.14000000000000001</v>
      </c>
    </row>
    <row r="219" spans="1:11" x14ac:dyDescent="0.35">
      <c r="A219">
        <v>218</v>
      </c>
      <c r="B219" t="s">
        <v>226</v>
      </c>
      <c r="C219" s="1">
        <v>62108.5</v>
      </c>
      <c r="D219" s="5">
        <v>0.252</v>
      </c>
      <c r="E219" s="1">
        <v>3902.4</v>
      </c>
      <c r="F219" s="1">
        <v>88690.8</v>
      </c>
      <c r="G219" s="1">
        <v>61432</v>
      </c>
      <c r="H219" s="1">
        <v>11</v>
      </c>
      <c r="I219" s="1">
        <f>(Table1[[#This Row],[ Revenues ($M) ]]*Table1[[#This Row],[Revenue Percent Change]])</f>
        <v>15651.342000000001</v>
      </c>
      <c r="J219" s="1">
        <f>(Table1[[#This Row],[Profits ($M)]]/Table1[[#This Row],[ Revenues ($M) ]])</f>
        <v>6.2831979519711478E-2</v>
      </c>
      <c r="K219" s="1">
        <f>ROUND(Table1[[#This Row],[ Revenues ($M) ]]/Table1[[#This Row],[Assets ($M)]],2)</f>
        <v>0.7</v>
      </c>
    </row>
    <row r="220" spans="1:11" x14ac:dyDescent="0.35">
      <c r="A220">
        <v>219</v>
      </c>
      <c r="B220" t="s">
        <v>227</v>
      </c>
      <c r="C220" s="1">
        <v>61860</v>
      </c>
      <c r="D220" s="5">
        <v>2.1999999999999999E-2</v>
      </c>
      <c r="E220" s="1">
        <v>7502</v>
      </c>
      <c r="F220" s="1">
        <v>135241</v>
      </c>
      <c r="G220" s="1">
        <v>296600</v>
      </c>
      <c r="H220" s="1">
        <v>30</v>
      </c>
      <c r="I220" s="1">
        <f>(Table1[[#This Row],[ Revenues ($M) ]]*Table1[[#This Row],[Revenue Percent Change]])</f>
        <v>1360.9199999999998</v>
      </c>
      <c r="J220" s="1">
        <f>(Table1[[#This Row],[Profits ($M)]]/Table1[[#This Row],[ Revenues ($M) ]])</f>
        <v>0.12127384416424183</v>
      </c>
      <c r="K220" s="1">
        <f>ROUND(Table1[[#This Row],[ Revenues ($M) ]]/Table1[[#This Row],[Assets ($M)]],2)</f>
        <v>0.46</v>
      </c>
    </row>
    <row r="221" spans="1:11" x14ac:dyDescent="0.35">
      <c r="A221">
        <v>220</v>
      </c>
      <c r="B221" t="s">
        <v>228</v>
      </c>
      <c r="C221" s="1">
        <v>61359.1</v>
      </c>
      <c r="D221" s="5">
        <v>4.1000000000000002E-2</v>
      </c>
      <c r="E221" s="1">
        <v>3801.2</v>
      </c>
      <c r="F221" s="1">
        <v>70854.600000000006</v>
      </c>
      <c r="G221" s="1">
        <v>121236</v>
      </c>
      <c r="H221" s="1">
        <v>30</v>
      </c>
      <c r="I221" s="1">
        <f>(Table1[[#This Row],[ Revenues ($M) ]]*Table1[[#This Row],[Revenue Percent Change]])</f>
        <v>2515.7231000000002</v>
      </c>
      <c r="J221" s="1">
        <f>(Table1[[#This Row],[Profits ($M)]]/Table1[[#This Row],[ Revenues ($M) ]])</f>
        <v>6.1950061197116643E-2</v>
      </c>
      <c r="K221" s="1">
        <f>ROUND(Table1[[#This Row],[ Revenues ($M) ]]/Table1[[#This Row],[Assets ($M)]],2)</f>
        <v>0.87</v>
      </c>
    </row>
    <row r="222" spans="1:11" x14ac:dyDescent="0.35">
      <c r="A222">
        <v>221</v>
      </c>
      <c r="B222" t="s">
        <v>229</v>
      </c>
      <c r="C222" s="1">
        <v>61251</v>
      </c>
      <c r="D222" s="5">
        <v>0.16500000000000001</v>
      </c>
      <c r="E222" s="1">
        <v>10166</v>
      </c>
      <c r="F222" s="1">
        <v>104087</v>
      </c>
      <c r="G222" s="1">
        <v>82956</v>
      </c>
      <c r="H222" s="1">
        <v>30</v>
      </c>
      <c r="I222" s="1">
        <f>(Table1[[#This Row],[ Revenues ($M) ]]*Table1[[#This Row],[Revenue Percent Change]])</f>
        <v>10106.415000000001</v>
      </c>
      <c r="J222" s="1">
        <f>(Table1[[#This Row],[Profits ($M)]]/Table1[[#This Row],[ Revenues ($M) ]])</f>
        <v>0.16597280044407439</v>
      </c>
      <c r="K222" s="1">
        <f>ROUND(Table1[[#This Row],[ Revenues ($M) ]]/Table1[[#This Row],[Assets ($M)]],2)</f>
        <v>0.59</v>
      </c>
    </row>
    <row r="223" spans="1:11" x14ac:dyDescent="0.35">
      <c r="A223">
        <v>222</v>
      </c>
      <c r="B223" t="s">
        <v>230</v>
      </c>
      <c r="C223" s="1">
        <v>60922</v>
      </c>
      <c r="D223" s="5">
        <v>1.2589999999999999</v>
      </c>
      <c r="E223" s="1">
        <v>29760</v>
      </c>
      <c r="F223" s="1">
        <v>65728</v>
      </c>
      <c r="G223" s="1">
        <v>29600</v>
      </c>
      <c r="H223" s="1">
        <v>1</v>
      </c>
      <c r="I223" s="1">
        <f>(Table1[[#This Row],[ Revenues ($M) ]]*Table1[[#This Row],[Revenue Percent Change]])</f>
        <v>76700.797999999995</v>
      </c>
      <c r="J223" s="1">
        <f>(Table1[[#This Row],[Profits ($M)]]/Table1[[#This Row],[ Revenues ($M) ]])</f>
        <v>0.4884934834706674</v>
      </c>
      <c r="K223" s="1">
        <f>ROUND(Table1[[#This Row],[ Revenues ($M) ]]/Table1[[#This Row],[Assets ($M)]],2)</f>
        <v>0.93</v>
      </c>
    </row>
    <row r="224" spans="1:11" x14ac:dyDescent="0.35">
      <c r="A224">
        <v>223</v>
      </c>
      <c r="B224" t="s">
        <v>231</v>
      </c>
      <c r="C224" s="1">
        <v>60856.1</v>
      </c>
      <c r="D224" s="5">
        <v>-7.8E-2</v>
      </c>
      <c r="E224" s="1">
        <v>238.5</v>
      </c>
      <c r="F224" s="1">
        <v>21938.7</v>
      </c>
      <c r="G224" s="1">
        <v>4137</v>
      </c>
      <c r="H224" s="1">
        <v>14</v>
      </c>
      <c r="I224" s="1">
        <f>(Table1[[#This Row],[ Revenues ($M) ]]*Table1[[#This Row],[Revenue Percent Change]])</f>
        <v>-4746.7757999999994</v>
      </c>
      <c r="J224" s="1">
        <f>(Table1[[#This Row],[Profits ($M)]]/Table1[[#This Row],[ Revenues ($M) ]])</f>
        <v>3.9190812424719952E-3</v>
      </c>
      <c r="K224" s="1">
        <f>ROUND(Table1[[#This Row],[ Revenues ($M) ]]/Table1[[#This Row],[Assets ($M)]],2)</f>
        <v>2.77</v>
      </c>
    </row>
    <row r="225" spans="1:11" x14ac:dyDescent="0.35">
      <c r="A225">
        <v>224</v>
      </c>
      <c r="B225" t="s">
        <v>232</v>
      </c>
      <c r="C225" s="1">
        <v>60645</v>
      </c>
      <c r="D225" s="5">
        <v>0.45300000000000001</v>
      </c>
      <c r="E225" s="1">
        <v>4351</v>
      </c>
      <c r="F225" s="1">
        <v>361382</v>
      </c>
      <c r="G225" s="1">
        <v>59593</v>
      </c>
      <c r="H225" s="1">
        <v>30</v>
      </c>
      <c r="I225" s="1">
        <f>(Table1[[#This Row],[ Revenues ($M) ]]*Table1[[#This Row],[Revenue Percent Change]])</f>
        <v>27472.185000000001</v>
      </c>
      <c r="J225" s="1">
        <f>(Table1[[#This Row],[Profits ($M)]]/Table1[[#This Row],[ Revenues ($M) ]])</f>
        <v>7.1745403578201E-2</v>
      </c>
      <c r="K225" s="1">
        <f>ROUND(Table1[[#This Row],[ Revenues ($M) ]]/Table1[[#This Row],[Assets ($M)]],2)</f>
        <v>0.17</v>
      </c>
    </row>
    <row r="226" spans="1:11" x14ac:dyDescent="0.35">
      <c r="A226">
        <v>225</v>
      </c>
      <c r="B226" t="s">
        <v>233</v>
      </c>
      <c r="C226" s="1">
        <v>60599.9</v>
      </c>
      <c r="D226" s="5">
        <v>0.29799999999999999</v>
      </c>
      <c r="E226" s="1">
        <v>1124.3</v>
      </c>
      <c r="F226" s="1">
        <v>67093</v>
      </c>
      <c r="G226" s="1">
        <v>201498</v>
      </c>
      <c r="H226" s="1">
        <v>30</v>
      </c>
      <c r="I226" s="1">
        <f>(Table1[[#This Row],[ Revenues ($M) ]]*Table1[[#This Row],[Revenue Percent Change]])</f>
        <v>18058.770199999999</v>
      </c>
      <c r="J226" s="1">
        <f>(Table1[[#This Row],[Profits ($M)]]/Table1[[#This Row],[ Revenues ($M) ]])</f>
        <v>1.8552835895768803E-2</v>
      </c>
      <c r="K226" s="1">
        <f>ROUND(Table1[[#This Row],[ Revenues ($M) ]]/Table1[[#This Row],[Assets ($M)]],2)</f>
        <v>0.9</v>
      </c>
    </row>
    <row r="227" spans="1:11" x14ac:dyDescent="0.35">
      <c r="A227">
        <v>226</v>
      </c>
      <c r="B227" t="s">
        <v>234</v>
      </c>
      <c r="C227" s="1">
        <v>60503.6</v>
      </c>
      <c r="D227" s="5">
        <v>0.41699999999999998</v>
      </c>
      <c r="E227" s="1">
        <v>4698</v>
      </c>
      <c r="F227" s="1">
        <v>1842826</v>
      </c>
      <c r="G227" s="1">
        <v>52307</v>
      </c>
      <c r="H227" s="1">
        <v>24</v>
      </c>
      <c r="I227" s="1">
        <f>(Table1[[#This Row],[ Revenues ($M) ]]*Table1[[#This Row],[Revenue Percent Change]])</f>
        <v>25230.001199999999</v>
      </c>
      <c r="J227" s="1">
        <f>(Table1[[#This Row],[Profits ($M)]]/Table1[[#This Row],[ Revenues ($M) ]])</f>
        <v>7.7648272168928792E-2</v>
      </c>
      <c r="K227" s="1">
        <f>ROUND(Table1[[#This Row],[ Revenues ($M) ]]/Table1[[#This Row],[Assets ($M)]],2)</f>
        <v>0.03</v>
      </c>
    </row>
    <row r="228" spans="1:11" x14ac:dyDescent="0.35">
      <c r="A228">
        <v>227</v>
      </c>
      <c r="B228" t="s">
        <v>235</v>
      </c>
      <c r="C228" s="1">
        <v>60420.4</v>
      </c>
      <c r="D228" s="5">
        <v>0.128</v>
      </c>
      <c r="E228" s="1">
        <v>4081</v>
      </c>
      <c r="F228" s="1">
        <v>78652.5</v>
      </c>
      <c r="G228" s="1">
        <v>102946</v>
      </c>
      <c r="H228" s="1">
        <v>2</v>
      </c>
      <c r="I228" s="1">
        <f>(Table1[[#This Row],[ Revenues ($M) ]]*Table1[[#This Row],[Revenue Percent Change]])</f>
        <v>7733.8112000000001</v>
      </c>
      <c r="J228" s="1">
        <f>(Table1[[#This Row],[Profits ($M)]]/Table1[[#This Row],[ Revenues ($M) ]])</f>
        <v>6.754341248982132E-2</v>
      </c>
      <c r="K228" s="1">
        <f>ROUND(Table1[[#This Row],[ Revenues ($M) ]]/Table1[[#This Row],[Assets ($M)]],2)</f>
        <v>0.77</v>
      </c>
    </row>
    <row r="229" spans="1:11" x14ac:dyDescent="0.35">
      <c r="A229">
        <v>228</v>
      </c>
      <c r="B229" t="s">
        <v>236</v>
      </c>
      <c r="C229" s="1">
        <v>60401</v>
      </c>
      <c r="D229" s="5">
        <v>0.25700000000000001</v>
      </c>
      <c r="E229" s="1">
        <v>4475.6000000000004</v>
      </c>
      <c r="F229" s="1">
        <v>1082724.8</v>
      </c>
      <c r="G229" s="1">
        <v>59434</v>
      </c>
      <c r="H229" s="1">
        <v>30</v>
      </c>
      <c r="I229" s="1">
        <f>(Table1[[#This Row],[ Revenues ($M) ]]*Table1[[#This Row],[Revenue Percent Change]])</f>
        <v>15523.057000000001</v>
      </c>
      <c r="J229" s="1">
        <f>(Table1[[#This Row],[Profits ($M)]]/Table1[[#This Row],[ Revenues ($M) ]])</f>
        <v>7.4098110958427846E-2</v>
      </c>
      <c r="K229" s="1">
        <f>ROUND(Table1[[#This Row],[ Revenues ($M) ]]/Table1[[#This Row],[Assets ($M)]],2)</f>
        <v>0.06</v>
      </c>
    </row>
    <row r="230" spans="1:11" x14ac:dyDescent="0.35">
      <c r="A230">
        <v>229</v>
      </c>
      <c r="B230" t="s">
        <v>237</v>
      </c>
      <c r="C230" s="1">
        <v>60115</v>
      </c>
      <c r="D230" s="5">
        <v>1.4E-2</v>
      </c>
      <c r="E230" s="1">
        <v>365</v>
      </c>
      <c r="F230" s="1">
        <v>106675</v>
      </c>
      <c r="G230" s="1">
        <v>71000</v>
      </c>
      <c r="H230" s="1">
        <v>30</v>
      </c>
      <c r="I230" s="1">
        <f>(Table1[[#This Row],[ Revenues ($M) ]]*Table1[[#This Row],[Revenue Percent Change]])</f>
        <v>841.61</v>
      </c>
      <c r="J230" s="1">
        <f>(Table1[[#This Row],[Profits ($M)]]/Table1[[#This Row],[ Revenues ($M) ]])</f>
        <v>6.0716959161606918E-3</v>
      </c>
      <c r="K230" s="1">
        <f>ROUND(Table1[[#This Row],[ Revenues ($M) ]]/Table1[[#This Row],[Assets ($M)]],2)</f>
        <v>0.56000000000000005</v>
      </c>
    </row>
    <row r="231" spans="1:11" x14ac:dyDescent="0.35">
      <c r="A231">
        <v>230</v>
      </c>
      <c r="B231" t="s">
        <v>238</v>
      </c>
      <c r="C231" s="1">
        <v>59540</v>
      </c>
      <c r="D231" s="5">
        <v>-0.114</v>
      </c>
      <c r="E231" s="1">
        <v>2243</v>
      </c>
      <c r="F231" s="1">
        <v>25372</v>
      </c>
      <c r="G231" s="1">
        <v>23000</v>
      </c>
      <c r="H231" s="1">
        <v>22</v>
      </c>
      <c r="I231" s="1">
        <f>(Table1[[#This Row],[ Revenues ($M) ]]*Table1[[#This Row],[Revenue Percent Change]])</f>
        <v>-6787.56</v>
      </c>
      <c r="J231" s="1">
        <f>(Table1[[#This Row],[Profits ($M)]]/Table1[[#This Row],[ Revenues ($M) ]])</f>
        <v>3.767215317433658E-2</v>
      </c>
      <c r="K231" s="1">
        <f>ROUND(Table1[[#This Row],[ Revenues ($M) ]]/Table1[[#This Row],[Assets ($M)]],2)</f>
        <v>2.35</v>
      </c>
    </row>
    <row r="232" spans="1:11" x14ac:dyDescent="0.35">
      <c r="A232">
        <v>231</v>
      </c>
      <c r="B232" t="s">
        <v>239</v>
      </c>
      <c r="C232" s="1">
        <v>59380</v>
      </c>
      <c r="D232" s="5">
        <v>2.8000000000000001E-2</v>
      </c>
      <c r="E232" s="1">
        <v>5341</v>
      </c>
      <c r="F232" s="1">
        <v>219340</v>
      </c>
      <c r="G232" s="1">
        <v>154540</v>
      </c>
      <c r="H232" s="1">
        <v>19</v>
      </c>
      <c r="I232" s="1">
        <f>(Table1[[#This Row],[ Revenues ($M) ]]*Table1[[#This Row],[Revenue Percent Change]])</f>
        <v>1662.64</v>
      </c>
      <c r="J232" s="1">
        <f>(Table1[[#This Row],[Profits ($M)]]/Table1[[#This Row],[ Revenues ($M) ]])</f>
        <v>8.9946109801279886E-2</v>
      </c>
      <c r="K232" s="1">
        <f>ROUND(Table1[[#This Row],[ Revenues ($M) ]]/Table1[[#This Row],[Assets ($M)]],2)</f>
        <v>0.27</v>
      </c>
    </row>
    <row r="233" spans="1:11" x14ac:dyDescent="0.35">
      <c r="A233">
        <v>232</v>
      </c>
      <c r="B233" t="s">
        <v>240</v>
      </c>
      <c r="C233" s="1">
        <v>59152.3</v>
      </c>
      <c r="D233" s="5">
        <v>-0.03</v>
      </c>
      <c r="E233" s="1">
        <v>10893.3</v>
      </c>
      <c r="F233" s="1">
        <v>1431193.6000000001</v>
      </c>
      <c r="G233" s="1">
        <v>66569</v>
      </c>
      <c r="H233" s="1">
        <v>12</v>
      </c>
      <c r="I233" s="1">
        <f>(Table1[[#This Row],[ Revenues ($M) ]]*Table1[[#This Row],[Revenue Percent Change]])</f>
        <v>-1774.569</v>
      </c>
      <c r="J233" s="1">
        <f>(Table1[[#This Row],[Profits ($M)]]/Table1[[#This Row],[ Revenues ($M) ]])</f>
        <v>0.1841568290666635</v>
      </c>
      <c r="K233" s="1">
        <f>ROUND(Table1[[#This Row],[ Revenues ($M) ]]/Table1[[#This Row],[Assets ($M)]],2)</f>
        <v>0.04</v>
      </c>
    </row>
    <row r="234" spans="1:11" x14ac:dyDescent="0.35">
      <c r="A234">
        <v>233</v>
      </c>
      <c r="B234" t="s">
        <v>241</v>
      </c>
      <c r="C234" s="1">
        <v>58999.199999999997</v>
      </c>
      <c r="D234" s="5">
        <v>-0.104</v>
      </c>
      <c r="E234" s="1">
        <v>1300.3</v>
      </c>
      <c r="F234" s="1">
        <v>78342.399999999994</v>
      </c>
      <c r="G234" s="1">
        <v>44501</v>
      </c>
      <c r="H234" s="1">
        <v>30</v>
      </c>
      <c r="I234" s="1">
        <f>(Table1[[#This Row],[ Revenues ($M) ]]*Table1[[#This Row],[Revenue Percent Change]])</f>
        <v>-6135.9167999999991</v>
      </c>
      <c r="J234" s="1">
        <f>(Table1[[#This Row],[Profits ($M)]]/Table1[[#This Row],[ Revenues ($M) ]])</f>
        <v>2.203928188856798E-2</v>
      </c>
      <c r="K234" s="1">
        <f>ROUND(Table1[[#This Row],[ Revenues ($M) ]]/Table1[[#This Row],[Assets ($M)]],2)</f>
        <v>0.75</v>
      </c>
    </row>
    <row r="235" spans="1:11" x14ac:dyDescent="0.35">
      <c r="A235">
        <v>234</v>
      </c>
      <c r="B235" t="s">
        <v>242</v>
      </c>
      <c r="C235" s="1">
        <v>58787.4</v>
      </c>
      <c r="D235" s="5">
        <v>-0.05</v>
      </c>
      <c r="E235" s="1">
        <v>3072</v>
      </c>
      <c r="F235" s="1">
        <v>62235.1</v>
      </c>
      <c r="G235" s="1">
        <v>228420</v>
      </c>
      <c r="H235" s="1">
        <v>30</v>
      </c>
      <c r="I235" s="1">
        <f>(Table1[[#This Row],[ Revenues ($M) ]]*Table1[[#This Row],[Revenue Percent Change]])</f>
        <v>-2939.3700000000003</v>
      </c>
      <c r="J235" s="1">
        <f>(Table1[[#This Row],[Profits ($M)]]/Table1[[#This Row],[ Revenues ($M) ]])</f>
        <v>5.2256095693975241E-2</v>
      </c>
      <c r="K235" s="1">
        <f>ROUND(Table1[[#This Row],[ Revenues ($M) ]]/Table1[[#This Row],[Assets ($M)]],2)</f>
        <v>0.94</v>
      </c>
    </row>
    <row r="236" spans="1:11" x14ac:dyDescent="0.35">
      <c r="A236">
        <v>235</v>
      </c>
      <c r="B236" t="s">
        <v>243</v>
      </c>
      <c r="C236" s="1">
        <v>58574</v>
      </c>
      <c r="D236" s="5">
        <v>-0.28699999999999998</v>
      </c>
      <c r="E236" s="1">
        <v>10957</v>
      </c>
      <c r="F236" s="1">
        <v>95924</v>
      </c>
      <c r="G236" s="1">
        <v>9900</v>
      </c>
      <c r="H236" s="1">
        <v>29</v>
      </c>
      <c r="I236" s="1">
        <f>(Table1[[#This Row],[ Revenues ($M) ]]*Table1[[#This Row],[Revenue Percent Change]])</f>
        <v>-16810.737999999998</v>
      </c>
      <c r="J236" s="1">
        <f>(Table1[[#This Row],[Profits ($M)]]/Table1[[#This Row],[ Revenues ($M) ]])</f>
        <v>0.18706251920647385</v>
      </c>
      <c r="K236" s="1">
        <f>ROUND(Table1[[#This Row],[ Revenues ($M) ]]/Table1[[#This Row],[Assets ($M)]],2)</f>
        <v>0.61</v>
      </c>
    </row>
    <row r="237" spans="1:11" x14ac:dyDescent="0.35">
      <c r="A237">
        <v>236</v>
      </c>
      <c r="B237" t="s">
        <v>244</v>
      </c>
      <c r="C237" s="1">
        <v>58496</v>
      </c>
      <c r="D237" s="5">
        <v>-0.41699999999999998</v>
      </c>
      <c r="E237" s="1">
        <v>2119</v>
      </c>
      <c r="F237" s="1">
        <v>226501</v>
      </c>
      <c r="G237" s="1">
        <v>88000</v>
      </c>
      <c r="H237" s="1">
        <v>30</v>
      </c>
      <c r="I237" s="1">
        <f>(Table1[[#This Row],[ Revenues ($M) ]]*Table1[[#This Row],[Revenue Percent Change]])</f>
        <v>-24392.831999999999</v>
      </c>
      <c r="J237" s="1">
        <f>(Table1[[#This Row],[Profits ($M)]]/Table1[[#This Row],[ Revenues ($M) ]])</f>
        <v>3.6224699124726478E-2</v>
      </c>
      <c r="K237" s="1">
        <f>ROUND(Table1[[#This Row],[ Revenues ($M) ]]/Table1[[#This Row],[Assets ($M)]],2)</f>
        <v>0.26</v>
      </c>
    </row>
    <row r="238" spans="1:11" x14ac:dyDescent="0.35">
      <c r="A238">
        <v>237</v>
      </c>
      <c r="B238" t="s">
        <v>245</v>
      </c>
      <c r="C238" s="1">
        <v>58048</v>
      </c>
      <c r="D238" s="5">
        <v>0.14799999999999999</v>
      </c>
      <c r="E238" s="1">
        <v>4609</v>
      </c>
      <c r="F238" s="1">
        <v>73644</v>
      </c>
      <c r="G238" s="1">
        <v>103000</v>
      </c>
      <c r="H238" s="1">
        <v>29</v>
      </c>
      <c r="I238" s="1">
        <f>(Table1[[#This Row],[ Revenues ($M) ]]*Table1[[#This Row],[Revenue Percent Change]])</f>
        <v>8591.1039999999994</v>
      </c>
      <c r="J238" s="1">
        <f>(Table1[[#This Row],[Profits ($M)]]/Table1[[#This Row],[ Revenues ($M) ]])</f>
        <v>7.939980705622933E-2</v>
      </c>
      <c r="K238" s="1">
        <f>ROUND(Table1[[#This Row],[ Revenues ($M) ]]/Table1[[#This Row],[Assets ($M)]],2)</f>
        <v>0.79</v>
      </c>
    </row>
    <row r="239" spans="1:11" x14ac:dyDescent="0.35">
      <c r="A239">
        <v>238</v>
      </c>
      <c r="B239" t="s">
        <v>246</v>
      </c>
      <c r="C239" s="1">
        <v>57890.8</v>
      </c>
      <c r="D239" s="5">
        <v>-8.5000000000000006E-2</v>
      </c>
      <c r="E239" s="1">
        <v>1632.1</v>
      </c>
      <c r="F239" s="1">
        <v>219905.8</v>
      </c>
      <c r="G239" s="1">
        <v>124623</v>
      </c>
      <c r="H239" s="1">
        <v>16</v>
      </c>
      <c r="I239" s="1">
        <f>(Table1[[#This Row],[ Revenues ($M) ]]*Table1[[#This Row],[Revenue Percent Change]])</f>
        <v>-4920.7180000000008</v>
      </c>
      <c r="J239" s="1">
        <f>(Table1[[#This Row],[Profits ($M)]]/Table1[[#This Row],[ Revenues ($M) ]])</f>
        <v>2.8192735287817749E-2</v>
      </c>
      <c r="K239" s="1">
        <f>ROUND(Table1[[#This Row],[ Revenues ($M) ]]/Table1[[#This Row],[Assets ($M)]],2)</f>
        <v>0.26</v>
      </c>
    </row>
    <row r="240" spans="1:11" x14ac:dyDescent="0.35">
      <c r="A240">
        <v>239</v>
      </c>
      <c r="B240" t="s">
        <v>247</v>
      </c>
      <c r="C240" s="1">
        <v>57708.1</v>
      </c>
      <c r="D240" s="5">
        <v>5.0999999999999997E-2</v>
      </c>
      <c r="E240" s="1">
        <v>600</v>
      </c>
      <c r="F240" s="1">
        <v>112892.8</v>
      </c>
      <c r="G240" s="1">
        <v>119182</v>
      </c>
      <c r="H240" s="1">
        <v>11</v>
      </c>
      <c r="I240" s="1">
        <f>(Table1[[#This Row],[ Revenues ($M) ]]*Table1[[#This Row],[Revenue Percent Change]])</f>
        <v>2943.1130999999996</v>
      </c>
      <c r="J240" s="1">
        <f>(Table1[[#This Row],[Profits ($M)]]/Table1[[#This Row],[ Revenues ($M) ]])</f>
        <v>1.0397153952391432E-2</v>
      </c>
      <c r="K240" s="1">
        <f>ROUND(Table1[[#This Row],[ Revenues ($M) ]]/Table1[[#This Row],[Assets ($M)]],2)</f>
        <v>0.51</v>
      </c>
    </row>
    <row r="241" spans="1:11" x14ac:dyDescent="0.35">
      <c r="A241">
        <v>240</v>
      </c>
      <c r="B241" t="s">
        <v>248</v>
      </c>
      <c r="C241" s="1">
        <v>57595.9</v>
      </c>
      <c r="D241" s="5">
        <v>-0.158</v>
      </c>
      <c r="E241" s="1">
        <v>-391.6</v>
      </c>
      <c r="F241" s="1">
        <v>71051.600000000006</v>
      </c>
      <c r="G241" s="1">
        <v>122658</v>
      </c>
      <c r="H241" s="1">
        <v>15</v>
      </c>
      <c r="I241" s="1">
        <f>(Table1[[#This Row],[ Revenues ($M) ]]*Table1[[#This Row],[Revenue Percent Change]])</f>
        <v>-9100.1522000000004</v>
      </c>
      <c r="J241" s="1">
        <f>(Table1[[#This Row],[Profits ($M)]]/Table1[[#This Row],[ Revenues ($M) ]])</f>
        <v>-6.7990950744757873E-3</v>
      </c>
      <c r="K241" s="1">
        <f>ROUND(Table1[[#This Row],[ Revenues ($M) ]]/Table1[[#This Row],[Assets ($M)]],2)</f>
        <v>0.81</v>
      </c>
    </row>
    <row r="242" spans="1:11" x14ac:dyDescent="0.35">
      <c r="A242">
        <v>241</v>
      </c>
      <c r="B242" t="s">
        <v>249</v>
      </c>
      <c r="C242" s="1">
        <v>57555.4</v>
      </c>
      <c r="D242" s="5">
        <v>-7.6999999999999999E-2</v>
      </c>
      <c r="E242" s="1">
        <v>626.9</v>
      </c>
      <c r="F242" s="1">
        <v>29412.799999999999</v>
      </c>
      <c r="G242" s="1">
        <v>28000</v>
      </c>
      <c r="H242" s="1">
        <v>4</v>
      </c>
      <c r="I242" s="1">
        <f>(Table1[[#This Row],[ Revenues ($M) ]]*Table1[[#This Row],[Revenue Percent Change]])</f>
        <v>-4431.7658000000001</v>
      </c>
      <c r="J242" s="1">
        <f>(Table1[[#This Row],[Profits ($M)]]/Table1[[#This Row],[ Revenues ($M) ]])</f>
        <v>1.0892114380231915E-2</v>
      </c>
      <c r="K242" s="1">
        <f>ROUND(Table1[[#This Row],[ Revenues ($M) ]]/Table1[[#This Row],[Assets ($M)]],2)</f>
        <v>1.96</v>
      </c>
    </row>
    <row r="243" spans="1:11" x14ac:dyDescent="0.35">
      <c r="A243">
        <v>242</v>
      </c>
      <c r="B243" t="s">
        <v>250</v>
      </c>
      <c r="C243" s="1">
        <v>57534</v>
      </c>
      <c r="D243" s="5">
        <v>4.7E-2</v>
      </c>
      <c r="E243" s="1">
        <v>4349</v>
      </c>
      <c r="F243" s="1">
        <v>34384</v>
      </c>
      <c r="G243" s="1">
        <v>253000</v>
      </c>
      <c r="H243" s="1">
        <v>30</v>
      </c>
      <c r="I243" s="1">
        <f>(Table1[[#This Row],[ Revenues ($M) ]]*Table1[[#This Row],[Revenue Percent Change]])</f>
        <v>2704.098</v>
      </c>
      <c r="J243" s="1">
        <f>(Table1[[#This Row],[Profits ($M)]]/Table1[[#This Row],[ Revenues ($M) ]])</f>
        <v>7.5590085862272741E-2</v>
      </c>
      <c r="K243" s="1">
        <f>ROUND(Table1[[#This Row],[ Revenues ($M) ]]/Table1[[#This Row],[Assets ($M)]],2)</f>
        <v>1.67</v>
      </c>
    </row>
    <row r="244" spans="1:11" x14ac:dyDescent="0.35">
      <c r="A244">
        <v>243</v>
      </c>
      <c r="B244" t="s">
        <v>251</v>
      </c>
      <c r="C244" s="1">
        <v>57468</v>
      </c>
      <c r="D244" s="5">
        <v>2E-3</v>
      </c>
      <c r="E244" s="1">
        <v>23.5</v>
      </c>
      <c r="F244" s="1">
        <v>18826.8</v>
      </c>
      <c r="G244" s="1">
        <v>22417</v>
      </c>
      <c r="H244" s="1">
        <v>4</v>
      </c>
      <c r="I244" s="1">
        <f>(Table1[[#This Row],[ Revenues ($M) ]]*Table1[[#This Row],[Revenue Percent Change]])</f>
        <v>114.93600000000001</v>
      </c>
      <c r="J244" s="1">
        <f>(Table1[[#This Row],[Profits ($M)]]/Table1[[#This Row],[ Revenues ($M) ]])</f>
        <v>4.0892322683928445E-4</v>
      </c>
      <c r="K244" s="1">
        <f>ROUND(Table1[[#This Row],[ Revenues ($M) ]]/Table1[[#This Row],[Assets ($M)]],2)</f>
        <v>3.05</v>
      </c>
    </row>
    <row r="245" spans="1:11" x14ac:dyDescent="0.35">
      <c r="A245">
        <v>244</v>
      </c>
      <c r="B245" t="s">
        <v>252</v>
      </c>
      <c r="C245" s="1">
        <v>57094</v>
      </c>
      <c r="D245" s="5">
        <v>0.111</v>
      </c>
      <c r="E245" s="1">
        <v>-188</v>
      </c>
      <c r="F245" s="1">
        <v>103362</v>
      </c>
      <c r="G245" s="1">
        <v>53200</v>
      </c>
      <c r="H245" s="1">
        <v>29</v>
      </c>
      <c r="I245" s="1">
        <f>(Table1[[#This Row],[ Revenues ($M) ]]*Table1[[#This Row],[Revenue Percent Change]])</f>
        <v>6337.4340000000002</v>
      </c>
      <c r="J245" s="1">
        <f>(Table1[[#This Row],[Profits ($M)]]/Table1[[#This Row],[ Revenues ($M) ]])</f>
        <v>-3.2928153571303463E-3</v>
      </c>
      <c r="K245" s="1">
        <f>ROUND(Table1[[#This Row],[ Revenues ($M) ]]/Table1[[#This Row],[Assets ($M)]],2)</f>
        <v>0.55000000000000004</v>
      </c>
    </row>
    <row r="246" spans="1:11" x14ac:dyDescent="0.35">
      <c r="A246">
        <v>245</v>
      </c>
      <c r="B246" t="s">
        <v>253</v>
      </c>
      <c r="C246" s="1">
        <v>57022.6</v>
      </c>
      <c r="D246" s="5">
        <v>-0.33500000000000002</v>
      </c>
      <c r="E246" s="1">
        <v>4050.7</v>
      </c>
      <c r="F246" s="1">
        <v>561752.80000000005</v>
      </c>
      <c r="G246" s="1">
        <v>81879</v>
      </c>
      <c r="H246" s="1">
        <v>30</v>
      </c>
      <c r="I246" s="1">
        <f>(Table1[[#This Row],[ Revenues ($M) ]]*Table1[[#This Row],[Revenue Percent Change]])</f>
        <v>-19102.571</v>
      </c>
      <c r="J246" s="1">
        <f>(Table1[[#This Row],[Profits ($M)]]/Table1[[#This Row],[ Revenues ($M) ]])</f>
        <v>7.1036746833711542E-2</v>
      </c>
      <c r="K246" s="1">
        <f>ROUND(Table1[[#This Row],[ Revenues ($M) ]]/Table1[[#This Row],[Assets ($M)]],2)</f>
        <v>0.1</v>
      </c>
    </row>
    <row r="247" spans="1:11" x14ac:dyDescent="0.35">
      <c r="A247">
        <v>246</v>
      </c>
      <c r="B247" t="s">
        <v>254</v>
      </c>
      <c r="C247" s="1">
        <v>56998</v>
      </c>
      <c r="D247" s="5">
        <v>0.106</v>
      </c>
      <c r="E247" s="1">
        <v>12613</v>
      </c>
      <c r="F247" s="1">
        <v>101852</v>
      </c>
      <c r="G247" s="1">
        <v>84900</v>
      </c>
      <c r="H247" s="1">
        <v>25</v>
      </c>
      <c r="I247" s="1">
        <f>(Table1[[#This Row],[ Revenues ($M) ]]*Table1[[#This Row],[Revenue Percent Change]])</f>
        <v>6041.7879999999996</v>
      </c>
      <c r="J247" s="1">
        <f>(Table1[[#This Row],[Profits ($M)]]/Table1[[#This Row],[ Revenues ($M) ]])</f>
        <v>0.2212884662619741</v>
      </c>
      <c r="K247" s="1">
        <f>ROUND(Table1[[#This Row],[ Revenues ($M) ]]/Table1[[#This Row],[Assets ($M)]],2)</f>
        <v>0.56000000000000005</v>
      </c>
    </row>
    <row r="248" spans="1:11" x14ac:dyDescent="0.35">
      <c r="A248">
        <v>247</v>
      </c>
      <c r="B248" t="s">
        <v>255</v>
      </c>
      <c r="C248" s="1">
        <v>56980.5</v>
      </c>
      <c r="D248" s="5">
        <v>-0.214</v>
      </c>
      <c r="E248" s="1">
        <v>3424.8</v>
      </c>
      <c r="F248" s="1">
        <v>68072.7</v>
      </c>
      <c r="G248" s="1">
        <v>23943</v>
      </c>
      <c r="H248" s="1">
        <v>30</v>
      </c>
      <c r="I248" s="1">
        <f>(Table1[[#This Row],[ Revenues ($M) ]]*Table1[[#This Row],[Revenue Percent Change]])</f>
        <v>-12193.826999999999</v>
      </c>
      <c r="J248" s="1">
        <f>(Table1[[#This Row],[Profits ($M)]]/Table1[[#This Row],[ Revenues ($M) ]])</f>
        <v>6.0104772685392376E-2</v>
      </c>
      <c r="K248" s="1">
        <f>ROUND(Table1[[#This Row],[ Revenues ($M) ]]/Table1[[#This Row],[Assets ($M)]],2)</f>
        <v>0.84</v>
      </c>
    </row>
    <row r="249" spans="1:11" x14ac:dyDescent="0.35">
      <c r="A249">
        <v>248</v>
      </c>
      <c r="B249" t="s">
        <v>256</v>
      </c>
      <c r="C249" s="1">
        <v>56863.8</v>
      </c>
      <c r="D249" s="5">
        <v>-8.2000000000000003E-2</v>
      </c>
      <c r="E249" s="1">
        <v>1010.5</v>
      </c>
      <c r="F249" s="1">
        <v>38751</v>
      </c>
      <c r="G249" s="1">
        <v>69500</v>
      </c>
      <c r="H249" s="1">
        <v>15</v>
      </c>
      <c r="I249" s="1">
        <f>(Table1[[#This Row],[ Revenues ($M) ]]*Table1[[#This Row],[Revenue Percent Change]])</f>
        <v>-4662.8316000000004</v>
      </c>
      <c r="J249" s="1">
        <f>(Table1[[#This Row],[Profits ($M)]]/Table1[[#This Row],[ Revenues ($M) ]])</f>
        <v>1.7770532394950741E-2</v>
      </c>
      <c r="K249" s="1">
        <f>ROUND(Table1[[#This Row],[ Revenues ($M) ]]/Table1[[#This Row],[Assets ($M)]],2)</f>
        <v>1.47</v>
      </c>
    </row>
    <row r="250" spans="1:11" x14ac:dyDescent="0.35">
      <c r="A250">
        <v>249</v>
      </c>
      <c r="B250" t="s">
        <v>257</v>
      </c>
      <c r="C250" s="1">
        <v>56728.3</v>
      </c>
      <c r="D250" s="5">
        <v>-4.8000000000000001E-2</v>
      </c>
      <c r="E250" s="1">
        <v>23.7</v>
      </c>
      <c r="F250" s="1">
        <v>76868.2</v>
      </c>
      <c r="G250" s="1">
        <v>97802</v>
      </c>
      <c r="H250" s="1">
        <v>16</v>
      </c>
      <c r="I250" s="1">
        <f>(Table1[[#This Row],[ Revenues ($M) ]]*Table1[[#This Row],[Revenue Percent Change]])</f>
        <v>-2722.9584</v>
      </c>
      <c r="J250" s="1">
        <f>(Table1[[#This Row],[Profits ($M)]]/Table1[[#This Row],[ Revenues ($M) ]])</f>
        <v>4.1778089595492898E-4</v>
      </c>
      <c r="K250" s="1">
        <f>ROUND(Table1[[#This Row],[ Revenues ($M) ]]/Table1[[#This Row],[Assets ($M)]],2)</f>
        <v>0.74</v>
      </c>
    </row>
    <row r="251" spans="1:11" x14ac:dyDescent="0.35">
      <c r="A251">
        <v>250</v>
      </c>
      <c r="B251" t="s">
        <v>258</v>
      </c>
      <c r="C251" s="1">
        <v>56632.800000000003</v>
      </c>
      <c r="D251" s="5">
        <v>0.159</v>
      </c>
      <c r="E251" s="1">
        <v>6232.5</v>
      </c>
      <c r="F251" s="1">
        <v>101040.9</v>
      </c>
      <c r="G251" s="1">
        <v>116055</v>
      </c>
      <c r="H251" s="1">
        <v>2</v>
      </c>
      <c r="I251" s="1">
        <f>(Table1[[#This Row],[ Revenues ($M) ]]*Table1[[#This Row],[Revenue Percent Change]])</f>
        <v>9004.6152000000002</v>
      </c>
      <c r="J251" s="1">
        <f>(Table1[[#This Row],[Profits ($M)]]/Table1[[#This Row],[ Revenues ($M) ]])</f>
        <v>0.11005106581345085</v>
      </c>
      <c r="K251" s="1">
        <f>ROUND(Table1[[#This Row],[ Revenues ($M) ]]/Table1[[#This Row],[Assets ($M)]],2)</f>
        <v>0.56000000000000005</v>
      </c>
    </row>
    <row r="252" spans="1:11" x14ac:dyDescent="0.35">
      <c r="A252">
        <v>251</v>
      </c>
      <c r="B252" t="s">
        <v>259</v>
      </c>
      <c r="C252" s="1">
        <v>56621.599999999999</v>
      </c>
      <c r="D252" s="5">
        <v>0.13400000000000001</v>
      </c>
      <c r="E252" s="1">
        <v>2376.1999999999998</v>
      </c>
      <c r="F252" s="1">
        <v>134651</v>
      </c>
      <c r="G252" s="1">
        <v>105497</v>
      </c>
      <c r="H252" s="1">
        <v>30</v>
      </c>
      <c r="I252" s="1">
        <f>(Table1[[#This Row],[ Revenues ($M) ]]*Table1[[#This Row],[Revenue Percent Change]])</f>
        <v>7587.2944000000007</v>
      </c>
      <c r="J252" s="1">
        <f>(Table1[[#This Row],[Profits ($M)]]/Table1[[#This Row],[ Revenues ($M) ]])</f>
        <v>4.1966316741314263E-2</v>
      </c>
      <c r="K252" s="1">
        <f>ROUND(Table1[[#This Row],[ Revenues ($M) ]]/Table1[[#This Row],[Assets ($M)]],2)</f>
        <v>0.42</v>
      </c>
    </row>
    <row r="253" spans="1:11" x14ac:dyDescent="0.35">
      <c r="A253">
        <v>252</v>
      </c>
      <c r="B253" t="s">
        <v>260</v>
      </c>
      <c r="C253" s="1">
        <v>56490.5</v>
      </c>
      <c r="D253" s="5">
        <v>9.5000000000000001E-2</v>
      </c>
      <c r="E253" s="1">
        <v>2854.2</v>
      </c>
      <c r="F253" s="1">
        <v>397255.5</v>
      </c>
      <c r="G253" s="1">
        <v>79583</v>
      </c>
      <c r="H253" s="1">
        <v>28</v>
      </c>
      <c r="I253" s="1">
        <f>(Table1[[#This Row],[ Revenues ($M) ]]*Table1[[#This Row],[Revenue Percent Change]])</f>
        <v>5366.5974999999999</v>
      </c>
      <c r="J253" s="1">
        <f>(Table1[[#This Row],[Profits ($M)]]/Table1[[#This Row],[ Revenues ($M) ]])</f>
        <v>5.0525309565325138E-2</v>
      </c>
      <c r="K253" s="1">
        <f>ROUND(Table1[[#This Row],[ Revenues ($M) ]]/Table1[[#This Row],[Assets ($M)]],2)</f>
        <v>0.14000000000000001</v>
      </c>
    </row>
    <row r="254" spans="1:11" x14ac:dyDescent="0.35">
      <c r="A254">
        <v>253</v>
      </c>
      <c r="B254" t="s">
        <v>261</v>
      </c>
      <c r="C254" s="1">
        <v>56083.8</v>
      </c>
      <c r="D254" s="5">
        <v>4.0000000000000001E-3</v>
      </c>
      <c r="E254" s="1">
        <v>2563</v>
      </c>
      <c r="F254" s="1">
        <v>92803.8</v>
      </c>
      <c r="G254" s="1">
        <v>241097</v>
      </c>
      <c r="H254" s="1">
        <v>9</v>
      </c>
      <c r="I254" s="1">
        <f>(Table1[[#This Row],[ Revenues ($M) ]]*Table1[[#This Row],[Revenue Percent Change]])</f>
        <v>224.33520000000001</v>
      </c>
      <c r="J254" s="1">
        <f>(Table1[[#This Row],[Profits ($M)]]/Table1[[#This Row],[ Revenues ($M) ]])</f>
        <v>4.5699471148531304E-2</v>
      </c>
      <c r="K254" s="1">
        <f>ROUND(Table1[[#This Row],[ Revenues ($M) ]]/Table1[[#This Row],[Assets ($M)]],2)</f>
        <v>0.6</v>
      </c>
    </row>
    <row r="255" spans="1:11" x14ac:dyDescent="0.35">
      <c r="A255">
        <v>254</v>
      </c>
      <c r="B255" t="s">
        <v>262</v>
      </c>
      <c r="C255" s="1">
        <v>54609.4</v>
      </c>
      <c r="D255" s="5">
        <v>6.0999999999999999E-2</v>
      </c>
      <c r="E255" s="1">
        <v>-45.2</v>
      </c>
      <c r="F255" s="1">
        <v>290615</v>
      </c>
      <c r="G255" s="1">
        <v>24118</v>
      </c>
      <c r="H255" s="1">
        <v>30</v>
      </c>
      <c r="I255" s="1">
        <f>(Table1[[#This Row],[ Revenues ($M) ]]*Table1[[#This Row],[Revenue Percent Change]])</f>
        <v>3331.1734000000001</v>
      </c>
      <c r="J255" s="1">
        <f>(Table1[[#This Row],[Profits ($M)]]/Table1[[#This Row],[ Revenues ($M) ]])</f>
        <v>-8.2769633066834649E-4</v>
      </c>
      <c r="K255" s="1">
        <f>ROUND(Table1[[#This Row],[ Revenues ($M) ]]/Table1[[#This Row],[Assets ($M)]],2)</f>
        <v>0.19</v>
      </c>
    </row>
    <row r="256" spans="1:11" x14ac:dyDescent="0.35">
      <c r="A256">
        <v>255</v>
      </c>
      <c r="B256" t="s">
        <v>263</v>
      </c>
      <c r="C256" s="1">
        <v>54607</v>
      </c>
      <c r="D256" s="5">
        <v>1.0999999999999999E-2</v>
      </c>
      <c r="E256" s="1">
        <v>4557</v>
      </c>
      <c r="F256" s="1">
        <v>147193</v>
      </c>
      <c r="G256" s="1">
        <v>101100</v>
      </c>
      <c r="H256" s="1">
        <v>8</v>
      </c>
      <c r="I256" s="1">
        <f>(Table1[[#This Row],[ Revenues ($M) ]]*Table1[[#This Row],[Revenue Percent Change]])</f>
        <v>600.67700000000002</v>
      </c>
      <c r="J256" s="1">
        <f>(Table1[[#This Row],[Profits ($M)]]/Table1[[#This Row],[ Revenues ($M) ]])</f>
        <v>8.3450839635944116E-2</v>
      </c>
      <c r="K256" s="1">
        <f>ROUND(Table1[[#This Row],[ Revenues ($M) ]]/Table1[[#This Row],[Assets ($M)]],2)</f>
        <v>0.37</v>
      </c>
    </row>
    <row r="257" spans="1:11" x14ac:dyDescent="0.35">
      <c r="A257">
        <v>256</v>
      </c>
      <c r="B257" t="s">
        <v>264</v>
      </c>
      <c r="C257" s="1">
        <v>54484.6</v>
      </c>
      <c r="D257" s="5">
        <v>8.9999999999999993E-3</v>
      </c>
      <c r="E257" s="1">
        <v>1615.9</v>
      </c>
      <c r="F257" s="1">
        <v>247045.1</v>
      </c>
      <c r="G257" s="1">
        <v>127514</v>
      </c>
      <c r="H257" s="1">
        <v>13</v>
      </c>
      <c r="I257" s="1">
        <f>(Table1[[#This Row],[ Revenues ($M) ]]*Table1[[#This Row],[Revenue Percent Change]])</f>
        <v>490.36139999999995</v>
      </c>
      <c r="J257" s="1">
        <f>(Table1[[#This Row],[Profits ($M)]]/Table1[[#This Row],[ Revenues ($M) ]])</f>
        <v>2.9657921687963208E-2</v>
      </c>
      <c r="K257" s="1">
        <f>ROUND(Table1[[#This Row],[ Revenues ($M) ]]/Table1[[#This Row],[Assets ($M)]],2)</f>
        <v>0.22</v>
      </c>
    </row>
    <row r="258" spans="1:11" x14ac:dyDescent="0.35">
      <c r="A258">
        <v>257</v>
      </c>
      <c r="B258" t="s">
        <v>265</v>
      </c>
      <c r="C258" s="1">
        <v>54454.6</v>
      </c>
      <c r="D258" s="5">
        <v>0.10100000000000001</v>
      </c>
      <c r="E258" s="1">
        <v>461.7</v>
      </c>
      <c r="F258" s="1">
        <v>11957.2</v>
      </c>
      <c r="G258" s="1">
        <v>410700</v>
      </c>
      <c r="H258" s="1">
        <v>26</v>
      </c>
      <c r="I258" s="1">
        <f>(Table1[[#This Row],[ Revenues ($M) ]]*Table1[[#This Row],[Revenue Percent Change]])</f>
        <v>5499.9146000000001</v>
      </c>
      <c r="J258" s="1">
        <f>(Table1[[#This Row],[Profits ($M)]]/Table1[[#This Row],[ Revenues ($M) ]])</f>
        <v>8.4786225589757337E-3</v>
      </c>
      <c r="K258" s="1">
        <f>ROUND(Table1[[#This Row],[ Revenues ($M) ]]/Table1[[#This Row],[Assets ($M)]],2)</f>
        <v>4.55</v>
      </c>
    </row>
    <row r="259" spans="1:11" x14ac:dyDescent="0.35">
      <c r="A259">
        <v>258</v>
      </c>
      <c r="B259" t="s">
        <v>266</v>
      </c>
      <c r="C259" s="1">
        <v>54413.1</v>
      </c>
      <c r="D259" s="5">
        <v>-0.08</v>
      </c>
      <c r="E259" s="1">
        <v>3245.4</v>
      </c>
      <c r="F259" s="1">
        <v>24287.9</v>
      </c>
      <c r="G259" s="1">
        <v>8511</v>
      </c>
      <c r="H259" s="1">
        <v>21</v>
      </c>
      <c r="I259" s="1">
        <f>(Table1[[#This Row],[ Revenues ($M) ]]*Table1[[#This Row],[Revenue Percent Change]])</f>
        <v>-4353.0479999999998</v>
      </c>
      <c r="J259" s="1">
        <f>(Table1[[#This Row],[Profits ($M)]]/Table1[[#This Row],[ Revenues ($M) ]])</f>
        <v>5.9643725499925575E-2</v>
      </c>
      <c r="K259" s="1">
        <f>ROUND(Table1[[#This Row],[ Revenues ($M) ]]/Table1[[#This Row],[Assets ($M)]],2)</f>
        <v>2.2400000000000002</v>
      </c>
    </row>
    <row r="260" spans="1:11" x14ac:dyDescent="0.35">
      <c r="A260">
        <v>259</v>
      </c>
      <c r="B260" t="s">
        <v>267</v>
      </c>
      <c r="C260" s="1">
        <v>54318</v>
      </c>
      <c r="D260" s="5">
        <v>-6.4000000000000001E-2</v>
      </c>
      <c r="E260" s="1">
        <v>4863</v>
      </c>
      <c r="F260" s="1">
        <v>134711</v>
      </c>
      <c r="G260" s="1">
        <v>50000</v>
      </c>
      <c r="H260" s="1">
        <v>9</v>
      </c>
      <c r="I260" s="1">
        <f>(Table1[[#This Row],[ Revenues ($M) ]]*Table1[[#This Row],[Revenue Percent Change]])</f>
        <v>-3476.3519999999999</v>
      </c>
      <c r="J260" s="1">
        <f>(Table1[[#This Row],[Profits ($M)]]/Table1[[#This Row],[ Revenues ($M) ]])</f>
        <v>8.9528333149232295E-2</v>
      </c>
      <c r="K260" s="1">
        <f>ROUND(Table1[[#This Row],[ Revenues ($M) ]]/Table1[[#This Row],[Assets ($M)]],2)</f>
        <v>0.4</v>
      </c>
    </row>
    <row r="261" spans="1:11" x14ac:dyDescent="0.35">
      <c r="A261">
        <v>260</v>
      </c>
      <c r="B261" t="s">
        <v>268</v>
      </c>
      <c r="C261" s="1">
        <v>54317.2</v>
      </c>
      <c r="D261" s="5">
        <v>-7.0999999999999994E-2</v>
      </c>
      <c r="E261" s="1">
        <v>804.6</v>
      </c>
      <c r="F261" s="1">
        <v>408904.9</v>
      </c>
      <c r="G261" s="1">
        <v>15384</v>
      </c>
      <c r="H261" s="1">
        <v>30</v>
      </c>
      <c r="I261" s="1">
        <f>(Table1[[#This Row],[ Revenues ($M) ]]*Table1[[#This Row],[Revenue Percent Change]])</f>
        <v>-3856.5211999999992</v>
      </c>
      <c r="J261" s="1">
        <f>(Table1[[#This Row],[Profits ($M)]]/Table1[[#This Row],[ Revenues ($M) ]])</f>
        <v>1.4812987414667914E-2</v>
      </c>
      <c r="K261" s="1">
        <f>ROUND(Table1[[#This Row],[ Revenues ($M) ]]/Table1[[#This Row],[Assets ($M)]],2)</f>
        <v>0.13</v>
      </c>
    </row>
    <row r="262" spans="1:11" x14ac:dyDescent="0.35">
      <c r="A262">
        <v>261</v>
      </c>
      <c r="B262" t="s">
        <v>269</v>
      </c>
      <c r="C262" s="1">
        <v>54228</v>
      </c>
      <c r="D262" s="5">
        <v>-0.14000000000000001</v>
      </c>
      <c r="E262" s="1">
        <v>1689</v>
      </c>
      <c r="F262" s="1">
        <v>191572</v>
      </c>
      <c r="G262" s="1">
        <v>124800</v>
      </c>
      <c r="H262" s="1">
        <v>30</v>
      </c>
      <c r="I262" s="1">
        <f>(Table1[[#This Row],[ Revenues ($M) ]]*Table1[[#This Row],[Revenue Percent Change]])</f>
        <v>-7591.920000000001</v>
      </c>
      <c r="J262" s="1">
        <f>(Table1[[#This Row],[Profits ($M)]]/Table1[[#This Row],[ Revenues ($M) ]])</f>
        <v>3.1146271298959947E-2</v>
      </c>
      <c r="K262" s="1">
        <f>ROUND(Table1[[#This Row],[ Revenues ($M) ]]/Table1[[#This Row],[Assets ($M)]],2)</f>
        <v>0.28000000000000003</v>
      </c>
    </row>
    <row r="263" spans="1:11" x14ac:dyDescent="0.35">
      <c r="A263">
        <v>262</v>
      </c>
      <c r="B263" t="s">
        <v>270</v>
      </c>
      <c r="C263" s="1">
        <v>54217</v>
      </c>
      <c r="D263" s="5">
        <v>8.5999999999999993E-2</v>
      </c>
      <c r="E263" s="1">
        <v>4474</v>
      </c>
      <c r="F263" s="1">
        <v>29747</v>
      </c>
      <c r="G263" s="1">
        <v>349000</v>
      </c>
      <c r="H263" s="1">
        <v>23</v>
      </c>
      <c r="I263" s="1">
        <f>(Table1[[#This Row],[ Revenues ($M) ]]*Table1[[#This Row],[Revenue Percent Change]])</f>
        <v>4662.6619999999994</v>
      </c>
      <c r="J263" s="1">
        <f>(Table1[[#This Row],[Profits ($M)]]/Table1[[#This Row],[ Revenues ($M) ]])</f>
        <v>8.2520242728295556E-2</v>
      </c>
      <c r="K263" s="1">
        <f>ROUND(Table1[[#This Row],[ Revenues ($M) ]]/Table1[[#This Row],[Assets ($M)]],2)</f>
        <v>1.82</v>
      </c>
    </row>
    <row r="264" spans="1:11" x14ac:dyDescent="0.35">
      <c r="A264">
        <v>263</v>
      </c>
      <c r="B264" t="s">
        <v>271</v>
      </c>
      <c r="C264" s="1">
        <v>54088</v>
      </c>
      <c r="D264" s="5">
        <v>4.3999999999999997E-2</v>
      </c>
      <c r="E264" s="1">
        <v>14850</v>
      </c>
      <c r="F264" s="1">
        <v>99945</v>
      </c>
      <c r="G264" s="1">
        <v>76057</v>
      </c>
      <c r="H264" s="1">
        <v>30</v>
      </c>
      <c r="I264" s="1">
        <f>(Table1[[#This Row],[ Revenues ($M) ]]*Table1[[#This Row],[Revenue Percent Change]])</f>
        <v>2379.8719999999998</v>
      </c>
      <c r="J264" s="1">
        <f>(Table1[[#This Row],[Profits ($M)]]/Table1[[#This Row],[ Revenues ($M) ]])</f>
        <v>0.27455258097914509</v>
      </c>
      <c r="K264" s="1">
        <f>ROUND(Table1[[#This Row],[ Revenues ($M) ]]/Table1[[#This Row],[Assets ($M)]],2)</f>
        <v>0.54</v>
      </c>
    </row>
    <row r="265" spans="1:11" x14ac:dyDescent="0.35">
      <c r="A265">
        <v>264</v>
      </c>
      <c r="B265" t="s">
        <v>272</v>
      </c>
      <c r="C265" s="1">
        <v>54041</v>
      </c>
      <c r="D265" s="5">
        <v>-2.7E-2</v>
      </c>
      <c r="E265" s="1">
        <v>10058</v>
      </c>
      <c r="F265" s="1">
        <v>103549</v>
      </c>
      <c r="G265" s="1">
        <v>57174</v>
      </c>
      <c r="H265" s="1">
        <v>19</v>
      </c>
      <c r="I265" s="1">
        <f>(Table1[[#This Row],[ Revenues ($M) ]]*Table1[[#This Row],[Revenue Percent Change]])</f>
        <v>-1459.107</v>
      </c>
      <c r="J265" s="1">
        <f>(Table1[[#This Row],[Profits ($M)]]/Table1[[#This Row],[ Revenues ($M) ]])</f>
        <v>0.18611794748431745</v>
      </c>
      <c r="K265" s="1">
        <f>ROUND(Table1[[#This Row],[ Revenues ($M) ]]/Table1[[#This Row],[Assets ($M)]],2)</f>
        <v>0.52</v>
      </c>
    </row>
    <row r="266" spans="1:11" x14ac:dyDescent="0.35">
      <c r="A266">
        <v>265</v>
      </c>
      <c r="B266" t="s">
        <v>273</v>
      </c>
      <c r="C266" s="1">
        <v>53980</v>
      </c>
      <c r="D266" s="5">
        <v>-1.2999999999999999E-2</v>
      </c>
      <c r="E266" s="1">
        <v>1554.2</v>
      </c>
      <c r="F266" s="1">
        <v>20646.7</v>
      </c>
      <c r="G266" s="1">
        <v>107805</v>
      </c>
      <c r="H266" s="1">
        <v>6</v>
      </c>
      <c r="I266" s="1">
        <f>(Table1[[#This Row],[ Revenues ($M) ]]*Table1[[#This Row],[Revenue Percent Change]])</f>
        <v>-701.74</v>
      </c>
      <c r="J266" s="1">
        <f>(Table1[[#This Row],[Profits ($M)]]/Table1[[#This Row],[ Revenues ($M) ]])</f>
        <v>2.8792145238977399E-2</v>
      </c>
      <c r="K266" s="1">
        <f>ROUND(Table1[[#This Row],[ Revenues ($M) ]]/Table1[[#This Row],[Assets ($M)]],2)</f>
        <v>2.61</v>
      </c>
    </row>
    <row r="267" spans="1:11" x14ac:dyDescent="0.35">
      <c r="A267">
        <v>266</v>
      </c>
      <c r="B267" t="s">
        <v>274</v>
      </c>
      <c r="C267" s="1">
        <v>53979</v>
      </c>
      <c r="D267" s="5">
        <v>-0.10100000000000001</v>
      </c>
      <c r="E267" s="1">
        <v>2488</v>
      </c>
      <c r="F267" s="1">
        <v>721123</v>
      </c>
      <c r="G267" s="1">
        <v>40366</v>
      </c>
      <c r="H267" s="1">
        <v>30</v>
      </c>
      <c r="I267" s="1">
        <f>(Table1[[#This Row],[ Revenues ($M) ]]*Table1[[#This Row],[Revenue Percent Change]])</f>
        <v>-5451.8789999999999</v>
      </c>
      <c r="J267" s="1">
        <f>(Table1[[#This Row],[Profits ($M)]]/Table1[[#This Row],[ Revenues ($M) ]])</f>
        <v>4.6091998740250835E-2</v>
      </c>
      <c r="K267" s="1">
        <f>ROUND(Table1[[#This Row],[ Revenues ($M) ]]/Table1[[#This Row],[Assets ($M)]],2)</f>
        <v>7.0000000000000007E-2</v>
      </c>
    </row>
    <row r="268" spans="1:11" x14ac:dyDescent="0.35">
      <c r="A268">
        <v>267</v>
      </c>
      <c r="B268" t="s">
        <v>275</v>
      </c>
      <c r="C268" s="1">
        <v>53929.599999999999</v>
      </c>
      <c r="D268" s="5">
        <v>-0.42099999999999999</v>
      </c>
      <c r="E268" s="1">
        <v>3584.4</v>
      </c>
      <c r="F268" s="1">
        <v>151544.5</v>
      </c>
      <c r="G268" s="1">
        <v>106221</v>
      </c>
      <c r="H268" s="1">
        <v>17</v>
      </c>
      <c r="I268" s="1">
        <f>(Table1[[#This Row],[ Revenues ($M) ]]*Table1[[#This Row],[Revenue Percent Change]])</f>
        <v>-22704.3616</v>
      </c>
      <c r="J268" s="1">
        <f>(Table1[[#This Row],[Profits ($M)]]/Table1[[#This Row],[ Revenues ($M) ]])</f>
        <v>6.6464427698332648E-2</v>
      </c>
      <c r="K268" s="1">
        <f>ROUND(Table1[[#This Row],[ Revenues ($M) ]]/Table1[[#This Row],[Assets ($M)]],2)</f>
        <v>0.36</v>
      </c>
    </row>
    <row r="269" spans="1:11" x14ac:dyDescent="0.35">
      <c r="A269">
        <v>268</v>
      </c>
      <c r="B269" t="s">
        <v>276</v>
      </c>
      <c r="C269" s="1">
        <v>53817</v>
      </c>
      <c r="D269" s="5">
        <v>-0.247</v>
      </c>
      <c r="E269" s="1">
        <v>12921</v>
      </c>
      <c r="F269" s="1">
        <v>101296</v>
      </c>
      <c r="G269" s="1">
        <v>42319</v>
      </c>
      <c r="H269" s="1">
        <v>30</v>
      </c>
      <c r="I269" s="1">
        <f>(Table1[[#This Row],[ Revenues ($M) ]]*Table1[[#This Row],[Revenue Percent Change]])</f>
        <v>-13292.798999999999</v>
      </c>
      <c r="J269" s="1">
        <f>(Table1[[#This Row],[Profits ($M)]]/Table1[[#This Row],[ Revenues ($M) ]])</f>
        <v>0.24009142092647304</v>
      </c>
      <c r="K269" s="1">
        <f>ROUND(Table1[[#This Row],[ Revenues ($M) ]]/Table1[[#This Row],[Assets ($M)]],2)</f>
        <v>0.53</v>
      </c>
    </row>
    <row r="270" spans="1:11" x14ac:dyDescent="0.35">
      <c r="A270">
        <v>269</v>
      </c>
      <c r="B270" t="s">
        <v>277</v>
      </c>
      <c r="C270" s="1">
        <v>53718</v>
      </c>
      <c r="D270" s="5">
        <v>-0.14599999999999999</v>
      </c>
      <c r="E270" s="1">
        <v>3263</v>
      </c>
      <c r="F270" s="1">
        <v>37004</v>
      </c>
      <c r="G270" s="1">
        <v>58000</v>
      </c>
      <c r="H270" s="1">
        <v>30</v>
      </c>
      <c r="I270" s="1">
        <f>(Table1[[#This Row],[ Revenues ($M) ]]*Table1[[#This Row],[Revenue Percent Change]])</f>
        <v>-7842.8279999999995</v>
      </c>
      <c r="J270" s="1">
        <f>(Table1[[#This Row],[Profits ($M)]]/Table1[[#This Row],[ Revenues ($M) ]])</f>
        <v>6.0743140102014224E-2</v>
      </c>
      <c r="K270" s="1">
        <f>ROUND(Table1[[#This Row],[ Revenues ($M) ]]/Table1[[#This Row],[Assets ($M)]],2)</f>
        <v>1.45</v>
      </c>
    </row>
    <row r="271" spans="1:11" x14ac:dyDescent="0.35">
      <c r="A271">
        <v>270</v>
      </c>
      <c r="B271" t="s">
        <v>278</v>
      </c>
      <c r="C271" s="1">
        <v>53717</v>
      </c>
      <c r="D271" s="5">
        <v>0.19500000000000001</v>
      </c>
      <c r="E271" s="1">
        <v>2618</v>
      </c>
      <c r="F271" s="1">
        <v>71104</v>
      </c>
      <c r="G271" s="1">
        <v>103300</v>
      </c>
      <c r="H271" s="1">
        <v>27</v>
      </c>
      <c r="I271" s="1">
        <f>(Table1[[#This Row],[ Revenues ($M) ]]*Table1[[#This Row],[Revenue Percent Change]])</f>
        <v>10474.815000000001</v>
      </c>
      <c r="J271" s="1">
        <f>(Table1[[#This Row],[Profits ($M)]]/Table1[[#This Row],[ Revenues ($M) ]])</f>
        <v>4.8736898933298585E-2</v>
      </c>
      <c r="K271" s="1">
        <f>ROUND(Table1[[#This Row],[ Revenues ($M) ]]/Table1[[#This Row],[Assets ($M)]],2)</f>
        <v>0.76</v>
      </c>
    </row>
    <row r="272" spans="1:11" x14ac:dyDescent="0.35">
      <c r="A272">
        <v>271</v>
      </c>
      <c r="B272" t="s">
        <v>279</v>
      </c>
      <c r="C272" s="1">
        <v>53634.9</v>
      </c>
      <c r="D272" s="5">
        <v>0.22800000000000001</v>
      </c>
      <c r="E272" s="1">
        <v>3794</v>
      </c>
      <c r="F272" s="1">
        <v>44475.6</v>
      </c>
      <c r="G272" s="1">
        <v>91496</v>
      </c>
      <c r="H272" s="1">
        <v>15</v>
      </c>
      <c r="I272" s="1">
        <f>(Table1[[#This Row],[ Revenues ($M) ]]*Table1[[#This Row],[Revenue Percent Change]])</f>
        <v>12228.7572</v>
      </c>
      <c r="J272" s="1">
        <f>(Table1[[#This Row],[Profits ($M)]]/Table1[[#This Row],[ Revenues ($M) ]])</f>
        <v>7.0737523515472203E-2</v>
      </c>
      <c r="K272" s="1">
        <f>ROUND(Table1[[#This Row],[ Revenues ($M) ]]/Table1[[#This Row],[Assets ($M)]],2)</f>
        <v>1.21</v>
      </c>
    </row>
    <row r="273" spans="1:11" x14ac:dyDescent="0.35">
      <c r="A273">
        <v>272</v>
      </c>
      <c r="B273" t="s">
        <v>280</v>
      </c>
      <c r="C273" s="1">
        <v>53354.7</v>
      </c>
      <c r="D273" s="5">
        <v>0.13100000000000001</v>
      </c>
      <c r="E273" s="1">
        <v>397.2</v>
      </c>
      <c r="F273" s="1">
        <v>12499</v>
      </c>
      <c r="G273" s="1">
        <v>34825</v>
      </c>
      <c r="H273" s="1">
        <v>4</v>
      </c>
      <c r="I273" s="1">
        <f>(Table1[[#This Row],[ Revenues ($M) ]]*Table1[[#This Row],[Revenue Percent Change]])</f>
        <v>6989.4656999999997</v>
      </c>
      <c r="J273" s="1">
        <f>(Table1[[#This Row],[Profits ($M)]]/Table1[[#This Row],[ Revenues ($M) ]])</f>
        <v>7.4445175401604731E-3</v>
      </c>
      <c r="K273" s="1">
        <f>ROUND(Table1[[#This Row],[ Revenues ($M) ]]/Table1[[#This Row],[Assets ($M)]],2)</f>
        <v>4.2699999999999996</v>
      </c>
    </row>
    <row r="274" spans="1:11" x14ac:dyDescent="0.35">
      <c r="A274">
        <v>273</v>
      </c>
      <c r="B274" t="s">
        <v>281</v>
      </c>
      <c r="C274" s="1">
        <v>53334.1</v>
      </c>
      <c r="D274" s="5">
        <v>-0.06</v>
      </c>
      <c r="E274" s="1">
        <v>5192.3</v>
      </c>
      <c r="F274" s="1">
        <v>165709.1</v>
      </c>
      <c r="G274" s="1">
        <v>41448</v>
      </c>
      <c r="H274" s="1">
        <v>20</v>
      </c>
      <c r="I274" s="1">
        <f>(Table1[[#This Row],[ Revenues ($M) ]]*Table1[[#This Row],[Revenue Percent Change]])</f>
        <v>-3200.0459999999998</v>
      </c>
      <c r="J274" s="1">
        <f>(Table1[[#This Row],[Profits ($M)]]/Table1[[#This Row],[ Revenues ($M) ]])</f>
        <v>9.7354225533007974E-2</v>
      </c>
      <c r="K274" s="1">
        <f>ROUND(Table1[[#This Row],[ Revenues ($M) ]]/Table1[[#This Row],[Assets ($M)]],2)</f>
        <v>0.32</v>
      </c>
    </row>
    <row r="275" spans="1:11" x14ac:dyDescent="0.35">
      <c r="A275">
        <v>274</v>
      </c>
      <c r="B275" t="s">
        <v>282</v>
      </c>
      <c r="C275" s="1">
        <v>53197.9</v>
      </c>
      <c r="D275" s="5">
        <v>-0.10199999999999999</v>
      </c>
      <c r="E275" s="1">
        <v>-2566.4</v>
      </c>
      <c r="F275" s="1">
        <v>85566.6</v>
      </c>
      <c r="G275" s="1">
        <v>326781</v>
      </c>
      <c r="H275" s="1">
        <v>30</v>
      </c>
      <c r="I275" s="1">
        <f>(Table1[[#This Row],[ Revenues ($M) ]]*Table1[[#This Row],[Revenue Percent Change]])</f>
        <v>-5426.1858000000002</v>
      </c>
      <c r="J275" s="1">
        <f>(Table1[[#This Row],[Profits ($M)]]/Table1[[#This Row],[ Revenues ($M) ]])</f>
        <v>-4.8242505813199395E-2</v>
      </c>
      <c r="K275" s="1">
        <f>ROUND(Table1[[#This Row],[ Revenues ($M) ]]/Table1[[#This Row],[Assets ($M)]],2)</f>
        <v>0.62</v>
      </c>
    </row>
    <row r="276" spans="1:11" x14ac:dyDescent="0.35">
      <c r="A276">
        <v>275</v>
      </c>
      <c r="B276" t="s">
        <v>283</v>
      </c>
      <c r="C276" s="1">
        <v>53042.6</v>
      </c>
      <c r="D276" s="5">
        <v>-0.13700000000000001</v>
      </c>
      <c r="E276" s="1">
        <v>1581.1</v>
      </c>
      <c r="F276" s="1">
        <v>33145.699999999997</v>
      </c>
      <c r="G276" s="1">
        <v>16571</v>
      </c>
      <c r="H276" s="1">
        <v>30</v>
      </c>
      <c r="I276" s="1">
        <f>(Table1[[#This Row],[ Revenues ($M) ]]*Table1[[#This Row],[Revenue Percent Change]])</f>
        <v>-7266.8362000000006</v>
      </c>
      <c r="J276" s="1">
        <f>(Table1[[#This Row],[Profits ($M)]]/Table1[[#This Row],[ Revenues ($M) ]])</f>
        <v>2.9808116495043606E-2</v>
      </c>
      <c r="K276" s="1">
        <f>ROUND(Table1[[#This Row],[ Revenues ($M) ]]/Table1[[#This Row],[Assets ($M)]],2)</f>
        <v>1.6</v>
      </c>
    </row>
    <row r="277" spans="1:11" x14ac:dyDescent="0.35">
      <c r="A277">
        <v>276</v>
      </c>
      <c r="B277" t="s">
        <v>284</v>
      </c>
      <c r="C277" s="1">
        <v>52881</v>
      </c>
      <c r="D277" s="5">
        <v>-8.0000000000000002E-3</v>
      </c>
      <c r="E277" s="1">
        <v>-648</v>
      </c>
      <c r="F277" s="1">
        <v>36251</v>
      </c>
      <c r="G277" s="1">
        <v>139000</v>
      </c>
      <c r="H277" s="1">
        <v>23</v>
      </c>
      <c r="I277" s="1">
        <f>(Table1[[#This Row],[ Revenues ($M) ]]*Table1[[#This Row],[Revenue Percent Change]])</f>
        <v>-423.048</v>
      </c>
      <c r="J277" s="1">
        <f>(Table1[[#This Row],[Profits ($M)]]/Table1[[#This Row],[ Revenues ($M) ]])</f>
        <v>-1.2253928632211947E-2</v>
      </c>
      <c r="K277" s="1">
        <f>ROUND(Table1[[#This Row],[ Revenues ($M) ]]/Table1[[#This Row],[Assets ($M)]],2)</f>
        <v>1.46</v>
      </c>
    </row>
    <row r="278" spans="1:11" x14ac:dyDescent="0.35">
      <c r="A278">
        <v>277</v>
      </c>
      <c r="B278" t="s">
        <v>285</v>
      </c>
      <c r="C278" s="1">
        <v>52789.599999999999</v>
      </c>
      <c r="D278" s="5">
        <v>2.7E-2</v>
      </c>
      <c r="E278" s="1">
        <v>4763.2</v>
      </c>
      <c r="F278" s="1">
        <v>68477.3</v>
      </c>
      <c r="G278" s="1">
        <v>198613</v>
      </c>
      <c r="H278" s="1">
        <v>9</v>
      </c>
      <c r="I278" s="1">
        <f>(Table1[[#This Row],[ Revenues ($M) ]]*Table1[[#This Row],[Revenue Percent Change]])</f>
        <v>1425.3191999999999</v>
      </c>
      <c r="J278" s="1">
        <f>(Table1[[#This Row],[Profits ($M)]]/Table1[[#This Row],[ Revenues ($M) ]])</f>
        <v>9.0229893766954103E-2</v>
      </c>
      <c r="K278" s="1">
        <f>ROUND(Table1[[#This Row],[ Revenues ($M) ]]/Table1[[#This Row],[Assets ($M)]],2)</f>
        <v>0.77</v>
      </c>
    </row>
    <row r="279" spans="1:11" x14ac:dyDescent="0.35">
      <c r="A279">
        <v>278</v>
      </c>
      <c r="B279" t="s">
        <v>286</v>
      </c>
      <c r="C279" s="1">
        <v>52788</v>
      </c>
      <c r="D279" s="5">
        <v>7.8E-2</v>
      </c>
      <c r="E279" s="1">
        <v>822</v>
      </c>
      <c r="F279" s="1">
        <v>63058</v>
      </c>
      <c r="G279" s="1">
        <v>132100</v>
      </c>
      <c r="H279" s="1">
        <v>29</v>
      </c>
      <c r="I279" s="1">
        <f>(Table1[[#This Row],[ Revenues ($M) ]]*Table1[[#This Row],[Revenue Percent Change]])</f>
        <v>4117.4639999999999</v>
      </c>
      <c r="J279" s="1">
        <f>(Table1[[#This Row],[Profits ($M)]]/Table1[[#This Row],[ Revenues ($M) ]])</f>
        <v>1.5571720845646737E-2</v>
      </c>
      <c r="K279" s="1">
        <f>ROUND(Table1[[#This Row],[ Revenues ($M) ]]/Table1[[#This Row],[Assets ($M)]],2)</f>
        <v>0.84</v>
      </c>
    </row>
    <row r="280" spans="1:11" x14ac:dyDescent="0.35">
      <c r="A280">
        <v>279</v>
      </c>
      <c r="B280" t="s">
        <v>287</v>
      </c>
      <c r="C280" s="1">
        <v>52632.3</v>
      </c>
      <c r="D280" s="5">
        <v>-3.0000000000000001E-3</v>
      </c>
      <c r="E280" s="1">
        <v>1154.5</v>
      </c>
      <c r="F280" s="1">
        <v>93387.4</v>
      </c>
      <c r="G280" s="1">
        <v>242891</v>
      </c>
      <c r="H280" s="1">
        <v>16</v>
      </c>
      <c r="I280" s="1">
        <f>(Table1[[#This Row],[ Revenues ($M) ]]*Table1[[#This Row],[Revenue Percent Change]])</f>
        <v>-157.89690000000002</v>
      </c>
      <c r="J280" s="1">
        <f>(Table1[[#This Row],[Profits ($M)]]/Table1[[#This Row],[ Revenues ($M) ]])</f>
        <v>2.1935199487767017E-2</v>
      </c>
      <c r="K280" s="1">
        <f>ROUND(Table1[[#This Row],[ Revenues ($M) ]]/Table1[[#This Row],[Assets ($M)]],2)</f>
        <v>0.56000000000000005</v>
      </c>
    </row>
    <row r="281" spans="1:11" x14ac:dyDescent="0.35">
      <c r="A281">
        <v>280</v>
      </c>
      <c r="B281" t="s">
        <v>288</v>
      </c>
      <c r="C281" s="1">
        <v>52612</v>
      </c>
      <c r="D281" s="5">
        <v>5.2999999999999999E-2</v>
      </c>
      <c r="E281" s="1">
        <v>213</v>
      </c>
      <c r="F281" s="1">
        <v>165208</v>
      </c>
      <c r="G281" s="1">
        <v>45000</v>
      </c>
      <c r="H281" s="1">
        <v>30</v>
      </c>
      <c r="I281" s="1">
        <f>(Table1[[#This Row],[ Revenues ($M) ]]*Table1[[#This Row],[Revenue Percent Change]])</f>
        <v>2788.4359999999997</v>
      </c>
      <c r="J281" s="1">
        <f>(Table1[[#This Row],[Profits ($M)]]/Table1[[#This Row],[ Revenues ($M) ]])</f>
        <v>4.0485060442484603E-3</v>
      </c>
      <c r="K281" s="1">
        <f>ROUND(Table1[[#This Row],[ Revenues ($M) ]]/Table1[[#This Row],[Assets ($M)]],2)</f>
        <v>0.32</v>
      </c>
    </row>
    <row r="282" spans="1:11" x14ac:dyDescent="0.35">
      <c r="A282">
        <v>281</v>
      </c>
      <c r="B282" t="s">
        <v>289</v>
      </c>
      <c r="C282" s="1">
        <v>52535.8</v>
      </c>
      <c r="D282" s="5">
        <v>0.44400000000000001</v>
      </c>
      <c r="E282" s="1">
        <v>5495</v>
      </c>
      <c r="F282" s="1">
        <v>1016565.1</v>
      </c>
      <c r="G282" s="1">
        <v>89483</v>
      </c>
      <c r="H282" s="1">
        <v>27</v>
      </c>
      <c r="I282" s="1">
        <f>(Table1[[#This Row],[ Revenues ($M) ]]*Table1[[#This Row],[Revenue Percent Change]])</f>
        <v>23325.895200000003</v>
      </c>
      <c r="J282" s="1">
        <f>(Table1[[#This Row],[Profits ($M)]]/Table1[[#This Row],[ Revenues ($M) ]])</f>
        <v>0.10459534260447161</v>
      </c>
      <c r="K282" s="1">
        <f>ROUND(Table1[[#This Row],[ Revenues ($M) ]]/Table1[[#This Row],[Assets ($M)]],2)</f>
        <v>0.05</v>
      </c>
    </row>
    <row r="283" spans="1:11" x14ac:dyDescent="0.35">
      <c r="A283">
        <v>282</v>
      </c>
      <c r="B283" t="s">
        <v>290</v>
      </c>
      <c r="C283" s="1">
        <v>52101.5</v>
      </c>
      <c r="D283" s="5">
        <v>0.113</v>
      </c>
      <c r="E283" s="1">
        <v>4696.3</v>
      </c>
      <c r="F283" s="1">
        <v>66905.7</v>
      </c>
      <c r="G283" s="1">
        <v>97440</v>
      </c>
      <c r="H283" s="1">
        <v>30</v>
      </c>
      <c r="I283" s="1">
        <f>(Table1[[#This Row],[ Revenues ($M) ]]*Table1[[#This Row],[Revenue Percent Change]])</f>
        <v>5887.4695000000002</v>
      </c>
      <c r="J283" s="1">
        <f>(Table1[[#This Row],[Profits ($M)]]/Table1[[#This Row],[ Revenues ($M) ]])</f>
        <v>9.0137520033012494E-2</v>
      </c>
      <c r="K283" s="1">
        <f>ROUND(Table1[[#This Row],[ Revenues ($M) ]]/Table1[[#This Row],[Assets ($M)]],2)</f>
        <v>0.78</v>
      </c>
    </row>
    <row r="284" spans="1:11" x14ac:dyDescent="0.35">
      <c r="A284">
        <v>283</v>
      </c>
      <c r="B284" t="s">
        <v>291</v>
      </c>
      <c r="C284" s="1">
        <v>52004.4</v>
      </c>
      <c r="D284" s="5">
        <v>0.33900000000000002</v>
      </c>
      <c r="E284" s="1">
        <v>8350.1</v>
      </c>
      <c r="F284" s="1">
        <v>1064247.8999999999</v>
      </c>
      <c r="G284" s="1">
        <v>94368</v>
      </c>
      <c r="H284" s="1">
        <v>26</v>
      </c>
      <c r="I284" s="1">
        <f>(Table1[[#This Row],[ Revenues ($M) ]]*Table1[[#This Row],[Revenue Percent Change]])</f>
        <v>17629.491600000001</v>
      </c>
      <c r="J284" s="1">
        <f>(Table1[[#This Row],[Profits ($M)]]/Table1[[#This Row],[ Revenues ($M) ]])</f>
        <v>0.16056525986262701</v>
      </c>
      <c r="K284" s="1">
        <f>ROUND(Table1[[#This Row],[ Revenues ($M) ]]/Table1[[#This Row],[Assets ($M)]],2)</f>
        <v>0.05</v>
      </c>
    </row>
    <row r="285" spans="1:11" x14ac:dyDescent="0.35">
      <c r="A285">
        <v>284</v>
      </c>
      <c r="B285" t="s">
        <v>292</v>
      </c>
      <c r="C285" s="1">
        <v>51830.3</v>
      </c>
      <c r="D285" s="5">
        <v>-3.7999999999999999E-2</v>
      </c>
      <c r="E285" s="1">
        <v>2917.8</v>
      </c>
      <c r="F285" s="1">
        <v>63285.8</v>
      </c>
      <c r="G285" s="1">
        <v>144422</v>
      </c>
      <c r="H285" s="1">
        <v>30</v>
      </c>
      <c r="I285" s="1">
        <f>(Table1[[#This Row],[ Revenues ($M) ]]*Table1[[#This Row],[Revenue Percent Change]])</f>
        <v>-1969.5514000000001</v>
      </c>
      <c r="J285" s="1">
        <f>(Table1[[#This Row],[Profits ($M)]]/Table1[[#This Row],[ Revenues ($M) ]])</f>
        <v>5.6295255863847982E-2</v>
      </c>
      <c r="K285" s="1">
        <f>ROUND(Table1[[#This Row],[ Revenues ($M) ]]/Table1[[#This Row],[Assets ($M)]],2)</f>
        <v>0.82</v>
      </c>
    </row>
    <row r="286" spans="1:11" x14ac:dyDescent="0.35">
      <c r="A286">
        <v>285</v>
      </c>
      <c r="B286" t="s">
        <v>293</v>
      </c>
      <c r="C286" s="1">
        <v>51525.9</v>
      </c>
      <c r="D286" s="5">
        <v>-1.2999999999999999E-2</v>
      </c>
      <c r="E286" s="1">
        <v>997.3</v>
      </c>
      <c r="F286" s="1">
        <v>68398.2</v>
      </c>
      <c r="G286" s="1">
        <v>130427</v>
      </c>
      <c r="H286" s="1">
        <v>12</v>
      </c>
      <c r="I286" s="1">
        <f>(Table1[[#This Row],[ Revenues ($M) ]]*Table1[[#This Row],[Revenue Percent Change]])</f>
        <v>-669.83669999999995</v>
      </c>
      <c r="J286" s="1">
        <f>(Table1[[#This Row],[Profits ($M)]]/Table1[[#This Row],[ Revenues ($M) ]])</f>
        <v>1.9355314511730993E-2</v>
      </c>
      <c r="K286" s="1">
        <f>ROUND(Table1[[#This Row],[ Revenues ($M) ]]/Table1[[#This Row],[Assets ($M)]],2)</f>
        <v>0.75</v>
      </c>
    </row>
    <row r="287" spans="1:11" x14ac:dyDescent="0.35">
      <c r="A287">
        <v>286</v>
      </c>
      <c r="B287" t="s">
        <v>294</v>
      </c>
      <c r="C287" s="1">
        <v>51498.400000000001</v>
      </c>
      <c r="D287" s="5">
        <v>-3.5000000000000003E-2</v>
      </c>
      <c r="E287" s="1">
        <v>-3179.4</v>
      </c>
      <c r="F287" s="1">
        <v>128406.2</v>
      </c>
      <c r="G287" s="1">
        <v>99723</v>
      </c>
      <c r="H287" s="1">
        <v>30</v>
      </c>
      <c r="I287" s="1">
        <f>(Table1[[#This Row],[ Revenues ($M) ]]*Table1[[#This Row],[Revenue Percent Change]])</f>
        <v>-1802.4440000000002</v>
      </c>
      <c r="J287" s="1">
        <f>(Table1[[#This Row],[Profits ($M)]]/Table1[[#This Row],[ Revenues ($M) ]])</f>
        <v>-6.1737840398925013E-2</v>
      </c>
      <c r="K287" s="1">
        <f>ROUND(Table1[[#This Row],[ Revenues ($M) ]]/Table1[[#This Row],[Assets ($M)]],2)</f>
        <v>0.4</v>
      </c>
    </row>
    <row r="288" spans="1:11" x14ac:dyDescent="0.35">
      <c r="A288">
        <v>287</v>
      </c>
      <c r="B288" t="s">
        <v>295</v>
      </c>
      <c r="C288" s="1">
        <v>51371.9</v>
      </c>
      <c r="D288" s="5">
        <v>4.5999999999999999E-2</v>
      </c>
      <c r="E288" s="1">
        <v>4814.3999999999996</v>
      </c>
      <c r="F288" s="1">
        <v>202320.3</v>
      </c>
      <c r="G288" s="1">
        <v>43870</v>
      </c>
      <c r="H288" s="1">
        <v>30</v>
      </c>
      <c r="I288" s="1">
        <f>(Table1[[#This Row],[ Revenues ($M) ]]*Table1[[#This Row],[Revenue Percent Change]])</f>
        <v>2363.1073999999999</v>
      </c>
      <c r="J288" s="1">
        <f>(Table1[[#This Row],[Profits ($M)]]/Table1[[#This Row],[ Revenues ($M) ]])</f>
        <v>9.3716603824269676E-2</v>
      </c>
      <c r="K288" s="1">
        <f>ROUND(Table1[[#This Row],[ Revenues ($M) ]]/Table1[[#This Row],[Assets ($M)]],2)</f>
        <v>0.25</v>
      </c>
    </row>
    <row r="289" spans="1:11" x14ac:dyDescent="0.35">
      <c r="A289">
        <v>288</v>
      </c>
      <c r="B289" t="s">
        <v>296</v>
      </c>
      <c r="C289" s="1">
        <v>51217</v>
      </c>
      <c r="D289" s="5">
        <v>9.7000000000000003E-2</v>
      </c>
      <c r="E289" s="1">
        <v>5070</v>
      </c>
      <c r="F289" s="1">
        <v>37531</v>
      </c>
      <c r="G289" s="1">
        <v>83700</v>
      </c>
      <c r="H289" s="1">
        <v>18</v>
      </c>
      <c r="I289" s="1">
        <f>(Table1[[#This Row],[ Revenues ($M) ]]*Table1[[#This Row],[Revenue Percent Change]])</f>
        <v>4968.049</v>
      </c>
      <c r="J289" s="1">
        <f>(Table1[[#This Row],[Profits ($M)]]/Table1[[#This Row],[ Revenues ($M) ]])</f>
        <v>9.8990569537458259E-2</v>
      </c>
      <c r="K289" s="1">
        <f>ROUND(Table1[[#This Row],[ Revenues ($M) ]]/Table1[[#This Row],[Assets ($M)]],2)</f>
        <v>1.36</v>
      </c>
    </row>
    <row r="290" spans="1:11" x14ac:dyDescent="0.35">
      <c r="A290">
        <v>289</v>
      </c>
      <c r="B290" t="s">
        <v>297</v>
      </c>
      <c r="C290" s="1">
        <v>51065</v>
      </c>
      <c r="D290" s="5">
        <v>-0.374</v>
      </c>
      <c r="E290" s="1">
        <v>3822</v>
      </c>
      <c r="F290" s="1">
        <v>82100</v>
      </c>
      <c r="G290" s="1">
        <v>105909</v>
      </c>
      <c r="H290" s="1">
        <v>21</v>
      </c>
      <c r="I290" s="1">
        <f>(Table1[[#This Row],[ Revenues ($M) ]]*Table1[[#This Row],[Revenue Percent Change]])</f>
        <v>-19098.310000000001</v>
      </c>
      <c r="J290" s="1">
        <f>(Table1[[#This Row],[Profits ($M)]]/Table1[[#This Row],[ Revenues ($M) ]])</f>
        <v>7.4845784784098701E-2</v>
      </c>
      <c r="K290" s="1">
        <f>ROUND(Table1[[#This Row],[ Revenues ($M) ]]/Table1[[#This Row],[Assets ($M)]],2)</f>
        <v>0.62</v>
      </c>
    </row>
    <row r="291" spans="1:11" x14ac:dyDescent="0.35">
      <c r="A291">
        <v>290</v>
      </c>
      <c r="B291" t="s">
        <v>298</v>
      </c>
      <c r="C291" s="1">
        <v>50934.9</v>
      </c>
      <c r="D291" s="5">
        <v>0.33900000000000002</v>
      </c>
      <c r="E291" s="1">
        <v>234.6</v>
      </c>
      <c r="F291" s="1">
        <v>15538</v>
      </c>
      <c r="G291" s="1">
        <v>41276</v>
      </c>
      <c r="H291" s="1">
        <v>14</v>
      </c>
      <c r="I291" s="1">
        <f>(Table1[[#This Row],[ Revenues ($M) ]]*Table1[[#This Row],[Revenue Percent Change]])</f>
        <v>17266.931100000002</v>
      </c>
      <c r="J291" s="1">
        <f>(Table1[[#This Row],[Profits ($M)]]/Table1[[#This Row],[ Revenues ($M) ]])</f>
        <v>4.6058792694203777E-3</v>
      </c>
      <c r="K291" s="1">
        <f>ROUND(Table1[[#This Row],[ Revenues ($M) ]]/Table1[[#This Row],[Assets ($M)]],2)</f>
        <v>3.28</v>
      </c>
    </row>
    <row r="292" spans="1:11" x14ac:dyDescent="0.35">
      <c r="A292">
        <v>291</v>
      </c>
      <c r="B292" t="s">
        <v>299</v>
      </c>
      <c r="C292" s="1">
        <v>50897</v>
      </c>
      <c r="D292" s="5">
        <v>-0.215</v>
      </c>
      <c r="E292" s="1">
        <v>-1349.9</v>
      </c>
      <c r="F292" s="1">
        <v>168210.2</v>
      </c>
      <c r="G292" s="1">
        <v>59970</v>
      </c>
      <c r="H292" s="1">
        <v>13</v>
      </c>
      <c r="I292" s="1">
        <f>(Table1[[#This Row],[ Revenues ($M) ]]*Table1[[#This Row],[Revenue Percent Change]])</f>
        <v>-10942.855</v>
      </c>
      <c r="J292" s="1">
        <f>(Table1[[#This Row],[Profits ($M)]]/Table1[[#This Row],[ Revenues ($M) ]])</f>
        <v>-2.6522191877713815E-2</v>
      </c>
      <c r="K292" s="1">
        <f>ROUND(Table1[[#This Row],[ Revenues ($M) ]]/Table1[[#This Row],[Assets ($M)]],2)</f>
        <v>0.3</v>
      </c>
    </row>
    <row r="293" spans="1:11" x14ac:dyDescent="0.35">
      <c r="A293">
        <v>292</v>
      </c>
      <c r="B293" t="s">
        <v>300</v>
      </c>
      <c r="C293" s="1">
        <v>50864.5</v>
      </c>
      <c r="D293" s="5">
        <v>-5.8999999999999997E-2</v>
      </c>
      <c r="E293" s="1">
        <v>5184.5</v>
      </c>
      <c r="F293" s="1">
        <v>1269019.6000000001</v>
      </c>
      <c r="G293" s="1">
        <v>63582</v>
      </c>
      <c r="H293" s="1">
        <v>12</v>
      </c>
      <c r="I293" s="1">
        <f>(Table1[[#This Row],[ Revenues ($M) ]]*Table1[[#This Row],[Revenue Percent Change]])</f>
        <v>-3001.0054999999998</v>
      </c>
      <c r="J293" s="1">
        <f>(Table1[[#This Row],[Profits ($M)]]/Table1[[#This Row],[ Revenues ($M) ]])</f>
        <v>0.10192767057574537</v>
      </c>
      <c r="K293" s="1">
        <f>ROUND(Table1[[#This Row],[ Revenues ($M) ]]/Table1[[#This Row],[Assets ($M)]],2)</f>
        <v>0.04</v>
      </c>
    </row>
    <row r="294" spans="1:11" x14ac:dyDescent="0.35">
      <c r="A294">
        <v>293</v>
      </c>
      <c r="B294" t="s">
        <v>301</v>
      </c>
      <c r="C294" s="1">
        <v>50624</v>
      </c>
      <c r="D294" s="5">
        <v>-0.155</v>
      </c>
      <c r="E294" s="1">
        <v>1013</v>
      </c>
      <c r="F294" s="1">
        <v>22076</v>
      </c>
      <c r="G294" s="1">
        <v>17017</v>
      </c>
      <c r="H294" s="1">
        <v>11</v>
      </c>
      <c r="I294" s="1">
        <f>(Table1[[#This Row],[ Revenues ($M) ]]*Table1[[#This Row],[Revenue Percent Change]])</f>
        <v>-7846.72</v>
      </c>
      <c r="J294" s="1">
        <f>(Table1[[#This Row],[Profits ($M)]]/Table1[[#This Row],[ Revenues ($M) ]])</f>
        <v>2.0010271807838178E-2</v>
      </c>
      <c r="K294" s="1">
        <f>ROUND(Table1[[#This Row],[ Revenues ($M) ]]/Table1[[#This Row],[Assets ($M)]],2)</f>
        <v>2.29</v>
      </c>
    </row>
    <row r="295" spans="1:11" x14ac:dyDescent="0.35">
      <c r="A295">
        <v>294</v>
      </c>
      <c r="B295" t="s">
        <v>302</v>
      </c>
      <c r="C295" s="1">
        <v>50495</v>
      </c>
      <c r="D295" s="5">
        <v>0.45400000000000001</v>
      </c>
      <c r="E295" s="1">
        <v>3237</v>
      </c>
      <c r="F295" s="1">
        <v>931889.3</v>
      </c>
      <c r="G295" s="1">
        <v>55767</v>
      </c>
      <c r="H295" s="1">
        <v>14</v>
      </c>
      <c r="I295" s="1">
        <f>(Table1[[#This Row],[ Revenues ($M) ]]*Table1[[#This Row],[Revenue Percent Change]])</f>
        <v>22924.73</v>
      </c>
      <c r="J295" s="1">
        <f>(Table1[[#This Row],[Profits ($M)]]/Table1[[#This Row],[ Revenues ($M) ]])</f>
        <v>6.4105356966036239E-2</v>
      </c>
      <c r="K295" s="1">
        <f>ROUND(Table1[[#This Row],[ Revenues ($M) ]]/Table1[[#This Row],[Assets ($M)]],2)</f>
        <v>0.05</v>
      </c>
    </row>
    <row r="296" spans="1:11" x14ac:dyDescent="0.35">
      <c r="A296">
        <v>295</v>
      </c>
      <c r="B296" t="s">
        <v>303</v>
      </c>
      <c r="C296" s="1">
        <v>50406.6</v>
      </c>
      <c r="D296" s="5">
        <v>9.4E-2</v>
      </c>
      <c r="E296" s="1">
        <v>-33.5</v>
      </c>
      <c r="F296" s="1">
        <v>43262.7</v>
      </c>
      <c r="G296" s="1">
        <v>165938</v>
      </c>
      <c r="H296" s="1">
        <v>11</v>
      </c>
      <c r="I296" s="1">
        <f>(Table1[[#This Row],[ Revenues ($M) ]]*Table1[[#This Row],[Revenue Percent Change]])</f>
        <v>4738.2204000000002</v>
      </c>
      <c r="J296" s="1">
        <f>(Table1[[#This Row],[Profits ($M)]]/Table1[[#This Row],[ Revenues ($M) ]])</f>
        <v>-6.6459550931822424E-4</v>
      </c>
      <c r="K296" s="1">
        <f>ROUND(Table1[[#This Row],[ Revenues ($M) ]]/Table1[[#This Row],[Assets ($M)]],2)</f>
        <v>1.17</v>
      </c>
    </row>
    <row r="297" spans="1:11" x14ac:dyDescent="0.35">
      <c r="A297">
        <v>296</v>
      </c>
      <c r="B297" t="s">
        <v>304</v>
      </c>
      <c r="C297" s="1">
        <v>50228.4</v>
      </c>
      <c r="D297" s="5">
        <v>0.151</v>
      </c>
      <c r="E297" s="1">
        <v>3546.5</v>
      </c>
      <c r="F297" s="1">
        <v>552514.4</v>
      </c>
      <c r="G297" s="1">
        <v>25003</v>
      </c>
      <c r="H297" s="1">
        <v>12</v>
      </c>
      <c r="I297" s="1">
        <f>(Table1[[#This Row],[ Revenues ($M) ]]*Table1[[#This Row],[Revenue Percent Change]])</f>
        <v>7584.4884000000002</v>
      </c>
      <c r="J297" s="1">
        <f>(Table1[[#This Row],[Profits ($M)]]/Table1[[#This Row],[ Revenues ($M) ]])</f>
        <v>7.0607465099425823E-2</v>
      </c>
      <c r="K297" s="1">
        <f>ROUND(Table1[[#This Row],[ Revenues ($M) ]]/Table1[[#This Row],[Assets ($M)]],2)</f>
        <v>0.09</v>
      </c>
    </row>
    <row r="298" spans="1:11" x14ac:dyDescent="0.35">
      <c r="A298">
        <v>297</v>
      </c>
      <c r="B298" t="s">
        <v>305</v>
      </c>
      <c r="C298" s="1">
        <v>50208.7</v>
      </c>
      <c r="D298" s="5">
        <v>5.1999999999999998E-2</v>
      </c>
      <c r="E298" s="1">
        <v>5837.7</v>
      </c>
      <c r="F298" s="1">
        <v>139677.5</v>
      </c>
      <c r="G298" s="1">
        <v>86088</v>
      </c>
      <c r="H298" s="1">
        <v>20</v>
      </c>
      <c r="I298" s="1">
        <f>(Table1[[#This Row],[ Revenues ($M) ]]*Table1[[#This Row],[Revenue Percent Change]])</f>
        <v>2610.8523999999998</v>
      </c>
      <c r="J298" s="1">
        <f>(Table1[[#This Row],[Profits ($M)]]/Table1[[#This Row],[ Revenues ($M) ]])</f>
        <v>0.1162686944692852</v>
      </c>
      <c r="K298" s="1">
        <f>ROUND(Table1[[#This Row],[ Revenues ($M) ]]/Table1[[#This Row],[Assets ($M)]],2)</f>
        <v>0.36</v>
      </c>
    </row>
    <row r="299" spans="1:11" x14ac:dyDescent="0.35">
      <c r="A299">
        <v>298</v>
      </c>
      <c r="B299" t="s">
        <v>306</v>
      </c>
      <c r="C299" s="1">
        <v>50166.9</v>
      </c>
      <c r="D299" s="5">
        <v>-0.26100000000000001</v>
      </c>
      <c r="E299" s="1">
        <v>3261.7</v>
      </c>
      <c r="F299" s="1">
        <v>59010.7</v>
      </c>
      <c r="G299" s="1">
        <v>53804</v>
      </c>
      <c r="H299" s="1">
        <v>30</v>
      </c>
      <c r="I299" s="1">
        <f>(Table1[[#This Row],[ Revenues ($M) ]]*Table1[[#This Row],[Revenue Percent Change]])</f>
        <v>-13093.5609</v>
      </c>
      <c r="J299" s="1">
        <f>(Table1[[#This Row],[Profits ($M)]]/Table1[[#This Row],[ Revenues ($M) ]])</f>
        <v>6.5016973342981121E-2</v>
      </c>
      <c r="K299" s="1">
        <f>ROUND(Table1[[#This Row],[ Revenues ($M) ]]/Table1[[#This Row],[Assets ($M)]],2)</f>
        <v>0.85</v>
      </c>
    </row>
    <row r="300" spans="1:11" x14ac:dyDescent="0.35">
      <c r="A300">
        <v>299</v>
      </c>
      <c r="B300" t="s">
        <v>307</v>
      </c>
      <c r="C300" s="1">
        <v>49954</v>
      </c>
      <c r="D300" s="5">
        <v>0.17699999999999999</v>
      </c>
      <c r="E300" s="1">
        <v>8503</v>
      </c>
      <c r="F300" s="1">
        <v>134384</v>
      </c>
      <c r="G300" s="1">
        <v>164000</v>
      </c>
      <c r="H300" s="1">
        <v>18</v>
      </c>
      <c r="I300" s="1">
        <f>(Table1[[#This Row],[ Revenues ($M) ]]*Table1[[#This Row],[Revenue Percent Change]])</f>
        <v>8841.8580000000002</v>
      </c>
      <c r="J300" s="1">
        <f>(Table1[[#This Row],[Profits ($M)]]/Table1[[#This Row],[ Revenues ($M) ]])</f>
        <v>0.17021659927132962</v>
      </c>
      <c r="K300" s="1">
        <f>ROUND(Table1[[#This Row],[ Revenues ($M) ]]/Table1[[#This Row],[Assets ($M)]],2)</f>
        <v>0.37</v>
      </c>
    </row>
    <row r="301" spans="1:11" x14ac:dyDescent="0.35">
      <c r="A301">
        <v>300</v>
      </c>
      <c r="B301" t="s">
        <v>308</v>
      </c>
      <c r="C301" s="1">
        <v>49900.7</v>
      </c>
      <c r="D301" s="5">
        <v>8.9999999999999993E-3</v>
      </c>
      <c r="E301" s="1">
        <v>1359.5</v>
      </c>
      <c r="F301" s="1">
        <v>21777</v>
      </c>
      <c r="G301" s="1">
        <v>31025</v>
      </c>
      <c r="H301" s="1">
        <v>6</v>
      </c>
      <c r="I301" s="1">
        <f>(Table1[[#This Row],[ Revenues ($M) ]]*Table1[[#This Row],[Revenue Percent Change]])</f>
        <v>449.10629999999992</v>
      </c>
      <c r="J301" s="1">
        <f>(Table1[[#This Row],[Profits ($M)]]/Table1[[#This Row],[ Revenues ($M) ]])</f>
        <v>2.724410679609705E-2</v>
      </c>
      <c r="K301" s="1">
        <f>ROUND(Table1[[#This Row],[ Revenues ($M) ]]/Table1[[#This Row],[Assets ($M)]],2)</f>
        <v>2.29</v>
      </c>
    </row>
    <row r="302" spans="1:11" x14ac:dyDescent="0.35">
      <c r="A302">
        <v>301</v>
      </c>
      <c r="B302" t="s">
        <v>309</v>
      </c>
      <c r="C302" s="1">
        <v>49800</v>
      </c>
      <c r="D302" s="5">
        <v>8.3000000000000004E-2</v>
      </c>
      <c r="E302" s="1">
        <v>3214</v>
      </c>
      <c r="F302" s="1">
        <v>179576</v>
      </c>
      <c r="G302" s="1">
        <v>14719</v>
      </c>
      <c r="H302" s="1">
        <v>30</v>
      </c>
      <c r="I302" s="1">
        <f>(Table1[[#This Row],[ Revenues ($M) ]]*Table1[[#This Row],[Revenue Percent Change]])</f>
        <v>4133.4000000000005</v>
      </c>
      <c r="J302" s="1">
        <f>(Table1[[#This Row],[Profits ($M)]]/Table1[[#This Row],[ Revenues ($M) ]])</f>
        <v>6.4538152610441768E-2</v>
      </c>
      <c r="K302" s="1">
        <f>ROUND(Table1[[#This Row],[ Revenues ($M) ]]/Table1[[#This Row],[Assets ($M)]],2)</f>
        <v>0.28000000000000003</v>
      </c>
    </row>
    <row r="303" spans="1:11" x14ac:dyDescent="0.35">
      <c r="A303">
        <v>302</v>
      </c>
      <c r="B303" t="s">
        <v>310</v>
      </c>
      <c r="C303" s="1">
        <v>49735</v>
      </c>
      <c r="D303" s="5">
        <v>0.152</v>
      </c>
      <c r="E303" s="1">
        <v>9028</v>
      </c>
      <c r="F303" s="1">
        <v>230682</v>
      </c>
      <c r="G303" s="1">
        <v>40000</v>
      </c>
      <c r="H303" s="1">
        <v>8</v>
      </c>
      <c r="I303" s="1">
        <f>(Table1[[#This Row],[ Revenues ($M) ]]*Table1[[#This Row],[Revenue Percent Change]])</f>
        <v>7559.72</v>
      </c>
      <c r="J303" s="1">
        <f>(Table1[[#This Row],[Profits ($M)]]/Table1[[#This Row],[ Revenues ($M) ]])</f>
        <v>0.18152206695486076</v>
      </c>
      <c r="K303" s="1">
        <f>ROUND(Table1[[#This Row],[ Revenues ($M) ]]/Table1[[#This Row],[Assets ($M)]],2)</f>
        <v>0.22</v>
      </c>
    </row>
    <row r="304" spans="1:11" x14ac:dyDescent="0.35">
      <c r="A304">
        <v>303</v>
      </c>
      <c r="B304" t="s">
        <v>311</v>
      </c>
      <c r="C304" s="1">
        <v>49715</v>
      </c>
      <c r="D304" s="5">
        <v>-0.14599999999999999</v>
      </c>
      <c r="E304" s="1">
        <v>5532</v>
      </c>
      <c r="F304" s="1">
        <v>70982</v>
      </c>
      <c r="G304" s="1">
        <v>7500</v>
      </c>
      <c r="H304" s="1">
        <v>14</v>
      </c>
      <c r="I304" s="1">
        <f>(Table1[[#This Row],[ Revenues ($M) ]]*Table1[[#This Row],[Revenue Percent Change]])</f>
        <v>-7258.3899999999994</v>
      </c>
      <c r="J304" s="1">
        <f>(Table1[[#This Row],[Profits ($M)]]/Table1[[#This Row],[ Revenues ($M) ]])</f>
        <v>0.11127426330081465</v>
      </c>
      <c r="K304" s="1">
        <f>ROUND(Table1[[#This Row],[ Revenues ($M) ]]/Table1[[#This Row],[Assets ($M)]],2)</f>
        <v>0.7</v>
      </c>
    </row>
    <row r="305" spans="1:11" x14ac:dyDescent="0.35">
      <c r="A305">
        <v>304</v>
      </c>
      <c r="B305" t="s">
        <v>312</v>
      </c>
      <c r="C305" s="1">
        <v>49484</v>
      </c>
      <c r="D305" s="5">
        <v>0.28999999999999998</v>
      </c>
      <c r="E305" s="1">
        <v>4887</v>
      </c>
      <c r="F305" s="1">
        <v>478464</v>
      </c>
      <c r="G305" s="1">
        <v>51987</v>
      </c>
      <c r="H305" s="1">
        <v>14</v>
      </c>
      <c r="I305" s="1">
        <f>(Table1[[#This Row],[ Revenues ($M) ]]*Table1[[#This Row],[Revenue Percent Change]])</f>
        <v>14350.359999999999</v>
      </c>
      <c r="J305" s="1">
        <f>(Table1[[#This Row],[Profits ($M)]]/Table1[[#This Row],[ Revenues ($M) ]])</f>
        <v>9.875919489127799E-2</v>
      </c>
      <c r="K305" s="1">
        <f>ROUND(Table1[[#This Row],[ Revenues ($M) ]]/Table1[[#This Row],[Assets ($M)]],2)</f>
        <v>0.1</v>
      </c>
    </row>
    <row r="306" spans="1:11" x14ac:dyDescent="0.35">
      <c r="A306">
        <v>305</v>
      </c>
      <c r="B306" t="s">
        <v>313</v>
      </c>
      <c r="C306" s="1">
        <v>49435</v>
      </c>
      <c r="D306" s="5">
        <v>4.4999999999999998E-2</v>
      </c>
      <c r="E306" s="1">
        <v>2164.1999999999998</v>
      </c>
      <c r="F306" s="1">
        <v>60133.4</v>
      </c>
      <c r="G306" s="1">
        <v>162029</v>
      </c>
      <c r="H306" s="1">
        <v>30</v>
      </c>
      <c r="I306" s="1">
        <f>(Table1[[#This Row],[ Revenues ($M) ]]*Table1[[#This Row],[Revenue Percent Change]])</f>
        <v>2224.5749999999998</v>
      </c>
      <c r="J306" s="1">
        <f>(Table1[[#This Row],[Profits ($M)]]/Table1[[#This Row],[ Revenues ($M) ]])</f>
        <v>4.377869930211388E-2</v>
      </c>
      <c r="K306" s="1">
        <f>ROUND(Table1[[#This Row],[ Revenues ($M) ]]/Table1[[#This Row],[Assets ($M)]],2)</f>
        <v>0.82</v>
      </c>
    </row>
    <row r="307" spans="1:11" x14ac:dyDescent="0.35">
      <c r="A307">
        <v>306</v>
      </c>
      <c r="B307" t="s">
        <v>314</v>
      </c>
      <c r="C307" s="1">
        <v>49299.1</v>
      </c>
      <c r="D307" s="5">
        <v>0.93400000000000005</v>
      </c>
      <c r="E307" s="1">
        <v>7740.8</v>
      </c>
      <c r="F307" s="1">
        <v>483578.8</v>
      </c>
      <c r="G307" s="1">
        <v>213527</v>
      </c>
      <c r="H307" s="1">
        <v>1</v>
      </c>
      <c r="I307" s="1">
        <f>(Table1[[#This Row],[ Revenues ($M) ]]*Table1[[#This Row],[Revenue Percent Change]])</f>
        <v>46045.359400000001</v>
      </c>
      <c r="J307" s="1">
        <f>(Table1[[#This Row],[Profits ($M)]]/Table1[[#This Row],[ Revenues ($M) ]])</f>
        <v>0.15701706522025757</v>
      </c>
      <c r="K307" s="1">
        <f>ROUND(Table1[[#This Row],[ Revenues ($M) ]]/Table1[[#This Row],[Assets ($M)]],2)</f>
        <v>0.1</v>
      </c>
    </row>
    <row r="308" spans="1:11" x14ac:dyDescent="0.35">
      <c r="A308">
        <v>307</v>
      </c>
      <c r="B308" t="s">
        <v>315</v>
      </c>
      <c r="C308" s="1">
        <v>49088.800000000003</v>
      </c>
      <c r="D308" s="5">
        <v>-0.13100000000000001</v>
      </c>
      <c r="E308" s="1">
        <v>198.2</v>
      </c>
      <c r="F308" s="1">
        <v>99339.9</v>
      </c>
      <c r="G308" s="1">
        <v>206518</v>
      </c>
      <c r="H308" s="1">
        <v>14</v>
      </c>
      <c r="I308" s="1">
        <f>(Table1[[#This Row],[ Revenues ($M) ]]*Table1[[#This Row],[Revenue Percent Change]])</f>
        <v>-6430.6328000000003</v>
      </c>
      <c r="J308" s="1">
        <f>(Table1[[#This Row],[Profits ($M)]]/Table1[[#This Row],[ Revenues ($M) ]])</f>
        <v>4.0375808738449502E-3</v>
      </c>
      <c r="K308" s="1">
        <f>ROUND(Table1[[#This Row],[ Revenues ($M) ]]/Table1[[#This Row],[Assets ($M)]],2)</f>
        <v>0.49</v>
      </c>
    </row>
    <row r="309" spans="1:11" x14ac:dyDescent="0.35">
      <c r="A309">
        <v>308</v>
      </c>
      <c r="B309" t="s">
        <v>316</v>
      </c>
      <c r="C309" s="1">
        <v>49027.1</v>
      </c>
      <c r="D309" s="5">
        <v>8.6999999999999994E-2</v>
      </c>
      <c r="E309" s="1">
        <v>1013</v>
      </c>
      <c r="F309" s="1">
        <v>80148</v>
      </c>
      <c r="G309" s="1">
        <v>218288</v>
      </c>
      <c r="H309" s="1">
        <v>22</v>
      </c>
      <c r="I309" s="1">
        <f>(Table1[[#This Row],[ Revenues ($M) ]]*Table1[[#This Row],[Revenue Percent Change]])</f>
        <v>4265.3576999999996</v>
      </c>
      <c r="J309" s="1">
        <f>(Table1[[#This Row],[Profits ($M)]]/Table1[[#This Row],[ Revenues ($M) ]])</f>
        <v>2.0662042013498659E-2</v>
      </c>
      <c r="K309" s="1">
        <f>ROUND(Table1[[#This Row],[ Revenues ($M) ]]/Table1[[#This Row],[Assets ($M)]],2)</f>
        <v>0.61</v>
      </c>
    </row>
    <row r="310" spans="1:11" x14ac:dyDescent="0.35">
      <c r="A310">
        <v>309</v>
      </c>
      <c r="B310" t="s">
        <v>317</v>
      </c>
      <c r="C310" s="1">
        <v>48890.1</v>
      </c>
      <c r="D310" s="5">
        <v>-5.6000000000000001E-2</v>
      </c>
      <c r="E310" s="1">
        <v>2408.4</v>
      </c>
      <c r="F310" s="1">
        <v>143707.9</v>
      </c>
      <c r="G310" s="1">
        <v>196309</v>
      </c>
      <c r="H310" s="1">
        <v>4</v>
      </c>
      <c r="I310" s="1">
        <f>(Table1[[#This Row],[ Revenues ($M) ]]*Table1[[#This Row],[Revenue Percent Change]])</f>
        <v>-2737.8456000000001</v>
      </c>
      <c r="J310" s="1">
        <f>(Table1[[#This Row],[Profits ($M)]]/Table1[[#This Row],[ Revenues ($M) ]])</f>
        <v>4.9261506930851032E-2</v>
      </c>
      <c r="K310" s="1">
        <f>ROUND(Table1[[#This Row],[ Revenues ($M) ]]/Table1[[#This Row],[Assets ($M)]],2)</f>
        <v>0.34</v>
      </c>
    </row>
    <row r="311" spans="1:11" x14ac:dyDescent="0.35">
      <c r="A311">
        <v>310</v>
      </c>
      <c r="B311" t="s">
        <v>318</v>
      </c>
      <c r="C311" s="1">
        <v>48871.9</v>
      </c>
      <c r="D311" s="5">
        <v>2.8000000000000001E-2</v>
      </c>
      <c r="E311" s="1">
        <v>1236.2</v>
      </c>
      <c r="F311" s="1">
        <v>155751</v>
      </c>
      <c r="G311" s="1">
        <v>96282</v>
      </c>
      <c r="H311" s="1">
        <v>25</v>
      </c>
      <c r="I311" s="1">
        <f>(Table1[[#This Row],[ Revenues ($M) ]]*Table1[[#This Row],[Revenue Percent Change]])</f>
        <v>1368.4132</v>
      </c>
      <c r="J311" s="1">
        <f>(Table1[[#This Row],[Profits ($M)]]/Table1[[#This Row],[ Revenues ($M) ]])</f>
        <v>2.5294698998811177E-2</v>
      </c>
      <c r="K311" s="1">
        <f>ROUND(Table1[[#This Row],[ Revenues ($M) ]]/Table1[[#This Row],[Assets ($M)]],2)</f>
        <v>0.31</v>
      </c>
    </row>
    <row r="312" spans="1:11" x14ac:dyDescent="0.35">
      <c r="A312">
        <v>311</v>
      </c>
      <c r="B312" t="s">
        <v>319</v>
      </c>
      <c r="C312" s="1">
        <v>48712</v>
      </c>
      <c r="D312" s="5">
        <v>-0.151</v>
      </c>
      <c r="E312" s="1">
        <v>198</v>
      </c>
      <c r="F312" s="1">
        <v>28597</v>
      </c>
      <c r="G312" s="1">
        <v>4200</v>
      </c>
      <c r="H312" s="1">
        <v>9</v>
      </c>
      <c r="I312" s="1">
        <f>(Table1[[#This Row],[ Revenues ($M) ]]*Table1[[#This Row],[Revenue Percent Change]])</f>
        <v>-7355.5119999999997</v>
      </c>
      <c r="J312" s="1">
        <f>(Table1[[#This Row],[Profits ($M)]]/Table1[[#This Row],[ Revenues ($M) ]])</f>
        <v>4.0647068484151753E-3</v>
      </c>
      <c r="K312" s="1">
        <f>ROUND(Table1[[#This Row],[ Revenues ($M) ]]/Table1[[#This Row],[Assets ($M)]],2)</f>
        <v>1.7</v>
      </c>
    </row>
    <row r="313" spans="1:11" x14ac:dyDescent="0.35">
      <c r="A313">
        <v>312</v>
      </c>
      <c r="B313" t="s">
        <v>320</v>
      </c>
      <c r="C313" s="1">
        <v>48566.6</v>
      </c>
      <c r="D313" s="5">
        <v>1.3779999999999999</v>
      </c>
      <c r="E313" s="1">
        <v>1080</v>
      </c>
      <c r="F313" s="1">
        <v>368130.1</v>
      </c>
      <c r="G313" s="1">
        <v>10434</v>
      </c>
      <c r="H313" s="1">
        <v>17</v>
      </c>
      <c r="I313" s="1">
        <f>(Table1[[#This Row],[ Revenues ($M) ]]*Table1[[#This Row],[Revenue Percent Change]])</f>
        <v>66924.774799999999</v>
      </c>
      <c r="J313" s="1">
        <f>(Table1[[#This Row],[Profits ($M)]]/Table1[[#This Row],[ Revenues ($M) ]])</f>
        <v>2.2237504787240615E-2</v>
      </c>
      <c r="K313" s="1">
        <f>ROUND(Table1[[#This Row],[ Revenues ($M) ]]/Table1[[#This Row],[Assets ($M)]],2)</f>
        <v>0.13</v>
      </c>
    </row>
    <row r="314" spans="1:11" x14ac:dyDescent="0.35">
      <c r="A314">
        <v>313</v>
      </c>
      <c r="B314" t="s">
        <v>321</v>
      </c>
      <c r="C314" s="1">
        <v>48368.800000000003</v>
      </c>
      <c r="D314" s="5">
        <v>5.1999999999999998E-2</v>
      </c>
      <c r="E314" s="1">
        <v>4534</v>
      </c>
      <c r="F314" s="1">
        <v>104681.9</v>
      </c>
      <c r="G314" s="1">
        <v>83773</v>
      </c>
      <c r="H314" s="1">
        <v>14</v>
      </c>
      <c r="I314" s="1">
        <f>(Table1[[#This Row],[ Revenues ($M) ]]*Table1[[#This Row],[Revenue Percent Change]])</f>
        <v>2515.1776</v>
      </c>
      <c r="J314" s="1">
        <f>(Table1[[#This Row],[Profits ($M)]]/Table1[[#This Row],[ Revenues ($M) ]])</f>
        <v>9.3738112171482438E-2</v>
      </c>
      <c r="K314" s="1">
        <f>ROUND(Table1[[#This Row],[ Revenues ($M) ]]/Table1[[#This Row],[Assets ($M)]],2)</f>
        <v>0.46</v>
      </c>
    </row>
    <row r="315" spans="1:11" x14ac:dyDescent="0.35">
      <c r="A315">
        <v>314</v>
      </c>
      <c r="B315" t="s">
        <v>322</v>
      </c>
      <c r="C315" s="1">
        <v>48120</v>
      </c>
      <c r="D315" s="5">
        <v>5.2999999999999999E-2</v>
      </c>
      <c r="E315" s="1">
        <v>248.9</v>
      </c>
      <c r="F315" s="1">
        <v>13369.9</v>
      </c>
      <c r="G315" s="1">
        <v>33000</v>
      </c>
      <c r="H315" s="1">
        <v>4</v>
      </c>
      <c r="I315" s="1">
        <f>(Table1[[#This Row],[ Revenues ($M) ]]*Table1[[#This Row],[Revenue Percent Change]])</f>
        <v>2550.36</v>
      </c>
      <c r="J315" s="1">
        <f>(Table1[[#This Row],[Profits ($M)]]/Table1[[#This Row],[ Revenues ($M) ]])</f>
        <v>5.1724854530340817E-3</v>
      </c>
      <c r="K315" s="1">
        <f>ROUND(Table1[[#This Row],[ Revenues ($M) ]]/Table1[[#This Row],[Assets ($M)]],2)</f>
        <v>3.6</v>
      </c>
    </row>
    <row r="316" spans="1:11" x14ac:dyDescent="0.35">
      <c r="A316">
        <v>315</v>
      </c>
      <c r="B316" t="s">
        <v>323</v>
      </c>
      <c r="C316" s="1">
        <v>48044.4</v>
      </c>
      <c r="D316" s="5">
        <v>0.68400000000000005</v>
      </c>
      <c r="E316" s="1">
        <v>10277.6</v>
      </c>
      <c r="F316" s="1">
        <v>866991.4</v>
      </c>
      <c r="G316" s="1">
        <v>70752</v>
      </c>
      <c r="H316" s="1">
        <v>27</v>
      </c>
      <c r="I316" s="1">
        <f>(Table1[[#This Row],[ Revenues ($M) ]]*Table1[[#This Row],[Revenue Percent Change]])</f>
        <v>32862.369600000005</v>
      </c>
      <c r="J316" s="1">
        <f>(Table1[[#This Row],[Profits ($M)]]/Table1[[#This Row],[ Revenues ($M) ]])</f>
        <v>0.21391879178426623</v>
      </c>
      <c r="K316" s="1">
        <f>ROUND(Table1[[#This Row],[ Revenues ($M) ]]/Table1[[#This Row],[Assets ($M)]],2)</f>
        <v>0.06</v>
      </c>
    </row>
    <row r="317" spans="1:11" x14ac:dyDescent="0.35">
      <c r="A317">
        <v>316</v>
      </c>
      <c r="B317" t="s">
        <v>324</v>
      </c>
      <c r="C317" s="1">
        <v>48032.2</v>
      </c>
      <c r="D317" s="5">
        <v>-0.185</v>
      </c>
      <c r="E317" s="1">
        <v>1662.2</v>
      </c>
      <c r="F317" s="1">
        <v>71481</v>
      </c>
      <c r="G317" s="1">
        <v>26943</v>
      </c>
      <c r="H317" s="1">
        <v>14</v>
      </c>
      <c r="I317" s="1">
        <f>(Table1[[#This Row],[ Revenues ($M) ]]*Table1[[#This Row],[Revenue Percent Change]])</f>
        <v>-8885.9569999999985</v>
      </c>
      <c r="J317" s="1">
        <f>(Table1[[#This Row],[Profits ($M)]]/Table1[[#This Row],[ Revenues ($M) ]])</f>
        <v>3.4605951840640241E-2</v>
      </c>
      <c r="K317" s="1">
        <f>ROUND(Table1[[#This Row],[ Revenues ($M) ]]/Table1[[#This Row],[Assets ($M)]],2)</f>
        <v>0.67</v>
      </c>
    </row>
    <row r="318" spans="1:11" x14ac:dyDescent="0.35">
      <c r="A318">
        <v>317</v>
      </c>
      <c r="B318" t="s">
        <v>325</v>
      </c>
      <c r="C318" s="1">
        <v>47868.9</v>
      </c>
      <c r="D318" s="5">
        <v>-0.16900000000000001</v>
      </c>
      <c r="E318" s="1">
        <v>1853.3</v>
      </c>
      <c r="F318" s="1">
        <v>96518.2</v>
      </c>
      <c r="G318" s="1">
        <v>38183</v>
      </c>
      <c r="H318" s="1">
        <v>30</v>
      </c>
      <c r="I318" s="1">
        <f>(Table1[[#This Row],[ Revenues ($M) ]]*Table1[[#This Row],[Revenue Percent Change]])</f>
        <v>-8089.8441000000012</v>
      </c>
      <c r="J318" s="1">
        <f>(Table1[[#This Row],[Profits ($M)]]/Table1[[#This Row],[ Revenues ($M) ]])</f>
        <v>3.8716160179155981E-2</v>
      </c>
      <c r="K318" s="1">
        <f>ROUND(Table1[[#This Row],[ Revenues ($M) ]]/Table1[[#This Row],[Assets ($M)]],2)</f>
        <v>0.5</v>
      </c>
    </row>
    <row r="319" spans="1:11" x14ac:dyDescent="0.35">
      <c r="A319">
        <v>318</v>
      </c>
      <c r="B319" t="s">
        <v>326</v>
      </c>
      <c r="C319" s="1">
        <v>47812.9</v>
      </c>
      <c r="D319" s="5">
        <v>-5.0999999999999997E-2</v>
      </c>
      <c r="E319" s="1">
        <v>2673.2</v>
      </c>
      <c r="F319" s="1">
        <v>72957.2</v>
      </c>
      <c r="G319" s="1">
        <v>79692</v>
      </c>
      <c r="H319" s="1">
        <v>30</v>
      </c>
      <c r="I319" s="1">
        <f>(Table1[[#This Row],[ Revenues ($M) ]]*Table1[[#This Row],[Revenue Percent Change]])</f>
        <v>-2438.4578999999999</v>
      </c>
      <c r="J319" s="1">
        <f>(Table1[[#This Row],[Profits ($M)]]/Table1[[#This Row],[ Revenues ($M) ]])</f>
        <v>5.5909597619052592E-2</v>
      </c>
      <c r="K319" s="1">
        <f>ROUND(Table1[[#This Row],[ Revenues ($M) ]]/Table1[[#This Row],[Assets ($M)]],2)</f>
        <v>0.66</v>
      </c>
    </row>
    <row r="320" spans="1:11" x14ac:dyDescent="0.35">
      <c r="A320">
        <v>319</v>
      </c>
      <c r="B320" t="s">
        <v>327</v>
      </c>
      <c r="C320" s="1">
        <v>47710.6</v>
      </c>
      <c r="D320" s="5">
        <v>-0.192</v>
      </c>
      <c r="E320" s="1">
        <v>52.9</v>
      </c>
      <c r="F320" s="1">
        <v>7375.3</v>
      </c>
      <c r="G320" s="1">
        <v>5289</v>
      </c>
      <c r="H320" s="1">
        <v>12</v>
      </c>
      <c r="I320" s="1">
        <f>(Table1[[#This Row],[ Revenues ($M) ]]*Table1[[#This Row],[Revenue Percent Change]])</f>
        <v>-9160.4351999999999</v>
      </c>
      <c r="J320" s="1">
        <f>(Table1[[#This Row],[Profits ($M)]]/Table1[[#This Row],[ Revenues ($M) ]])</f>
        <v>1.1087682821008329E-3</v>
      </c>
      <c r="K320" s="1">
        <f>ROUND(Table1[[#This Row],[ Revenues ($M) ]]/Table1[[#This Row],[Assets ($M)]],2)</f>
        <v>6.47</v>
      </c>
    </row>
    <row r="321" spans="1:11" x14ac:dyDescent="0.35">
      <c r="A321">
        <v>320</v>
      </c>
      <c r="B321" t="s">
        <v>328</v>
      </c>
      <c r="C321" s="1">
        <v>47698.5</v>
      </c>
      <c r="D321" s="5">
        <v>4.2999999999999997E-2</v>
      </c>
      <c r="E321" s="1">
        <v>2637.8</v>
      </c>
      <c r="F321" s="1">
        <v>121550.7</v>
      </c>
      <c r="G321" s="1">
        <v>127109</v>
      </c>
      <c r="H321" s="1">
        <v>30</v>
      </c>
      <c r="I321" s="1">
        <f>(Table1[[#This Row],[ Revenues ($M) ]]*Table1[[#This Row],[Revenue Percent Change]])</f>
        <v>2051.0355</v>
      </c>
      <c r="J321" s="1">
        <f>(Table1[[#This Row],[Profits ($M)]]/Table1[[#This Row],[ Revenues ($M) ]])</f>
        <v>5.5301529398199108E-2</v>
      </c>
      <c r="K321" s="1">
        <f>ROUND(Table1[[#This Row],[ Revenues ($M) ]]/Table1[[#This Row],[Assets ($M)]],2)</f>
        <v>0.39</v>
      </c>
    </row>
    <row r="322" spans="1:11" x14ac:dyDescent="0.35">
      <c r="A322">
        <v>321</v>
      </c>
      <c r="B322" t="s">
        <v>329</v>
      </c>
      <c r="C322" s="1">
        <v>46959</v>
      </c>
      <c r="D322" s="5">
        <v>-4.0000000000000001E-3</v>
      </c>
      <c r="E322" s="1">
        <v>202.5</v>
      </c>
      <c r="F322" s="1">
        <v>52479.4</v>
      </c>
      <c r="G322" s="1">
        <v>34097</v>
      </c>
      <c r="H322" s="1">
        <v>2</v>
      </c>
      <c r="I322" s="1">
        <f>(Table1[[#This Row],[ Revenues ($M) ]]*Table1[[#This Row],[Revenue Percent Change]])</f>
        <v>-187.83600000000001</v>
      </c>
      <c r="J322" s="1">
        <f>(Table1[[#This Row],[Profits ($M)]]/Table1[[#This Row],[ Revenues ($M) ]])</f>
        <v>4.3122724078451411E-3</v>
      </c>
      <c r="K322" s="1">
        <f>ROUND(Table1[[#This Row],[ Revenues ($M) ]]/Table1[[#This Row],[Assets ($M)]],2)</f>
        <v>0.89</v>
      </c>
    </row>
    <row r="323" spans="1:11" x14ac:dyDescent="0.35">
      <c r="A323">
        <v>322</v>
      </c>
      <c r="B323" t="s">
        <v>330</v>
      </c>
      <c r="C323" s="1">
        <v>46938</v>
      </c>
      <c r="D323" s="5">
        <v>1.7000000000000001E-2</v>
      </c>
      <c r="E323" s="1">
        <v>1596.7</v>
      </c>
      <c r="F323" s="1">
        <v>61283.199999999997</v>
      </c>
      <c r="G323" s="1">
        <v>165353</v>
      </c>
      <c r="H323" s="1">
        <v>4</v>
      </c>
      <c r="I323" s="1">
        <f>(Table1[[#This Row],[ Revenues ($M) ]]*Table1[[#This Row],[Revenue Percent Change]])</f>
        <v>797.94600000000003</v>
      </c>
      <c r="J323" s="1">
        <f>(Table1[[#This Row],[Profits ($M)]]/Table1[[#This Row],[ Revenues ($M) ]])</f>
        <v>3.4017214197451962E-2</v>
      </c>
      <c r="K323" s="1">
        <f>ROUND(Table1[[#This Row],[ Revenues ($M) ]]/Table1[[#This Row],[Assets ($M)]],2)</f>
        <v>0.77</v>
      </c>
    </row>
    <row r="324" spans="1:11" x14ac:dyDescent="0.35">
      <c r="A324">
        <v>323</v>
      </c>
      <c r="B324" t="s">
        <v>331</v>
      </c>
      <c r="C324" s="1">
        <v>46827.7</v>
      </c>
      <c r="D324" s="5">
        <v>1.3360000000000001</v>
      </c>
      <c r="E324" s="1">
        <v>4724</v>
      </c>
      <c r="F324" s="1">
        <v>712705.5</v>
      </c>
      <c r="G324" s="1">
        <v>40342</v>
      </c>
      <c r="H324" s="1">
        <v>17</v>
      </c>
      <c r="I324" s="1">
        <f>(Table1[[#This Row],[ Revenues ($M) ]]*Table1[[#This Row],[Revenue Percent Change]])</f>
        <v>62561.807200000003</v>
      </c>
      <c r="J324" s="1">
        <f>(Table1[[#This Row],[Profits ($M)]]/Table1[[#This Row],[ Revenues ($M) ]])</f>
        <v>0.10088046177796475</v>
      </c>
      <c r="K324" s="1">
        <f>ROUND(Table1[[#This Row],[ Revenues ($M) ]]/Table1[[#This Row],[Assets ($M)]],2)</f>
        <v>7.0000000000000007E-2</v>
      </c>
    </row>
    <row r="325" spans="1:11" x14ac:dyDescent="0.35">
      <c r="A325">
        <v>324</v>
      </c>
      <c r="B325" t="s">
        <v>332</v>
      </c>
      <c r="C325" s="1">
        <v>46802</v>
      </c>
      <c r="D325" s="5">
        <v>-0.17100000000000001</v>
      </c>
      <c r="E325" s="1">
        <v>3643</v>
      </c>
      <c r="F325" s="1">
        <v>539306</v>
      </c>
      <c r="G325" s="1">
        <v>25200</v>
      </c>
      <c r="H325" s="1">
        <v>29</v>
      </c>
      <c r="I325" s="1">
        <f>(Table1[[#This Row],[ Revenues ($M) ]]*Table1[[#This Row],[Revenue Percent Change]])</f>
        <v>-8003.1420000000007</v>
      </c>
      <c r="J325" s="1">
        <f>(Table1[[#This Row],[Profits ($M)]]/Table1[[#This Row],[ Revenues ($M) ]])</f>
        <v>7.7838553907952648E-2</v>
      </c>
      <c r="K325" s="1">
        <f>ROUND(Table1[[#This Row],[ Revenues ($M) ]]/Table1[[#This Row],[Assets ($M)]],2)</f>
        <v>0.09</v>
      </c>
    </row>
    <row r="326" spans="1:11" x14ac:dyDescent="0.35">
      <c r="A326">
        <v>325</v>
      </c>
      <c r="B326" t="s">
        <v>333</v>
      </c>
      <c r="C326" s="1">
        <v>46748.800000000003</v>
      </c>
      <c r="D326" s="5">
        <v>-3.6999999999999998E-2</v>
      </c>
      <c r="E326" s="1">
        <v>-1575.1</v>
      </c>
      <c r="F326" s="1">
        <v>308981.90000000002</v>
      </c>
      <c r="G326" s="1">
        <v>65352</v>
      </c>
      <c r="H326" s="1">
        <v>17</v>
      </c>
      <c r="I326" s="1">
        <f>(Table1[[#This Row],[ Revenues ($M) ]]*Table1[[#This Row],[Revenue Percent Change]])</f>
        <v>-1729.7056</v>
      </c>
      <c r="J326" s="1">
        <f>(Table1[[#This Row],[Profits ($M)]]/Table1[[#This Row],[ Revenues ($M) ]])</f>
        <v>-3.3692843452666162E-2</v>
      </c>
      <c r="K326" s="1">
        <f>ROUND(Table1[[#This Row],[ Revenues ($M) ]]/Table1[[#This Row],[Assets ($M)]],2)</f>
        <v>0.15</v>
      </c>
    </row>
    <row r="327" spans="1:11" x14ac:dyDescent="0.35">
      <c r="A327">
        <v>326</v>
      </c>
      <c r="B327" t="s">
        <v>334</v>
      </c>
      <c r="C327" s="1">
        <v>46482.2</v>
      </c>
      <c r="D327" s="5">
        <v>-9.0999999999999998E-2</v>
      </c>
      <c r="E327" s="1">
        <v>181.6</v>
      </c>
      <c r="F327" s="1">
        <v>45848.2</v>
      </c>
      <c r="G327" s="1">
        <v>117357</v>
      </c>
      <c r="H327" s="1">
        <v>14</v>
      </c>
      <c r="I327" s="1">
        <f>(Table1[[#This Row],[ Revenues ($M) ]]*Table1[[#This Row],[Revenue Percent Change]])</f>
        <v>-4229.8801999999996</v>
      </c>
      <c r="J327" s="1">
        <f>(Table1[[#This Row],[Profits ($M)]]/Table1[[#This Row],[ Revenues ($M) ]])</f>
        <v>3.9068718778371078E-3</v>
      </c>
      <c r="K327" s="1">
        <f>ROUND(Table1[[#This Row],[ Revenues ($M) ]]/Table1[[#This Row],[Assets ($M)]],2)</f>
        <v>1.01</v>
      </c>
    </row>
    <row r="328" spans="1:11" x14ac:dyDescent="0.35">
      <c r="A328">
        <v>327</v>
      </c>
      <c r="B328" t="s">
        <v>335</v>
      </c>
      <c r="C328" s="1">
        <v>46155.8</v>
      </c>
      <c r="D328" s="5">
        <v>-0.17599999999999999</v>
      </c>
      <c r="E328" s="1">
        <v>1709.2</v>
      </c>
      <c r="F328" s="1">
        <v>187041.1</v>
      </c>
      <c r="G328" s="1">
        <v>27863</v>
      </c>
      <c r="H328" s="1">
        <v>11</v>
      </c>
      <c r="I328" s="1">
        <f>(Table1[[#This Row],[ Revenues ($M) ]]*Table1[[#This Row],[Revenue Percent Change]])</f>
        <v>-8123.4207999999999</v>
      </c>
      <c r="J328" s="1">
        <f>(Table1[[#This Row],[Profits ($M)]]/Table1[[#This Row],[ Revenues ($M) ]])</f>
        <v>3.7031099016808289E-2</v>
      </c>
      <c r="K328" s="1">
        <f>ROUND(Table1[[#This Row],[ Revenues ($M) ]]/Table1[[#This Row],[Assets ($M)]],2)</f>
        <v>0.25</v>
      </c>
    </row>
    <row r="329" spans="1:11" x14ac:dyDescent="0.35">
      <c r="A329">
        <v>328</v>
      </c>
      <c r="B329" t="s">
        <v>336</v>
      </c>
      <c r="C329" s="1">
        <v>46010.9</v>
      </c>
      <c r="D329" s="5">
        <v>7.6999999999999999E-2</v>
      </c>
      <c r="E329" s="1">
        <v>4291.5</v>
      </c>
      <c r="F329" s="1">
        <v>92397.4</v>
      </c>
      <c r="G329" s="1">
        <v>176083</v>
      </c>
      <c r="H329" s="1">
        <v>18</v>
      </c>
      <c r="I329" s="1">
        <f>(Table1[[#This Row],[ Revenues ($M) ]]*Table1[[#This Row],[Revenue Percent Change]])</f>
        <v>3542.8393000000001</v>
      </c>
      <c r="J329" s="1">
        <f>(Table1[[#This Row],[Profits ($M)]]/Table1[[#This Row],[ Revenues ($M) ]])</f>
        <v>9.3271376999797873E-2</v>
      </c>
      <c r="K329" s="1">
        <f>ROUND(Table1[[#This Row],[ Revenues ($M) ]]/Table1[[#This Row],[Assets ($M)]],2)</f>
        <v>0.5</v>
      </c>
    </row>
    <row r="330" spans="1:11" x14ac:dyDescent="0.35">
      <c r="A330">
        <v>329</v>
      </c>
      <c r="B330" t="s">
        <v>337</v>
      </c>
      <c r="C330" s="1">
        <v>45811</v>
      </c>
      <c r="D330" s="5">
        <v>3.3000000000000002E-2</v>
      </c>
      <c r="E330" s="1">
        <v>5955</v>
      </c>
      <c r="F330" s="1">
        <v>101119</v>
      </c>
      <c r="G330" s="1">
        <v>89900</v>
      </c>
      <c r="H330" s="1">
        <v>23</v>
      </c>
      <c r="I330" s="1">
        <f>(Table1[[#This Row],[ Revenues ($M) ]]*Table1[[#This Row],[Revenue Percent Change]])</f>
        <v>1511.7630000000001</v>
      </c>
      <c r="J330" s="1">
        <f>(Table1[[#This Row],[Profits ($M)]]/Table1[[#This Row],[ Revenues ($M) ]])</f>
        <v>0.12999061360808539</v>
      </c>
      <c r="K330" s="1">
        <f>ROUND(Table1[[#This Row],[ Revenues ($M) ]]/Table1[[#This Row],[Assets ($M)]],2)</f>
        <v>0.45</v>
      </c>
    </row>
    <row r="331" spans="1:11" x14ac:dyDescent="0.35">
      <c r="A331">
        <v>330</v>
      </c>
      <c r="B331" t="s">
        <v>338</v>
      </c>
      <c r="C331" s="1">
        <v>45772</v>
      </c>
      <c r="D331" s="5">
        <v>-1.7999999999999999E-2</v>
      </c>
      <c r="E331" s="1">
        <v>763.6</v>
      </c>
      <c r="F331" s="1">
        <v>131772.9</v>
      </c>
      <c r="G331" s="1">
        <v>43266</v>
      </c>
      <c r="H331" s="1">
        <v>4</v>
      </c>
      <c r="I331" s="1">
        <f>(Table1[[#This Row],[ Revenues ($M) ]]*Table1[[#This Row],[Revenue Percent Change]])</f>
        <v>-823.89599999999996</v>
      </c>
      <c r="J331" s="1">
        <f>(Table1[[#This Row],[Profits ($M)]]/Table1[[#This Row],[ Revenues ($M) ]])</f>
        <v>1.6682688106265841E-2</v>
      </c>
      <c r="K331" s="1">
        <f>ROUND(Table1[[#This Row],[ Revenues ($M) ]]/Table1[[#This Row],[Assets ($M)]],2)</f>
        <v>0.35</v>
      </c>
    </row>
    <row r="332" spans="1:11" x14ac:dyDescent="0.35">
      <c r="A332">
        <v>331</v>
      </c>
      <c r="B332" t="s">
        <v>339</v>
      </c>
      <c r="C332" s="1">
        <v>45759.9</v>
      </c>
      <c r="D332" s="5">
        <v>-0.32400000000000001</v>
      </c>
      <c r="E332" s="1">
        <v>3850.3</v>
      </c>
      <c r="F332" s="1">
        <v>330237.8</v>
      </c>
      <c r="G332" s="1">
        <v>98732</v>
      </c>
      <c r="H332" s="1">
        <v>14</v>
      </c>
      <c r="I332" s="1">
        <f>(Table1[[#This Row],[ Revenues ($M) ]]*Table1[[#This Row],[Revenue Percent Change]])</f>
        <v>-14826.207600000002</v>
      </c>
      <c r="J332" s="1">
        <f>(Table1[[#This Row],[Profits ($M)]]/Table1[[#This Row],[ Revenues ($M) ]])</f>
        <v>8.4141355204010504E-2</v>
      </c>
      <c r="K332" s="1">
        <f>ROUND(Table1[[#This Row],[ Revenues ($M) ]]/Table1[[#This Row],[Assets ($M)]],2)</f>
        <v>0.14000000000000001</v>
      </c>
    </row>
    <row r="333" spans="1:11" x14ac:dyDescent="0.35">
      <c r="A333">
        <v>332</v>
      </c>
      <c r="B333" t="s">
        <v>340</v>
      </c>
      <c r="C333" s="1">
        <v>45754</v>
      </c>
      <c r="D333" s="5">
        <v>6.4000000000000001E-2</v>
      </c>
      <c r="E333" s="1">
        <v>10714</v>
      </c>
      <c r="F333" s="1">
        <v>97703</v>
      </c>
      <c r="G333" s="1">
        <v>79100</v>
      </c>
      <c r="H333" s="1">
        <v>30</v>
      </c>
      <c r="I333" s="1">
        <f>(Table1[[#This Row],[ Revenues ($M) ]]*Table1[[#This Row],[Revenue Percent Change]])</f>
        <v>2928.2559999999999</v>
      </c>
      <c r="J333" s="1">
        <f>(Table1[[#This Row],[Profits ($M)]]/Table1[[#This Row],[ Revenues ($M) ]])</f>
        <v>0.23416531887922368</v>
      </c>
      <c r="K333" s="1">
        <f>ROUND(Table1[[#This Row],[ Revenues ($M) ]]/Table1[[#This Row],[Assets ($M)]],2)</f>
        <v>0.47</v>
      </c>
    </row>
    <row r="334" spans="1:11" x14ac:dyDescent="0.35">
      <c r="A334">
        <v>333</v>
      </c>
      <c r="B334" t="s">
        <v>341</v>
      </c>
      <c r="C334" s="1">
        <v>45734.8</v>
      </c>
      <c r="D334" s="5">
        <v>0.11799999999999999</v>
      </c>
      <c r="E334" s="1">
        <v>-1408.9</v>
      </c>
      <c r="F334" s="1">
        <v>629369.9</v>
      </c>
      <c r="G334" s="1">
        <v>16023</v>
      </c>
      <c r="H334" s="1">
        <v>27</v>
      </c>
      <c r="I334" s="1">
        <f>(Table1[[#This Row],[ Revenues ($M) ]]*Table1[[#This Row],[Revenue Percent Change]])</f>
        <v>5396.7064</v>
      </c>
      <c r="J334" s="1">
        <f>(Table1[[#This Row],[Profits ($M)]]/Table1[[#This Row],[ Revenues ($M) ]])</f>
        <v>-3.0805863368813247E-2</v>
      </c>
      <c r="K334" s="1">
        <f>ROUND(Table1[[#This Row],[ Revenues ($M) ]]/Table1[[#This Row],[Assets ($M)]],2)</f>
        <v>7.0000000000000007E-2</v>
      </c>
    </row>
    <row r="335" spans="1:11" x14ac:dyDescent="0.35">
      <c r="A335">
        <v>334</v>
      </c>
      <c r="B335" t="s">
        <v>342</v>
      </c>
      <c r="C335" s="1">
        <v>45706.8</v>
      </c>
      <c r="D335" s="5">
        <v>0.23300000000000001</v>
      </c>
      <c r="E335" s="1">
        <v>2349.6999999999998</v>
      </c>
      <c r="F335" s="1">
        <v>377307.8</v>
      </c>
      <c r="G335" s="1">
        <v>86962</v>
      </c>
      <c r="H335" s="1">
        <v>4</v>
      </c>
      <c r="I335" s="1">
        <f>(Table1[[#This Row],[ Revenues ($M) ]]*Table1[[#This Row],[Revenue Percent Change]])</f>
        <v>10649.684400000002</v>
      </c>
      <c r="J335" s="1">
        <f>(Table1[[#This Row],[Profits ($M)]]/Table1[[#This Row],[ Revenues ($M) ]])</f>
        <v>5.1408105577288275E-2</v>
      </c>
      <c r="K335" s="1">
        <f>ROUND(Table1[[#This Row],[ Revenues ($M) ]]/Table1[[#This Row],[Assets ($M)]],2)</f>
        <v>0.12</v>
      </c>
    </row>
    <row r="336" spans="1:11" x14ac:dyDescent="0.35">
      <c r="A336">
        <v>335</v>
      </c>
      <c r="B336" t="s">
        <v>343</v>
      </c>
      <c r="C336" s="1">
        <v>45590</v>
      </c>
      <c r="D336" s="5">
        <v>-4.5999999999999999E-2</v>
      </c>
      <c r="E336" s="1">
        <v>1900.4</v>
      </c>
      <c r="F336" s="1">
        <v>18957.400000000001</v>
      </c>
      <c r="G336" s="1">
        <v>10609</v>
      </c>
      <c r="H336" s="1">
        <v>17</v>
      </c>
      <c r="I336" s="1">
        <f>(Table1[[#This Row],[ Revenues ($M) ]]*Table1[[#This Row],[Revenue Percent Change]])</f>
        <v>-2097.14</v>
      </c>
      <c r="J336" s="1">
        <f>(Table1[[#This Row],[Profits ($M)]]/Table1[[#This Row],[ Revenues ($M) ]])</f>
        <v>4.1684579951743808E-2</v>
      </c>
      <c r="K336" s="1">
        <f>ROUND(Table1[[#This Row],[ Revenues ($M) ]]/Table1[[#This Row],[Assets ($M)]],2)</f>
        <v>2.4</v>
      </c>
    </row>
    <row r="337" spans="1:11" x14ac:dyDescent="0.35">
      <c r="A337">
        <v>336</v>
      </c>
      <c r="B337" t="s">
        <v>344</v>
      </c>
      <c r="C337" s="1">
        <v>45534.1</v>
      </c>
      <c r="D337" s="5">
        <v>8.9999999999999993E-3</v>
      </c>
      <c r="E337" s="1">
        <v>1909.5</v>
      </c>
      <c r="F337" s="1">
        <v>154660.9</v>
      </c>
      <c r="G337" s="1">
        <v>93459</v>
      </c>
      <c r="H337" s="1">
        <v>13</v>
      </c>
      <c r="I337" s="1">
        <f>(Table1[[#This Row],[ Revenues ($M) ]]*Table1[[#This Row],[Revenue Percent Change]])</f>
        <v>409.80689999999993</v>
      </c>
      <c r="J337" s="1">
        <f>(Table1[[#This Row],[Profits ($M)]]/Table1[[#This Row],[ Revenues ($M) ]])</f>
        <v>4.1935604305344786E-2</v>
      </c>
      <c r="K337" s="1">
        <f>ROUND(Table1[[#This Row],[ Revenues ($M) ]]/Table1[[#This Row],[Assets ($M)]],2)</f>
        <v>0.28999999999999998</v>
      </c>
    </row>
    <row r="338" spans="1:11" x14ac:dyDescent="0.35">
      <c r="A338">
        <v>337</v>
      </c>
      <c r="B338" t="s">
        <v>345</v>
      </c>
      <c r="C338" s="1">
        <v>45489.9</v>
      </c>
      <c r="D338" s="5">
        <v>0.59099999999999997</v>
      </c>
      <c r="E338" s="1">
        <v>4261.5</v>
      </c>
      <c r="F338" s="1">
        <v>1008979.5</v>
      </c>
      <c r="G338" s="1">
        <v>77283</v>
      </c>
      <c r="H338" s="1">
        <v>1</v>
      </c>
      <c r="I338" s="1">
        <f>(Table1[[#This Row],[ Revenues ($M) ]]*Table1[[#This Row],[Revenue Percent Change]])</f>
        <v>26884.530899999998</v>
      </c>
      <c r="J338" s="1">
        <f>(Table1[[#This Row],[Profits ($M)]]/Table1[[#This Row],[ Revenues ($M) ]])</f>
        <v>9.3680135590537672E-2</v>
      </c>
      <c r="K338" s="1">
        <f>ROUND(Table1[[#This Row],[ Revenues ($M) ]]/Table1[[#This Row],[Assets ($M)]],2)</f>
        <v>0.05</v>
      </c>
    </row>
    <row r="339" spans="1:11" x14ac:dyDescent="0.35">
      <c r="A339">
        <v>338</v>
      </c>
      <c r="B339" t="s">
        <v>346</v>
      </c>
      <c r="C339" s="1">
        <v>45478.400000000001</v>
      </c>
      <c r="D339" s="5">
        <v>0.17199999999999999</v>
      </c>
      <c r="E339" s="1">
        <v>2555</v>
      </c>
      <c r="F339" s="1">
        <v>178284.7</v>
      </c>
      <c r="G339" s="1">
        <v>38391</v>
      </c>
      <c r="H339" s="1">
        <v>26</v>
      </c>
      <c r="I339" s="1">
        <f>(Table1[[#This Row],[ Revenues ($M) ]]*Table1[[#This Row],[Revenue Percent Change]])</f>
        <v>7822.2847999999994</v>
      </c>
      <c r="J339" s="1">
        <f>(Table1[[#This Row],[Profits ($M)]]/Table1[[#This Row],[ Revenues ($M) ]])</f>
        <v>5.6180516464959189E-2</v>
      </c>
      <c r="K339" s="1">
        <f>ROUND(Table1[[#This Row],[ Revenues ($M) ]]/Table1[[#This Row],[Assets ($M)]],2)</f>
        <v>0.26</v>
      </c>
    </row>
    <row r="340" spans="1:11" x14ac:dyDescent="0.35">
      <c r="A340">
        <v>339</v>
      </c>
      <c r="B340" t="s">
        <v>347</v>
      </c>
      <c r="C340" s="1">
        <v>45368.7</v>
      </c>
      <c r="D340" s="5">
        <v>0.128</v>
      </c>
      <c r="E340" s="1">
        <v>2620.6</v>
      </c>
      <c r="F340" s="1">
        <v>45225.4</v>
      </c>
      <c r="G340" s="1">
        <v>46183</v>
      </c>
      <c r="H340" s="1">
        <v>13</v>
      </c>
      <c r="I340" s="1">
        <f>(Table1[[#This Row],[ Revenues ($M) ]]*Table1[[#This Row],[Revenue Percent Change]])</f>
        <v>5807.1935999999996</v>
      </c>
      <c r="J340" s="1">
        <f>(Table1[[#This Row],[Profits ($M)]]/Table1[[#This Row],[ Revenues ($M) ]])</f>
        <v>5.776228986063079E-2</v>
      </c>
      <c r="K340" s="1">
        <f>ROUND(Table1[[#This Row],[ Revenues ($M) ]]/Table1[[#This Row],[Assets ($M)]],2)</f>
        <v>1</v>
      </c>
    </row>
    <row r="341" spans="1:11" x14ac:dyDescent="0.35">
      <c r="A341">
        <v>340</v>
      </c>
      <c r="B341" t="s">
        <v>348</v>
      </c>
      <c r="C341" s="1">
        <v>45265.4</v>
      </c>
      <c r="D341" s="5">
        <v>-1.9E-2</v>
      </c>
      <c r="E341" s="1">
        <v>1142</v>
      </c>
      <c r="F341" s="1">
        <v>33330.9</v>
      </c>
      <c r="G341" s="1">
        <v>141256</v>
      </c>
      <c r="H341" s="1">
        <v>3</v>
      </c>
      <c r="I341" s="1">
        <f>(Table1[[#This Row],[ Revenues ($M) ]]*Table1[[#This Row],[Revenue Percent Change]])</f>
        <v>-860.04259999999999</v>
      </c>
      <c r="J341" s="1">
        <f>(Table1[[#This Row],[Profits ($M)]]/Table1[[#This Row],[ Revenues ($M) ]])</f>
        <v>2.522898284340799E-2</v>
      </c>
      <c r="K341" s="1">
        <f>ROUND(Table1[[#This Row],[ Revenues ($M) ]]/Table1[[#This Row],[Assets ($M)]],2)</f>
        <v>1.36</v>
      </c>
    </row>
    <row r="342" spans="1:11" x14ac:dyDescent="0.35">
      <c r="A342">
        <v>341</v>
      </c>
      <c r="B342" t="s">
        <v>349</v>
      </c>
      <c r="C342" s="1">
        <v>45145</v>
      </c>
      <c r="D342" s="5">
        <v>3.5999999999999997E-2</v>
      </c>
      <c r="E342" s="1">
        <v>1416.2</v>
      </c>
      <c r="F342" s="1">
        <v>143864.6</v>
      </c>
      <c r="G342" s="1">
        <v>282786</v>
      </c>
      <c r="H342" s="1">
        <v>30</v>
      </c>
      <c r="I342" s="1">
        <f>(Table1[[#This Row],[ Revenues ($M) ]]*Table1[[#This Row],[Revenue Percent Change]])</f>
        <v>1625.2199999999998</v>
      </c>
      <c r="J342" s="1">
        <f>(Table1[[#This Row],[Profits ($M)]]/Table1[[#This Row],[ Revenues ($M) ]])</f>
        <v>3.1370029903643813E-2</v>
      </c>
      <c r="K342" s="1">
        <f>ROUND(Table1[[#This Row],[ Revenues ($M) ]]/Table1[[#This Row],[Assets ($M)]],2)</f>
        <v>0.31</v>
      </c>
    </row>
    <row r="343" spans="1:11" x14ac:dyDescent="0.35">
      <c r="A343">
        <v>342</v>
      </c>
      <c r="B343" t="s">
        <v>350</v>
      </c>
      <c r="C343" s="1">
        <v>45006</v>
      </c>
      <c r="D343" s="5">
        <v>-2.5000000000000001E-2</v>
      </c>
      <c r="E343" s="1">
        <v>8025</v>
      </c>
      <c r="F343" s="1">
        <v>95159</v>
      </c>
      <c r="G343" s="1">
        <v>34100</v>
      </c>
      <c r="H343" s="1">
        <v>21</v>
      </c>
      <c r="I343" s="1">
        <f>(Table1[[#This Row],[ Revenues ($M) ]]*Table1[[#This Row],[Revenue Percent Change]])</f>
        <v>-1125.1500000000001</v>
      </c>
      <c r="J343" s="1">
        <f>(Table1[[#This Row],[Profits ($M)]]/Table1[[#This Row],[ Revenues ($M) ]])</f>
        <v>0.17830955872550328</v>
      </c>
      <c r="K343" s="1">
        <f>ROUND(Table1[[#This Row],[ Revenues ($M) ]]/Table1[[#This Row],[Assets ($M)]],2)</f>
        <v>0.47</v>
      </c>
    </row>
    <row r="344" spans="1:11" x14ac:dyDescent="0.35">
      <c r="A344">
        <v>343</v>
      </c>
      <c r="B344" t="s">
        <v>351</v>
      </c>
      <c r="C344" s="1">
        <v>44790.2</v>
      </c>
      <c r="D344" s="5">
        <v>3.1E-2</v>
      </c>
      <c r="E344" s="1">
        <v>1136.8</v>
      </c>
      <c r="F344" s="1">
        <v>65364.6</v>
      </c>
      <c r="G344" s="1">
        <v>159837</v>
      </c>
      <c r="H344" s="1">
        <v>15</v>
      </c>
      <c r="I344" s="1">
        <f>(Table1[[#This Row],[ Revenues ($M) ]]*Table1[[#This Row],[Revenue Percent Change]])</f>
        <v>1388.4961999999998</v>
      </c>
      <c r="J344" s="1">
        <f>(Table1[[#This Row],[Profits ($M)]]/Table1[[#This Row],[ Revenues ($M) ]])</f>
        <v>2.5380551995749071E-2</v>
      </c>
      <c r="K344" s="1">
        <f>ROUND(Table1[[#This Row],[ Revenues ($M) ]]/Table1[[#This Row],[Assets ($M)]],2)</f>
        <v>0.69</v>
      </c>
    </row>
    <row r="345" spans="1:11" x14ac:dyDescent="0.35">
      <c r="A345">
        <v>344</v>
      </c>
      <c r="B345" t="s">
        <v>352</v>
      </c>
      <c r="C345" s="1">
        <v>44778</v>
      </c>
      <c r="D345" s="5">
        <v>0.08</v>
      </c>
      <c r="E345" s="1">
        <v>1250.0999999999999</v>
      </c>
      <c r="F345" s="1">
        <v>41697.4</v>
      </c>
      <c r="G345" s="1">
        <v>202763</v>
      </c>
      <c r="H345" s="1">
        <v>22</v>
      </c>
      <c r="I345" s="1">
        <f>(Table1[[#This Row],[ Revenues ($M) ]]*Table1[[#This Row],[Revenue Percent Change]])</f>
        <v>3582.2400000000002</v>
      </c>
      <c r="J345" s="1">
        <f>(Table1[[#This Row],[Profits ($M)]]/Table1[[#This Row],[ Revenues ($M) ]])</f>
        <v>2.7917727455446868E-2</v>
      </c>
      <c r="K345" s="1">
        <f>ROUND(Table1[[#This Row],[ Revenues ($M) ]]/Table1[[#This Row],[Assets ($M)]],2)</f>
        <v>1.07</v>
      </c>
    </row>
    <row r="346" spans="1:11" x14ac:dyDescent="0.35">
      <c r="A346">
        <v>345</v>
      </c>
      <c r="B346" t="s">
        <v>353</v>
      </c>
      <c r="C346" s="1">
        <v>44694.1</v>
      </c>
      <c r="D346" s="5">
        <v>-6.3E-2</v>
      </c>
      <c r="E346" s="1">
        <v>105.6</v>
      </c>
      <c r="F346" s="1">
        <v>25558.5</v>
      </c>
      <c r="G346" s="1">
        <v>45417</v>
      </c>
      <c r="H346" s="1">
        <v>3</v>
      </c>
      <c r="I346" s="1">
        <f>(Table1[[#This Row],[ Revenues ($M) ]]*Table1[[#This Row],[Revenue Percent Change]])</f>
        <v>-2815.7282999999998</v>
      </c>
      <c r="J346" s="1">
        <f>(Table1[[#This Row],[Profits ($M)]]/Table1[[#This Row],[ Revenues ($M) ]])</f>
        <v>2.3627279663311265E-3</v>
      </c>
      <c r="K346" s="1">
        <f>ROUND(Table1[[#This Row],[ Revenues ($M) ]]/Table1[[#This Row],[Assets ($M)]],2)</f>
        <v>1.75</v>
      </c>
    </row>
    <row r="347" spans="1:11" x14ac:dyDescent="0.35">
      <c r="A347">
        <v>346</v>
      </c>
      <c r="B347" t="s">
        <v>354</v>
      </c>
      <c r="C347" s="1">
        <v>44622</v>
      </c>
      <c r="D347" s="5">
        <v>-0.216</v>
      </c>
      <c r="E347" s="1">
        <v>589</v>
      </c>
      <c r="F347" s="1">
        <v>57967</v>
      </c>
      <c r="G347" s="1">
        <v>35900</v>
      </c>
      <c r="H347" s="1">
        <v>5</v>
      </c>
      <c r="I347" s="1">
        <f>(Table1[[#This Row],[ Revenues ($M) ]]*Table1[[#This Row],[Revenue Percent Change]])</f>
        <v>-9638.3520000000008</v>
      </c>
      <c r="J347" s="1">
        <f>(Table1[[#This Row],[Profits ($M)]]/Table1[[#This Row],[ Revenues ($M) ]])</f>
        <v>1.3199766931110215E-2</v>
      </c>
      <c r="K347" s="1">
        <f>ROUND(Table1[[#This Row],[ Revenues ($M) ]]/Table1[[#This Row],[Assets ($M)]],2)</f>
        <v>0.77</v>
      </c>
    </row>
    <row r="348" spans="1:11" x14ac:dyDescent="0.35">
      <c r="A348">
        <v>347</v>
      </c>
      <c r="B348" t="s">
        <v>355</v>
      </c>
      <c r="C348" s="1">
        <v>44559.6</v>
      </c>
      <c r="D348" s="5">
        <v>1.7000000000000001E-2</v>
      </c>
      <c r="E348" s="1">
        <v>1141.3</v>
      </c>
      <c r="F348" s="1">
        <v>37750.300000000003</v>
      </c>
      <c r="G348" s="1">
        <v>220280</v>
      </c>
      <c r="H348" s="1">
        <v>30</v>
      </c>
      <c r="I348" s="1">
        <f>(Table1[[#This Row],[ Revenues ($M) ]]*Table1[[#This Row],[Revenue Percent Change]])</f>
        <v>757.51319999999998</v>
      </c>
      <c r="J348" s="1">
        <f>(Table1[[#This Row],[Profits ($M)]]/Table1[[#This Row],[ Revenues ($M) ]])</f>
        <v>2.5612887009757716E-2</v>
      </c>
      <c r="K348" s="1">
        <f>ROUND(Table1[[#This Row],[ Revenues ($M) ]]/Table1[[#This Row],[Assets ($M)]],2)</f>
        <v>1.18</v>
      </c>
    </row>
    <row r="349" spans="1:11" x14ac:dyDescent="0.35">
      <c r="A349">
        <v>348</v>
      </c>
      <c r="B349" t="s">
        <v>356</v>
      </c>
      <c r="C349" s="1">
        <v>44520.7</v>
      </c>
      <c r="D349" s="5">
        <v>0.106</v>
      </c>
      <c r="E349" s="1">
        <v>6685.3</v>
      </c>
      <c r="F349" s="1">
        <v>57273.1</v>
      </c>
      <c r="G349" s="1">
        <v>94605</v>
      </c>
      <c r="H349" s="1">
        <v>30</v>
      </c>
      <c r="I349" s="1">
        <f>(Table1[[#This Row],[ Revenues ($M) ]]*Table1[[#This Row],[Revenue Percent Change]])</f>
        <v>4719.1941999999999</v>
      </c>
      <c r="J349" s="1">
        <f>(Table1[[#This Row],[Profits ($M)]]/Table1[[#This Row],[ Revenues ($M) ]])</f>
        <v>0.15016161021726973</v>
      </c>
      <c r="K349" s="1">
        <f>ROUND(Table1[[#This Row],[ Revenues ($M) ]]/Table1[[#This Row],[Assets ($M)]],2)</f>
        <v>0.78</v>
      </c>
    </row>
    <row r="350" spans="1:11" x14ac:dyDescent="0.35">
      <c r="A350">
        <v>349</v>
      </c>
      <c r="B350" t="s">
        <v>357</v>
      </c>
      <c r="C350" s="1">
        <v>44167.9</v>
      </c>
      <c r="D350" s="5">
        <v>0.31900000000000001</v>
      </c>
      <c r="E350" s="1">
        <v>3703.9</v>
      </c>
      <c r="F350" s="1">
        <v>47602.400000000001</v>
      </c>
      <c r="G350" s="1">
        <v>392932</v>
      </c>
      <c r="H350" s="1">
        <v>5</v>
      </c>
      <c r="I350" s="1">
        <f>(Table1[[#This Row],[ Revenues ($M) ]]*Table1[[#This Row],[Revenue Percent Change]])</f>
        <v>14089.560100000001</v>
      </c>
      <c r="J350" s="1">
        <f>(Table1[[#This Row],[Profits ($M)]]/Table1[[#This Row],[ Revenues ($M) ]])</f>
        <v>8.3859545054213586E-2</v>
      </c>
      <c r="K350" s="1">
        <f>ROUND(Table1[[#This Row],[ Revenues ($M) ]]/Table1[[#This Row],[Assets ($M)]],2)</f>
        <v>0.93</v>
      </c>
    </row>
    <row r="351" spans="1:11" x14ac:dyDescent="0.35">
      <c r="A351">
        <v>350</v>
      </c>
      <c r="B351" t="s">
        <v>358</v>
      </c>
      <c r="C351" s="1">
        <v>43947.199999999997</v>
      </c>
      <c r="D351" s="5">
        <v>4.4999999999999998E-2</v>
      </c>
      <c r="E351" s="1">
        <v>-964.3</v>
      </c>
      <c r="F351" s="1">
        <v>115224.2</v>
      </c>
      <c r="G351" s="1">
        <v>104142</v>
      </c>
      <c r="H351" s="1">
        <v>30</v>
      </c>
      <c r="I351" s="1">
        <f>(Table1[[#This Row],[ Revenues ($M) ]]*Table1[[#This Row],[Revenue Percent Change]])</f>
        <v>1977.6239999999998</v>
      </c>
      <c r="J351" s="1">
        <f>(Table1[[#This Row],[Profits ($M)]]/Table1[[#This Row],[ Revenues ($M) ]])</f>
        <v>-2.1942239778643464E-2</v>
      </c>
      <c r="K351" s="1">
        <f>ROUND(Table1[[#This Row],[ Revenues ($M) ]]/Table1[[#This Row],[Assets ($M)]],2)</f>
        <v>0.38</v>
      </c>
    </row>
    <row r="352" spans="1:11" x14ac:dyDescent="0.35">
      <c r="A352">
        <v>351</v>
      </c>
      <c r="B352" t="s">
        <v>359</v>
      </c>
      <c r="C352" s="1">
        <v>43553.599999999999</v>
      </c>
      <c r="D352" s="5">
        <v>-2.3E-2</v>
      </c>
      <c r="E352" s="1">
        <v>5060.3</v>
      </c>
      <c r="F352" s="1">
        <v>1081316</v>
      </c>
      <c r="G352" s="1">
        <v>63742</v>
      </c>
      <c r="H352" s="1">
        <v>12</v>
      </c>
      <c r="I352" s="1">
        <f>(Table1[[#This Row],[ Revenues ($M) ]]*Table1[[#This Row],[Revenue Percent Change]])</f>
        <v>-1001.7328</v>
      </c>
      <c r="J352" s="1">
        <f>(Table1[[#This Row],[Profits ($M)]]/Table1[[#This Row],[ Revenues ($M) ]])</f>
        <v>0.11618557363800008</v>
      </c>
      <c r="K352" s="1">
        <f>ROUND(Table1[[#This Row],[ Revenues ($M) ]]/Table1[[#This Row],[Assets ($M)]],2)</f>
        <v>0.04</v>
      </c>
    </row>
    <row r="353" spans="1:11" x14ac:dyDescent="0.35">
      <c r="A353">
        <v>352</v>
      </c>
      <c r="B353" t="s">
        <v>360</v>
      </c>
      <c r="C353" s="1">
        <v>43452</v>
      </c>
      <c r="D353" s="5">
        <v>-6.2E-2</v>
      </c>
      <c r="E353" s="1">
        <v>1241</v>
      </c>
      <c r="F353" s="1">
        <v>14967</v>
      </c>
      <c r="G353" s="1">
        <v>85000</v>
      </c>
      <c r="H353" s="1">
        <v>26</v>
      </c>
      <c r="I353" s="1">
        <f>(Table1[[#This Row],[ Revenues ($M) ]]*Table1[[#This Row],[Revenue Percent Change]])</f>
        <v>-2694.0239999999999</v>
      </c>
      <c r="J353" s="1">
        <f>(Table1[[#This Row],[Profits ($M)]]/Table1[[#This Row],[ Revenues ($M) ]])</f>
        <v>2.8560250391236306E-2</v>
      </c>
      <c r="K353" s="1">
        <f>ROUND(Table1[[#This Row],[ Revenues ($M) ]]/Table1[[#This Row],[Assets ($M)]],2)</f>
        <v>2.9</v>
      </c>
    </row>
    <row r="354" spans="1:11" x14ac:dyDescent="0.35">
      <c r="A354">
        <v>353</v>
      </c>
      <c r="B354" t="s">
        <v>361</v>
      </c>
      <c r="C354" s="1">
        <v>43256.800000000003</v>
      </c>
      <c r="D354" s="5">
        <v>-0.02</v>
      </c>
      <c r="E354" s="1">
        <v>1088.5999999999999</v>
      </c>
      <c r="F354" s="1">
        <v>22412.9</v>
      </c>
      <c r="G354" s="1">
        <v>200364</v>
      </c>
      <c r="H354" s="1">
        <v>28</v>
      </c>
      <c r="I354" s="1">
        <f>(Table1[[#This Row],[ Revenues ($M) ]]*Table1[[#This Row],[Revenue Percent Change]])</f>
        <v>-865.13600000000008</v>
      </c>
      <c r="J354" s="1">
        <f>(Table1[[#This Row],[Profits ($M)]]/Table1[[#This Row],[ Revenues ($M) ]])</f>
        <v>2.516598546355717E-2</v>
      </c>
      <c r="K354" s="1">
        <f>ROUND(Table1[[#This Row],[ Revenues ($M) ]]/Table1[[#This Row],[Assets ($M)]],2)</f>
        <v>1.93</v>
      </c>
    </row>
    <row r="355" spans="1:11" x14ac:dyDescent="0.35">
      <c r="A355">
        <v>354</v>
      </c>
      <c r="B355" t="s">
        <v>362</v>
      </c>
      <c r="C355" s="1">
        <v>43031.1</v>
      </c>
      <c r="D355" s="5">
        <v>1.2E-2</v>
      </c>
      <c r="E355" s="1">
        <v>220.1</v>
      </c>
      <c r="F355" s="1">
        <v>53830.400000000001</v>
      </c>
      <c r="G355" s="1">
        <v>51272</v>
      </c>
      <c r="H355" s="1">
        <v>5</v>
      </c>
      <c r="I355" s="1">
        <f>(Table1[[#This Row],[ Revenues ($M) ]]*Table1[[#This Row],[Revenue Percent Change]])</f>
        <v>516.3732</v>
      </c>
      <c r="J355" s="1">
        <f>(Table1[[#This Row],[Profits ($M)]]/Table1[[#This Row],[ Revenues ($M) ]])</f>
        <v>5.114905266191197E-3</v>
      </c>
      <c r="K355" s="1">
        <f>ROUND(Table1[[#This Row],[ Revenues ($M) ]]/Table1[[#This Row],[Assets ($M)]],2)</f>
        <v>0.8</v>
      </c>
    </row>
    <row r="356" spans="1:11" x14ac:dyDescent="0.35">
      <c r="A356">
        <v>355</v>
      </c>
      <c r="B356" t="s">
        <v>363</v>
      </c>
      <c r="C356" s="1">
        <v>42921.599999999999</v>
      </c>
      <c r="D356" s="5">
        <v>6.7000000000000004E-2</v>
      </c>
      <c r="E356" s="1">
        <v>1024.3</v>
      </c>
      <c r="F356" s="1">
        <v>59800.5</v>
      </c>
      <c r="G356" s="1">
        <v>40000</v>
      </c>
      <c r="H356" s="1">
        <v>5</v>
      </c>
      <c r="I356" s="1">
        <f>(Table1[[#This Row],[ Revenues ($M) ]]*Table1[[#This Row],[Revenue Percent Change]])</f>
        <v>2875.7472000000002</v>
      </c>
      <c r="J356" s="1">
        <f>(Table1[[#This Row],[Profits ($M)]]/Table1[[#This Row],[ Revenues ($M) ]])</f>
        <v>2.3864441213747856E-2</v>
      </c>
      <c r="K356" s="1">
        <f>ROUND(Table1[[#This Row],[ Revenues ($M) ]]/Table1[[#This Row],[Assets ($M)]],2)</f>
        <v>0.72</v>
      </c>
    </row>
    <row r="357" spans="1:11" x14ac:dyDescent="0.35">
      <c r="A357">
        <v>356</v>
      </c>
      <c r="B357" t="s">
        <v>364</v>
      </c>
      <c r="C357" s="1">
        <v>42857</v>
      </c>
      <c r="D357" s="5">
        <v>-4.5999999999999999E-2</v>
      </c>
      <c r="E357" s="1">
        <v>5995</v>
      </c>
      <c r="F357" s="1">
        <v>98726</v>
      </c>
      <c r="G357" s="1">
        <v>122000</v>
      </c>
      <c r="H357" s="1">
        <v>5</v>
      </c>
      <c r="I357" s="1">
        <f>(Table1[[#This Row],[ Revenues ($M) ]]*Table1[[#This Row],[Revenue Percent Change]])</f>
        <v>-1971.422</v>
      </c>
      <c r="J357" s="1">
        <f>(Table1[[#This Row],[Profits ($M)]]/Table1[[#This Row],[ Revenues ($M) ]])</f>
        <v>0.13988379961266537</v>
      </c>
      <c r="K357" s="1">
        <f>ROUND(Table1[[#This Row],[ Revenues ($M) ]]/Table1[[#This Row],[Assets ($M)]],2)</f>
        <v>0.43</v>
      </c>
    </row>
    <row r="358" spans="1:11" x14ac:dyDescent="0.35">
      <c r="A358">
        <v>357</v>
      </c>
      <c r="B358" t="s">
        <v>365</v>
      </c>
      <c r="C358" s="1">
        <v>42797</v>
      </c>
      <c r="D358" s="5">
        <v>0.13100000000000001</v>
      </c>
      <c r="E358" s="1">
        <v>1213</v>
      </c>
      <c r="F358" s="1">
        <v>32255</v>
      </c>
      <c r="G358" s="1">
        <v>166000</v>
      </c>
      <c r="H358" s="1">
        <v>24</v>
      </c>
      <c r="I358" s="1">
        <f>(Table1[[#This Row],[ Revenues ($M) ]]*Table1[[#This Row],[Revenue Percent Change]])</f>
        <v>5606.4070000000002</v>
      </c>
      <c r="J358" s="1">
        <f>(Table1[[#This Row],[Profits ($M)]]/Table1[[#This Row],[ Revenues ($M) ]])</f>
        <v>2.8343108161787041E-2</v>
      </c>
      <c r="K358" s="1">
        <f>ROUND(Table1[[#This Row],[ Revenues ($M) ]]/Table1[[#This Row],[Assets ($M)]],2)</f>
        <v>1.33</v>
      </c>
    </row>
    <row r="359" spans="1:11" x14ac:dyDescent="0.35">
      <c r="A359">
        <v>358</v>
      </c>
      <c r="B359" t="s">
        <v>366</v>
      </c>
      <c r="C359" s="1">
        <v>42661.8</v>
      </c>
      <c r="D359" s="5">
        <v>-0.34899999999999998</v>
      </c>
      <c r="E359" s="1">
        <v>1677.8</v>
      </c>
      <c r="F359" s="1">
        <v>55956.5</v>
      </c>
      <c r="G359" s="1">
        <v>20592</v>
      </c>
      <c r="H359" s="1">
        <v>16</v>
      </c>
      <c r="I359" s="1">
        <f>(Table1[[#This Row],[ Revenues ($M) ]]*Table1[[#This Row],[Revenue Percent Change]])</f>
        <v>-14888.968199999999</v>
      </c>
      <c r="J359" s="1">
        <f>(Table1[[#This Row],[Profits ($M)]]/Table1[[#This Row],[ Revenues ($M) ]])</f>
        <v>3.9327923341256107E-2</v>
      </c>
      <c r="K359" s="1">
        <f>ROUND(Table1[[#This Row],[ Revenues ($M) ]]/Table1[[#This Row],[Assets ($M)]],2)</f>
        <v>0.76</v>
      </c>
    </row>
    <row r="360" spans="1:11" x14ac:dyDescent="0.35">
      <c r="A360">
        <v>359</v>
      </c>
      <c r="B360" t="s">
        <v>367</v>
      </c>
      <c r="C360" s="1">
        <v>42641.4</v>
      </c>
      <c r="D360" s="5">
        <v>5.8999999999999997E-2</v>
      </c>
      <c r="E360" s="1">
        <v>-771.6</v>
      </c>
      <c r="F360" s="1">
        <v>397895</v>
      </c>
      <c r="G360" s="1">
        <v>11323</v>
      </c>
      <c r="H360" s="1">
        <v>27</v>
      </c>
      <c r="I360" s="1">
        <f>(Table1[[#This Row],[ Revenues ($M) ]]*Table1[[#This Row],[Revenue Percent Change]])</f>
        <v>2515.8425999999999</v>
      </c>
      <c r="J360" s="1">
        <f>(Table1[[#This Row],[Profits ($M)]]/Table1[[#This Row],[ Revenues ($M) ]])</f>
        <v>-1.8095090686515922E-2</v>
      </c>
      <c r="K360" s="1">
        <f>ROUND(Table1[[#This Row],[ Revenues ($M) ]]/Table1[[#This Row],[Assets ($M)]],2)</f>
        <v>0.11</v>
      </c>
    </row>
    <row r="361" spans="1:11" x14ac:dyDescent="0.35">
      <c r="A361">
        <v>360</v>
      </c>
      <c r="B361" t="s">
        <v>368</v>
      </c>
      <c r="C361" s="1">
        <v>42493.4</v>
      </c>
      <c r="D361" s="5">
        <v>0.17100000000000001</v>
      </c>
      <c r="E361" s="1">
        <v>1213.5</v>
      </c>
      <c r="F361" s="1">
        <v>211637.6</v>
      </c>
      <c r="G361" s="1">
        <v>37376</v>
      </c>
      <c r="H361" s="1">
        <v>11</v>
      </c>
      <c r="I361" s="1">
        <f>(Table1[[#This Row],[ Revenues ($M) ]]*Table1[[#This Row],[Revenue Percent Change]])</f>
        <v>7266.3714000000009</v>
      </c>
      <c r="J361" s="1">
        <f>(Table1[[#This Row],[Profits ($M)]]/Table1[[#This Row],[ Revenues ($M) ]])</f>
        <v>2.8557375968974005E-2</v>
      </c>
      <c r="K361" s="1">
        <f>ROUND(Table1[[#This Row],[ Revenues ($M) ]]/Table1[[#This Row],[Assets ($M)]],2)</f>
        <v>0.2</v>
      </c>
    </row>
    <row r="362" spans="1:11" x14ac:dyDescent="0.35">
      <c r="A362">
        <v>361</v>
      </c>
      <c r="B362" t="s">
        <v>369</v>
      </c>
      <c r="C362" s="1">
        <v>42403.199999999997</v>
      </c>
      <c r="D362" s="5">
        <v>0.08</v>
      </c>
      <c r="E362" s="1">
        <v>152</v>
      </c>
      <c r="F362" s="1">
        <v>29896.7</v>
      </c>
      <c r="G362" s="1">
        <v>50608</v>
      </c>
      <c r="H362" s="1">
        <v>4</v>
      </c>
      <c r="I362" s="1">
        <f>(Table1[[#This Row],[ Revenues ($M) ]]*Table1[[#This Row],[Revenue Percent Change]])</f>
        <v>3392.2559999999999</v>
      </c>
      <c r="J362" s="1">
        <f>(Table1[[#This Row],[Profits ($M)]]/Table1[[#This Row],[ Revenues ($M) ]])</f>
        <v>3.5846351218775945E-3</v>
      </c>
      <c r="K362" s="1">
        <f>ROUND(Table1[[#This Row],[ Revenues ($M) ]]/Table1[[#This Row],[Assets ($M)]],2)</f>
        <v>1.42</v>
      </c>
    </row>
    <row r="363" spans="1:11" x14ac:dyDescent="0.35">
      <c r="A363">
        <v>362</v>
      </c>
      <c r="B363" t="s">
        <v>370</v>
      </c>
      <c r="C363" s="1">
        <v>42272</v>
      </c>
      <c r="D363" s="5">
        <v>7.2999999999999995E-2</v>
      </c>
      <c r="E363" s="1">
        <v>3315</v>
      </c>
      <c r="F363" s="1">
        <v>54810</v>
      </c>
      <c r="G363" s="1">
        <v>111600</v>
      </c>
      <c r="H363" s="1">
        <v>24</v>
      </c>
      <c r="I363" s="1">
        <f>(Table1[[#This Row],[ Revenues ($M) ]]*Table1[[#This Row],[Revenue Percent Change]])</f>
        <v>3085.8559999999998</v>
      </c>
      <c r="J363" s="1">
        <f>(Table1[[#This Row],[Profits ($M)]]/Table1[[#This Row],[ Revenues ($M) ]])</f>
        <v>7.8420704012112041E-2</v>
      </c>
      <c r="K363" s="1">
        <f>ROUND(Table1[[#This Row],[ Revenues ($M) ]]/Table1[[#This Row],[Assets ($M)]],2)</f>
        <v>0.77</v>
      </c>
    </row>
    <row r="364" spans="1:11" x14ac:dyDescent="0.35">
      <c r="A364">
        <v>363</v>
      </c>
      <c r="B364" t="s">
        <v>371</v>
      </c>
      <c r="C364" s="1">
        <v>41784</v>
      </c>
      <c r="D364" s="5">
        <v>-5.7000000000000002E-2</v>
      </c>
      <c r="E364" s="1">
        <v>7983</v>
      </c>
      <c r="F364" s="1">
        <v>94186</v>
      </c>
      <c r="G364" s="1">
        <v>66807</v>
      </c>
      <c r="H364" s="1">
        <v>18</v>
      </c>
      <c r="I364" s="1">
        <f>(Table1[[#This Row],[ Revenues ($M) ]]*Table1[[#This Row],[Revenue Percent Change]])</f>
        <v>-2381.6880000000001</v>
      </c>
      <c r="J364" s="1">
        <f>(Table1[[#This Row],[Profits ($M)]]/Table1[[#This Row],[ Revenues ($M) ]])</f>
        <v>0.19105399195864445</v>
      </c>
      <c r="K364" s="1">
        <f>ROUND(Table1[[#This Row],[ Revenues ($M) ]]/Table1[[#This Row],[Assets ($M)]],2)</f>
        <v>0.44</v>
      </c>
    </row>
    <row r="365" spans="1:11" x14ac:dyDescent="0.35">
      <c r="A365">
        <v>364</v>
      </c>
      <c r="B365" t="s">
        <v>372</v>
      </c>
      <c r="C365" s="1">
        <v>41445.599999999999</v>
      </c>
      <c r="D365" s="5">
        <v>3.1E-2</v>
      </c>
      <c r="E365" s="1">
        <v>2983.3</v>
      </c>
      <c r="F365" s="1">
        <v>48325.599999999999</v>
      </c>
      <c r="G365" s="1">
        <v>55239</v>
      </c>
      <c r="H365" s="1">
        <v>4</v>
      </c>
      <c r="I365" s="1">
        <f>(Table1[[#This Row],[ Revenues ($M) ]]*Table1[[#This Row],[Revenue Percent Change]])</f>
        <v>1284.8136</v>
      </c>
      <c r="J365" s="1">
        <f>(Table1[[#This Row],[Profits ($M)]]/Table1[[#This Row],[ Revenues ($M) ]])</f>
        <v>7.198110293975718E-2</v>
      </c>
      <c r="K365" s="1">
        <f>ROUND(Table1[[#This Row],[ Revenues ($M) ]]/Table1[[#This Row],[Assets ($M)]],2)</f>
        <v>0.86</v>
      </c>
    </row>
    <row r="366" spans="1:11" x14ac:dyDescent="0.35">
      <c r="A366">
        <v>365</v>
      </c>
      <c r="B366" t="s">
        <v>373</v>
      </c>
      <c r="C366" s="1">
        <v>41364</v>
      </c>
      <c r="D366" s="5">
        <v>0.122</v>
      </c>
      <c r="E366" s="1">
        <v>2991</v>
      </c>
      <c r="F366" s="1">
        <v>125978</v>
      </c>
      <c r="G366" s="1">
        <v>33133</v>
      </c>
      <c r="H366" s="1">
        <v>21</v>
      </c>
      <c r="I366" s="1">
        <f>(Table1[[#This Row],[ Revenues ($M) ]]*Table1[[#This Row],[Revenue Percent Change]])</f>
        <v>5046.4079999999994</v>
      </c>
      <c r="J366" s="1">
        <f>(Table1[[#This Row],[Profits ($M)]]/Table1[[#This Row],[ Revenues ($M) ]])</f>
        <v>7.2309254424136937E-2</v>
      </c>
      <c r="K366" s="1">
        <f>ROUND(Table1[[#This Row],[ Revenues ($M) ]]/Table1[[#This Row],[Assets ($M)]],2)</f>
        <v>0.33</v>
      </c>
    </row>
    <row r="367" spans="1:11" x14ac:dyDescent="0.35">
      <c r="A367">
        <v>366</v>
      </c>
      <c r="B367" t="s">
        <v>374</v>
      </c>
      <c r="C367" s="1">
        <v>41321</v>
      </c>
      <c r="D367" s="5">
        <v>0.222</v>
      </c>
      <c r="E367" s="1">
        <v>-3126</v>
      </c>
      <c r="F367" s="1">
        <v>122757</v>
      </c>
      <c r="G367" s="1">
        <v>35300</v>
      </c>
      <c r="H367" s="1">
        <v>2</v>
      </c>
      <c r="I367" s="1">
        <f>(Table1[[#This Row],[ Revenues ($M) ]]*Table1[[#This Row],[Revenue Percent Change]])</f>
        <v>9173.2620000000006</v>
      </c>
      <c r="J367" s="1">
        <f>(Table1[[#This Row],[Profits ($M)]]/Table1[[#This Row],[ Revenues ($M) ]])</f>
        <v>-7.5651605721061929E-2</v>
      </c>
      <c r="K367" s="1">
        <f>ROUND(Table1[[#This Row],[ Revenues ($M) ]]/Table1[[#This Row],[Assets ($M)]],2)</f>
        <v>0.34</v>
      </c>
    </row>
    <row r="368" spans="1:11" x14ac:dyDescent="0.35">
      <c r="A368">
        <v>367</v>
      </c>
      <c r="B368" t="s">
        <v>375</v>
      </c>
      <c r="C368" s="1">
        <v>41169.800000000003</v>
      </c>
      <c r="D368" s="5">
        <v>0.69</v>
      </c>
      <c r="E368" s="1">
        <v>3704.2</v>
      </c>
      <c r="F368" s="1">
        <v>703068.9</v>
      </c>
      <c r="G368" s="1">
        <v>48074</v>
      </c>
      <c r="H368" s="1">
        <v>15</v>
      </c>
      <c r="I368" s="1">
        <f>(Table1[[#This Row],[ Revenues ($M) ]]*Table1[[#This Row],[Revenue Percent Change]])</f>
        <v>28407.162</v>
      </c>
      <c r="J368" s="1">
        <f>(Table1[[#This Row],[Profits ($M)]]/Table1[[#This Row],[ Revenues ($M) ]])</f>
        <v>8.9973718599555969E-2</v>
      </c>
      <c r="K368" s="1">
        <f>ROUND(Table1[[#This Row],[ Revenues ($M) ]]/Table1[[#This Row],[Assets ($M)]],2)</f>
        <v>0.06</v>
      </c>
    </row>
    <row r="369" spans="1:11" x14ac:dyDescent="0.35">
      <c r="A369">
        <v>368</v>
      </c>
      <c r="B369" t="s">
        <v>376</v>
      </c>
      <c r="C369" s="1">
        <v>41107</v>
      </c>
      <c r="D369" s="5">
        <v>-0.185</v>
      </c>
      <c r="E369" s="1">
        <v>2114</v>
      </c>
      <c r="F369" s="1">
        <v>37000</v>
      </c>
      <c r="G369" s="1">
        <v>20000</v>
      </c>
      <c r="H369" s="1">
        <v>17</v>
      </c>
      <c r="I369" s="1">
        <f>(Table1[[#This Row],[ Revenues ($M) ]]*Table1[[#This Row],[Revenue Percent Change]])</f>
        <v>-7604.7950000000001</v>
      </c>
      <c r="J369" s="1">
        <f>(Table1[[#This Row],[Profits ($M)]]/Table1[[#This Row],[ Revenues ($M) ]])</f>
        <v>5.1426764298051424E-2</v>
      </c>
      <c r="K369" s="1">
        <f>ROUND(Table1[[#This Row],[ Revenues ($M) ]]/Table1[[#This Row],[Assets ($M)]],2)</f>
        <v>1.1100000000000001</v>
      </c>
    </row>
    <row r="370" spans="1:11" x14ac:dyDescent="0.35">
      <c r="A370">
        <v>369</v>
      </c>
      <c r="B370" t="s">
        <v>377</v>
      </c>
      <c r="C370" s="1">
        <v>41088.400000000001</v>
      </c>
      <c r="D370" s="5">
        <v>8.4000000000000005E-2</v>
      </c>
      <c r="E370" s="1">
        <v>172.1</v>
      </c>
      <c r="F370" s="1">
        <v>31666.7</v>
      </c>
      <c r="G370" s="1">
        <v>100000</v>
      </c>
      <c r="H370" s="1">
        <v>30</v>
      </c>
      <c r="I370" s="1">
        <f>(Table1[[#This Row],[ Revenues ($M) ]]*Table1[[#This Row],[Revenue Percent Change]])</f>
        <v>3451.4256000000005</v>
      </c>
      <c r="J370" s="1">
        <f>(Table1[[#This Row],[Profits ($M)]]/Table1[[#This Row],[ Revenues ($M) ]])</f>
        <v>4.188530096085513E-3</v>
      </c>
      <c r="K370" s="1">
        <f>ROUND(Table1[[#This Row],[ Revenues ($M) ]]/Table1[[#This Row],[Assets ($M)]],2)</f>
        <v>1.3</v>
      </c>
    </row>
    <row r="371" spans="1:11" x14ac:dyDescent="0.35">
      <c r="A371">
        <v>370</v>
      </c>
      <c r="B371" t="s">
        <v>378</v>
      </c>
      <c r="C371" s="1">
        <v>41025.199999999997</v>
      </c>
      <c r="D371" s="5">
        <v>8.3000000000000004E-2</v>
      </c>
      <c r="E371" s="1">
        <v>1412.5</v>
      </c>
      <c r="F371" s="1">
        <v>162424.9</v>
      </c>
      <c r="G371" s="1">
        <v>103928</v>
      </c>
      <c r="H371" s="1">
        <v>5</v>
      </c>
      <c r="I371" s="1">
        <f>(Table1[[#This Row],[ Revenues ($M) ]]*Table1[[#This Row],[Revenue Percent Change]])</f>
        <v>3405.0915999999997</v>
      </c>
      <c r="J371" s="1">
        <f>(Table1[[#This Row],[Profits ($M)]]/Table1[[#This Row],[ Revenues ($M) ]])</f>
        <v>3.4430057623119452E-2</v>
      </c>
      <c r="K371" s="1">
        <f>ROUND(Table1[[#This Row],[ Revenues ($M) ]]/Table1[[#This Row],[Assets ($M)]],2)</f>
        <v>0.25</v>
      </c>
    </row>
    <row r="372" spans="1:11" x14ac:dyDescent="0.35">
      <c r="A372">
        <v>371</v>
      </c>
      <c r="B372" t="s">
        <v>379</v>
      </c>
      <c r="C372" s="1">
        <v>40684.6</v>
      </c>
      <c r="D372" s="5">
        <v>-0.187</v>
      </c>
      <c r="E372" s="1">
        <v>-83.1</v>
      </c>
      <c r="F372" s="1">
        <v>68003.3</v>
      </c>
      <c r="G372" s="1">
        <v>149765</v>
      </c>
      <c r="H372" s="1">
        <v>11</v>
      </c>
      <c r="I372" s="1">
        <f>(Table1[[#This Row],[ Revenues ($M) ]]*Table1[[#This Row],[Revenue Percent Change]])</f>
        <v>-7608.0201999999999</v>
      </c>
      <c r="J372" s="1">
        <f>(Table1[[#This Row],[Profits ($M)]]/Table1[[#This Row],[ Revenues ($M) ]])</f>
        <v>-2.0425418954592156E-3</v>
      </c>
      <c r="K372" s="1">
        <f>ROUND(Table1[[#This Row],[ Revenues ($M) ]]/Table1[[#This Row],[Assets ($M)]],2)</f>
        <v>0.6</v>
      </c>
    </row>
    <row r="373" spans="1:11" x14ac:dyDescent="0.35">
      <c r="A373">
        <v>372</v>
      </c>
      <c r="B373" t="s">
        <v>380</v>
      </c>
      <c r="C373" s="1">
        <v>40683.199999999997</v>
      </c>
      <c r="D373" s="5">
        <v>-0.157</v>
      </c>
      <c r="E373" s="1">
        <v>291.3</v>
      </c>
      <c r="F373" s="1">
        <v>161907.5</v>
      </c>
      <c r="G373" s="1">
        <v>69345</v>
      </c>
      <c r="H373" s="1">
        <v>19</v>
      </c>
      <c r="I373" s="1">
        <f>(Table1[[#This Row],[ Revenues ($M) ]]*Table1[[#This Row],[Revenue Percent Change]])</f>
        <v>-6387.2623999999996</v>
      </c>
      <c r="J373" s="1">
        <f>(Table1[[#This Row],[Profits ($M)]]/Table1[[#This Row],[ Revenues ($M) ]])</f>
        <v>7.1602037204546356E-3</v>
      </c>
      <c r="K373" s="1">
        <f>ROUND(Table1[[#This Row],[ Revenues ($M) ]]/Table1[[#This Row],[Assets ($M)]],2)</f>
        <v>0.25</v>
      </c>
    </row>
    <row r="374" spans="1:11" x14ac:dyDescent="0.35">
      <c r="A374">
        <v>373</v>
      </c>
      <c r="B374" t="s">
        <v>381</v>
      </c>
      <c r="C374" s="1">
        <v>40624</v>
      </c>
      <c r="D374" s="5">
        <v>0.48299999999999998</v>
      </c>
      <c r="E374" s="1">
        <v>5429</v>
      </c>
      <c r="F374" s="1">
        <v>663491</v>
      </c>
      <c r="G374" s="1">
        <v>75465</v>
      </c>
      <c r="H374" s="1">
        <v>17</v>
      </c>
      <c r="I374" s="1">
        <f>(Table1[[#This Row],[ Revenues ($M) ]]*Table1[[#This Row],[Revenue Percent Change]])</f>
        <v>19621.392</v>
      </c>
      <c r="J374" s="1">
        <f>(Table1[[#This Row],[Profits ($M)]]/Table1[[#This Row],[ Revenues ($M) ]])</f>
        <v>0.13364021268215834</v>
      </c>
      <c r="K374" s="1">
        <f>ROUND(Table1[[#This Row],[ Revenues ($M) ]]/Table1[[#This Row],[Assets ($M)]],2)</f>
        <v>0.06</v>
      </c>
    </row>
    <row r="375" spans="1:11" x14ac:dyDescent="0.35">
      <c r="A375">
        <v>374</v>
      </c>
      <c r="B375" t="s">
        <v>382</v>
      </c>
      <c r="C375" s="1">
        <v>40455.4</v>
      </c>
      <c r="D375" s="5">
        <v>0.17399999999999999</v>
      </c>
      <c r="E375" s="1">
        <v>1808.6</v>
      </c>
      <c r="F375" s="1">
        <v>50056.3</v>
      </c>
      <c r="G375" s="1">
        <v>79759</v>
      </c>
      <c r="H375" s="1">
        <v>28</v>
      </c>
      <c r="I375" s="1">
        <f>(Table1[[#This Row],[ Revenues ($M) ]]*Table1[[#This Row],[Revenue Percent Change]])</f>
        <v>7039.2395999999999</v>
      </c>
      <c r="J375" s="1">
        <f>(Table1[[#This Row],[Profits ($M)]]/Table1[[#This Row],[ Revenues ($M) ]])</f>
        <v>4.47060219402107E-2</v>
      </c>
      <c r="K375" s="1">
        <f>ROUND(Table1[[#This Row],[ Revenues ($M) ]]/Table1[[#This Row],[Assets ($M)]],2)</f>
        <v>0.81</v>
      </c>
    </row>
    <row r="376" spans="1:11" x14ac:dyDescent="0.35">
      <c r="A376">
        <v>375</v>
      </c>
      <c r="B376" t="s">
        <v>383</v>
      </c>
      <c r="C376" s="1">
        <v>40356.800000000003</v>
      </c>
      <c r="D376" s="5">
        <v>-8.7999999999999995E-2</v>
      </c>
      <c r="E376" s="1">
        <v>504.6</v>
      </c>
      <c r="F376" s="1">
        <v>18176.400000000001</v>
      </c>
      <c r="G376" s="1">
        <v>147360</v>
      </c>
      <c r="H376" s="1">
        <v>12</v>
      </c>
      <c r="I376" s="1">
        <f>(Table1[[#This Row],[ Revenues ($M) ]]*Table1[[#This Row],[Revenue Percent Change]])</f>
        <v>-3551.3984</v>
      </c>
      <c r="J376" s="1">
        <f>(Table1[[#This Row],[Profits ($M)]]/Table1[[#This Row],[ Revenues ($M) ]])</f>
        <v>1.2503469056020299E-2</v>
      </c>
      <c r="K376" s="1">
        <f>ROUND(Table1[[#This Row],[ Revenues ($M) ]]/Table1[[#This Row],[Assets ($M)]],2)</f>
        <v>2.2200000000000002</v>
      </c>
    </row>
    <row r="377" spans="1:11" x14ac:dyDescent="0.35">
      <c r="A377">
        <v>376</v>
      </c>
      <c r="B377" t="s">
        <v>384</v>
      </c>
      <c r="C377" s="1">
        <v>40109</v>
      </c>
      <c r="D377" s="5">
        <v>-8.1000000000000003E-2</v>
      </c>
      <c r="E377" s="1">
        <v>5723</v>
      </c>
      <c r="F377" s="1">
        <v>73214</v>
      </c>
      <c r="G377" s="1">
        <v>114000</v>
      </c>
      <c r="H377" s="1">
        <v>26</v>
      </c>
      <c r="I377" s="1">
        <f>(Table1[[#This Row],[ Revenues ($M) ]]*Table1[[#This Row],[Revenue Percent Change]])</f>
        <v>-3248.8290000000002</v>
      </c>
      <c r="J377" s="1">
        <f>(Table1[[#This Row],[Profits ($M)]]/Table1[[#This Row],[ Revenues ($M) ]])</f>
        <v>0.14268618015906653</v>
      </c>
      <c r="K377" s="1">
        <f>ROUND(Table1[[#This Row],[ Revenues ($M) ]]/Table1[[#This Row],[Assets ($M)]],2)</f>
        <v>0.55000000000000004</v>
      </c>
    </row>
    <row r="378" spans="1:11" x14ac:dyDescent="0.35">
      <c r="A378">
        <v>377</v>
      </c>
      <c r="B378" t="s">
        <v>385</v>
      </c>
      <c r="C378" s="1">
        <v>40027.9</v>
      </c>
      <c r="D378" s="5">
        <v>-0.10100000000000001</v>
      </c>
      <c r="E378" s="1">
        <v>-2209.6</v>
      </c>
      <c r="F378" s="1">
        <v>35228.6</v>
      </c>
      <c r="G378" s="1">
        <v>99981</v>
      </c>
      <c r="H378" s="1">
        <v>30</v>
      </c>
      <c r="I378" s="1">
        <f>(Table1[[#This Row],[ Revenues ($M) ]]*Table1[[#This Row],[Revenue Percent Change]])</f>
        <v>-4042.8179000000005</v>
      </c>
      <c r="J378" s="1">
        <f>(Table1[[#This Row],[Profits ($M)]]/Table1[[#This Row],[ Revenues ($M) ]])</f>
        <v>-5.5201496955873272E-2</v>
      </c>
      <c r="K378" s="1">
        <f>ROUND(Table1[[#This Row],[ Revenues ($M) ]]/Table1[[#This Row],[Assets ($M)]],2)</f>
        <v>1.1399999999999999</v>
      </c>
    </row>
    <row r="379" spans="1:11" x14ac:dyDescent="0.35">
      <c r="A379">
        <v>378</v>
      </c>
      <c r="B379" t="s">
        <v>386</v>
      </c>
      <c r="C379" s="1">
        <v>39988</v>
      </c>
      <c r="D379" s="5">
        <v>-3.5000000000000003E-2</v>
      </c>
      <c r="E379" s="1">
        <v>-93</v>
      </c>
      <c r="F379" s="1">
        <v>41771.300000000003</v>
      </c>
      <c r="G379" s="1">
        <v>79066</v>
      </c>
      <c r="H379" s="1">
        <v>4</v>
      </c>
      <c r="I379" s="1">
        <f>(Table1[[#This Row],[ Revenues ($M) ]]*Table1[[#This Row],[Revenue Percent Change]])</f>
        <v>-1399.5800000000002</v>
      </c>
      <c r="J379" s="1">
        <f>(Table1[[#This Row],[Profits ($M)]]/Table1[[#This Row],[ Revenues ($M) ]])</f>
        <v>-2.3256977093127937E-3</v>
      </c>
      <c r="K379" s="1">
        <f>ROUND(Table1[[#This Row],[ Revenues ($M) ]]/Table1[[#This Row],[Assets ($M)]],2)</f>
        <v>0.96</v>
      </c>
    </row>
    <row r="380" spans="1:11" x14ac:dyDescent="0.35">
      <c r="A380">
        <v>379</v>
      </c>
      <c r="B380" t="s">
        <v>387</v>
      </c>
      <c r="C380" s="1">
        <v>39812.699999999997</v>
      </c>
      <c r="D380" s="5">
        <v>-0.05</v>
      </c>
      <c r="E380" s="1">
        <v>4413.5</v>
      </c>
      <c r="F380" s="1">
        <v>93546.2</v>
      </c>
      <c r="G380" s="1">
        <v>61288</v>
      </c>
      <c r="H380" s="1">
        <v>27</v>
      </c>
      <c r="I380" s="1">
        <f>(Table1[[#This Row],[ Revenues ($M) ]]*Table1[[#This Row],[Revenue Percent Change]])</f>
        <v>-1990.635</v>
      </c>
      <c r="J380" s="1">
        <f>(Table1[[#This Row],[Profits ($M)]]/Table1[[#This Row],[ Revenues ($M) ]])</f>
        <v>0.11085658596377539</v>
      </c>
      <c r="K380" s="1">
        <f>ROUND(Table1[[#This Row],[ Revenues ($M) ]]/Table1[[#This Row],[Assets ($M)]],2)</f>
        <v>0.43</v>
      </c>
    </row>
    <row r="381" spans="1:11" x14ac:dyDescent="0.35">
      <c r="A381">
        <v>380</v>
      </c>
      <c r="B381" t="s">
        <v>388</v>
      </c>
      <c r="C381" s="1">
        <v>39632.9</v>
      </c>
      <c r="D381" s="5">
        <v>1.4999999999999999E-2</v>
      </c>
      <c r="E381" s="1">
        <v>1297.4000000000001</v>
      </c>
      <c r="F381" s="1">
        <v>188569.4</v>
      </c>
      <c r="G381" s="1">
        <v>182750</v>
      </c>
      <c r="H381" s="1">
        <v>5</v>
      </c>
      <c r="I381" s="1">
        <f>(Table1[[#This Row],[ Revenues ($M) ]]*Table1[[#This Row],[Revenue Percent Change]])</f>
        <v>594.49350000000004</v>
      </c>
      <c r="J381" s="1">
        <f>(Table1[[#This Row],[Profits ($M)]]/Table1[[#This Row],[ Revenues ($M) ]])</f>
        <v>3.2735429403349239E-2</v>
      </c>
      <c r="K381" s="1">
        <f>ROUND(Table1[[#This Row],[ Revenues ($M) ]]/Table1[[#This Row],[Assets ($M)]],2)</f>
        <v>0.21</v>
      </c>
    </row>
    <row r="382" spans="1:11" x14ac:dyDescent="0.35">
      <c r="A382">
        <v>381</v>
      </c>
      <c r="B382" t="s">
        <v>389</v>
      </c>
      <c r="C382" s="1">
        <v>39411.599999999999</v>
      </c>
      <c r="D382" s="5">
        <v>0.13100000000000001</v>
      </c>
      <c r="E382" s="1">
        <v>1786.1</v>
      </c>
      <c r="F382" s="1">
        <v>235068.5</v>
      </c>
      <c r="G382" s="1">
        <v>55408</v>
      </c>
      <c r="H382" s="1">
        <v>7</v>
      </c>
      <c r="I382" s="1">
        <f>(Table1[[#This Row],[ Revenues ($M) ]]*Table1[[#This Row],[Revenue Percent Change]])</f>
        <v>5162.9196000000002</v>
      </c>
      <c r="J382" s="1">
        <f>(Table1[[#This Row],[Profits ($M)]]/Table1[[#This Row],[ Revenues ($M) ]])</f>
        <v>4.531914461732079E-2</v>
      </c>
      <c r="K382" s="1">
        <f>ROUND(Table1[[#This Row],[ Revenues ($M) ]]/Table1[[#This Row],[Assets ($M)]],2)</f>
        <v>0.17</v>
      </c>
    </row>
    <row r="383" spans="1:11" x14ac:dyDescent="0.35">
      <c r="A383">
        <v>382</v>
      </c>
      <c r="B383" t="s">
        <v>390</v>
      </c>
      <c r="C383" s="1">
        <v>39290</v>
      </c>
      <c r="D383" s="5">
        <v>7.2999999999999995E-2</v>
      </c>
      <c r="E383" s="1">
        <v>2056</v>
      </c>
      <c r="F383" s="1">
        <v>46544</v>
      </c>
      <c r="G383" s="1">
        <v>101000</v>
      </c>
      <c r="H383" s="1">
        <v>25</v>
      </c>
      <c r="I383" s="1">
        <f>(Table1[[#This Row],[ Revenues ($M) ]]*Table1[[#This Row],[Revenue Percent Change]])</f>
        <v>2868.1699999999996</v>
      </c>
      <c r="J383" s="1">
        <f>(Table1[[#This Row],[Profits ($M)]]/Table1[[#This Row],[ Revenues ($M) ]])</f>
        <v>5.2328836854161363E-2</v>
      </c>
      <c r="K383" s="1">
        <f>ROUND(Table1[[#This Row],[ Revenues ($M) ]]/Table1[[#This Row],[Assets ($M)]],2)</f>
        <v>0.84</v>
      </c>
    </row>
    <row r="384" spans="1:11" x14ac:dyDescent="0.35">
      <c r="A384">
        <v>383</v>
      </c>
      <c r="B384" t="s">
        <v>391</v>
      </c>
      <c r="C384" s="1">
        <v>39241.300000000003</v>
      </c>
      <c r="D384" s="5">
        <v>-8.3000000000000004E-2</v>
      </c>
      <c r="E384" s="1">
        <v>227.7</v>
      </c>
      <c r="F384" s="1">
        <v>51667.9</v>
      </c>
      <c r="G384" s="1">
        <v>44004</v>
      </c>
      <c r="H384" s="1">
        <v>16</v>
      </c>
      <c r="I384" s="1">
        <f>(Table1[[#This Row],[ Revenues ($M) ]]*Table1[[#This Row],[Revenue Percent Change]])</f>
        <v>-3257.0279000000005</v>
      </c>
      <c r="J384" s="1">
        <f>(Table1[[#This Row],[Profits ($M)]]/Table1[[#This Row],[ Revenues ($M) ]])</f>
        <v>5.8025600578981828E-3</v>
      </c>
      <c r="K384" s="1">
        <f>ROUND(Table1[[#This Row],[ Revenues ($M) ]]/Table1[[#This Row],[Assets ($M)]],2)</f>
        <v>0.76</v>
      </c>
    </row>
    <row r="385" spans="1:11" x14ac:dyDescent="0.35">
      <c r="A385">
        <v>384</v>
      </c>
      <c r="B385" t="s">
        <v>392</v>
      </c>
      <c r="C385" s="1">
        <v>39092.5</v>
      </c>
      <c r="D385" s="5">
        <v>0.19600000000000001</v>
      </c>
      <c r="E385" s="1">
        <v>1957.3</v>
      </c>
      <c r="F385" s="1">
        <v>41284.6</v>
      </c>
      <c r="G385" s="1">
        <v>114860</v>
      </c>
      <c r="H385" s="1">
        <v>2</v>
      </c>
      <c r="I385" s="1">
        <f>(Table1[[#This Row],[ Revenues ($M) ]]*Table1[[#This Row],[Revenue Percent Change]])</f>
        <v>7662.13</v>
      </c>
      <c r="J385" s="1">
        <f>(Table1[[#This Row],[Profits ($M)]]/Table1[[#This Row],[ Revenues ($M) ]])</f>
        <v>5.0068427447720151E-2</v>
      </c>
      <c r="K385" s="1">
        <f>ROUND(Table1[[#This Row],[ Revenues ($M) ]]/Table1[[#This Row],[Assets ($M)]],2)</f>
        <v>0.95</v>
      </c>
    </row>
    <row r="386" spans="1:11" x14ac:dyDescent="0.35">
      <c r="A386">
        <v>385</v>
      </c>
      <c r="B386" t="s">
        <v>393</v>
      </c>
      <c r="C386" s="1">
        <v>39091.699999999997</v>
      </c>
      <c r="D386" s="5">
        <v>0.753</v>
      </c>
      <c r="E386" s="1">
        <v>585.70000000000005</v>
      </c>
      <c r="F386" s="1">
        <v>37346.699999999997</v>
      </c>
      <c r="G386" s="1">
        <v>56584</v>
      </c>
      <c r="H386" s="1">
        <v>1</v>
      </c>
      <c r="I386" s="1">
        <f>(Table1[[#This Row],[ Revenues ($M) ]]*Table1[[#This Row],[Revenue Percent Change]])</f>
        <v>29436.050099999997</v>
      </c>
      <c r="J386" s="1">
        <f>(Table1[[#This Row],[Profits ($M)]]/Table1[[#This Row],[ Revenues ($M) ]])</f>
        <v>1.4982720117058099E-2</v>
      </c>
      <c r="K386" s="1">
        <f>ROUND(Table1[[#This Row],[ Revenues ($M) ]]/Table1[[#This Row],[Assets ($M)]],2)</f>
        <v>1.05</v>
      </c>
    </row>
    <row r="387" spans="1:11" x14ac:dyDescent="0.35">
      <c r="A387">
        <v>386</v>
      </c>
      <c r="B387" t="s">
        <v>394</v>
      </c>
      <c r="C387" s="1">
        <v>38903</v>
      </c>
      <c r="D387" s="5">
        <v>0.14000000000000001</v>
      </c>
      <c r="E387" s="1">
        <v>5823.5</v>
      </c>
      <c r="F387" s="1">
        <v>35554.5</v>
      </c>
      <c r="G387" s="1">
        <v>114510</v>
      </c>
      <c r="H387" s="1">
        <v>8</v>
      </c>
      <c r="I387" s="1">
        <f>(Table1[[#This Row],[ Revenues ($M) ]]*Table1[[#This Row],[Revenue Percent Change]])</f>
        <v>5446.42</v>
      </c>
      <c r="J387" s="1">
        <f>(Table1[[#This Row],[Profits ($M)]]/Table1[[#This Row],[ Revenues ($M) ]])</f>
        <v>0.14969282574608642</v>
      </c>
      <c r="K387" s="1">
        <f>ROUND(Table1[[#This Row],[ Revenues ($M) ]]/Table1[[#This Row],[Assets ($M)]],2)</f>
        <v>1.0900000000000001</v>
      </c>
    </row>
    <row r="388" spans="1:11" x14ac:dyDescent="0.35">
      <c r="A388">
        <v>387</v>
      </c>
      <c r="B388" t="s">
        <v>395</v>
      </c>
      <c r="C388" s="1">
        <v>38812.199999999997</v>
      </c>
      <c r="D388" s="5">
        <v>0.08</v>
      </c>
      <c r="E388" s="1">
        <v>4327.5</v>
      </c>
      <c r="F388" s="1">
        <v>65053</v>
      </c>
      <c r="G388" s="1">
        <v>168044</v>
      </c>
      <c r="H388" s="1">
        <v>23</v>
      </c>
      <c r="I388" s="1">
        <f>(Table1[[#This Row],[ Revenues ($M) ]]*Table1[[#This Row],[Revenue Percent Change]])</f>
        <v>3104.9759999999997</v>
      </c>
      <c r="J388" s="1">
        <f>(Table1[[#This Row],[Profits ($M)]]/Table1[[#This Row],[ Revenues ($M) ]])</f>
        <v>0.11149844636480283</v>
      </c>
      <c r="K388" s="1">
        <f>ROUND(Table1[[#This Row],[ Revenues ($M) ]]/Table1[[#This Row],[Assets ($M)]],2)</f>
        <v>0.6</v>
      </c>
    </row>
    <row r="389" spans="1:11" x14ac:dyDescent="0.35">
      <c r="A389">
        <v>388</v>
      </c>
      <c r="B389" t="s">
        <v>396</v>
      </c>
      <c r="C389" s="1">
        <v>38788.1</v>
      </c>
      <c r="D389" s="5">
        <v>5.0999999999999997E-2</v>
      </c>
      <c r="E389" s="1">
        <v>711.4</v>
      </c>
      <c r="F389" s="1">
        <v>358828.6</v>
      </c>
      <c r="G389" s="1">
        <v>8239</v>
      </c>
      <c r="H389" s="1">
        <v>30</v>
      </c>
      <c r="I389" s="1">
        <f>(Table1[[#This Row],[ Revenues ($M) ]]*Table1[[#This Row],[Revenue Percent Change]])</f>
        <v>1978.1930999999997</v>
      </c>
      <c r="J389" s="1">
        <f>(Table1[[#This Row],[Profits ($M)]]/Table1[[#This Row],[ Revenues ($M) ]])</f>
        <v>1.8340676650828475E-2</v>
      </c>
      <c r="K389" s="1">
        <f>ROUND(Table1[[#This Row],[ Revenues ($M) ]]/Table1[[#This Row],[Assets ($M)]],2)</f>
        <v>0.11</v>
      </c>
    </row>
    <row r="390" spans="1:11" x14ac:dyDescent="0.35">
      <c r="A390">
        <v>389</v>
      </c>
      <c r="B390" t="s">
        <v>397</v>
      </c>
      <c r="C390" s="1">
        <v>38691.599999999999</v>
      </c>
      <c r="D390" s="5">
        <v>2.1999999999999999E-2</v>
      </c>
      <c r="E390" s="1">
        <v>1661.3</v>
      </c>
      <c r="F390" s="1">
        <v>30795.599999999999</v>
      </c>
      <c r="G390" s="1">
        <v>185800</v>
      </c>
      <c r="H390" s="1">
        <v>7</v>
      </c>
      <c r="I390" s="1">
        <f>(Table1[[#This Row],[ Revenues ($M) ]]*Table1[[#This Row],[Revenue Percent Change]])</f>
        <v>851.21519999999987</v>
      </c>
      <c r="J390" s="1">
        <f>(Table1[[#This Row],[Profits ($M)]]/Table1[[#This Row],[ Revenues ($M) ]])</f>
        <v>4.2936968230830465E-2</v>
      </c>
      <c r="K390" s="1">
        <f>ROUND(Table1[[#This Row],[ Revenues ($M) ]]/Table1[[#This Row],[Assets ($M)]],2)</f>
        <v>1.26</v>
      </c>
    </row>
    <row r="391" spans="1:11" x14ac:dyDescent="0.35">
      <c r="A391">
        <v>390</v>
      </c>
      <c r="B391" t="s">
        <v>398</v>
      </c>
      <c r="C391" s="1">
        <v>38689.800000000003</v>
      </c>
      <c r="D391" s="5">
        <v>-0.247</v>
      </c>
      <c r="E391" s="1">
        <v>3045.3</v>
      </c>
      <c r="F391" s="1">
        <v>40894.300000000003</v>
      </c>
      <c r="G391" s="1">
        <v>6925</v>
      </c>
      <c r="H391" s="1">
        <v>3</v>
      </c>
      <c r="I391" s="1">
        <f>(Table1[[#This Row],[ Revenues ($M) ]]*Table1[[#This Row],[Revenue Percent Change]])</f>
        <v>-9556.3806000000004</v>
      </c>
      <c r="J391" s="1">
        <f>(Table1[[#This Row],[Profits ($M)]]/Table1[[#This Row],[ Revenues ($M) ]])</f>
        <v>7.8710667927981023E-2</v>
      </c>
      <c r="K391" s="1">
        <f>ROUND(Table1[[#This Row],[ Revenues ($M) ]]/Table1[[#This Row],[Assets ($M)]],2)</f>
        <v>0.95</v>
      </c>
    </row>
    <row r="392" spans="1:11" x14ac:dyDescent="0.35">
      <c r="A392">
        <v>391</v>
      </c>
      <c r="B392" t="s">
        <v>399</v>
      </c>
      <c r="C392" s="1">
        <v>38634.6</v>
      </c>
      <c r="D392" s="5">
        <v>9.2999999999999999E-2</v>
      </c>
      <c r="E392" s="1">
        <v>843.4</v>
      </c>
      <c r="F392" s="1">
        <v>40311.800000000003</v>
      </c>
      <c r="G392" s="1">
        <v>122979</v>
      </c>
      <c r="H392" s="1">
        <v>20</v>
      </c>
      <c r="I392" s="1">
        <f>(Table1[[#This Row],[ Revenues ($M) ]]*Table1[[#This Row],[Revenue Percent Change]])</f>
        <v>3593.0177999999996</v>
      </c>
      <c r="J392" s="1">
        <f>(Table1[[#This Row],[Profits ($M)]]/Table1[[#This Row],[ Revenues ($M) ]])</f>
        <v>2.1830172953777184E-2</v>
      </c>
      <c r="K392" s="1">
        <f>ROUND(Table1[[#This Row],[ Revenues ($M) ]]/Table1[[#This Row],[Assets ($M)]],2)</f>
        <v>0.96</v>
      </c>
    </row>
    <row r="393" spans="1:11" x14ac:dyDescent="0.35">
      <c r="A393">
        <v>392</v>
      </c>
      <c r="B393" t="s">
        <v>400</v>
      </c>
      <c r="C393" s="1">
        <v>38582.699999999997</v>
      </c>
      <c r="D393" s="5">
        <v>7.6999999999999999E-2</v>
      </c>
      <c r="E393" s="1">
        <v>640</v>
      </c>
      <c r="F393" s="1">
        <v>26139.3</v>
      </c>
      <c r="G393" s="1">
        <v>82983</v>
      </c>
      <c r="H393" s="1">
        <v>15</v>
      </c>
      <c r="I393" s="1">
        <f>(Table1[[#This Row],[ Revenues ($M) ]]*Table1[[#This Row],[Revenue Percent Change]])</f>
        <v>2970.8678999999997</v>
      </c>
      <c r="J393" s="1">
        <f>(Table1[[#This Row],[Profits ($M)]]/Table1[[#This Row],[ Revenues ($M) ]])</f>
        <v>1.6587745284803813E-2</v>
      </c>
      <c r="K393" s="1">
        <f>ROUND(Table1[[#This Row],[ Revenues ($M) ]]/Table1[[#This Row],[Assets ($M)]],2)</f>
        <v>1.48</v>
      </c>
    </row>
    <row r="394" spans="1:11" x14ac:dyDescent="0.35">
      <c r="A394">
        <v>393</v>
      </c>
      <c r="B394" t="s">
        <v>401</v>
      </c>
      <c r="C394" s="1">
        <v>38417.199999999997</v>
      </c>
      <c r="D394" s="5">
        <v>0.37</v>
      </c>
      <c r="E394" s="1">
        <v>4381.8</v>
      </c>
      <c r="F394" s="1">
        <v>91985.1</v>
      </c>
      <c r="G394" s="1">
        <v>51044</v>
      </c>
      <c r="H394" s="1">
        <v>1</v>
      </c>
      <c r="I394" s="1">
        <f>(Table1[[#This Row],[ Revenues ($M) ]]*Table1[[#This Row],[Revenue Percent Change]])</f>
        <v>14214.364</v>
      </c>
      <c r="J394" s="1">
        <f>(Table1[[#This Row],[Profits ($M)]]/Table1[[#This Row],[ Revenues ($M) ]])</f>
        <v>0.11405828639255335</v>
      </c>
      <c r="K394" s="1">
        <f>ROUND(Table1[[#This Row],[ Revenues ($M) ]]/Table1[[#This Row],[Assets ($M)]],2)</f>
        <v>0.42</v>
      </c>
    </row>
    <row r="395" spans="1:11" x14ac:dyDescent="0.35">
      <c r="A395">
        <v>394</v>
      </c>
      <c r="B395" t="s">
        <v>402</v>
      </c>
      <c r="C395" s="1">
        <v>38345.199999999997</v>
      </c>
      <c r="D395" s="5">
        <v>4.8000000000000001E-2</v>
      </c>
      <c r="E395" s="1">
        <v>150.69999999999999</v>
      </c>
      <c r="F395" s="1">
        <v>48958.400000000001</v>
      </c>
      <c r="G395" s="1">
        <v>88440</v>
      </c>
      <c r="H395" s="1">
        <v>2</v>
      </c>
      <c r="I395" s="1">
        <f>(Table1[[#This Row],[ Revenues ($M) ]]*Table1[[#This Row],[Revenue Percent Change]])</f>
        <v>1840.5695999999998</v>
      </c>
      <c r="J395" s="1">
        <f>(Table1[[#This Row],[Profits ($M)]]/Table1[[#This Row],[ Revenues ($M) ]])</f>
        <v>3.93008772936378E-3</v>
      </c>
      <c r="K395" s="1">
        <f>ROUND(Table1[[#This Row],[ Revenues ($M) ]]/Table1[[#This Row],[Assets ($M)]],2)</f>
        <v>0.78</v>
      </c>
    </row>
    <row r="396" spans="1:11" x14ac:dyDescent="0.35">
      <c r="A396">
        <v>395</v>
      </c>
      <c r="B396" t="s">
        <v>403</v>
      </c>
      <c r="C396" s="1">
        <v>38324.800000000003</v>
      </c>
      <c r="D396" s="5">
        <v>-0.182</v>
      </c>
      <c r="E396" s="1">
        <v>2140.5</v>
      </c>
      <c r="F396" s="1">
        <v>14387.8</v>
      </c>
      <c r="G396" s="1">
        <v>3776</v>
      </c>
      <c r="H396" s="1">
        <v>3</v>
      </c>
      <c r="I396" s="1">
        <f>(Table1[[#This Row],[ Revenues ($M) ]]*Table1[[#This Row],[Revenue Percent Change]])</f>
        <v>-6975.1136000000006</v>
      </c>
      <c r="J396" s="1">
        <f>(Table1[[#This Row],[Profits ($M)]]/Table1[[#This Row],[ Revenues ($M) ]])</f>
        <v>5.585156347847868E-2</v>
      </c>
      <c r="K396" s="1">
        <f>ROUND(Table1[[#This Row],[ Revenues ($M) ]]/Table1[[#This Row],[Assets ($M)]],2)</f>
        <v>2.66</v>
      </c>
    </row>
    <row r="397" spans="1:11" x14ac:dyDescent="0.35">
      <c r="A397">
        <v>396</v>
      </c>
      <c r="B397" t="s">
        <v>404</v>
      </c>
      <c r="C397" s="1">
        <v>38292</v>
      </c>
      <c r="D397" s="5">
        <v>0.54200000000000004</v>
      </c>
      <c r="E397" s="1">
        <v>3469</v>
      </c>
      <c r="F397" s="1">
        <v>822844</v>
      </c>
      <c r="G397" s="1">
        <v>84958</v>
      </c>
      <c r="H397" s="1">
        <v>10</v>
      </c>
      <c r="I397" s="1">
        <f>(Table1[[#This Row],[ Revenues ($M) ]]*Table1[[#This Row],[Revenue Percent Change]])</f>
        <v>20754.264000000003</v>
      </c>
      <c r="J397" s="1">
        <f>(Table1[[#This Row],[Profits ($M)]]/Table1[[#This Row],[ Revenues ($M) ]])</f>
        <v>9.0593335422542567E-2</v>
      </c>
      <c r="K397" s="1">
        <f>ROUND(Table1[[#This Row],[ Revenues ($M) ]]/Table1[[#This Row],[Assets ($M)]],2)</f>
        <v>0.05</v>
      </c>
    </row>
    <row r="398" spans="1:11" x14ac:dyDescent="0.35">
      <c r="A398">
        <v>397</v>
      </c>
      <c r="B398" t="s">
        <v>405</v>
      </c>
      <c r="C398" s="1">
        <v>38276.800000000003</v>
      </c>
      <c r="D398" s="5">
        <v>-8.1000000000000003E-2</v>
      </c>
      <c r="E398" s="1">
        <v>2468.5</v>
      </c>
      <c r="F398" s="1">
        <v>45682.8</v>
      </c>
      <c r="G398" s="1">
        <v>33627</v>
      </c>
      <c r="H398" s="1">
        <v>6</v>
      </c>
      <c r="I398" s="1">
        <f>(Table1[[#This Row],[ Revenues ($M) ]]*Table1[[#This Row],[Revenue Percent Change]])</f>
        <v>-3100.4208000000003</v>
      </c>
      <c r="J398" s="1">
        <f>(Table1[[#This Row],[Profits ($M)]]/Table1[[#This Row],[ Revenues ($M) ]])</f>
        <v>6.449076202817372E-2</v>
      </c>
      <c r="K398" s="1">
        <f>ROUND(Table1[[#This Row],[ Revenues ($M) ]]/Table1[[#This Row],[Assets ($M)]],2)</f>
        <v>0.84</v>
      </c>
    </row>
    <row r="399" spans="1:11" x14ac:dyDescent="0.35">
      <c r="A399">
        <v>398</v>
      </c>
      <c r="B399" t="s">
        <v>406</v>
      </c>
      <c r="C399" s="1">
        <v>38004.699999999997</v>
      </c>
      <c r="D399" s="5">
        <v>0.16700000000000001</v>
      </c>
      <c r="E399" s="1">
        <v>1609.5</v>
      </c>
      <c r="F399" s="1">
        <v>21489.599999999999</v>
      </c>
      <c r="G399" s="1">
        <v>562460</v>
      </c>
      <c r="H399" s="1">
        <v>22</v>
      </c>
      <c r="I399" s="1">
        <f>(Table1[[#This Row],[ Revenues ($M) ]]*Table1[[#This Row],[Revenue Percent Change]])</f>
        <v>6346.7848999999997</v>
      </c>
      <c r="J399" s="1">
        <f>(Table1[[#This Row],[Profits ($M)]]/Table1[[#This Row],[ Revenues ($M) ]])</f>
        <v>4.2350025128470956E-2</v>
      </c>
      <c r="K399" s="1">
        <f>ROUND(Table1[[#This Row],[ Revenues ($M) ]]/Table1[[#This Row],[Assets ($M)]],2)</f>
        <v>1.77</v>
      </c>
    </row>
    <row r="400" spans="1:11" x14ac:dyDescent="0.35">
      <c r="A400">
        <v>399</v>
      </c>
      <c r="B400" t="s">
        <v>407</v>
      </c>
      <c r="C400" s="1">
        <v>37897.4</v>
      </c>
      <c r="D400" s="5">
        <v>-5.2999999999999999E-2</v>
      </c>
      <c r="E400" s="1">
        <v>1062.3</v>
      </c>
      <c r="F400" s="1">
        <v>349493.5</v>
      </c>
      <c r="G400" s="1">
        <v>47140</v>
      </c>
      <c r="H400" s="1">
        <v>30</v>
      </c>
      <c r="I400" s="1">
        <f>(Table1[[#This Row],[ Revenues ($M) ]]*Table1[[#This Row],[Revenue Percent Change]])</f>
        <v>-2008.5622000000001</v>
      </c>
      <c r="J400" s="1">
        <f>(Table1[[#This Row],[Profits ($M)]]/Table1[[#This Row],[ Revenues ($M) ]])</f>
        <v>2.8030946714022596E-2</v>
      </c>
      <c r="K400" s="1">
        <f>ROUND(Table1[[#This Row],[ Revenues ($M) ]]/Table1[[#This Row],[Assets ($M)]],2)</f>
        <v>0.11</v>
      </c>
    </row>
    <row r="401" spans="1:11" x14ac:dyDescent="0.35">
      <c r="A401">
        <v>400</v>
      </c>
      <c r="B401" t="s">
        <v>408</v>
      </c>
      <c r="C401" s="1">
        <v>37691.800000000003</v>
      </c>
      <c r="D401" s="5">
        <v>-0.124</v>
      </c>
      <c r="E401" s="1">
        <v>6124.5</v>
      </c>
      <c r="F401" s="1">
        <v>75203.899999999994</v>
      </c>
      <c r="G401" s="1">
        <v>70212</v>
      </c>
      <c r="H401" s="1">
        <v>30</v>
      </c>
      <c r="I401" s="1">
        <f>(Table1[[#This Row],[ Revenues ($M) ]]*Table1[[#This Row],[Revenue Percent Change]])</f>
        <v>-4673.7832000000008</v>
      </c>
      <c r="J401" s="1">
        <f>(Table1[[#This Row],[Profits ($M)]]/Table1[[#This Row],[ Revenues ($M) ]])</f>
        <v>0.16248892332019166</v>
      </c>
      <c r="K401" s="1">
        <f>ROUND(Table1[[#This Row],[ Revenues ($M) ]]/Table1[[#This Row],[Assets ($M)]],2)</f>
        <v>0.5</v>
      </c>
    </row>
    <row r="402" spans="1:11" x14ac:dyDescent="0.35">
      <c r="A402">
        <v>401</v>
      </c>
      <c r="B402" t="s">
        <v>409</v>
      </c>
      <c r="C402" s="1">
        <v>37609.300000000003</v>
      </c>
      <c r="D402" s="5">
        <v>-0.16300000000000001</v>
      </c>
      <c r="E402" s="1">
        <v>6147.7</v>
      </c>
      <c r="F402" s="1">
        <v>67156.399999999994</v>
      </c>
      <c r="G402" s="1">
        <v>14906</v>
      </c>
      <c r="H402" s="1">
        <v>14</v>
      </c>
      <c r="I402" s="1">
        <f>(Table1[[#This Row],[ Revenues ($M) ]]*Table1[[#This Row],[Revenue Percent Change]])</f>
        <v>-6130.3159000000005</v>
      </c>
      <c r="J402" s="1">
        <f>(Table1[[#This Row],[Profits ($M)]]/Table1[[#This Row],[ Revenues ($M) ]])</f>
        <v>0.16346222875724886</v>
      </c>
      <c r="K402" s="1">
        <f>ROUND(Table1[[#This Row],[ Revenues ($M) ]]/Table1[[#This Row],[Assets ($M)]],2)</f>
        <v>0.56000000000000005</v>
      </c>
    </row>
    <row r="403" spans="1:11" x14ac:dyDescent="0.35">
      <c r="A403">
        <v>402</v>
      </c>
      <c r="B403" t="s">
        <v>410</v>
      </c>
      <c r="C403" s="1">
        <v>37398</v>
      </c>
      <c r="D403" s="5">
        <v>0.42</v>
      </c>
      <c r="E403" s="1">
        <v>364.1</v>
      </c>
      <c r="F403" s="1">
        <v>12096</v>
      </c>
      <c r="G403" s="1">
        <v>4056</v>
      </c>
      <c r="H403" s="1">
        <v>1</v>
      </c>
      <c r="I403" s="1">
        <f>(Table1[[#This Row],[ Revenues ($M) ]]*Table1[[#This Row],[Revenue Percent Change]])</f>
        <v>15707.16</v>
      </c>
      <c r="J403" s="1">
        <f>(Table1[[#This Row],[Profits ($M)]]/Table1[[#This Row],[ Revenues ($M) ]])</f>
        <v>9.7358147494518432E-3</v>
      </c>
      <c r="K403" s="1">
        <f>ROUND(Table1[[#This Row],[ Revenues ($M) ]]/Table1[[#This Row],[Assets ($M)]],2)</f>
        <v>3.09</v>
      </c>
    </row>
    <row r="404" spans="1:11" x14ac:dyDescent="0.35">
      <c r="A404">
        <v>403</v>
      </c>
      <c r="B404" t="s">
        <v>411</v>
      </c>
      <c r="C404" s="1">
        <v>37281</v>
      </c>
      <c r="D404" s="5">
        <v>0.17</v>
      </c>
      <c r="E404" s="1">
        <v>1887</v>
      </c>
      <c r="F404" s="1">
        <v>38699</v>
      </c>
      <c r="G404" s="1">
        <v>30400</v>
      </c>
      <c r="H404" s="1">
        <v>2</v>
      </c>
      <c r="I404" s="1">
        <f>(Table1[[#This Row],[ Revenues ($M) ]]*Table1[[#This Row],[Revenue Percent Change]])</f>
        <v>6337.77</v>
      </c>
      <c r="J404" s="1">
        <f>(Table1[[#This Row],[Profits ($M)]]/Table1[[#This Row],[ Revenues ($M) ]])</f>
        <v>5.0615595075239397E-2</v>
      </c>
      <c r="K404" s="1">
        <f>ROUND(Table1[[#This Row],[ Revenues ($M) ]]/Table1[[#This Row],[Assets ($M)]],2)</f>
        <v>0.96</v>
      </c>
    </row>
    <row r="405" spans="1:11" x14ac:dyDescent="0.35">
      <c r="A405">
        <v>404</v>
      </c>
      <c r="B405" t="s">
        <v>412</v>
      </c>
      <c r="C405" s="1">
        <v>37220.9</v>
      </c>
      <c r="D405" s="5">
        <v>0.317</v>
      </c>
      <c r="E405" s="1">
        <v>2302.6999999999998</v>
      </c>
      <c r="F405" s="1">
        <v>711938.4</v>
      </c>
      <c r="G405" s="1">
        <v>29901</v>
      </c>
      <c r="H405" s="1">
        <v>29</v>
      </c>
      <c r="I405" s="1">
        <f>(Table1[[#This Row],[ Revenues ($M) ]]*Table1[[#This Row],[Revenue Percent Change]])</f>
        <v>11799.025300000001</v>
      </c>
      <c r="J405" s="1">
        <f>(Table1[[#This Row],[Profits ($M)]]/Table1[[#This Row],[ Revenues ($M) ]])</f>
        <v>6.1865779709786697E-2</v>
      </c>
      <c r="K405" s="1">
        <f>ROUND(Table1[[#This Row],[ Revenues ($M) ]]/Table1[[#This Row],[Assets ($M)]],2)</f>
        <v>0.05</v>
      </c>
    </row>
    <row r="406" spans="1:11" x14ac:dyDescent="0.35">
      <c r="A406">
        <v>405</v>
      </c>
      <c r="B406" t="s">
        <v>413</v>
      </c>
      <c r="C406" s="1">
        <v>37216.9</v>
      </c>
      <c r="D406" s="5">
        <v>-0.17899999999999999</v>
      </c>
      <c r="E406" s="1">
        <v>882.6</v>
      </c>
      <c r="F406" s="1">
        <v>18775.2</v>
      </c>
      <c r="G406" s="1">
        <v>3268</v>
      </c>
      <c r="H406" s="1">
        <v>12</v>
      </c>
      <c r="I406" s="1">
        <f>(Table1[[#This Row],[ Revenues ($M) ]]*Table1[[#This Row],[Revenue Percent Change]])</f>
        <v>-6661.8251</v>
      </c>
      <c r="J406" s="1">
        <f>(Table1[[#This Row],[Profits ($M)]]/Table1[[#This Row],[ Revenues ($M) ]])</f>
        <v>2.3715032686763272E-2</v>
      </c>
      <c r="K406" s="1">
        <f>ROUND(Table1[[#This Row],[ Revenues ($M) ]]/Table1[[#This Row],[Assets ($M)]],2)</f>
        <v>1.98</v>
      </c>
    </row>
    <row r="407" spans="1:11" x14ac:dyDescent="0.35">
      <c r="A407">
        <v>406</v>
      </c>
      <c r="B407" t="s">
        <v>414</v>
      </c>
      <c r="C407" s="1">
        <v>37184.9</v>
      </c>
      <c r="D407" s="5">
        <v>8.4000000000000005E-2</v>
      </c>
      <c r="E407" s="1">
        <v>1852.4</v>
      </c>
      <c r="F407" s="1">
        <v>35614.5</v>
      </c>
      <c r="G407" s="1">
        <v>72372</v>
      </c>
      <c r="H407" s="1">
        <v>30</v>
      </c>
      <c r="I407" s="1">
        <f>(Table1[[#This Row],[ Revenues ($M) ]]*Table1[[#This Row],[Revenue Percent Change]])</f>
        <v>3123.5316000000003</v>
      </c>
      <c r="J407" s="1">
        <f>(Table1[[#This Row],[Profits ($M)]]/Table1[[#This Row],[ Revenues ($M) ]])</f>
        <v>4.9815919902971365E-2</v>
      </c>
      <c r="K407" s="1">
        <f>ROUND(Table1[[#This Row],[ Revenues ($M) ]]/Table1[[#This Row],[Assets ($M)]],2)</f>
        <v>1.04</v>
      </c>
    </row>
    <row r="408" spans="1:11" x14ac:dyDescent="0.35">
      <c r="A408">
        <v>407</v>
      </c>
      <c r="B408" t="s">
        <v>415</v>
      </c>
      <c r="C408" s="1">
        <v>36928.800000000003</v>
      </c>
      <c r="D408" s="5">
        <v>0.02</v>
      </c>
      <c r="E408" s="1">
        <v>2344.4</v>
      </c>
      <c r="F408" s="1">
        <v>35698.400000000001</v>
      </c>
      <c r="G408" s="1">
        <v>112458</v>
      </c>
      <c r="H408" s="1">
        <v>7</v>
      </c>
      <c r="I408" s="1">
        <f>(Table1[[#This Row],[ Revenues ($M) ]]*Table1[[#This Row],[Revenue Percent Change]])</f>
        <v>738.57600000000002</v>
      </c>
      <c r="J408" s="1">
        <f>(Table1[[#This Row],[Profits ($M)]]/Table1[[#This Row],[ Revenues ($M) ]])</f>
        <v>6.3484326596044277E-2</v>
      </c>
      <c r="K408" s="1">
        <f>ROUND(Table1[[#This Row],[ Revenues ($M) ]]/Table1[[#This Row],[Assets ($M)]],2)</f>
        <v>1.03</v>
      </c>
    </row>
    <row r="409" spans="1:11" x14ac:dyDescent="0.35">
      <c r="A409">
        <v>408</v>
      </c>
      <c r="B409" t="s">
        <v>416</v>
      </c>
      <c r="C409" s="1">
        <v>36921.9</v>
      </c>
      <c r="D409" s="5">
        <v>-1.4999999999999999E-2</v>
      </c>
      <c r="E409" s="1">
        <v>918.8</v>
      </c>
      <c r="F409" s="1">
        <v>17659.2</v>
      </c>
      <c r="G409" s="1">
        <v>372200</v>
      </c>
      <c r="H409" s="1">
        <v>5</v>
      </c>
      <c r="I409" s="1">
        <f>(Table1[[#This Row],[ Revenues ($M) ]]*Table1[[#This Row],[Revenue Percent Change]])</f>
        <v>-553.82849999999996</v>
      </c>
      <c r="J409" s="1">
        <f>(Table1[[#This Row],[Profits ($M)]]/Table1[[#This Row],[ Revenues ($M) ]])</f>
        <v>2.4884959874762674E-2</v>
      </c>
      <c r="K409" s="1">
        <f>ROUND(Table1[[#This Row],[ Revenues ($M) ]]/Table1[[#This Row],[Assets ($M)]],2)</f>
        <v>2.09</v>
      </c>
    </row>
    <row r="410" spans="1:11" x14ac:dyDescent="0.35">
      <c r="A410">
        <v>409</v>
      </c>
      <c r="B410" t="s">
        <v>417</v>
      </c>
      <c r="C410" s="1">
        <v>36834.9</v>
      </c>
      <c r="D410" s="5">
        <v>-0.01</v>
      </c>
      <c r="E410" s="1">
        <v>555.70000000000005</v>
      </c>
      <c r="F410" s="1">
        <v>845509.2</v>
      </c>
      <c r="G410" s="1">
        <v>232726</v>
      </c>
      <c r="H410" s="1">
        <v>29</v>
      </c>
      <c r="I410" s="1">
        <f>(Table1[[#This Row],[ Revenues ($M) ]]*Table1[[#This Row],[Revenue Percent Change]])</f>
        <v>-368.34900000000005</v>
      </c>
      <c r="J410" s="1">
        <f>(Table1[[#This Row],[Profits ($M)]]/Table1[[#This Row],[ Revenues ($M) ]])</f>
        <v>1.508623615104154E-2</v>
      </c>
      <c r="K410" s="1">
        <f>ROUND(Table1[[#This Row],[ Revenues ($M) ]]/Table1[[#This Row],[Assets ($M)]],2)</f>
        <v>0.04</v>
      </c>
    </row>
    <row r="411" spans="1:11" x14ac:dyDescent="0.35">
      <c r="A411">
        <v>410</v>
      </c>
      <c r="B411" t="s">
        <v>418</v>
      </c>
      <c r="C411" s="1">
        <v>36772.300000000003</v>
      </c>
      <c r="D411" s="5">
        <v>-1E-3</v>
      </c>
      <c r="E411" s="1">
        <v>197.3</v>
      </c>
      <c r="F411" s="1">
        <v>14862.9</v>
      </c>
      <c r="G411" s="1">
        <v>11492</v>
      </c>
      <c r="H411" s="1">
        <v>3</v>
      </c>
      <c r="I411" s="1">
        <f>(Table1[[#This Row],[ Revenues ($M) ]]*Table1[[#This Row],[Revenue Percent Change]])</f>
        <v>-36.772300000000001</v>
      </c>
      <c r="J411" s="1">
        <f>(Table1[[#This Row],[Profits ($M)]]/Table1[[#This Row],[ Revenues ($M) ]])</f>
        <v>5.365451712294308E-3</v>
      </c>
      <c r="K411" s="1">
        <f>ROUND(Table1[[#This Row],[ Revenues ($M) ]]/Table1[[#This Row],[Assets ($M)]],2)</f>
        <v>2.4700000000000002</v>
      </c>
    </row>
    <row r="412" spans="1:11" x14ac:dyDescent="0.35">
      <c r="A412">
        <v>411</v>
      </c>
      <c r="B412" t="s">
        <v>419</v>
      </c>
      <c r="C412" s="1">
        <v>36768.800000000003</v>
      </c>
      <c r="D412" s="5">
        <v>6.6000000000000003E-2</v>
      </c>
      <c r="E412" s="1">
        <v>532.29999999999995</v>
      </c>
      <c r="F412" s="1">
        <v>29864.5</v>
      </c>
      <c r="G412" s="1">
        <v>48164</v>
      </c>
      <c r="H412" s="1">
        <v>5</v>
      </c>
      <c r="I412" s="1">
        <f>(Table1[[#This Row],[ Revenues ($M) ]]*Table1[[#This Row],[Revenue Percent Change]])</f>
        <v>2426.7408000000005</v>
      </c>
      <c r="J412" s="1">
        <f>(Table1[[#This Row],[Profits ($M)]]/Table1[[#This Row],[ Revenues ($M) ]])</f>
        <v>1.4476947847087746E-2</v>
      </c>
      <c r="K412" s="1">
        <f>ROUND(Table1[[#This Row],[ Revenues ($M) ]]/Table1[[#This Row],[Assets ($M)]],2)</f>
        <v>1.23</v>
      </c>
    </row>
    <row r="413" spans="1:11" x14ac:dyDescent="0.35">
      <c r="A413">
        <v>412</v>
      </c>
      <c r="B413" t="s">
        <v>420</v>
      </c>
      <c r="C413" s="1">
        <v>36743.800000000003</v>
      </c>
      <c r="D413" s="5">
        <v>6.6000000000000003E-2</v>
      </c>
      <c r="E413" s="1">
        <v>491.6</v>
      </c>
      <c r="F413" s="1">
        <v>213269.4</v>
      </c>
      <c r="G413" s="1">
        <v>56432</v>
      </c>
      <c r="H413" s="1">
        <v>3</v>
      </c>
      <c r="I413" s="1">
        <f>(Table1[[#This Row],[ Revenues ($M) ]]*Table1[[#This Row],[Revenue Percent Change]])</f>
        <v>2425.0908000000004</v>
      </c>
      <c r="J413" s="1">
        <f>(Table1[[#This Row],[Profits ($M)]]/Table1[[#This Row],[ Revenues ($M) ]])</f>
        <v>1.3379127907293203E-2</v>
      </c>
      <c r="K413" s="1">
        <f>ROUND(Table1[[#This Row],[ Revenues ($M) ]]/Table1[[#This Row],[Assets ($M)]],2)</f>
        <v>0.17</v>
      </c>
    </row>
    <row r="414" spans="1:11" x14ac:dyDescent="0.35">
      <c r="A414">
        <v>413</v>
      </c>
      <c r="B414" t="s">
        <v>421</v>
      </c>
      <c r="C414" s="1">
        <v>36662</v>
      </c>
      <c r="D414" s="5">
        <v>3.4000000000000002E-2</v>
      </c>
      <c r="E414" s="1">
        <v>5658</v>
      </c>
      <c r="F414" s="1">
        <v>61525</v>
      </c>
      <c r="G414" s="1">
        <v>95000</v>
      </c>
      <c r="H414" s="1">
        <v>30</v>
      </c>
      <c r="I414" s="1">
        <f>(Table1[[#This Row],[ Revenues ($M) ]]*Table1[[#This Row],[Revenue Percent Change]])</f>
        <v>1246.508</v>
      </c>
      <c r="J414" s="1">
        <f>(Table1[[#This Row],[Profits ($M)]]/Table1[[#This Row],[ Revenues ($M) ]])</f>
        <v>0.15432873274780426</v>
      </c>
      <c r="K414" s="1">
        <f>ROUND(Table1[[#This Row],[ Revenues ($M) ]]/Table1[[#This Row],[Assets ($M)]],2)</f>
        <v>0.6</v>
      </c>
    </row>
    <row r="415" spans="1:11" x14ac:dyDescent="0.35">
      <c r="A415">
        <v>414</v>
      </c>
      <c r="B415" t="s">
        <v>422</v>
      </c>
      <c r="C415" s="1">
        <v>36608.9</v>
      </c>
      <c r="D415" s="5">
        <v>3.5000000000000003E-2</v>
      </c>
      <c r="E415" s="1">
        <v>86</v>
      </c>
      <c r="F415" s="1">
        <v>17393.8</v>
      </c>
      <c r="G415" s="1">
        <v>44837</v>
      </c>
      <c r="H415" s="1">
        <v>2</v>
      </c>
      <c r="I415" s="1">
        <f>(Table1[[#This Row],[ Revenues ($M) ]]*Table1[[#This Row],[Revenue Percent Change]])</f>
        <v>1281.3115000000003</v>
      </c>
      <c r="J415" s="1">
        <f>(Table1[[#This Row],[Profits ($M)]]/Table1[[#This Row],[ Revenues ($M) ]])</f>
        <v>2.3491555332173322E-3</v>
      </c>
      <c r="K415" s="1">
        <f>ROUND(Table1[[#This Row],[ Revenues ($M) ]]/Table1[[#This Row],[Assets ($M)]],2)</f>
        <v>2.1</v>
      </c>
    </row>
    <row r="416" spans="1:11" x14ac:dyDescent="0.35">
      <c r="A416">
        <v>415</v>
      </c>
      <c r="B416" t="s">
        <v>423</v>
      </c>
      <c r="C416" s="1">
        <v>36502.400000000001</v>
      </c>
      <c r="D416" s="5">
        <v>-8.2000000000000003E-2</v>
      </c>
      <c r="E416" s="1">
        <v>1163.2</v>
      </c>
      <c r="F416" s="1">
        <v>31205.5</v>
      </c>
      <c r="G416" s="1">
        <v>153125</v>
      </c>
      <c r="H416" s="1">
        <v>3</v>
      </c>
      <c r="I416" s="1">
        <f>(Table1[[#This Row],[ Revenues ($M) ]]*Table1[[#This Row],[Revenue Percent Change]])</f>
        <v>-2993.1968000000002</v>
      </c>
      <c r="J416" s="1">
        <f>(Table1[[#This Row],[Profits ($M)]]/Table1[[#This Row],[ Revenues ($M) ]])</f>
        <v>3.1866397825896377E-2</v>
      </c>
      <c r="K416" s="1">
        <f>ROUND(Table1[[#This Row],[ Revenues ($M) ]]/Table1[[#This Row],[Assets ($M)]],2)</f>
        <v>1.17</v>
      </c>
    </row>
    <row r="417" spans="1:11" x14ac:dyDescent="0.35">
      <c r="A417">
        <v>416</v>
      </c>
      <c r="B417" t="s">
        <v>424</v>
      </c>
      <c r="C417" s="1">
        <v>36379.9</v>
      </c>
      <c r="D417" s="5">
        <v>-1.6E-2</v>
      </c>
      <c r="E417" s="1">
        <v>1971.6</v>
      </c>
      <c r="F417" s="1">
        <v>40783.9</v>
      </c>
      <c r="G417" s="1">
        <v>149134</v>
      </c>
      <c r="H417" s="1">
        <v>30</v>
      </c>
      <c r="I417" s="1">
        <f>(Table1[[#This Row],[ Revenues ($M) ]]*Table1[[#This Row],[Revenue Percent Change]])</f>
        <v>-582.07839999999999</v>
      </c>
      <c r="J417" s="1">
        <f>(Table1[[#This Row],[Profits ($M)]]/Table1[[#This Row],[ Revenues ($M) ]])</f>
        <v>5.4194761392966993E-2</v>
      </c>
      <c r="K417" s="1">
        <f>ROUND(Table1[[#This Row],[ Revenues ($M) ]]/Table1[[#This Row],[Assets ($M)]],2)</f>
        <v>0.89</v>
      </c>
    </row>
    <row r="418" spans="1:11" x14ac:dyDescent="0.35">
      <c r="A418">
        <v>417</v>
      </c>
      <c r="B418" t="s">
        <v>425</v>
      </c>
      <c r="C418" s="1">
        <v>36309.800000000003</v>
      </c>
      <c r="D418" s="5">
        <v>2.5999999999999999E-2</v>
      </c>
      <c r="E418" s="1">
        <v>324</v>
      </c>
      <c r="F418" s="1">
        <v>11794.5</v>
      </c>
      <c r="G418" s="1">
        <v>35391</v>
      </c>
      <c r="H418" s="1">
        <v>4</v>
      </c>
      <c r="I418" s="1">
        <f>(Table1[[#This Row],[ Revenues ($M) ]]*Table1[[#This Row],[Revenue Percent Change]])</f>
        <v>944.0548</v>
      </c>
      <c r="J418" s="1">
        <f>(Table1[[#This Row],[Profits ($M)]]/Table1[[#This Row],[ Revenues ($M) ]])</f>
        <v>8.9232108136095487E-3</v>
      </c>
      <c r="K418" s="1">
        <f>ROUND(Table1[[#This Row],[ Revenues ($M) ]]/Table1[[#This Row],[Assets ($M)]],2)</f>
        <v>3.08</v>
      </c>
    </row>
    <row r="419" spans="1:11" x14ac:dyDescent="0.35">
      <c r="A419">
        <v>418</v>
      </c>
      <c r="B419" t="s">
        <v>426</v>
      </c>
      <c r="C419" s="1">
        <v>36266.400000000001</v>
      </c>
      <c r="D419" s="5">
        <v>-3.5999999999999997E-2</v>
      </c>
      <c r="E419" s="1">
        <v>332.9</v>
      </c>
      <c r="F419" s="1">
        <v>122382.1</v>
      </c>
      <c r="G419" s="1">
        <v>87991</v>
      </c>
      <c r="H419" s="1">
        <v>15</v>
      </c>
      <c r="I419" s="1">
        <f>(Table1[[#This Row],[ Revenues ($M) ]]*Table1[[#This Row],[Revenue Percent Change]])</f>
        <v>-1305.5904</v>
      </c>
      <c r="J419" s="1">
        <f>(Table1[[#This Row],[Profits ($M)]]/Table1[[#This Row],[ Revenues ($M) ]])</f>
        <v>9.1792954359958528E-3</v>
      </c>
      <c r="K419" s="1">
        <f>ROUND(Table1[[#This Row],[ Revenues ($M) ]]/Table1[[#This Row],[Assets ($M)]],2)</f>
        <v>0.3</v>
      </c>
    </row>
    <row r="420" spans="1:11" x14ac:dyDescent="0.35">
      <c r="A420">
        <v>419</v>
      </c>
      <c r="B420" t="s">
        <v>427</v>
      </c>
      <c r="C420" s="1">
        <v>36097.699999999997</v>
      </c>
      <c r="D420" s="5">
        <v>0.45700000000000002</v>
      </c>
      <c r="E420" s="1">
        <v>732.1</v>
      </c>
      <c r="F420" s="1">
        <v>60688.2</v>
      </c>
      <c r="G420" s="1">
        <v>30873</v>
      </c>
      <c r="H420" s="1">
        <v>15</v>
      </c>
      <c r="I420" s="1">
        <f>(Table1[[#This Row],[ Revenues ($M) ]]*Table1[[#This Row],[Revenue Percent Change]])</f>
        <v>16496.6489</v>
      </c>
      <c r="J420" s="1">
        <f>(Table1[[#This Row],[Profits ($M)]]/Table1[[#This Row],[ Revenues ($M) ]])</f>
        <v>2.0281070539120222E-2</v>
      </c>
      <c r="K420" s="1">
        <f>ROUND(Table1[[#This Row],[ Revenues ($M) ]]/Table1[[#This Row],[Assets ($M)]],2)</f>
        <v>0.59</v>
      </c>
    </row>
    <row r="421" spans="1:11" x14ac:dyDescent="0.35">
      <c r="A421">
        <v>420</v>
      </c>
      <c r="B421" t="s">
        <v>428</v>
      </c>
      <c r="C421" s="1">
        <v>36077.599999999999</v>
      </c>
      <c r="D421" s="5">
        <v>0.16800000000000001</v>
      </c>
      <c r="E421" s="1">
        <v>5481.6</v>
      </c>
      <c r="F421" s="1">
        <v>137339.70000000001</v>
      </c>
      <c r="G421" s="1">
        <v>92054</v>
      </c>
      <c r="H421" s="1">
        <v>14</v>
      </c>
      <c r="I421" s="1">
        <f>(Table1[[#This Row],[ Revenues ($M) ]]*Table1[[#This Row],[Revenue Percent Change]])</f>
        <v>6061.0367999999999</v>
      </c>
      <c r="J421" s="1">
        <f>(Table1[[#This Row],[Profits ($M)]]/Table1[[#This Row],[ Revenues ($M) ]])</f>
        <v>0.15193915338049097</v>
      </c>
      <c r="K421" s="1">
        <f>ROUND(Table1[[#This Row],[ Revenues ($M) ]]/Table1[[#This Row],[Assets ($M)]],2)</f>
        <v>0.26</v>
      </c>
    </row>
    <row r="422" spans="1:11" x14ac:dyDescent="0.35">
      <c r="A422">
        <v>421</v>
      </c>
      <c r="B422" t="s">
        <v>429</v>
      </c>
      <c r="C422" s="1">
        <v>36049</v>
      </c>
      <c r="D422" s="5">
        <v>-4.3999999999999997E-2</v>
      </c>
      <c r="E422" s="1">
        <v>686</v>
      </c>
      <c r="F422" s="1">
        <v>89182</v>
      </c>
      <c r="G422" s="1">
        <v>443000</v>
      </c>
      <c r="H422" s="1">
        <v>25</v>
      </c>
      <c r="I422" s="1">
        <f>(Table1[[#This Row],[ Revenues ($M) ]]*Table1[[#This Row],[Revenue Percent Change]])</f>
        <v>-1586.1559999999999</v>
      </c>
      <c r="J422" s="1">
        <f>(Table1[[#This Row],[Profits ($M)]]/Table1[[#This Row],[ Revenues ($M) ]])</f>
        <v>1.9029654081944021E-2</v>
      </c>
      <c r="K422" s="1">
        <f>ROUND(Table1[[#This Row],[ Revenues ($M) ]]/Table1[[#This Row],[Assets ($M)]],2)</f>
        <v>0.4</v>
      </c>
    </row>
    <row r="423" spans="1:11" x14ac:dyDescent="0.35">
      <c r="A423">
        <v>422</v>
      </c>
      <c r="B423" t="s">
        <v>430</v>
      </c>
      <c r="C423" s="1">
        <v>36016</v>
      </c>
      <c r="D423" s="5">
        <v>0.14399999999999999</v>
      </c>
      <c r="E423" s="1">
        <v>4959</v>
      </c>
      <c r="F423" s="1">
        <v>71391</v>
      </c>
      <c r="G423" s="1">
        <v>91000</v>
      </c>
      <c r="H423" s="1">
        <v>17</v>
      </c>
      <c r="I423" s="1">
        <f>(Table1[[#This Row],[ Revenues ($M) ]]*Table1[[#This Row],[Revenue Percent Change]])</f>
        <v>5186.3039999999992</v>
      </c>
      <c r="J423" s="1">
        <f>(Table1[[#This Row],[Profits ($M)]]/Table1[[#This Row],[ Revenues ($M) ]])</f>
        <v>0.1376888049755664</v>
      </c>
      <c r="K423" s="1">
        <f>ROUND(Table1[[#This Row],[ Revenues ($M) ]]/Table1[[#This Row],[Assets ($M)]],2)</f>
        <v>0.5</v>
      </c>
    </row>
    <row r="424" spans="1:11" x14ac:dyDescent="0.35">
      <c r="A424">
        <v>423</v>
      </c>
      <c r="B424" t="s">
        <v>431</v>
      </c>
      <c r="C424" s="1">
        <v>35999.4</v>
      </c>
      <c r="D424" s="5">
        <v>-7.0000000000000001E-3</v>
      </c>
      <c r="E424" s="1">
        <v>2067.1</v>
      </c>
      <c r="F424" s="1">
        <v>43206.7</v>
      </c>
      <c r="G424" s="1">
        <v>48483</v>
      </c>
      <c r="H424" s="1">
        <v>20</v>
      </c>
      <c r="I424" s="1">
        <f>(Table1[[#This Row],[ Revenues ($M) ]]*Table1[[#This Row],[Revenue Percent Change]])</f>
        <v>-251.9958</v>
      </c>
      <c r="J424" s="1">
        <f>(Table1[[#This Row],[Profits ($M)]]/Table1[[#This Row],[ Revenues ($M) ]])</f>
        <v>5.7420401451135292E-2</v>
      </c>
      <c r="K424" s="1">
        <f>ROUND(Table1[[#This Row],[ Revenues ($M) ]]/Table1[[#This Row],[Assets ($M)]],2)</f>
        <v>0.83</v>
      </c>
    </row>
    <row r="425" spans="1:11" x14ac:dyDescent="0.35">
      <c r="A425">
        <v>424</v>
      </c>
      <c r="B425" t="s">
        <v>432</v>
      </c>
      <c r="C425" s="1">
        <v>35975.599999999999</v>
      </c>
      <c r="D425" s="5">
        <v>0.11600000000000001</v>
      </c>
      <c r="E425" s="1">
        <v>4124.5</v>
      </c>
      <c r="F425" s="1">
        <v>29445.5</v>
      </c>
      <c r="G425" s="1">
        <v>381000</v>
      </c>
      <c r="H425" s="1">
        <v>4</v>
      </c>
      <c r="I425" s="1">
        <f>(Table1[[#This Row],[ Revenues ($M) ]]*Table1[[#This Row],[Revenue Percent Change]])</f>
        <v>4173.1696000000002</v>
      </c>
      <c r="J425" s="1">
        <f>(Table1[[#This Row],[Profits ($M)]]/Table1[[#This Row],[ Revenues ($M) ]])</f>
        <v>0.11464714973482028</v>
      </c>
      <c r="K425" s="1">
        <f>ROUND(Table1[[#This Row],[ Revenues ($M) ]]/Table1[[#This Row],[Assets ($M)]],2)</f>
        <v>1.22</v>
      </c>
    </row>
    <row r="426" spans="1:11" x14ac:dyDescent="0.35">
      <c r="A426">
        <v>425</v>
      </c>
      <c r="B426" t="s">
        <v>433</v>
      </c>
      <c r="C426" s="1">
        <v>35952.800000000003</v>
      </c>
      <c r="D426" s="5">
        <v>-9.8000000000000004E-2</v>
      </c>
      <c r="E426" s="1">
        <v>207.6</v>
      </c>
      <c r="F426" s="1">
        <v>25287.1</v>
      </c>
      <c r="G426" s="1">
        <v>65980</v>
      </c>
      <c r="H426" s="1">
        <v>4</v>
      </c>
      <c r="I426" s="1">
        <f>(Table1[[#This Row],[ Revenues ($M) ]]*Table1[[#This Row],[Revenue Percent Change]])</f>
        <v>-3523.3744000000006</v>
      </c>
      <c r="J426" s="1">
        <f>(Table1[[#This Row],[Profits ($M)]]/Table1[[#This Row],[ Revenues ($M) ]])</f>
        <v>5.77423733339267E-3</v>
      </c>
      <c r="K426" s="1">
        <f>ROUND(Table1[[#This Row],[ Revenues ($M) ]]/Table1[[#This Row],[Assets ($M)]],2)</f>
        <v>1.42</v>
      </c>
    </row>
    <row r="427" spans="1:11" x14ac:dyDescent="0.35">
      <c r="A427">
        <v>426</v>
      </c>
      <c r="B427" t="s">
        <v>434</v>
      </c>
      <c r="C427" s="1">
        <v>35820</v>
      </c>
      <c r="D427" s="5">
        <v>-0.19</v>
      </c>
      <c r="E427" s="1">
        <v>7232</v>
      </c>
      <c r="F427" s="1">
        <v>51040</v>
      </c>
      <c r="G427" s="1">
        <v>50000</v>
      </c>
      <c r="H427" s="1">
        <v>7</v>
      </c>
      <c r="I427" s="1">
        <f>(Table1[[#This Row],[ Revenues ($M) ]]*Table1[[#This Row],[Revenue Percent Change]])</f>
        <v>-6805.8</v>
      </c>
      <c r="J427" s="1">
        <f>(Table1[[#This Row],[Profits ($M)]]/Table1[[#This Row],[ Revenues ($M) ]])</f>
        <v>0.20189838079285316</v>
      </c>
      <c r="K427" s="1">
        <f>ROUND(Table1[[#This Row],[ Revenues ($M) ]]/Table1[[#This Row],[Assets ($M)]],2)</f>
        <v>0.7</v>
      </c>
    </row>
    <row r="428" spans="1:11" x14ac:dyDescent="0.35">
      <c r="A428">
        <v>427</v>
      </c>
      <c r="B428" t="s">
        <v>435</v>
      </c>
      <c r="C428" s="1">
        <v>35819</v>
      </c>
      <c r="D428" s="5">
        <v>7.9000000000000001E-2</v>
      </c>
      <c r="E428" s="1">
        <v>14082</v>
      </c>
      <c r="F428" s="1">
        <v>72861</v>
      </c>
      <c r="G428" s="1">
        <v>20000</v>
      </c>
      <c r="H428" s="1">
        <v>2</v>
      </c>
      <c r="I428" s="1">
        <f>(Table1[[#This Row],[ Revenues ($M) ]]*Table1[[#This Row],[Revenue Percent Change]])</f>
        <v>2829.701</v>
      </c>
      <c r="J428" s="1">
        <f>(Table1[[#This Row],[Profits ($M)]]/Table1[[#This Row],[ Revenues ($M) ]])</f>
        <v>0.39314330383316115</v>
      </c>
      <c r="K428" s="1">
        <f>ROUND(Table1[[#This Row],[ Revenues ($M) ]]/Table1[[#This Row],[Assets ($M)]],2)</f>
        <v>0.49</v>
      </c>
    </row>
    <row r="429" spans="1:11" x14ac:dyDescent="0.35">
      <c r="A429">
        <v>428</v>
      </c>
      <c r="B429" t="s">
        <v>436</v>
      </c>
      <c r="C429" s="1">
        <v>35803.699999999997</v>
      </c>
      <c r="D429" s="5">
        <v>-0.08</v>
      </c>
      <c r="E429" s="1">
        <v>1366</v>
      </c>
      <c r="F429" s="1">
        <v>38056.9</v>
      </c>
      <c r="G429" s="1">
        <v>62218</v>
      </c>
      <c r="H429" s="1">
        <v>22</v>
      </c>
      <c r="I429" s="1">
        <f>(Table1[[#This Row],[ Revenues ($M) ]]*Table1[[#This Row],[Revenue Percent Change]])</f>
        <v>-2864.2959999999998</v>
      </c>
      <c r="J429" s="1">
        <f>(Table1[[#This Row],[Profits ($M)]]/Table1[[#This Row],[ Revenues ($M) ]])</f>
        <v>3.8152481447448171E-2</v>
      </c>
      <c r="K429" s="1">
        <f>ROUND(Table1[[#This Row],[ Revenues ($M) ]]/Table1[[#This Row],[Assets ($M)]],2)</f>
        <v>0.94</v>
      </c>
    </row>
    <row r="430" spans="1:11" x14ac:dyDescent="0.35">
      <c r="A430">
        <v>429</v>
      </c>
      <c r="B430" t="s">
        <v>437</v>
      </c>
      <c r="C430" s="1">
        <v>35701.800000000003</v>
      </c>
      <c r="D430" s="5">
        <v>0.158</v>
      </c>
      <c r="E430" s="1">
        <v>32.200000000000003</v>
      </c>
      <c r="F430" s="1">
        <v>10308.299999999999</v>
      </c>
      <c r="G430" s="1">
        <v>26727</v>
      </c>
      <c r="H430" s="1">
        <v>5</v>
      </c>
      <c r="I430" s="1">
        <f>(Table1[[#This Row],[ Revenues ($M) ]]*Table1[[#This Row],[Revenue Percent Change]])</f>
        <v>5640.8844000000008</v>
      </c>
      <c r="J430" s="1">
        <f>(Table1[[#This Row],[Profits ($M)]]/Table1[[#This Row],[ Revenues ($M) ]])</f>
        <v>9.0191530959223346E-4</v>
      </c>
      <c r="K430" s="1">
        <f>ROUND(Table1[[#This Row],[ Revenues ($M) ]]/Table1[[#This Row],[Assets ($M)]],2)</f>
        <v>3.46</v>
      </c>
    </row>
    <row r="431" spans="1:11" x14ac:dyDescent="0.35">
      <c r="A431">
        <v>430</v>
      </c>
      <c r="B431" t="s">
        <v>438</v>
      </c>
      <c r="C431" s="1">
        <v>35597</v>
      </c>
      <c r="D431" s="5">
        <v>4.4999999999999998E-2</v>
      </c>
      <c r="E431" s="1">
        <v>506</v>
      </c>
      <c r="F431" s="1">
        <v>13187</v>
      </c>
      <c r="G431" s="1">
        <v>30000</v>
      </c>
      <c r="H431" s="1">
        <v>7</v>
      </c>
      <c r="I431" s="1">
        <f>(Table1[[#This Row],[ Revenues ($M) ]]*Table1[[#This Row],[Revenue Percent Change]])</f>
        <v>1601.865</v>
      </c>
      <c r="J431" s="1">
        <f>(Table1[[#This Row],[Profits ($M)]]/Table1[[#This Row],[ Revenues ($M) ]])</f>
        <v>1.421468101244487E-2</v>
      </c>
      <c r="K431" s="1">
        <f>ROUND(Table1[[#This Row],[ Revenues ($M) ]]/Table1[[#This Row],[Assets ($M)]],2)</f>
        <v>2.7</v>
      </c>
    </row>
    <row r="432" spans="1:11" x14ac:dyDescent="0.35">
      <c r="A432">
        <v>431</v>
      </c>
      <c r="B432" t="s">
        <v>439</v>
      </c>
      <c r="C432" s="1">
        <v>35569</v>
      </c>
      <c r="D432" s="5">
        <v>-6.0000000000000001E-3</v>
      </c>
      <c r="E432" s="1">
        <v>-409.7</v>
      </c>
      <c r="F432" s="1">
        <v>22955.599999999999</v>
      </c>
      <c r="G432" s="1">
        <v>145025</v>
      </c>
      <c r="H432" s="1">
        <v>28</v>
      </c>
      <c r="I432" s="1">
        <f>(Table1[[#This Row],[ Revenues ($M) ]]*Table1[[#This Row],[Revenue Percent Change]])</f>
        <v>-213.41400000000002</v>
      </c>
      <c r="J432" s="1">
        <f>(Table1[[#This Row],[Profits ($M)]]/Table1[[#This Row],[ Revenues ($M) ]])</f>
        <v>-1.1518457083415333E-2</v>
      </c>
      <c r="K432" s="1">
        <f>ROUND(Table1[[#This Row],[ Revenues ($M) ]]/Table1[[#This Row],[Assets ($M)]],2)</f>
        <v>1.55</v>
      </c>
    </row>
    <row r="433" spans="1:11" x14ac:dyDescent="0.35">
      <c r="A433">
        <v>432</v>
      </c>
      <c r="B433" t="s">
        <v>440</v>
      </c>
      <c r="C433" s="1">
        <v>35563.1</v>
      </c>
      <c r="D433" s="5">
        <v>0.126</v>
      </c>
      <c r="E433" s="1">
        <v>205.9</v>
      </c>
      <c r="F433" s="1">
        <v>95605.6</v>
      </c>
      <c r="G433" s="1">
        <v>72523</v>
      </c>
      <c r="H433" s="1">
        <v>30</v>
      </c>
      <c r="I433" s="1">
        <f>(Table1[[#This Row],[ Revenues ($M) ]]*Table1[[#This Row],[Revenue Percent Change]])</f>
        <v>4480.9506000000001</v>
      </c>
      <c r="J433" s="1">
        <f>(Table1[[#This Row],[Profits ($M)]]/Table1[[#This Row],[ Revenues ($M) ]])</f>
        <v>5.7897089961223853E-3</v>
      </c>
      <c r="K433" s="1">
        <f>ROUND(Table1[[#This Row],[ Revenues ($M) ]]/Table1[[#This Row],[Assets ($M)]],2)</f>
        <v>0.37</v>
      </c>
    </row>
    <row r="434" spans="1:11" x14ac:dyDescent="0.35">
      <c r="A434">
        <v>433</v>
      </c>
      <c r="B434" t="s">
        <v>441</v>
      </c>
      <c r="C434" s="1">
        <v>35525.4</v>
      </c>
      <c r="D434" s="5">
        <v>0.187</v>
      </c>
      <c r="E434" s="1">
        <v>1090.7</v>
      </c>
      <c r="F434" s="1">
        <v>14942.7</v>
      </c>
      <c r="G434" s="1">
        <v>98700</v>
      </c>
      <c r="H434" s="1">
        <v>2</v>
      </c>
      <c r="I434" s="1">
        <f>(Table1[[#This Row],[ Revenues ($M) ]]*Table1[[#This Row],[Revenue Percent Change]])</f>
        <v>6643.2498000000005</v>
      </c>
      <c r="J434" s="1">
        <f>(Table1[[#This Row],[Profits ($M)]]/Table1[[#This Row],[ Revenues ($M) ]])</f>
        <v>3.0701976613915678E-2</v>
      </c>
      <c r="K434" s="1">
        <f>ROUND(Table1[[#This Row],[ Revenues ($M) ]]/Table1[[#This Row],[Assets ($M)]],2)</f>
        <v>2.38</v>
      </c>
    </row>
    <row r="435" spans="1:11" x14ac:dyDescent="0.35">
      <c r="A435">
        <v>434</v>
      </c>
      <c r="B435" t="s">
        <v>442</v>
      </c>
      <c r="C435" s="1">
        <v>35460.400000000001</v>
      </c>
      <c r="D435" s="5">
        <v>5.8999999999999997E-2</v>
      </c>
      <c r="E435" s="1">
        <v>4745.7</v>
      </c>
      <c r="F435" s="1">
        <v>32582.400000000001</v>
      </c>
      <c r="G435" s="1">
        <v>13450</v>
      </c>
      <c r="H435" s="1">
        <v>4</v>
      </c>
      <c r="I435" s="1">
        <f>(Table1[[#This Row],[ Revenues ($M) ]]*Table1[[#This Row],[Revenue Percent Change]])</f>
        <v>2092.1635999999999</v>
      </c>
      <c r="J435" s="1">
        <f>(Table1[[#This Row],[Profits ($M)]]/Table1[[#This Row],[ Revenues ($M) ]])</f>
        <v>0.13383097765394636</v>
      </c>
      <c r="K435" s="1">
        <f>ROUND(Table1[[#This Row],[ Revenues ($M) ]]/Table1[[#This Row],[Assets ($M)]],2)</f>
        <v>1.0900000000000001</v>
      </c>
    </row>
    <row r="436" spans="1:11" x14ac:dyDescent="0.35">
      <c r="A436">
        <v>435</v>
      </c>
      <c r="B436" t="s">
        <v>443</v>
      </c>
      <c r="C436" s="1">
        <v>35390.9</v>
      </c>
      <c r="D436" s="5">
        <v>-0.122</v>
      </c>
      <c r="E436" s="1">
        <v>26.8</v>
      </c>
      <c r="F436" s="1">
        <v>61089.3</v>
      </c>
      <c r="G436" s="1">
        <v>183469</v>
      </c>
      <c r="H436" s="1">
        <v>14</v>
      </c>
      <c r="I436" s="1">
        <f>(Table1[[#This Row],[ Revenues ($M) ]]*Table1[[#This Row],[Revenue Percent Change]])</f>
        <v>-4317.6898000000001</v>
      </c>
      <c r="J436" s="1">
        <f>(Table1[[#This Row],[Profits ($M)]]/Table1[[#This Row],[ Revenues ($M) ]])</f>
        <v>7.5725680895371412E-4</v>
      </c>
      <c r="K436" s="1">
        <f>ROUND(Table1[[#This Row],[ Revenues ($M) ]]/Table1[[#This Row],[Assets ($M)]],2)</f>
        <v>0.57999999999999996</v>
      </c>
    </row>
    <row r="437" spans="1:11" x14ac:dyDescent="0.35">
      <c r="A437">
        <v>436</v>
      </c>
      <c r="B437" t="s">
        <v>444</v>
      </c>
      <c r="C437" s="1">
        <v>35379.300000000003</v>
      </c>
      <c r="D437" s="5">
        <v>-6.9000000000000006E-2</v>
      </c>
      <c r="E437" s="1">
        <v>685.9</v>
      </c>
      <c r="F437" s="1">
        <v>188446.2</v>
      </c>
      <c r="G437" s="1">
        <v>55878</v>
      </c>
      <c r="H437" s="1">
        <v>3</v>
      </c>
      <c r="I437" s="1">
        <f>(Table1[[#This Row],[ Revenues ($M) ]]*Table1[[#This Row],[Revenue Percent Change]])</f>
        <v>-2441.1717000000003</v>
      </c>
      <c r="J437" s="1">
        <f>(Table1[[#This Row],[Profits ($M)]]/Table1[[#This Row],[ Revenues ($M) ]])</f>
        <v>1.9387042705762973E-2</v>
      </c>
      <c r="K437" s="1">
        <f>ROUND(Table1[[#This Row],[ Revenues ($M) ]]/Table1[[#This Row],[Assets ($M)]],2)</f>
        <v>0.19</v>
      </c>
    </row>
    <row r="438" spans="1:11" x14ac:dyDescent="0.35">
      <c r="A438">
        <v>437</v>
      </c>
      <c r="B438" t="s">
        <v>445</v>
      </c>
      <c r="C438" s="1">
        <v>35364</v>
      </c>
      <c r="D438" s="5">
        <v>-0.158</v>
      </c>
      <c r="E438" s="1">
        <v>2154.1999999999998</v>
      </c>
      <c r="F438" s="1">
        <v>73994.899999999994</v>
      </c>
      <c r="G438" s="1">
        <v>144531</v>
      </c>
      <c r="H438" s="1">
        <v>5</v>
      </c>
      <c r="I438" s="1">
        <f>(Table1[[#This Row],[ Revenues ($M) ]]*Table1[[#This Row],[Revenue Percent Change]])</f>
        <v>-5587.5119999999997</v>
      </c>
      <c r="J438" s="1">
        <f>(Table1[[#This Row],[Profits ($M)]]/Table1[[#This Row],[ Revenues ($M) ]])</f>
        <v>6.0915054858047726E-2</v>
      </c>
      <c r="K438" s="1">
        <f>ROUND(Table1[[#This Row],[ Revenues ($M) ]]/Table1[[#This Row],[Assets ($M)]],2)</f>
        <v>0.48</v>
      </c>
    </row>
    <row r="439" spans="1:11" x14ac:dyDescent="0.35">
      <c r="A439">
        <v>438</v>
      </c>
      <c r="B439" t="s">
        <v>446</v>
      </c>
      <c r="C439" s="1">
        <v>35244.5</v>
      </c>
      <c r="D439" s="5">
        <v>1.9E-2</v>
      </c>
      <c r="E439" s="1">
        <v>59.7</v>
      </c>
      <c r="F439" s="1">
        <v>14236.4</v>
      </c>
      <c r="G439" s="1">
        <v>21443</v>
      </c>
      <c r="H439" s="1">
        <v>6</v>
      </c>
      <c r="I439" s="1">
        <f>(Table1[[#This Row],[ Revenues ($M) ]]*Table1[[#This Row],[Revenue Percent Change]])</f>
        <v>669.64549999999997</v>
      </c>
      <c r="J439" s="1">
        <f>(Table1[[#This Row],[Profits ($M)]]/Table1[[#This Row],[ Revenues ($M) ]])</f>
        <v>1.6938813148150776E-3</v>
      </c>
      <c r="K439" s="1">
        <f>ROUND(Table1[[#This Row],[ Revenues ($M) ]]/Table1[[#This Row],[Assets ($M)]],2)</f>
        <v>2.48</v>
      </c>
    </row>
    <row r="440" spans="1:11" x14ac:dyDescent="0.35">
      <c r="A440">
        <v>439</v>
      </c>
      <c r="B440" t="s">
        <v>447</v>
      </c>
      <c r="C440" s="1">
        <v>35199.800000000003</v>
      </c>
      <c r="D440" s="5">
        <v>0.05</v>
      </c>
      <c r="E440" s="1">
        <v>3001.7</v>
      </c>
      <c r="F440" s="1">
        <v>148415.6</v>
      </c>
      <c r="G440" s="1">
        <v>300000</v>
      </c>
      <c r="H440" s="1">
        <v>9</v>
      </c>
      <c r="I440" s="1">
        <f>(Table1[[#This Row],[ Revenues ($M) ]]*Table1[[#This Row],[Revenue Percent Change]])</f>
        <v>1759.9900000000002</v>
      </c>
      <c r="J440" s="1">
        <f>(Table1[[#This Row],[Profits ($M)]]/Table1[[#This Row],[ Revenues ($M) ]])</f>
        <v>8.5276052704844896E-2</v>
      </c>
      <c r="K440" s="1">
        <f>ROUND(Table1[[#This Row],[ Revenues ($M) ]]/Table1[[#This Row],[Assets ($M)]],2)</f>
        <v>0.24</v>
      </c>
    </row>
    <row r="441" spans="1:11" x14ac:dyDescent="0.35">
      <c r="A441">
        <v>440</v>
      </c>
      <c r="B441" t="s">
        <v>448</v>
      </c>
      <c r="C441" s="1">
        <v>35174</v>
      </c>
      <c r="D441" s="5">
        <v>0.107</v>
      </c>
      <c r="E441" s="1">
        <v>7813</v>
      </c>
      <c r="F441" s="1">
        <v>65304</v>
      </c>
      <c r="G441" s="1">
        <v>82700</v>
      </c>
      <c r="H441" s="1">
        <v>16</v>
      </c>
      <c r="I441" s="1">
        <f>(Table1[[#This Row],[ Revenues ($M) ]]*Table1[[#This Row],[Revenue Percent Change]])</f>
        <v>3763.6179999999999</v>
      </c>
      <c r="J441" s="1">
        <f>(Table1[[#This Row],[Profits ($M)]]/Table1[[#This Row],[ Revenues ($M) ]])</f>
        <v>0.2221242963552624</v>
      </c>
      <c r="K441" s="1">
        <f>ROUND(Table1[[#This Row],[ Revenues ($M) ]]/Table1[[#This Row],[Assets ($M)]],2)</f>
        <v>0.54</v>
      </c>
    </row>
    <row r="442" spans="1:11" x14ac:dyDescent="0.35">
      <c r="A442">
        <v>441</v>
      </c>
      <c r="B442" t="s">
        <v>449</v>
      </c>
      <c r="C442" s="1">
        <v>35127.4</v>
      </c>
      <c r="D442" s="5">
        <v>0.219</v>
      </c>
      <c r="E442" s="1">
        <v>4600.8</v>
      </c>
      <c r="F442" s="1">
        <v>40823.4</v>
      </c>
      <c r="G442" s="1">
        <v>32400</v>
      </c>
      <c r="H442" s="1">
        <v>4</v>
      </c>
      <c r="I442" s="1">
        <f>(Table1[[#This Row],[ Revenues ($M) ]]*Table1[[#This Row],[Revenue Percent Change]])</f>
        <v>7692.9005999999999</v>
      </c>
      <c r="J442" s="1">
        <f>(Table1[[#This Row],[Profits ($M)]]/Table1[[#This Row],[ Revenues ($M) ]])</f>
        <v>0.13097468073355842</v>
      </c>
      <c r="K442" s="1">
        <f>ROUND(Table1[[#This Row],[ Revenues ($M) ]]/Table1[[#This Row],[Assets ($M)]],2)</f>
        <v>0.86</v>
      </c>
    </row>
    <row r="443" spans="1:11" x14ac:dyDescent="0.35">
      <c r="A443">
        <v>442</v>
      </c>
      <c r="B443" t="s">
        <v>450</v>
      </c>
      <c r="C443" s="1">
        <v>34981.1</v>
      </c>
      <c r="D443" s="5">
        <v>0.80200000000000005</v>
      </c>
      <c r="E443" s="1">
        <v>8479.2000000000007</v>
      </c>
      <c r="F443" s="1">
        <v>49040.3</v>
      </c>
      <c r="G443" s="1">
        <v>17403</v>
      </c>
      <c r="H443" s="1">
        <v>1</v>
      </c>
      <c r="I443" s="1">
        <f>(Table1[[#This Row],[ Revenues ($M) ]]*Table1[[#This Row],[Revenue Percent Change]])</f>
        <v>28054.842199999999</v>
      </c>
      <c r="J443" s="1">
        <f>(Table1[[#This Row],[Profits ($M)]]/Table1[[#This Row],[ Revenues ($M) ]])</f>
        <v>0.24239374976773176</v>
      </c>
      <c r="K443" s="1">
        <f>ROUND(Table1[[#This Row],[ Revenues ($M) ]]/Table1[[#This Row],[Assets ($M)]],2)</f>
        <v>0.71</v>
      </c>
    </row>
    <row r="444" spans="1:11" x14ac:dyDescent="0.35">
      <c r="A444">
        <v>443</v>
      </c>
      <c r="B444" t="s">
        <v>451</v>
      </c>
      <c r="C444" s="1">
        <v>34949</v>
      </c>
      <c r="D444" s="5">
        <v>4.7E-2</v>
      </c>
      <c r="E444" s="1">
        <v>3178</v>
      </c>
      <c r="F444" s="1">
        <v>47469</v>
      </c>
      <c r="G444" s="1">
        <v>78500</v>
      </c>
      <c r="H444" s="1">
        <v>21</v>
      </c>
      <c r="I444" s="1">
        <f>(Table1[[#This Row],[ Revenues ($M) ]]*Table1[[#This Row],[Revenue Percent Change]])</f>
        <v>1642.6030000000001</v>
      </c>
      <c r="J444" s="1">
        <f>(Table1[[#This Row],[Profits ($M)]]/Table1[[#This Row],[ Revenues ($M) ]])</f>
        <v>9.0932501645254515E-2</v>
      </c>
      <c r="K444" s="1">
        <f>ROUND(Table1[[#This Row],[ Revenues ($M) ]]/Table1[[#This Row],[Assets ($M)]],2)</f>
        <v>0.74</v>
      </c>
    </row>
    <row r="445" spans="1:11" x14ac:dyDescent="0.35">
      <c r="A445">
        <v>444</v>
      </c>
      <c r="B445" t="s">
        <v>452</v>
      </c>
      <c r="C445" s="1">
        <v>34860.199999999997</v>
      </c>
      <c r="D445" s="5">
        <v>-0.189</v>
      </c>
      <c r="E445" s="1">
        <v>1274.0999999999999</v>
      </c>
      <c r="F445" s="1">
        <v>22517.599999999999</v>
      </c>
      <c r="G445" s="1">
        <v>56708</v>
      </c>
      <c r="H445" s="1">
        <v>19</v>
      </c>
      <c r="I445" s="1">
        <f>(Table1[[#This Row],[ Revenues ($M) ]]*Table1[[#This Row],[Revenue Percent Change]])</f>
        <v>-6588.5777999999991</v>
      </c>
      <c r="J445" s="1">
        <f>(Table1[[#This Row],[Profits ($M)]]/Table1[[#This Row],[ Revenues ($M) ]])</f>
        <v>3.6548843666989864E-2</v>
      </c>
      <c r="K445" s="1">
        <f>ROUND(Table1[[#This Row],[ Revenues ($M) ]]/Table1[[#This Row],[Assets ($M)]],2)</f>
        <v>1.55</v>
      </c>
    </row>
    <row r="446" spans="1:11" x14ac:dyDescent="0.35">
      <c r="A446">
        <v>445</v>
      </c>
      <c r="B446" t="s">
        <v>453</v>
      </c>
      <c r="C446" s="1">
        <v>34857</v>
      </c>
      <c r="D446" s="5">
        <v>0.112</v>
      </c>
      <c r="E446" s="1">
        <v>4136</v>
      </c>
      <c r="F446" s="1">
        <v>99823</v>
      </c>
      <c r="G446" s="1">
        <v>72682</v>
      </c>
      <c r="H446" s="1">
        <v>2</v>
      </c>
      <c r="I446" s="1">
        <f>(Table1[[#This Row],[ Revenues ($M) ]]*Table1[[#This Row],[Revenue Percent Change]])</f>
        <v>3903.9839999999999</v>
      </c>
      <c r="J446" s="1">
        <f>(Table1[[#This Row],[Profits ($M)]]/Table1[[#This Row],[ Revenues ($M) ]])</f>
        <v>0.11865622400091803</v>
      </c>
      <c r="K446" s="1">
        <f>ROUND(Table1[[#This Row],[ Revenues ($M) ]]/Table1[[#This Row],[Assets ($M)]],2)</f>
        <v>0.35</v>
      </c>
    </row>
    <row r="447" spans="1:11" x14ac:dyDescent="0.35">
      <c r="A447">
        <v>446</v>
      </c>
      <c r="B447" t="s">
        <v>454</v>
      </c>
      <c r="C447" s="1">
        <v>34851</v>
      </c>
      <c r="D447" s="5">
        <v>0.82399999999999995</v>
      </c>
      <c r="E447" s="1">
        <v>3764</v>
      </c>
      <c r="F447" s="1">
        <v>286319</v>
      </c>
      <c r="G447" s="1">
        <v>27320</v>
      </c>
      <c r="H447" s="1">
        <v>9</v>
      </c>
      <c r="I447" s="1">
        <f>(Table1[[#This Row],[ Revenues ($M) ]]*Table1[[#This Row],[Revenue Percent Change]])</f>
        <v>28717.223999999998</v>
      </c>
      <c r="J447" s="1">
        <f>(Table1[[#This Row],[Profits ($M)]]/Table1[[#This Row],[ Revenues ($M) ]])</f>
        <v>0.10800263980947462</v>
      </c>
      <c r="K447" s="1">
        <f>ROUND(Table1[[#This Row],[ Revenues ($M) ]]/Table1[[#This Row],[Assets ($M)]],2)</f>
        <v>0.12</v>
      </c>
    </row>
    <row r="448" spans="1:11" x14ac:dyDescent="0.35">
      <c r="A448">
        <v>447</v>
      </c>
      <c r="B448" t="s">
        <v>455</v>
      </c>
      <c r="C448" s="1">
        <v>34713.5</v>
      </c>
      <c r="D448" s="5">
        <v>-0.16400000000000001</v>
      </c>
      <c r="E448" s="1">
        <v>4524.8</v>
      </c>
      <c r="F448" s="1">
        <v>35340.5</v>
      </c>
      <c r="G448" s="1">
        <v>32000</v>
      </c>
      <c r="H448" s="1">
        <v>5</v>
      </c>
      <c r="I448" s="1">
        <f>(Table1[[#This Row],[ Revenues ($M) ]]*Table1[[#This Row],[Revenue Percent Change]])</f>
        <v>-5693.0140000000001</v>
      </c>
      <c r="J448" s="1">
        <f>(Table1[[#This Row],[Profits ($M)]]/Table1[[#This Row],[ Revenues ($M) ]])</f>
        <v>0.13034698316217033</v>
      </c>
      <c r="K448" s="1">
        <f>ROUND(Table1[[#This Row],[ Revenues ($M) ]]/Table1[[#This Row],[Assets ($M)]],2)</f>
        <v>0.98</v>
      </c>
    </row>
    <row r="449" spans="1:11" x14ac:dyDescent="0.35">
      <c r="A449">
        <v>448</v>
      </c>
      <c r="B449" t="s">
        <v>456</v>
      </c>
      <c r="C449" s="1">
        <v>34702</v>
      </c>
      <c r="D449" s="5">
        <v>3.6999999999999998E-2</v>
      </c>
      <c r="E449" s="1">
        <v>818</v>
      </c>
      <c r="F449" s="1">
        <v>19424</v>
      </c>
      <c r="G449" s="1">
        <v>236000</v>
      </c>
      <c r="H449" s="1">
        <v>4</v>
      </c>
      <c r="I449" s="1">
        <f>(Table1[[#This Row],[ Revenues ($M) ]]*Table1[[#This Row],[Revenue Percent Change]])</f>
        <v>1283.9739999999999</v>
      </c>
      <c r="J449" s="1">
        <f>(Table1[[#This Row],[Profits ($M)]]/Table1[[#This Row],[ Revenues ($M) ]])</f>
        <v>2.3572128407584578E-2</v>
      </c>
      <c r="K449" s="1">
        <f>ROUND(Table1[[#This Row],[ Revenues ($M) ]]/Table1[[#This Row],[Assets ($M)]],2)</f>
        <v>1.79</v>
      </c>
    </row>
    <row r="450" spans="1:11" x14ac:dyDescent="0.35">
      <c r="A450">
        <v>449</v>
      </c>
      <c r="B450" t="s">
        <v>457</v>
      </c>
      <c r="C450" s="1">
        <v>34549.9</v>
      </c>
      <c r="D450" s="5">
        <v>0.85899999999999999</v>
      </c>
      <c r="E450" s="1">
        <v>4934.3</v>
      </c>
      <c r="F450" s="1">
        <v>682706.8</v>
      </c>
      <c r="G450" s="1">
        <v>38516</v>
      </c>
      <c r="H450" s="1">
        <v>25</v>
      </c>
      <c r="I450" s="1">
        <f>(Table1[[#This Row],[ Revenues ($M) ]]*Table1[[#This Row],[Revenue Percent Change]])</f>
        <v>29678.364100000003</v>
      </c>
      <c r="J450" s="1">
        <f>(Table1[[#This Row],[Profits ($M)]]/Table1[[#This Row],[ Revenues ($M) ]])</f>
        <v>0.14281662175577933</v>
      </c>
      <c r="K450" s="1">
        <f>ROUND(Table1[[#This Row],[ Revenues ($M) ]]/Table1[[#This Row],[Assets ($M)]],2)</f>
        <v>0.05</v>
      </c>
    </row>
    <row r="451" spans="1:11" x14ac:dyDescent="0.35">
      <c r="A451">
        <v>450</v>
      </c>
      <c r="B451" t="s">
        <v>458</v>
      </c>
      <c r="C451" s="1">
        <v>34542</v>
      </c>
      <c r="D451" s="5">
        <v>6.4000000000000001E-2</v>
      </c>
      <c r="E451" s="1">
        <v>6636.6</v>
      </c>
      <c r="F451" s="1">
        <v>75474.899999999994</v>
      </c>
      <c r="G451" s="1">
        <v>107602</v>
      </c>
      <c r="H451" s="1">
        <v>9</v>
      </c>
      <c r="I451" s="1">
        <f>(Table1[[#This Row],[ Revenues ($M) ]]*Table1[[#This Row],[Revenue Percent Change]])</f>
        <v>2210.6880000000001</v>
      </c>
      <c r="J451" s="1">
        <f>(Table1[[#This Row],[Profits ($M)]]/Table1[[#This Row],[ Revenues ($M) ]])</f>
        <v>0.19213131839499739</v>
      </c>
      <c r="K451" s="1">
        <f>ROUND(Table1[[#This Row],[ Revenues ($M) ]]/Table1[[#This Row],[Assets ($M)]],2)</f>
        <v>0.46</v>
      </c>
    </row>
    <row r="452" spans="1:11" x14ac:dyDescent="0.35">
      <c r="A452">
        <v>451</v>
      </c>
      <c r="B452" t="s">
        <v>459</v>
      </c>
      <c r="C452" s="1">
        <v>34519.699999999997</v>
      </c>
      <c r="D452" s="5">
        <v>-5.0000000000000001E-3</v>
      </c>
      <c r="E452" s="1">
        <v>861.5</v>
      </c>
      <c r="F452" s="1">
        <v>76601.7</v>
      </c>
      <c r="G452" s="1">
        <v>165344</v>
      </c>
      <c r="H452" s="1">
        <v>6</v>
      </c>
      <c r="I452" s="1">
        <f>(Table1[[#This Row],[ Revenues ($M) ]]*Table1[[#This Row],[Revenue Percent Change]])</f>
        <v>-172.5985</v>
      </c>
      <c r="J452" s="1">
        <f>(Table1[[#This Row],[Profits ($M)]]/Table1[[#This Row],[ Revenues ($M) ]])</f>
        <v>2.4956763818920792E-2</v>
      </c>
      <c r="K452" s="1">
        <f>ROUND(Table1[[#This Row],[ Revenues ($M) ]]/Table1[[#This Row],[Assets ($M)]],2)</f>
        <v>0.45</v>
      </c>
    </row>
    <row r="453" spans="1:11" x14ac:dyDescent="0.35">
      <c r="A453">
        <v>452</v>
      </c>
      <c r="B453" t="s">
        <v>460</v>
      </c>
      <c r="C453" s="1">
        <v>34399.5</v>
      </c>
      <c r="D453" s="5">
        <v>2.5999999999999999E-2</v>
      </c>
      <c r="E453" s="1">
        <v>223.3</v>
      </c>
      <c r="F453" s="1">
        <v>21814.5</v>
      </c>
      <c r="G453" s="1">
        <v>42843</v>
      </c>
      <c r="H453" s="1">
        <v>3</v>
      </c>
      <c r="I453" s="1">
        <f>(Table1[[#This Row],[ Revenues ($M) ]]*Table1[[#This Row],[Revenue Percent Change]])</f>
        <v>894.38699999999994</v>
      </c>
      <c r="J453" s="1">
        <f>(Table1[[#This Row],[Profits ($M)]]/Table1[[#This Row],[ Revenues ($M) ]])</f>
        <v>6.4913734211253073E-3</v>
      </c>
      <c r="K453" s="1">
        <f>ROUND(Table1[[#This Row],[ Revenues ($M) ]]/Table1[[#This Row],[Assets ($M)]],2)</f>
        <v>1.58</v>
      </c>
    </row>
    <row r="454" spans="1:11" x14ac:dyDescent="0.35">
      <c r="A454">
        <v>453</v>
      </c>
      <c r="B454" t="s">
        <v>461</v>
      </c>
      <c r="C454" s="1">
        <v>34233.4</v>
      </c>
      <c r="D454" s="5">
        <v>1.7000000000000001E-2</v>
      </c>
      <c r="E454" s="1">
        <v>3938.5</v>
      </c>
      <c r="F454" s="1">
        <v>39234.300000000003</v>
      </c>
      <c r="G454" s="1">
        <v>12284</v>
      </c>
      <c r="H454" s="1">
        <v>4</v>
      </c>
      <c r="I454" s="1">
        <f>(Table1[[#This Row],[ Revenues ($M) ]]*Table1[[#This Row],[Revenue Percent Change]])</f>
        <v>581.96780000000001</v>
      </c>
      <c r="J454" s="1">
        <f>(Table1[[#This Row],[Profits ($M)]]/Table1[[#This Row],[ Revenues ($M) ]])</f>
        <v>0.11504846144408676</v>
      </c>
      <c r="K454" s="1">
        <f>ROUND(Table1[[#This Row],[ Revenues ($M) ]]/Table1[[#This Row],[Assets ($M)]],2)</f>
        <v>0.87</v>
      </c>
    </row>
    <row r="455" spans="1:11" x14ac:dyDescent="0.35">
      <c r="A455">
        <v>454</v>
      </c>
      <c r="B455" t="s">
        <v>462</v>
      </c>
      <c r="C455" s="1">
        <v>34136.300000000003</v>
      </c>
      <c r="D455" s="5">
        <v>3.0000000000000001E-3</v>
      </c>
      <c r="E455" s="1">
        <v>2878.7</v>
      </c>
      <c r="F455" s="1">
        <v>98087.4</v>
      </c>
      <c r="G455" s="1">
        <v>48421</v>
      </c>
      <c r="H455" s="1">
        <v>28</v>
      </c>
      <c r="I455" s="1">
        <f>(Table1[[#This Row],[ Revenues ($M) ]]*Table1[[#This Row],[Revenue Percent Change]])</f>
        <v>102.40890000000002</v>
      </c>
      <c r="J455" s="1">
        <f>(Table1[[#This Row],[Profits ($M)]]/Table1[[#This Row],[ Revenues ($M) ]])</f>
        <v>8.4329584635710358E-2</v>
      </c>
      <c r="K455" s="1">
        <f>ROUND(Table1[[#This Row],[ Revenues ($M) ]]/Table1[[#This Row],[Assets ($M)]],2)</f>
        <v>0.35</v>
      </c>
    </row>
    <row r="456" spans="1:11" x14ac:dyDescent="0.35">
      <c r="A456">
        <v>455</v>
      </c>
      <c r="B456" t="s">
        <v>463</v>
      </c>
      <c r="C456" s="1">
        <v>34124.1</v>
      </c>
      <c r="D456" s="5">
        <v>0.19600000000000001</v>
      </c>
      <c r="E456" s="1">
        <v>5240.3999999999996</v>
      </c>
      <c r="F456" s="1">
        <v>64006.3</v>
      </c>
      <c r="G456" s="1">
        <v>43000</v>
      </c>
      <c r="H456" s="1">
        <v>16</v>
      </c>
      <c r="I456" s="1">
        <f>(Table1[[#This Row],[ Revenues ($M) ]]*Table1[[#This Row],[Revenue Percent Change]])</f>
        <v>6688.3235999999997</v>
      </c>
      <c r="J456" s="1">
        <f>(Table1[[#This Row],[Profits ($M)]]/Table1[[#This Row],[ Revenues ($M) ]])</f>
        <v>0.15356888533323956</v>
      </c>
      <c r="K456" s="1">
        <f>ROUND(Table1[[#This Row],[ Revenues ($M) ]]/Table1[[#This Row],[Assets ($M)]],2)</f>
        <v>0.53</v>
      </c>
    </row>
    <row r="457" spans="1:11" x14ac:dyDescent="0.35">
      <c r="A457">
        <v>456</v>
      </c>
      <c r="B457" t="s">
        <v>464</v>
      </c>
      <c r="C457" s="1">
        <v>34114.800000000003</v>
      </c>
      <c r="D457" s="5">
        <v>-0.14899999999999999</v>
      </c>
      <c r="E457" s="1">
        <v>-582.79999999999995</v>
      </c>
      <c r="F457" s="1">
        <v>44197.8</v>
      </c>
      <c r="G457" s="1">
        <v>4163</v>
      </c>
      <c r="H457" s="1">
        <v>9</v>
      </c>
      <c r="I457" s="1">
        <f>(Table1[[#This Row],[ Revenues ($M) ]]*Table1[[#This Row],[Revenue Percent Change]])</f>
        <v>-5083.1052</v>
      </c>
      <c r="J457" s="1">
        <f>(Table1[[#This Row],[Profits ($M)]]/Table1[[#This Row],[ Revenues ($M) ]])</f>
        <v>-1.7083494553683444E-2</v>
      </c>
      <c r="K457" s="1">
        <f>ROUND(Table1[[#This Row],[ Revenues ($M) ]]/Table1[[#This Row],[Assets ($M)]],2)</f>
        <v>0.77</v>
      </c>
    </row>
    <row r="458" spans="1:11" x14ac:dyDescent="0.35">
      <c r="A458">
        <v>457</v>
      </c>
      <c r="B458" t="s">
        <v>465</v>
      </c>
      <c r="C458" s="1">
        <v>34072</v>
      </c>
      <c r="D458" s="5">
        <v>6.6000000000000003E-2</v>
      </c>
      <c r="E458" s="1">
        <v>1091</v>
      </c>
      <c r="F458" s="1">
        <v>14892</v>
      </c>
      <c r="G458" s="1">
        <v>18000</v>
      </c>
      <c r="H458" s="1">
        <v>2</v>
      </c>
      <c r="I458" s="1">
        <f>(Table1[[#This Row],[ Revenues ($M) ]]*Table1[[#This Row],[Revenue Percent Change]])</f>
        <v>2248.752</v>
      </c>
      <c r="J458" s="1">
        <f>(Table1[[#This Row],[Profits ($M)]]/Table1[[#This Row],[ Revenues ($M) ]])</f>
        <v>3.2020427330359237E-2</v>
      </c>
      <c r="K458" s="1">
        <f>ROUND(Table1[[#This Row],[ Revenues ($M) ]]/Table1[[#This Row],[Assets ($M)]],2)</f>
        <v>2.29</v>
      </c>
    </row>
    <row r="459" spans="1:11" x14ac:dyDescent="0.35">
      <c r="A459">
        <v>458</v>
      </c>
      <c r="B459" t="s">
        <v>466</v>
      </c>
      <c r="C459" s="1">
        <v>34069.599999999999</v>
      </c>
      <c r="D459" s="5">
        <v>3.5999999999999997E-2</v>
      </c>
      <c r="E459" s="1">
        <v>138.9</v>
      </c>
      <c r="F459" s="1">
        <v>26732.799999999999</v>
      </c>
      <c r="G459" s="1">
        <v>57863</v>
      </c>
      <c r="H459" s="1">
        <v>4</v>
      </c>
      <c r="I459" s="1">
        <f>(Table1[[#This Row],[ Revenues ($M) ]]*Table1[[#This Row],[Revenue Percent Change]])</f>
        <v>1226.5056</v>
      </c>
      <c r="J459" s="1">
        <f>(Table1[[#This Row],[Profits ($M)]]/Table1[[#This Row],[ Revenues ($M) ]])</f>
        <v>4.0769483645243859E-3</v>
      </c>
      <c r="K459" s="1">
        <f>ROUND(Table1[[#This Row],[ Revenues ($M) ]]/Table1[[#This Row],[Assets ($M)]],2)</f>
        <v>1.27</v>
      </c>
    </row>
    <row r="460" spans="1:11" x14ac:dyDescent="0.35">
      <c r="A460">
        <v>459</v>
      </c>
      <c r="B460" t="s">
        <v>467</v>
      </c>
      <c r="C460" s="1">
        <v>34065</v>
      </c>
      <c r="D460" s="5">
        <v>0.21299999999999999</v>
      </c>
      <c r="E460" s="1">
        <v>735</v>
      </c>
      <c r="F460" s="1">
        <v>32005</v>
      </c>
      <c r="G460" s="1">
        <v>75500</v>
      </c>
      <c r="H460" s="1">
        <v>1</v>
      </c>
      <c r="I460" s="1">
        <f>(Table1[[#This Row],[ Revenues ($M) ]]*Table1[[#This Row],[Revenue Percent Change]])</f>
        <v>7255.8450000000003</v>
      </c>
      <c r="J460" s="1">
        <f>(Table1[[#This Row],[Profits ($M)]]/Table1[[#This Row],[ Revenues ($M) ]])</f>
        <v>2.1576398062527521E-2</v>
      </c>
      <c r="K460" s="1">
        <f>ROUND(Table1[[#This Row],[ Revenues ($M) ]]/Table1[[#This Row],[Assets ($M)]],2)</f>
        <v>1.06</v>
      </c>
    </row>
    <row r="461" spans="1:11" x14ac:dyDescent="0.35">
      <c r="A461">
        <v>460</v>
      </c>
      <c r="B461" t="s">
        <v>468</v>
      </c>
      <c r="C461" s="1">
        <v>34060.9</v>
      </c>
      <c r="D461" s="5">
        <v>-1.9E-2</v>
      </c>
      <c r="E461" s="1">
        <v>352.7</v>
      </c>
      <c r="F461" s="1">
        <v>61076</v>
      </c>
      <c r="G461" s="1">
        <v>41390</v>
      </c>
      <c r="H461" s="1">
        <v>2</v>
      </c>
      <c r="I461" s="1">
        <f>(Table1[[#This Row],[ Revenues ($M) ]]*Table1[[#This Row],[Revenue Percent Change]])</f>
        <v>-647.15710000000001</v>
      </c>
      <c r="J461" s="1">
        <f>(Table1[[#This Row],[Profits ($M)]]/Table1[[#This Row],[ Revenues ($M) ]])</f>
        <v>1.03549818119897E-2</v>
      </c>
      <c r="K461" s="1">
        <f>ROUND(Table1[[#This Row],[ Revenues ($M) ]]/Table1[[#This Row],[Assets ($M)]],2)</f>
        <v>0.56000000000000005</v>
      </c>
    </row>
    <row r="462" spans="1:11" x14ac:dyDescent="0.35">
      <c r="A462">
        <v>461</v>
      </c>
      <c r="B462" t="s">
        <v>469</v>
      </c>
      <c r="C462" s="1">
        <v>34042.6</v>
      </c>
      <c r="D462" s="5">
        <v>0.53800000000000003</v>
      </c>
      <c r="E462" s="1">
        <v>4634.5</v>
      </c>
      <c r="F462" s="1">
        <v>677928</v>
      </c>
      <c r="G462" s="1">
        <v>49132</v>
      </c>
      <c r="H462" s="1">
        <v>26</v>
      </c>
      <c r="I462" s="1">
        <f>(Table1[[#This Row],[ Revenues ($M) ]]*Table1[[#This Row],[Revenue Percent Change]])</f>
        <v>18314.918799999999</v>
      </c>
      <c r="J462" s="1">
        <f>(Table1[[#This Row],[Profits ($M)]]/Table1[[#This Row],[ Revenues ($M) ]])</f>
        <v>0.13613825030990584</v>
      </c>
      <c r="K462" s="1">
        <f>ROUND(Table1[[#This Row],[ Revenues ($M) ]]/Table1[[#This Row],[Assets ($M)]],2)</f>
        <v>0.05</v>
      </c>
    </row>
    <row r="463" spans="1:11" x14ac:dyDescent="0.35">
      <c r="A463">
        <v>462</v>
      </c>
      <c r="B463" t="s">
        <v>470</v>
      </c>
      <c r="C463" s="1">
        <v>33969.599999999999</v>
      </c>
      <c r="D463" s="5">
        <v>4.3999999999999997E-2</v>
      </c>
      <c r="E463" s="1">
        <v>628.29999999999995</v>
      </c>
      <c r="F463" s="1">
        <v>30703.7</v>
      </c>
      <c r="G463" s="1">
        <v>115140</v>
      </c>
      <c r="H463" s="1">
        <v>23</v>
      </c>
      <c r="I463" s="1">
        <f>(Table1[[#This Row],[ Revenues ($M) ]]*Table1[[#This Row],[Revenue Percent Change]])</f>
        <v>1494.6623999999999</v>
      </c>
      <c r="J463" s="1">
        <f>(Table1[[#This Row],[Profits ($M)]]/Table1[[#This Row],[ Revenues ($M) ]])</f>
        <v>1.8495949319391455E-2</v>
      </c>
      <c r="K463" s="1">
        <f>ROUND(Table1[[#This Row],[ Revenues ($M) ]]/Table1[[#This Row],[Assets ($M)]],2)</f>
        <v>1.1100000000000001</v>
      </c>
    </row>
    <row r="464" spans="1:11" x14ac:dyDescent="0.35">
      <c r="A464">
        <v>463</v>
      </c>
      <c r="B464" t="s">
        <v>471</v>
      </c>
      <c r="C464" s="1">
        <v>33944.1</v>
      </c>
      <c r="D464" s="5">
        <v>-0.19800000000000001</v>
      </c>
      <c r="E464" s="1">
        <v>40.5</v>
      </c>
      <c r="F464" s="1">
        <v>2648.4</v>
      </c>
      <c r="G464" s="1">
        <v>141</v>
      </c>
      <c r="H464" s="1">
        <v>9</v>
      </c>
      <c r="I464" s="1">
        <f>(Table1[[#This Row],[ Revenues ($M) ]]*Table1[[#This Row],[Revenue Percent Change]])</f>
        <v>-6720.9318000000003</v>
      </c>
      <c r="J464" s="1">
        <f>(Table1[[#This Row],[Profits ($M)]]/Table1[[#This Row],[ Revenues ($M) ]])</f>
        <v>1.1931381300432182E-3</v>
      </c>
      <c r="K464" s="1">
        <f>ROUND(Table1[[#This Row],[ Revenues ($M) ]]/Table1[[#This Row],[Assets ($M)]],2)</f>
        <v>12.82</v>
      </c>
    </row>
    <row r="465" spans="1:11" x14ac:dyDescent="0.35">
      <c r="A465">
        <v>464</v>
      </c>
      <c r="B465" t="s">
        <v>472</v>
      </c>
      <c r="C465" s="1">
        <v>33907.4</v>
      </c>
      <c r="D465" s="5">
        <v>-6.0000000000000001E-3</v>
      </c>
      <c r="E465" s="1">
        <v>-17855.400000000001</v>
      </c>
      <c r="F465" s="1">
        <v>151307.70000000001</v>
      </c>
      <c r="G465" s="1">
        <v>49839</v>
      </c>
      <c r="H465" s="1">
        <v>27</v>
      </c>
      <c r="I465" s="1">
        <f>(Table1[[#This Row],[ Revenues ($M) ]]*Table1[[#This Row],[Revenue Percent Change]])</f>
        <v>-203.4444</v>
      </c>
      <c r="J465" s="1">
        <f>(Table1[[#This Row],[Profits ($M)]]/Table1[[#This Row],[ Revenues ($M) ]])</f>
        <v>-0.52659301509405032</v>
      </c>
      <c r="K465" s="1">
        <f>ROUND(Table1[[#This Row],[ Revenues ($M) ]]/Table1[[#This Row],[Assets ($M)]],2)</f>
        <v>0.22</v>
      </c>
    </row>
    <row r="466" spans="1:11" x14ac:dyDescent="0.35">
      <c r="A466">
        <v>465</v>
      </c>
      <c r="B466" t="s">
        <v>473</v>
      </c>
      <c r="C466" s="1">
        <v>33903.699999999997</v>
      </c>
      <c r="D466" s="5">
        <v>-0.14000000000000001</v>
      </c>
      <c r="E466" s="1">
        <v>-656.7</v>
      </c>
      <c r="F466" s="1">
        <v>34350.300000000003</v>
      </c>
      <c r="G466" s="1">
        <v>17142</v>
      </c>
      <c r="H466" s="1">
        <v>23</v>
      </c>
      <c r="I466" s="1">
        <f>(Table1[[#This Row],[ Revenues ($M) ]]*Table1[[#This Row],[Revenue Percent Change]])</f>
        <v>-4746.518</v>
      </c>
      <c r="J466" s="1">
        <f>(Table1[[#This Row],[Profits ($M)]]/Table1[[#This Row],[ Revenues ($M) ]])</f>
        <v>-1.93695673333589E-2</v>
      </c>
      <c r="K466" s="1">
        <f>ROUND(Table1[[#This Row],[ Revenues ($M) ]]/Table1[[#This Row],[Assets ($M)]],2)</f>
        <v>0.99</v>
      </c>
    </row>
    <row r="467" spans="1:11" x14ac:dyDescent="0.35">
      <c r="A467">
        <v>466</v>
      </c>
      <c r="B467" t="s">
        <v>474</v>
      </c>
      <c r="C467" s="1">
        <v>33805</v>
      </c>
      <c r="D467" s="5">
        <v>0.69099999999999995</v>
      </c>
      <c r="E467" s="1">
        <v>3286</v>
      </c>
      <c r="F467" s="1">
        <v>409953</v>
      </c>
      <c r="G467" s="1">
        <v>53400</v>
      </c>
      <c r="H467" s="1">
        <v>1</v>
      </c>
      <c r="I467" s="1">
        <f>(Table1[[#This Row],[ Revenues ($M) ]]*Table1[[#This Row],[Revenue Percent Change]])</f>
        <v>23359.254999999997</v>
      </c>
      <c r="J467" s="1">
        <f>(Table1[[#This Row],[Profits ($M)]]/Table1[[#This Row],[ Revenues ($M) ]])</f>
        <v>9.7204555539121426E-2</v>
      </c>
      <c r="K467" s="1">
        <f>ROUND(Table1[[#This Row],[ Revenues ($M) ]]/Table1[[#This Row],[Assets ($M)]],2)</f>
        <v>0.08</v>
      </c>
    </row>
    <row r="468" spans="1:11" x14ac:dyDescent="0.35">
      <c r="A468">
        <v>467</v>
      </c>
      <c r="B468" t="s">
        <v>475</v>
      </c>
      <c r="C468" s="1">
        <v>33731.300000000003</v>
      </c>
      <c r="D468" s="5">
        <v>5.6000000000000001E-2</v>
      </c>
      <c r="E468" s="1">
        <v>593.9</v>
      </c>
      <c r="F468" s="1">
        <v>25094</v>
      </c>
      <c r="G468" s="1">
        <v>58329</v>
      </c>
      <c r="H468" s="1">
        <v>2</v>
      </c>
      <c r="I468" s="1">
        <f>(Table1[[#This Row],[ Revenues ($M) ]]*Table1[[#This Row],[Revenue Percent Change]])</f>
        <v>1888.9528000000003</v>
      </c>
      <c r="J468" s="1">
        <f>(Table1[[#This Row],[Profits ($M)]]/Table1[[#This Row],[ Revenues ($M) ]])</f>
        <v>1.7606792504291265E-2</v>
      </c>
      <c r="K468" s="1">
        <f>ROUND(Table1[[#This Row],[ Revenues ($M) ]]/Table1[[#This Row],[Assets ($M)]],2)</f>
        <v>1.34</v>
      </c>
    </row>
    <row r="469" spans="1:11" x14ac:dyDescent="0.35">
      <c r="A469">
        <v>468</v>
      </c>
      <c r="B469" t="s">
        <v>476</v>
      </c>
      <c r="C469" s="1">
        <v>33723.300000000003</v>
      </c>
      <c r="D469" s="5">
        <v>6.7000000000000004E-2</v>
      </c>
      <c r="E469" s="1">
        <v>5408</v>
      </c>
      <c r="F469" s="1">
        <v>48732</v>
      </c>
      <c r="G469" s="1">
        <v>13000</v>
      </c>
      <c r="H469" s="1">
        <v>4</v>
      </c>
      <c r="I469" s="1">
        <f>(Table1[[#This Row],[ Revenues ($M) ]]*Table1[[#This Row],[Revenue Percent Change]])</f>
        <v>2259.4611000000004</v>
      </c>
      <c r="J469" s="1">
        <f>(Table1[[#This Row],[Profits ($M)]]/Table1[[#This Row],[ Revenues ($M) ]])</f>
        <v>0.16036390270228595</v>
      </c>
      <c r="K469" s="1">
        <f>ROUND(Table1[[#This Row],[ Revenues ($M) ]]/Table1[[#This Row],[Assets ($M)]],2)</f>
        <v>0.69</v>
      </c>
    </row>
    <row r="470" spans="1:11" x14ac:dyDescent="0.35">
      <c r="A470">
        <v>469</v>
      </c>
      <c r="B470" t="s">
        <v>477</v>
      </c>
      <c r="C470" s="1">
        <v>33703.800000000003</v>
      </c>
      <c r="D470" s="5">
        <v>0.34699999999999998</v>
      </c>
      <c r="E470" s="1">
        <v>12143.4</v>
      </c>
      <c r="F470" s="1">
        <v>46607.1</v>
      </c>
      <c r="G470" s="1">
        <v>63845</v>
      </c>
      <c r="H470" s="1">
        <v>1</v>
      </c>
      <c r="I470" s="1">
        <f>(Table1[[#This Row],[ Revenues ($M) ]]*Table1[[#This Row],[Revenue Percent Change]])</f>
        <v>11695.2186</v>
      </c>
      <c r="J470" s="1">
        <f>(Table1[[#This Row],[Profits ($M)]]/Table1[[#This Row],[ Revenues ($M) ]])</f>
        <v>0.36029765189681873</v>
      </c>
      <c r="K470" s="1">
        <f>ROUND(Table1[[#This Row],[ Revenues ($M) ]]/Table1[[#This Row],[Assets ($M)]],2)</f>
        <v>0.72</v>
      </c>
    </row>
    <row r="471" spans="1:11" x14ac:dyDescent="0.35">
      <c r="A471">
        <v>470</v>
      </c>
      <c r="B471" t="s">
        <v>478</v>
      </c>
      <c r="C471" s="1">
        <v>33621.300000000003</v>
      </c>
      <c r="D471" s="5">
        <v>-8.7999999999999995E-2</v>
      </c>
      <c r="E471" s="1">
        <v>343.8</v>
      </c>
      <c r="F471" s="1">
        <v>74249.399999999994</v>
      </c>
      <c r="G471" s="1">
        <v>83509</v>
      </c>
      <c r="H471" s="1">
        <v>13</v>
      </c>
      <c r="I471" s="1">
        <f>(Table1[[#This Row],[ Revenues ($M) ]]*Table1[[#This Row],[Revenue Percent Change]])</f>
        <v>-2958.6743999999999</v>
      </c>
      <c r="J471" s="1">
        <f>(Table1[[#This Row],[Profits ($M)]]/Table1[[#This Row],[ Revenues ($M) ]])</f>
        <v>1.0225660518778273E-2</v>
      </c>
      <c r="K471" s="1">
        <f>ROUND(Table1[[#This Row],[ Revenues ($M) ]]/Table1[[#This Row],[Assets ($M)]],2)</f>
        <v>0.45</v>
      </c>
    </row>
    <row r="472" spans="1:11" x14ac:dyDescent="0.35">
      <c r="A472">
        <v>471</v>
      </c>
      <c r="B472" t="s">
        <v>479</v>
      </c>
      <c r="C472" s="1">
        <v>33533.199999999997</v>
      </c>
      <c r="D472" s="5">
        <v>-0.19500000000000001</v>
      </c>
      <c r="E472" s="1">
        <v>1252.5</v>
      </c>
      <c r="F472" s="1">
        <v>73316.399999999994</v>
      </c>
      <c r="G472" s="1">
        <v>214937</v>
      </c>
      <c r="H472" s="1">
        <v>11</v>
      </c>
      <c r="I472" s="1">
        <f>(Table1[[#This Row],[ Revenues ($M) ]]*Table1[[#This Row],[Revenue Percent Change]])</f>
        <v>-6538.9739999999993</v>
      </c>
      <c r="J472" s="1">
        <f>(Table1[[#This Row],[Profits ($M)]]/Table1[[#This Row],[ Revenues ($M) ]])</f>
        <v>3.7351043145300779E-2</v>
      </c>
      <c r="K472" s="1">
        <f>ROUND(Table1[[#This Row],[ Revenues ($M) ]]/Table1[[#This Row],[Assets ($M)]],2)</f>
        <v>0.46</v>
      </c>
    </row>
    <row r="473" spans="1:11" x14ac:dyDescent="0.35">
      <c r="A473">
        <v>472</v>
      </c>
      <c r="B473" t="s">
        <v>480</v>
      </c>
      <c r="C473" s="1">
        <v>33428.1</v>
      </c>
      <c r="D473" s="5">
        <v>6.9000000000000006E-2</v>
      </c>
      <c r="E473" s="1">
        <v>68.099999999999994</v>
      </c>
      <c r="F473" s="1">
        <v>113540.5</v>
      </c>
      <c r="G473" s="1">
        <v>32241</v>
      </c>
      <c r="H473" s="1">
        <v>5</v>
      </c>
      <c r="I473" s="1">
        <f>(Table1[[#This Row],[ Revenues ($M) ]]*Table1[[#This Row],[Revenue Percent Change]])</f>
        <v>2306.5389</v>
      </c>
      <c r="J473" s="1">
        <f>(Table1[[#This Row],[Profits ($M)]]/Table1[[#This Row],[ Revenues ($M) ]])</f>
        <v>2.037208217038958E-3</v>
      </c>
      <c r="K473" s="1">
        <f>ROUND(Table1[[#This Row],[ Revenues ($M) ]]/Table1[[#This Row],[Assets ($M)]],2)</f>
        <v>0.28999999999999998</v>
      </c>
    </row>
    <row r="474" spans="1:11" x14ac:dyDescent="0.35">
      <c r="A474">
        <v>473</v>
      </c>
      <c r="B474" t="s">
        <v>481</v>
      </c>
      <c r="C474" s="1">
        <v>33420.199999999997</v>
      </c>
      <c r="D474" s="5">
        <v>0.73099999999999998</v>
      </c>
      <c r="E474" s="1">
        <v>4936.3999999999996</v>
      </c>
      <c r="F474" s="1">
        <v>327759.90000000002</v>
      </c>
      <c r="G474" s="1">
        <v>76100</v>
      </c>
      <c r="H474" s="1">
        <v>4</v>
      </c>
      <c r="I474" s="1">
        <f>(Table1[[#This Row],[ Revenues ($M) ]]*Table1[[#This Row],[Revenue Percent Change]])</f>
        <v>24430.166199999996</v>
      </c>
      <c r="J474" s="1">
        <f>(Table1[[#This Row],[Profits ($M)]]/Table1[[#This Row],[ Revenues ($M) ]])</f>
        <v>0.14770707536160765</v>
      </c>
      <c r="K474" s="1">
        <f>ROUND(Table1[[#This Row],[ Revenues ($M) ]]/Table1[[#This Row],[Assets ($M)]],2)</f>
        <v>0.1</v>
      </c>
    </row>
    <row r="475" spans="1:11" x14ac:dyDescent="0.35">
      <c r="A475">
        <v>474</v>
      </c>
      <c r="B475" t="s">
        <v>482</v>
      </c>
      <c r="C475" s="1">
        <v>33403</v>
      </c>
      <c r="D475" s="5">
        <v>0.182</v>
      </c>
      <c r="E475" s="1">
        <v>1437.1</v>
      </c>
      <c r="F475" s="1">
        <v>25074.5</v>
      </c>
      <c r="G475" s="1">
        <v>48685</v>
      </c>
      <c r="H475" s="1">
        <v>28</v>
      </c>
      <c r="I475" s="1">
        <f>(Table1[[#This Row],[ Revenues ($M) ]]*Table1[[#This Row],[Revenue Percent Change]])</f>
        <v>6079.3459999999995</v>
      </c>
      <c r="J475" s="1">
        <f>(Table1[[#This Row],[Profits ($M)]]/Table1[[#This Row],[ Revenues ($M) ]])</f>
        <v>4.3023081759123429E-2</v>
      </c>
      <c r="K475" s="1">
        <f>ROUND(Table1[[#This Row],[ Revenues ($M) ]]/Table1[[#This Row],[Assets ($M)]],2)</f>
        <v>1.33</v>
      </c>
    </row>
    <row r="476" spans="1:11" x14ac:dyDescent="0.35">
      <c r="A476">
        <v>475</v>
      </c>
      <c r="B476" t="s">
        <v>483</v>
      </c>
      <c r="C476" s="1">
        <v>33344.800000000003</v>
      </c>
      <c r="D476" s="5">
        <v>1.9E-2</v>
      </c>
      <c r="E476" s="1">
        <v>834</v>
      </c>
      <c r="F476" s="1">
        <v>24473.1</v>
      </c>
      <c r="G476" s="1">
        <v>36114</v>
      </c>
      <c r="H476" s="1">
        <v>3</v>
      </c>
      <c r="I476" s="1">
        <f>(Table1[[#This Row],[ Revenues ($M) ]]*Table1[[#This Row],[Revenue Percent Change]])</f>
        <v>633.55119999999999</v>
      </c>
      <c r="J476" s="1">
        <f>(Table1[[#This Row],[Profits ($M)]]/Table1[[#This Row],[ Revenues ($M) ]])</f>
        <v>2.5011396079748564E-2</v>
      </c>
      <c r="K476" s="1">
        <f>ROUND(Table1[[#This Row],[ Revenues ($M) ]]/Table1[[#This Row],[Assets ($M)]],2)</f>
        <v>1.36</v>
      </c>
    </row>
    <row r="477" spans="1:11" x14ac:dyDescent="0.35">
      <c r="A477">
        <v>476</v>
      </c>
      <c r="B477" t="s">
        <v>484</v>
      </c>
      <c r="C477" s="1">
        <v>33264.800000000003</v>
      </c>
      <c r="D477" s="5">
        <v>-0.111</v>
      </c>
      <c r="E477" s="1">
        <v>1665.3</v>
      </c>
      <c r="F477" s="1">
        <v>568475.4</v>
      </c>
      <c r="G477" s="1">
        <v>40300</v>
      </c>
      <c r="H477" s="1">
        <v>26</v>
      </c>
      <c r="I477" s="1">
        <f>(Table1[[#This Row],[ Revenues ($M) ]]*Table1[[#This Row],[Revenue Percent Change]])</f>
        <v>-3692.3928000000005</v>
      </c>
      <c r="J477" s="1">
        <f>(Table1[[#This Row],[Profits ($M)]]/Table1[[#This Row],[ Revenues ($M) ]])</f>
        <v>5.0061927322575209E-2</v>
      </c>
      <c r="K477" s="1">
        <f>ROUND(Table1[[#This Row],[ Revenues ($M) ]]/Table1[[#This Row],[Assets ($M)]],2)</f>
        <v>0.06</v>
      </c>
    </row>
    <row r="478" spans="1:11" x14ac:dyDescent="0.35">
      <c r="A478">
        <v>477</v>
      </c>
      <c r="B478" t="s">
        <v>485</v>
      </c>
      <c r="C478" s="1">
        <v>33246</v>
      </c>
      <c r="D478" s="5">
        <v>0.311</v>
      </c>
      <c r="E478" s="1">
        <v>-1091</v>
      </c>
      <c r="F478" s="1">
        <v>535349</v>
      </c>
      <c r="G478" s="1">
        <v>49935</v>
      </c>
      <c r="H478" s="1">
        <v>2</v>
      </c>
      <c r="I478" s="1">
        <f>(Table1[[#This Row],[ Revenues ($M) ]]*Table1[[#This Row],[Revenue Percent Change]])</f>
        <v>10339.505999999999</v>
      </c>
      <c r="J478" s="1">
        <f>(Table1[[#This Row],[Profits ($M)]]/Table1[[#This Row],[ Revenues ($M) ]])</f>
        <v>-3.2815977861998434E-2</v>
      </c>
      <c r="K478" s="1">
        <f>ROUND(Table1[[#This Row],[ Revenues ($M) ]]/Table1[[#This Row],[Assets ($M)]],2)</f>
        <v>0.06</v>
      </c>
    </row>
    <row r="479" spans="1:11" x14ac:dyDescent="0.35">
      <c r="A479">
        <v>478</v>
      </c>
      <c r="B479" t="s">
        <v>486</v>
      </c>
      <c r="C479" s="1">
        <v>33184.9</v>
      </c>
      <c r="D479" s="5">
        <v>5.8000000000000003E-2</v>
      </c>
      <c r="E479" s="1">
        <v>-4832.8999999999996</v>
      </c>
      <c r="F479" s="1">
        <v>50695.199999999997</v>
      </c>
      <c r="G479" s="1">
        <v>94000</v>
      </c>
      <c r="H479" s="1">
        <v>4</v>
      </c>
      <c r="I479" s="1">
        <f>(Table1[[#This Row],[ Revenues ($M) ]]*Table1[[#This Row],[Revenue Percent Change]])</f>
        <v>1924.7242000000001</v>
      </c>
      <c r="J479" s="1">
        <f>(Table1[[#This Row],[Profits ($M)]]/Table1[[#This Row],[ Revenues ($M) ]])</f>
        <v>-0.1456355149480637</v>
      </c>
      <c r="K479" s="1">
        <f>ROUND(Table1[[#This Row],[ Revenues ($M) ]]/Table1[[#This Row],[Assets ($M)]],2)</f>
        <v>0.65</v>
      </c>
    </row>
    <row r="480" spans="1:11" x14ac:dyDescent="0.35">
      <c r="A480">
        <v>479</v>
      </c>
      <c r="B480" t="s">
        <v>487</v>
      </c>
      <c r="C480" s="1">
        <v>33135</v>
      </c>
      <c r="D480" s="5">
        <v>0.18</v>
      </c>
      <c r="E480" s="1">
        <v>4203</v>
      </c>
      <c r="F480" s="1">
        <v>47957</v>
      </c>
      <c r="G480" s="1">
        <v>111000</v>
      </c>
      <c r="H480" s="1">
        <v>21</v>
      </c>
      <c r="I480" s="1">
        <f>(Table1[[#This Row],[ Revenues ($M) ]]*Table1[[#This Row],[Revenue Percent Change]])</f>
        <v>5964.3</v>
      </c>
      <c r="J480" s="1">
        <f>(Table1[[#This Row],[Profits ($M)]]/Table1[[#This Row],[ Revenues ($M) ]])</f>
        <v>0.12684472612041647</v>
      </c>
      <c r="K480" s="1">
        <f>ROUND(Table1[[#This Row],[ Revenues ($M) ]]/Table1[[#This Row],[Assets ($M)]],2)</f>
        <v>0.69</v>
      </c>
    </row>
    <row r="481" spans="1:11" x14ac:dyDescent="0.35">
      <c r="A481">
        <v>480</v>
      </c>
      <c r="B481" t="s">
        <v>488</v>
      </c>
      <c r="C481" s="1">
        <v>33126.5</v>
      </c>
      <c r="D481" s="5">
        <v>-0.11799999999999999</v>
      </c>
      <c r="E481" s="1">
        <v>4872.3999999999996</v>
      </c>
      <c r="F481" s="1">
        <v>72404.2</v>
      </c>
      <c r="G481" s="1">
        <v>19657</v>
      </c>
      <c r="H481" s="1">
        <v>7</v>
      </c>
      <c r="I481" s="1">
        <f>(Table1[[#This Row],[ Revenues ($M) ]]*Table1[[#This Row],[Revenue Percent Change]])</f>
        <v>-3908.9269999999997</v>
      </c>
      <c r="J481" s="1">
        <f>(Table1[[#This Row],[Profits ($M)]]/Table1[[#This Row],[ Revenues ($M) ]])</f>
        <v>0.14708466031726863</v>
      </c>
      <c r="K481" s="1">
        <f>ROUND(Table1[[#This Row],[ Revenues ($M) ]]/Table1[[#This Row],[Assets ($M)]],2)</f>
        <v>0.46</v>
      </c>
    </row>
    <row r="482" spans="1:11" x14ac:dyDescent="0.35">
      <c r="A482">
        <v>481</v>
      </c>
      <c r="B482" t="s">
        <v>489</v>
      </c>
      <c r="C482" s="1">
        <v>33107.1</v>
      </c>
      <c r="D482" s="5">
        <v>-0.108</v>
      </c>
      <c r="E482" s="1">
        <v>903.5</v>
      </c>
      <c r="F482" s="1">
        <v>21726.2</v>
      </c>
      <c r="G482" s="1">
        <v>22100</v>
      </c>
      <c r="H482" s="1">
        <v>11</v>
      </c>
      <c r="I482" s="1">
        <f>(Table1[[#This Row],[ Revenues ($M) ]]*Table1[[#This Row],[Revenue Percent Change]])</f>
        <v>-3575.5667999999996</v>
      </c>
      <c r="J482" s="1">
        <f>(Table1[[#This Row],[Profits ($M)]]/Table1[[#This Row],[ Revenues ($M) ]])</f>
        <v>2.7290218714414734E-2</v>
      </c>
      <c r="K482" s="1">
        <f>ROUND(Table1[[#This Row],[ Revenues ($M) ]]/Table1[[#This Row],[Assets ($M)]],2)</f>
        <v>1.52</v>
      </c>
    </row>
    <row r="483" spans="1:11" x14ac:dyDescent="0.35">
      <c r="A483">
        <v>482</v>
      </c>
      <c r="B483" t="s">
        <v>490</v>
      </c>
      <c r="C483" s="1">
        <v>33089.1</v>
      </c>
      <c r="D483" s="5">
        <v>0.23899999999999999</v>
      </c>
      <c r="E483" s="1">
        <v>817.3</v>
      </c>
      <c r="F483" s="1">
        <v>15790.8</v>
      </c>
      <c r="G483" s="1">
        <v>134379</v>
      </c>
      <c r="H483" s="1">
        <v>1</v>
      </c>
      <c r="I483" s="1">
        <f>(Table1[[#This Row],[ Revenues ($M) ]]*Table1[[#This Row],[Revenue Percent Change]])</f>
        <v>7908.294899999999</v>
      </c>
      <c r="J483" s="1">
        <f>(Table1[[#This Row],[Profits ($M)]]/Table1[[#This Row],[ Revenues ($M) ]])</f>
        <v>2.4699976729497024E-2</v>
      </c>
      <c r="K483" s="1">
        <f>ROUND(Table1[[#This Row],[ Revenues ($M) ]]/Table1[[#This Row],[Assets ($M)]],2)</f>
        <v>2.1</v>
      </c>
    </row>
    <row r="484" spans="1:11" x14ac:dyDescent="0.35">
      <c r="A484">
        <v>483</v>
      </c>
      <c r="B484" t="s">
        <v>491</v>
      </c>
      <c r="C484" s="1">
        <v>32984.199999999997</v>
      </c>
      <c r="D484" s="5">
        <v>4.2000000000000003E-2</v>
      </c>
      <c r="E484" s="1">
        <v>98.8</v>
      </c>
      <c r="F484" s="1">
        <v>10700</v>
      </c>
      <c r="G484" s="1">
        <v>13694</v>
      </c>
      <c r="H484" s="1">
        <v>13</v>
      </c>
      <c r="I484" s="1">
        <f>(Table1[[#This Row],[ Revenues ($M) ]]*Table1[[#This Row],[Revenue Percent Change]])</f>
        <v>1385.3363999999999</v>
      </c>
      <c r="J484" s="1">
        <f>(Table1[[#This Row],[Profits ($M)]]/Table1[[#This Row],[ Revenues ($M) ]])</f>
        <v>2.9953735424839774E-3</v>
      </c>
      <c r="K484" s="1">
        <f>ROUND(Table1[[#This Row],[ Revenues ($M) ]]/Table1[[#This Row],[Assets ($M)]],2)</f>
        <v>3.08</v>
      </c>
    </row>
    <row r="485" spans="1:11" x14ac:dyDescent="0.35">
      <c r="A485">
        <v>484</v>
      </c>
      <c r="B485" t="s">
        <v>492</v>
      </c>
      <c r="C485" s="1">
        <v>32980.5</v>
      </c>
      <c r="D485" s="5">
        <v>0.502</v>
      </c>
      <c r="E485" s="1">
        <v>6788.5</v>
      </c>
      <c r="F485" s="1">
        <v>834520.1</v>
      </c>
      <c r="G485" s="1">
        <v>49454</v>
      </c>
      <c r="H485" s="1">
        <v>18</v>
      </c>
      <c r="I485" s="1">
        <f>(Table1[[#This Row],[ Revenues ($M) ]]*Table1[[#This Row],[Revenue Percent Change]])</f>
        <v>16556.210999999999</v>
      </c>
      <c r="J485" s="1">
        <f>(Table1[[#This Row],[Profits ($M)]]/Table1[[#This Row],[ Revenues ($M) ]])</f>
        <v>0.20583375024635769</v>
      </c>
      <c r="K485" s="1">
        <f>ROUND(Table1[[#This Row],[ Revenues ($M) ]]/Table1[[#This Row],[Assets ($M)]],2)</f>
        <v>0.04</v>
      </c>
    </row>
    <row r="486" spans="1:11" x14ac:dyDescent="0.35">
      <c r="A486">
        <v>485</v>
      </c>
      <c r="B486" t="s">
        <v>493</v>
      </c>
      <c r="C486" s="1">
        <v>32882.1</v>
      </c>
      <c r="D486" s="5">
        <v>0.123</v>
      </c>
      <c r="E486" s="1">
        <v>4883</v>
      </c>
      <c r="F486" s="1">
        <v>27231.7</v>
      </c>
      <c r="G486" s="1">
        <v>21014</v>
      </c>
      <c r="H486" s="1">
        <v>25</v>
      </c>
      <c r="I486" s="1">
        <f>(Table1[[#This Row],[ Revenues ($M) ]]*Table1[[#This Row],[Revenue Percent Change]])</f>
        <v>4044.4982999999997</v>
      </c>
      <c r="J486" s="1">
        <f>(Table1[[#This Row],[Profits ($M)]]/Table1[[#This Row],[ Revenues ($M) ]])</f>
        <v>0.14850024785521607</v>
      </c>
      <c r="K486" s="1">
        <f>ROUND(Table1[[#This Row],[ Revenues ($M) ]]/Table1[[#This Row],[Assets ($M)]],2)</f>
        <v>1.21</v>
      </c>
    </row>
    <row r="487" spans="1:11" x14ac:dyDescent="0.35">
      <c r="A487">
        <v>486</v>
      </c>
      <c r="B487" t="s">
        <v>494</v>
      </c>
      <c r="C487" s="1">
        <v>32854</v>
      </c>
      <c r="D487" s="5">
        <v>-1.4999999999999999E-2</v>
      </c>
      <c r="E487" s="1">
        <v>6199</v>
      </c>
      <c r="F487" s="1">
        <v>80811</v>
      </c>
      <c r="G487" s="1">
        <v>66323</v>
      </c>
      <c r="H487" s="1">
        <v>5</v>
      </c>
      <c r="I487" s="1">
        <f>(Table1[[#This Row],[ Revenues ($M) ]]*Table1[[#This Row],[Revenue Percent Change]])</f>
        <v>-492.81</v>
      </c>
      <c r="J487" s="1">
        <f>(Table1[[#This Row],[Profits ($M)]]/Table1[[#This Row],[ Revenues ($M) ]])</f>
        <v>0.18868326535581664</v>
      </c>
      <c r="K487" s="1">
        <f>ROUND(Table1[[#This Row],[ Revenues ($M) ]]/Table1[[#This Row],[Assets ($M)]],2)</f>
        <v>0.41</v>
      </c>
    </row>
    <row r="488" spans="1:11" x14ac:dyDescent="0.35">
      <c r="A488">
        <v>487</v>
      </c>
      <c r="B488" t="s">
        <v>495</v>
      </c>
      <c r="C488" s="1">
        <v>32823.1</v>
      </c>
      <c r="D488" s="5">
        <v>8.6999999999999994E-2</v>
      </c>
      <c r="E488" s="1">
        <v>1269.2</v>
      </c>
      <c r="F488" s="1">
        <v>60479.4</v>
      </c>
      <c r="G488" s="1">
        <v>89732</v>
      </c>
      <c r="H488" s="1">
        <v>15</v>
      </c>
      <c r="I488" s="1">
        <f>(Table1[[#This Row],[ Revenues ($M) ]]*Table1[[#This Row],[Revenue Percent Change]])</f>
        <v>2855.6096999999995</v>
      </c>
      <c r="J488" s="1">
        <f>(Table1[[#This Row],[Profits ($M)]]/Table1[[#This Row],[ Revenues ($M) ]])</f>
        <v>3.8667889382782254E-2</v>
      </c>
      <c r="K488" s="1">
        <f>ROUND(Table1[[#This Row],[ Revenues ($M) ]]/Table1[[#This Row],[Assets ($M)]],2)</f>
        <v>0.54</v>
      </c>
    </row>
    <row r="489" spans="1:11" x14ac:dyDescent="0.35">
      <c r="A489">
        <v>488</v>
      </c>
      <c r="B489" t="s">
        <v>496</v>
      </c>
      <c r="C489" s="1">
        <v>32758.5</v>
      </c>
      <c r="D489" s="5">
        <v>0.03</v>
      </c>
      <c r="E489" s="1">
        <v>1547.2</v>
      </c>
      <c r="F489" s="1">
        <v>22822.9</v>
      </c>
      <c r="G489" s="1">
        <v>232585</v>
      </c>
      <c r="H489" s="1">
        <v>2</v>
      </c>
      <c r="I489" s="1">
        <f>(Table1[[#This Row],[ Revenues ($M) ]]*Table1[[#This Row],[Revenue Percent Change]])</f>
        <v>982.755</v>
      </c>
      <c r="J489" s="1">
        <f>(Table1[[#This Row],[Profits ($M)]]/Table1[[#This Row],[ Revenues ($M) ]])</f>
        <v>4.7230489796541354E-2</v>
      </c>
      <c r="K489" s="1">
        <f>ROUND(Table1[[#This Row],[ Revenues ($M) ]]/Table1[[#This Row],[Assets ($M)]],2)</f>
        <v>1.44</v>
      </c>
    </row>
    <row r="490" spans="1:11" x14ac:dyDescent="0.35">
      <c r="A490">
        <v>489</v>
      </c>
      <c r="B490" t="s">
        <v>497</v>
      </c>
      <c r="C490" s="1">
        <v>32681</v>
      </c>
      <c r="D490" s="5">
        <v>-4.4999999999999998E-2</v>
      </c>
      <c r="E490" s="1">
        <v>-6995</v>
      </c>
      <c r="F490" s="1">
        <v>50580</v>
      </c>
      <c r="G490" s="1">
        <v>85000</v>
      </c>
      <c r="H490" s="1">
        <v>30</v>
      </c>
      <c r="I490" s="1">
        <f>(Table1[[#This Row],[ Revenues ($M) ]]*Table1[[#This Row],[Revenue Percent Change]])</f>
        <v>-1470.645</v>
      </c>
      <c r="J490" s="1">
        <f>(Table1[[#This Row],[Profits ($M)]]/Table1[[#This Row],[ Revenues ($M) ]])</f>
        <v>-0.21403873810470916</v>
      </c>
      <c r="K490" s="1">
        <f>ROUND(Table1[[#This Row],[ Revenues ($M) ]]/Table1[[#This Row],[Assets ($M)]],2)</f>
        <v>0.65</v>
      </c>
    </row>
    <row r="491" spans="1:11" x14ac:dyDescent="0.35">
      <c r="A491">
        <v>490</v>
      </c>
      <c r="B491" t="s">
        <v>498</v>
      </c>
      <c r="C491" s="1">
        <v>32653</v>
      </c>
      <c r="D491" s="5">
        <v>0.114</v>
      </c>
      <c r="E491" s="1">
        <v>17273</v>
      </c>
      <c r="F491" s="1">
        <v>90499</v>
      </c>
      <c r="G491" s="1">
        <v>28800</v>
      </c>
      <c r="H491" s="1">
        <v>1</v>
      </c>
      <c r="I491" s="1">
        <f>(Table1[[#This Row],[ Revenues ($M) ]]*Table1[[#This Row],[Revenue Percent Change]])</f>
        <v>3722.442</v>
      </c>
      <c r="J491" s="1">
        <f>(Table1[[#This Row],[Profits ($M)]]/Table1[[#This Row],[ Revenues ($M) ]])</f>
        <v>0.52898661684990655</v>
      </c>
      <c r="K491" s="1">
        <f>ROUND(Table1[[#This Row],[ Revenues ($M) ]]/Table1[[#This Row],[Assets ($M)]],2)</f>
        <v>0.36</v>
      </c>
    </row>
    <row r="492" spans="1:11" x14ac:dyDescent="0.35">
      <c r="A492">
        <v>491</v>
      </c>
      <c r="B492" t="s">
        <v>499</v>
      </c>
      <c r="C492" s="1">
        <v>32644</v>
      </c>
      <c r="D492" s="5">
        <v>1.8080000000000001</v>
      </c>
      <c r="E492" s="1">
        <v>5047</v>
      </c>
      <c r="F492" s="1">
        <v>313488</v>
      </c>
      <c r="G492" s="1">
        <v>6855</v>
      </c>
      <c r="H492" s="1">
        <v>1</v>
      </c>
      <c r="I492" s="1">
        <f>(Table1[[#This Row],[ Revenues ($M) ]]*Table1[[#This Row],[Revenue Percent Change]])</f>
        <v>59020.351999999999</v>
      </c>
      <c r="J492" s="1">
        <f>(Table1[[#This Row],[Profits ($M)]]/Table1[[#This Row],[ Revenues ($M) ]])</f>
        <v>0.15460727851978925</v>
      </c>
      <c r="K492" s="1">
        <f>ROUND(Table1[[#This Row],[ Revenues ($M) ]]/Table1[[#This Row],[Assets ($M)]],2)</f>
        <v>0.1</v>
      </c>
    </row>
    <row r="493" spans="1:11" x14ac:dyDescent="0.35">
      <c r="A493">
        <v>492</v>
      </c>
      <c r="B493" t="s">
        <v>500</v>
      </c>
      <c r="C493" s="1">
        <v>32637.9</v>
      </c>
      <c r="D493" s="5">
        <v>0.122</v>
      </c>
      <c r="E493" s="1">
        <v>4692.1000000000004</v>
      </c>
      <c r="F493" s="1">
        <v>44635.3</v>
      </c>
      <c r="G493" s="1">
        <v>112406</v>
      </c>
      <c r="H493" s="1">
        <v>5</v>
      </c>
      <c r="I493" s="1">
        <f>(Table1[[#This Row],[ Revenues ($M) ]]*Table1[[#This Row],[Revenue Percent Change]])</f>
        <v>3981.8238000000001</v>
      </c>
      <c r="J493" s="1">
        <f>(Table1[[#This Row],[Profits ($M)]]/Table1[[#This Row],[ Revenues ($M) ]])</f>
        <v>0.14376231313901935</v>
      </c>
      <c r="K493" s="1">
        <f>ROUND(Table1[[#This Row],[ Revenues ($M) ]]/Table1[[#This Row],[Assets ($M)]],2)</f>
        <v>0.73</v>
      </c>
    </row>
    <row r="494" spans="1:11" x14ac:dyDescent="0.35">
      <c r="A494">
        <v>493</v>
      </c>
      <c r="B494" t="s">
        <v>501</v>
      </c>
      <c r="C494" s="1">
        <v>32634.1</v>
      </c>
      <c r="D494" s="5">
        <v>-7.1999999999999995E-2</v>
      </c>
      <c r="E494" s="1">
        <v>954.5</v>
      </c>
      <c r="F494" s="1">
        <v>8961.2999999999993</v>
      </c>
      <c r="G494" s="1">
        <v>3526</v>
      </c>
      <c r="H494" s="1">
        <v>2</v>
      </c>
      <c r="I494" s="1">
        <f>(Table1[[#This Row],[ Revenues ($M) ]]*Table1[[#This Row],[Revenue Percent Change]])</f>
        <v>-2349.6551999999997</v>
      </c>
      <c r="J494" s="1">
        <f>(Table1[[#This Row],[Profits ($M)]]/Table1[[#This Row],[ Revenues ($M) ]])</f>
        <v>2.9248546765499893E-2</v>
      </c>
      <c r="K494" s="1">
        <f>ROUND(Table1[[#This Row],[ Revenues ($M) ]]/Table1[[#This Row],[Assets ($M)]],2)</f>
        <v>3.64</v>
      </c>
    </row>
    <row r="495" spans="1:11" x14ac:dyDescent="0.35">
      <c r="A495">
        <v>494</v>
      </c>
      <c r="B495" t="s">
        <v>502</v>
      </c>
      <c r="C495" s="1">
        <v>32579.200000000001</v>
      </c>
      <c r="D495" s="5">
        <v>1.2E-2</v>
      </c>
      <c r="E495" s="1">
        <v>468.1</v>
      </c>
      <c r="F495" s="1">
        <v>12325.9</v>
      </c>
      <c r="G495" s="1">
        <v>81834</v>
      </c>
      <c r="H495" s="1">
        <v>7</v>
      </c>
      <c r="I495" s="1">
        <f>(Table1[[#This Row],[ Revenues ($M) ]]*Table1[[#This Row],[Revenue Percent Change]])</f>
        <v>390.9504</v>
      </c>
      <c r="J495" s="1">
        <f>(Table1[[#This Row],[Profits ($M)]]/Table1[[#This Row],[ Revenues ($M) ]])</f>
        <v>1.4368063058638641E-2</v>
      </c>
      <c r="K495" s="1">
        <f>ROUND(Table1[[#This Row],[ Revenues ($M) ]]/Table1[[#This Row],[Assets ($M)]],2)</f>
        <v>2.64</v>
      </c>
    </row>
    <row r="496" spans="1:11" x14ac:dyDescent="0.35">
      <c r="A496">
        <v>495</v>
      </c>
      <c r="B496" t="s">
        <v>503</v>
      </c>
      <c r="C496" s="1">
        <v>32540.1</v>
      </c>
      <c r="D496" s="5">
        <v>0.16700000000000001</v>
      </c>
      <c r="E496" s="1">
        <v>2664.4</v>
      </c>
      <c r="F496" s="1">
        <v>31835.4</v>
      </c>
      <c r="G496" s="1">
        <v>37693</v>
      </c>
      <c r="H496" s="1">
        <v>20</v>
      </c>
      <c r="I496" s="1">
        <f>(Table1[[#This Row],[ Revenues ($M) ]]*Table1[[#This Row],[Revenue Percent Change]])</f>
        <v>5434.1967000000004</v>
      </c>
      <c r="J496" s="1">
        <f>(Table1[[#This Row],[Profits ($M)]]/Table1[[#This Row],[ Revenues ($M) ]])</f>
        <v>8.1880510508572507E-2</v>
      </c>
      <c r="K496" s="1">
        <f>ROUND(Table1[[#This Row],[ Revenues ($M) ]]/Table1[[#This Row],[Assets ($M)]],2)</f>
        <v>1.02</v>
      </c>
    </row>
    <row r="497" spans="1:11" x14ac:dyDescent="0.35">
      <c r="A497">
        <v>496</v>
      </c>
      <c r="B497" t="s">
        <v>504</v>
      </c>
      <c r="C497" s="1">
        <v>32452.3</v>
      </c>
      <c r="D497" s="5">
        <v>0.16900000000000001</v>
      </c>
      <c r="E497" s="1">
        <v>1009.7</v>
      </c>
      <c r="F497" s="1">
        <v>38093.699999999997</v>
      </c>
      <c r="G497" s="1">
        <v>76271</v>
      </c>
      <c r="H497" s="1">
        <v>25</v>
      </c>
      <c r="I497" s="1">
        <f>(Table1[[#This Row],[ Revenues ($M) ]]*Table1[[#This Row],[Revenue Percent Change]])</f>
        <v>5484.4387000000006</v>
      </c>
      <c r="J497" s="1">
        <f>(Table1[[#This Row],[Profits ($M)]]/Table1[[#This Row],[ Revenues ($M) ]])</f>
        <v>3.1113357142637042E-2</v>
      </c>
      <c r="K497" s="1">
        <f>ROUND(Table1[[#This Row],[ Revenues ($M) ]]/Table1[[#This Row],[Assets ($M)]],2)</f>
        <v>0.85</v>
      </c>
    </row>
    <row r="498" spans="1:11" x14ac:dyDescent="0.35">
      <c r="A498">
        <v>497</v>
      </c>
      <c r="B498" t="s">
        <v>505</v>
      </c>
      <c r="C498" s="1">
        <v>32349.5</v>
      </c>
      <c r="D498" s="5">
        <v>-0.21</v>
      </c>
      <c r="E498" s="1">
        <v>4588.3</v>
      </c>
      <c r="F498" s="1">
        <v>136769.60000000001</v>
      </c>
      <c r="G498" s="1">
        <v>12450</v>
      </c>
      <c r="H498" s="1">
        <v>11</v>
      </c>
      <c r="I498" s="1">
        <f>(Table1[[#This Row],[ Revenues ($M) ]]*Table1[[#This Row],[Revenue Percent Change]])</f>
        <v>-6793.3949999999995</v>
      </c>
      <c r="J498" s="1">
        <f>(Table1[[#This Row],[Profits ($M)]]/Table1[[#This Row],[ Revenues ($M) ]])</f>
        <v>0.1418352679330438</v>
      </c>
      <c r="K498" s="1">
        <f>ROUND(Table1[[#This Row],[ Revenues ($M) ]]/Table1[[#This Row],[Assets ($M)]],2)</f>
        <v>0.24</v>
      </c>
    </row>
    <row r="499" spans="1:11" x14ac:dyDescent="0.35">
      <c r="A499">
        <v>498</v>
      </c>
      <c r="B499" t="s">
        <v>506</v>
      </c>
      <c r="C499" s="1">
        <v>32235</v>
      </c>
      <c r="D499" s="5">
        <v>9.5000000000000001E-2</v>
      </c>
      <c r="E499" s="1">
        <v>3745</v>
      </c>
      <c r="F499" s="1">
        <v>40940</v>
      </c>
      <c r="G499" s="1">
        <v>107900</v>
      </c>
      <c r="H499" s="1">
        <v>29</v>
      </c>
      <c r="I499" s="1">
        <f>(Table1[[#This Row],[ Revenues ($M) ]]*Table1[[#This Row],[Revenue Percent Change]])</f>
        <v>3062.3249999999998</v>
      </c>
      <c r="J499" s="1">
        <f>(Table1[[#This Row],[Profits ($M)]]/Table1[[#This Row],[ Revenues ($M) ]])</f>
        <v>0.11617806731813246</v>
      </c>
      <c r="K499" s="1">
        <f>ROUND(Table1[[#This Row],[ Revenues ($M) ]]/Table1[[#This Row],[Assets ($M)]],2)</f>
        <v>0.79</v>
      </c>
    </row>
    <row r="500" spans="1:11" x14ac:dyDescent="0.35">
      <c r="A500">
        <v>499</v>
      </c>
      <c r="B500" t="s">
        <v>507</v>
      </c>
      <c r="C500" s="1">
        <v>32223.200000000001</v>
      </c>
      <c r="D500" s="5">
        <v>3.7999999999999999E-2</v>
      </c>
      <c r="E500" s="1">
        <v>1536.2</v>
      </c>
      <c r="F500" s="1">
        <v>41371.9</v>
      </c>
      <c r="G500" s="1">
        <v>77697</v>
      </c>
      <c r="H500" s="1">
        <v>30</v>
      </c>
      <c r="I500" s="1">
        <f>(Table1[[#This Row],[ Revenues ($M) ]]*Table1[[#This Row],[Revenue Percent Change]])</f>
        <v>1224.4816000000001</v>
      </c>
      <c r="J500" s="1">
        <f>(Table1[[#This Row],[Profits ($M)]]/Table1[[#This Row],[ Revenues ($M) ]])</f>
        <v>4.7673725762804438E-2</v>
      </c>
      <c r="K500" s="1">
        <f>ROUND(Table1[[#This Row],[ Revenues ($M) ]]/Table1[[#This Row],[Assets ($M)]],2)</f>
        <v>0.78</v>
      </c>
    </row>
    <row r="501" spans="1:11" x14ac:dyDescent="0.35">
      <c r="A501">
        <v>500</v>
      </c>
      <c r="B501" t="s">
        <v>508</v>
      </c>
      <c r="C501" s="1">
        <v>32077.9</v>
      </c>
      <c r="D501" s="5">
        <v>-4.1000000000000002E-2</v>
      </c>
      <c r="E501" s="1">
        <v>1698.5</v>
      </c>
      <c r="F501" s="1">
        <v>51046.8</v>
      </c>
      <c r="G501" s="1">
        <v>18685</v>
      </c>
      <c r="H501" s="1">
        <v>8</v>
      </c>
      <c r="I501" s="1">
        <f>(Table1[[#This Row],[ Revenues ($M) ]]*Table1[[#This Row],[Revenue Percent Change]])</f>
        <v>-1315.1939000000002</v>
      </c>
      <c r="J501" s="1">
        <f>(Table1[[#This Row],[Profits ($M)]]/Table1[[#This Row],[ Revenues ($M) ]])</f>
        <v>5.2949226726188431E-2</v>
      </c>
      <c r="K501" s="1">
        <f>ROUND(Table1[[#This Row],[ Revenues ($M) ]]/Table1[[#This Row],[Assets ($M)]],2)</f>
        <v>0.63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77B3-09B4-4444-8AB6-DA3A78B201A6}">
  <dimension ref="B3:J28"/>
  <sheetViews>
    <sheetView zoomScale="70" workbookViewId="0">
      <selection activeCell="H17" sqref="H17"/>
    </sheetView>
  </sheetViews>
  <sheetFormatPr defaultRowHeight="14.5" x14ac:dyDescent="0.35"/>
  <cols>
    <col min="2" max="2" width="23" bestFit="1" customWidth="1"/>
    <col min="3" max="3" width="22.6328125" customWidth="1"/>
    <col min="4" max="4" width="10" customWidth="1"/>
    <col min="5" max="5" width="33.36328125" bestFit="1" customWidth="1"/>
    <col min="6" max="6" width="20.453125" customWidth="1"/>
    <col min="8" max="8" width="28.90625" bestFit="1" customWidth="1"/>
    <col min="9" max="9" width="24.90625" bestFit="1" customWidth="1"/>
    <col min="10" max="10" width="11.26953125" bestFit="1" customWidth="1"/>
    <col min="11" max="11" width="16.1796875" bestFit="1" customWidth="1"/>
  </cols>
  <sheetData>
    <row r="3" spans="2:10" x14ac:dyDescent="0.35">
      <c r="B3" s="6" t="s">
        <v>517</v>
      </c>
      <c r="C3" t="s">
        <v>514</v>
      </c>
      <c r="E3" s="6" t="s">
        <v>517</v>
      </c>
      <c r="F3" t="s">
        <v>515</v>
      </c>
      <c r="H3" s="6" t="s">
        <v>0</v>
      </c>
      <c r="I3" t="s">
        <v>219</v>
      </c>
    </row>
    <row r="4" spans="2:10" x14ac:dyDescent="0.35">
      <c r="B4" s="7" t="s">
        <v>10</v>
      </c>
      <c r="C4">
        <v>574785</v>
      </c>
      <c r="E4" s="7" t="s">
        <v>42</v>
      </c>
      <c r="F4">
        <v>38048.699999999997</v>
      </c>
    </row>
    <row r="5" spans="2:10" x14ac:dyDescent="0.35">
      <c r="B5" s="7" t="s">
        <v>15</v>
      </c>
      <c r="C5">
        <v>383285</v>
      </c>
      <c r="E5" s="7" t="s">
        <v>25</v>
      </c>
      <c r="F5">
        <v>73795</v>
      </c>
      <c r="H5" t="s">
        <v>514</v>
      </c>
      <c r="I5" t="s">
        <v>516</v>
      </c>
      <c r="J5" t="s">
        <v>515</v>
      </c>
    </row>
    <row r="6" spans="2:10" x14ac:dyDescent="0.35">
      <c r="B6" s="7" t="s">
        <v>17</v>
      </c>
      <c r="C6">
        <v>364482</v>
      </c>
      <c r="E6" s="7" t="s">
        <v>15</v>
      </c>
      <c r="F6">
        <v>96995</v>
      </c>
      <c r="H6">
        <v>64111.8</v>
      </c>
      <c r="I6">
        <v>732819</v>
      </c>
      <c r="J6">
        <v>6871.6</v>
      </c>
    </row>
    <row r="7" spans="2:10" x14ac:dyDescent="0.35">
      <c r="B7" s="7" t="s">
        <v>14</v>
      </c>
      <c r="C7">
        <v>421713.6</v>
      </c>
      <c r="E7" s="7" t="s">
        <v>17</v>
      </c>
      <c r="F7">
        <v>96223</v>
      </c>
    </row>
    <row r="8" spans="2:10" x14ac:dyDescent="0.35">
      <c r="B8" s="7" t="s">
        <v>18</v>
      </c>
      <c r="C8">
        <v>357776</v>
      </c>
      <c r="E8" s="7" t="s">
        <v>38</v>
      </c>
      <c r="F8">
        <v>46990</v>
      </c>
    </row>
    <row r="9" spans="2:10" x14ac:dyDescent="0.35">
      <c r="B9" s="7" t="s">
        <v>12</v>
      </c>
      <c r="C9">
        <v>494890.1</v>
      </c>
      <c r="E9" s="7" t="s">
        <v>30</v>
      </c>
      <c r="F9">
        <v>51417</v>
      </c>
    </row>
    <row r="10" spans="2:10" x14ac:dyDescent="0.35">
      <c r="B10" s="7" t="s">
        <v>13</v>
      </c>
      <c r="C10">
        <v>429699.7</v>
      </c>
      <c r="E10" s="7" t="s">
        <v>29</v>
      </c>
      <c r="F10">
        <v>49552</v>
      </c>
    </row>
    <row r="11" spans="2:10" x14ac:dyDescent="0.35">
      <c r="B11" s="7" t="s">
        <v>11</v>
      </c>
      <c r="C11">
        <v>545947.5</v>
      </c>
      <c r="E11" s="7" t="s">
        <v>74</v>
      </c>
      <c r="F11">
        <v>39098</v>
      </c>
    </row>
    <row r="12" spans="2:10" x14ac:dyDescent="0.35">
      <c r="B12" s="7" t="s">
        <v>16</v>
      </c>
      <c r="C12">
        <v>371622</v>
      </c>
      <c r="E12" s="7" t="s">
        <v>34</v>
      </c>
      <c r="F12">
        <v>72361</v>
      </c>
    </row>
    <row r="13" spans="2:10" x14ac:dyDescent="0.35">
      <c r="B13" s="7" t="s">
        <v>9</v>
      </c>
      <c r="C13">
        <v>648125</v>
      </c>
      <c r="E13" s="7" t="s">
        <v>12</v>
      </c>
      <c r="F13">
        <v>120699.3</v>
      </c>
    </row>
    <row r="14" spans="2:10" x14ac:dyDescent="0.35">
      <c r="B14" s="7" t="s">
        <v>513</v>
      </c>
      <c r="C14">
        <v>459232.59</v>
      </c>
      <c r="E14" s="7" t="s">
        <v>513</v>
      </c>
      <c r="F14">
        <v>68517.899999999994</v>
      </c>
    </row>
    <row r="17" spans="2:6" x14ac:dyDescent="0.35">
      <c r="B17" s="6" t="s">
        <v>517</v>
      </c>
      <c r="C17" t="s">
        <v>516</v>
      </c>
      <c r="E17" s="6" t="s">
        <v>517</v>
      </c>
      <c r="F17" t="s">
        <v>518</v>
      </c>
    </row>
    <row r="18" spans="2:6" x14ac:dyDescent="0.35">
      <c r="B18" s="7" t="s">
        <v>219</v>
      </c>
      <c r="C18">
        <v>732819</v>
      </c>
      <c r="E18" s="7" t="s">
        <v>42</v>
      </c>
      <c r="F18">
        <v>5617654.5999999996</v>
      </c>
    </row>
    <row r="19" spans="2:6" x14ac:dyDescent="0.35">
      <c r="B19" s="7" t="s">
        <v>10</v>
      </c>
      <c r="C19">
        <v>1525000</v>
      </c>
      <c r="E19" s="7" t="s">
        <v>46</v>
      </c>
      <c r="F19">
        <v>3180151</v>
      </c>
    </row>
    <row r="20" spans="2:6" x14ac:dyDescent="0.35">
      <c r="B20" s="7" t="s">
        <v>151</v>
      </c>
      <c r="C20">
        <v>703504</v>
      </c>
      <c r="E20" s="7" t="s">
        <v>45</v>
      </c>
      <c r="F20">
        <v>4569326.5999999996</v>
      </c>
    </row>
    <row r="21" spans="2:6" x14ac:dyDescent="0.35">
      <c r="B21" s="7" t="s">
        <v>14</v>
      </c>
      <c r="C21">
        <v>1026301</v>
      </c>
      <c r="E21" s="7" t="s">
        <v>72</v>
      </c>
      <c r="F21">
        <v>2862269.7</v>
      </c>
    </row>
    <row r="22" spans="2:6" x14ac:dyDescent="0.35">
      <c r="B22" s="7" t="s">
        <v>91</v>
      </c>
      <c r="C22">
        <v>728776</v>
      </c>
      <c r="E22" s="7" t="s">
        <v>38</v>
      </c>
      <c r="F22">
        <v>5399535.9000000004</v>
      </c>
    </row>
    <row r="23" spans="2:6" x14ac:dyDescent="0.35">
      <c r="B23" s="7" t="s">
        <v>40</v>
      </c>
      <c r="C23">
        <v>621393</v>
      </c>
      <c r="E23" s="7" t="s">
        <v>66</v>
      </c>
      <c r="F23">
        <v>4325437</v>
      </c>
    </row>
    <row r="24" spans="2:6" x14ac:dyDescent="0.35">
      <c r="B24" s="7" t="s">
        <v>11</v>
      </c>
      <c r="C24">
        <v>1361423</v>
      </c>
      <c r="E24" s="7" t="s">
        <v>96</v>
      </c>
      <c r="F24">
        <v>3280976</v>
      </c>
    </row>
    <row r="25" spans="2:6" x14ac:dyDescent="0.35">
      <c r="B25" s="7" t="s">
        <v>164</v>
      </c>
      <c r="C25">
        <v>582781</v>
      </c>
      <c r="E25" s="7" t="s">
        <v>75</v>
      </c>
      <c r="F25">
        <v>3038677</v>
      </c>
    </row>
    <row r="26" spans="2:6" x14ac:dyDescent="0.35">
      <c r="B26" s="7" t="s">
        <v>19</v>
      </c>
      <c r="C26">
        <v>684025</v>
      </c>
      <c r="E26" s="7" t="s">
        <v>30</v>
      </c>
      <c r="F26">
        <v>6297314.5</v>
      </c>
    </row>
    <row r="27" spans="2:6" x14ac:dyDescent="0.35">
      <c r="B27" s="7" t="s">
        <v>9</v>
      </c>
      <c r="C27">
        <v>2100000</v>
      </c>
      <c r="E27" s="7" t="s">
        <v>29</v>
      </c>
      <c r="F27">
        <v>3875393</v>
      </c>
    </row>
    <row r="28" spans="2:6" x14ac:dyDescent="0.35">
      <c r="B28" s="7" t="s">
        <v>513</v>
      </c>
      <c r="C28">
        <v>10066022</v>
      </c>
      <c r="E28" s="7" t="s">
        <v>513</v>
      </c>
      <c r="F28">
        <v>42446735.299999997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Fortune_500 Raw Dataset EXCEL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Masineni</dc:creator>
  <cp:lastModifiedBy>Rohith Masineni</cp:lastModifiedBy>
  <dcterms:created xsi:type="dcterms:W3CDTF">2025-01-15T14:05:48Z</dcterms:created>
  <dcterms:modified xsi:type="dcterms:W3CDTF">2025-02-16T18:12:30Z</dcterms:modified>
</cp:coreProperties>
</file>