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2.xml" ContentType="application/vnd.openxmlformats-officedocument.drawing+xml"/>
  <Override PartName="/xl/slicers/slicer2.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3.xml" ContentType="application/vnd.openxmlformats-officedocument.drawingml.chartshapes+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hidePivotFieldList="1" defaultThemeVersion="166925"/>
  <mc:AlternateContent xmlns:mc="http://schemas.openxmlformats.org/markup-compatibility/2006">
    <mc:Choice Requires="x15">
      <x15ac:absPath xmlns:x15ac="http://schemas.microsoft.com/office/spreadsheetml/2010/11/ac" url="D:\Sample Sales Ops\"/>
    </mc:Choice>
  </mc:AlternateContent>
  <xr:revisionPtr revIDLastSave="0" documentId="8_{1EE69AC2-7305-4D81-BC7B-94C3C43A3804}" xr6:coauthVersionLast="47" xr6:coauthVersionMax="47" xr10:uidLastSave="{00000000-0000-0000-0000-000000000000}"/>
  <bookViews>
    <workbookView xWindow="-108" yWindow="-108" windowWidth="23256" windowHeight="12576" activeTab="2" xr2:uid="{F01B509E-5939-4CDF-BDB5-F00E1002521D}"/>
  </bookViews>
  <sheets>
    <sheet name="Sales Data" sheetId="1" r:id="rId1"/>
    <sheet name="Pivot Tables" sheetId="6" r:id="rId2"/>
    <sheet name="Sales PipelineDashboard" sheetId="9" r:id="rId3"/>
  </sheets>
  <definedNames>
    <definedName name="Slicer_Closing_Date">#N/A</definedName>
    <definedName name="Slicer_Quarters">#N/A</definedName>
    <definedName name="Slicer_Years1">#N/A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D13" i="6" l="1"/>
  <c r="I29" i="6"/>
  <c r="I30" i="6"/>
  <c r="I31" i="6"/>
  <c r="I28" i="6"/>
  <c r="E53" i="6"/>
  <c r="E55" i="6"/>
  <c r="E57" i="6"/>
  <c r="E59" i="6"/>
  <c r="E51" i="6"/>
  <c r="I6" i="6"/>
  <c r="I7" i="6"/>
  <c r="I8" i="6"/>
  <c r="I9" i="6"/>
  <c r="I10" i="6"/>
  <c r="I5" i="6"/>
  <c r="B34" i="6"/>
</calcChain>
</file>

<file path=xl/sharedStrings.xml><?xml version="1.0" encoding="utf-8"?>
<sst xmlns="http://schemas.openxmlformats.org/spreadsheetml/2006/main" count="7122" uniqueCount="995">
  <si>
    <t>Potential ID</t>
  </si>
  <si>
    <t>Closing Date</t>
  </si>
  <si>
    <t>Lead Source</t>
  </si>
  <si>
    <t>Account Name</t>
  </si>
  <si>
    <t>Country</t>
  </si>
  <si>
    <t>Stages</t>
  </si>
  <si>
    <t>Deal Name</t>
  </si>
  <si>
    <t>Amount</t>
  </si>
  <si>
    <t>Expected Amount</t>
  </si>
  <si>
    <t>Revenue Range</t>
  </si>
  <si>
    <t>Leads</t>
  </si>
  <si>
    <t>Deals</t>
  </si>
  <si>
    <t>Conversion Rate</t>
  </si>
  <si>
    <t>Deal Owner</t>
  </si>
  <si>
    <t>Sales Intelligence Tools</t>
  </si>
  <si>
    <t>Alan Haines</t>
  </si>
  <si>
    <t>El Salvador</t>
  </si>
  <si>
    <t>Negotiation</t>
  </si>
  <si>
    <t>Hewlett Fax and Copier, Laser</t>
  </si>
  <si>
    <t>&gt;$100k</t>
  </si>
  <si>
    <t>Noah</t>
  </si>
  <si>
    <t>Referrals</t>
  </si>
  <si>
    <t>Adrian Hane</t>
  </si>
  <si>
    <t>United States</t>
  </si>
  <si>
    <t>Quote</t>
  </si>
  <si>
    <t>Office Star - Ergonomically Designed Knee Chair</t>
  </si>
  <si>
    <t>LinkedIn</t>
  </si>
  <si>
    <t>Aaron Bergman</t>
  </si>
  <si>
    <t>China</t>
  </si>
  <si>
    <t>Won</t>
  </si>
  <si>
    <t>Eldon Photo Frame, Erganomic</t>
  </si>
  <si>
    <t>Liam</t>
  </si>
  <si>
    <t>Direct marketing</t>
  </si>
  <si>
    <t>Adam Hart</t>
  </si>
  <si>
    <t>Barbados</t>
  </si>
  <si>
    <t>Hewlett Fax and Copier, Digital</t>
  </si>
  <si>
    <t>James</t>
  </si>
  <si>
    <t>Alan Dominguez</t>
  </si>
  <si>
    <t>Indonesia</t>
  </si>
  <si>
    <t>Acco Index Tab, Economy</t>
  </si>
  <si>
    <t>Alan Hwang</t>
  </si>
  <si>
    <t>Brazil</t>
  </si>
  <si>
    <t>Hoover Refrigerator, Red</t>
  </si>
  <si>
    <t>Allen Rosenblatt</t>
  </si>
  <si>
    <t>Germany</t>
  </si>
  <si>
    <t>Lost</t>
  </si>
  <si>
    <t>Enermax Mouse, Programmable</t>
  </si>
  <si>
    <t>Mexico</t>
  </si>
  <si>
    <t>HP Personal Copier, Color</t>
  </si>
  <si>
    <t>Adam Shillingsburg</t>
  </si>
  <si>
    <t>Nicaragua</t>
  </si>
  <si>
    <t>Cuisinart Stove, Black</t>
  </si>
  <si>
    <t>Alan Schoenberger</t>
  </si>
  <si>
    <t>Avaya IP Phone 1140E VoIP phone</t>
  </si>
  <si>
    <t>Alice McCarthy</t>
  </si>
  <si>
    <t>Honduras</t>
  </si>
  <si>
    <t>SAFCO Bag Chairs, Black</t>
  </si>
  <si>
    <t>Allen Goldenen</t>
  </si>
  <si>
    <t>Hewlett Ink, Laser</t>
  </si>
  <si>
    <t>Australia</t>
  </si>
  <si>
    <t>Nokia Signal Booster, VoIP</t>
  </si>
  <si>
    <t>Alan Barnes</t>
  </si>
  <si>
    <t>Safco Corner Shelving, Traditional</t>
  </si>
  <si>
    <t>Oliver</t>
  </si>
  <si>
    <t>Alejandro Ballentine</t>
  </si>
  <si>
    <t>Novimex Shipping Labels, 5000 Label Set</t>
  </si>
  <si>
    <t>Canon Ink, Digital</t>
  </si>
  <si>
    <t>Aaron Smayling</t>
  </si>
  <si>
    <t>Rubbermaid Light Bulb, Durable</t>
  </si>
  <si>
    <t>Alejandro Grove</t>
  </si>
  <si>
    <t>Electrix Architect's Clamp-On Swing Arm Lamp, Black</t>
  </si>
  <si>
    <t>Allen Armold</t>
  </si>
  <si>
    <t>Breville Stove, Black</t>
  </si>
  <si>
    <t>Canon Fax and Copier, Digital</t>
  </si>
  <si>
    <t>Egypt</t>
  </si>
  <si>
    <t>Qualifying</t>
  </si>
  <si>
    <t>Cardinal Binding Machine, Clear</t>
  </si>
  <si>
    <t>Enermax Flash Drive, Bluetooth</t>
  </si>
  <si>
    <t>Alan Shonely</t>
  </si>
  <si>
    <t>Cuba</t>
  </si>
  <si>
    <t>Brother Copy Machine, Laser</t>
  </si>
  <si>
    <t>Rogers Shelving, Blue</t>
  </si>
  <si>
    <t>Venezuela</t>
  </si>
  <si>
    <t>Tenex Shelving, Industrial</t>
  </si>
  <si>
    <t>France</t>
  </si>
  <si>
    <t>Epson Calculator, Red</t>
  </si>
  <si>
    <t>Harbour Creations Executive Leather Armchair, Red</t>
  </si>
  <si>
    <t>Ukraine</t>
  </si>
  <si>
    <t>Hewlett Copy Machine, High-Speed</t>
  </si>
  <si>
    <t>Xerox 1889</t>
  </si>
  <si>
    <t>Aaron Hawkins</t>
  </si>
  <si>
    <t>Austria</t>
  </si>
  <si>
    <t>Bush Library with Doors, Mobile</t>
  </si>
  <si>
    <t>Lesro Conference Table, Fully Assembled</t>
  </si>
  <si>
    <t>Turkey</t>
  </si>
  <si>
    <t>Breville Refrigerator, Silver</t>
  </si>
  <si>
    <t>Adrian Shami</t>
  </si>
  <si>
    <t>Rubbermaid Frame, Erganomic</t>
  </si>
  <si>
    <t>Dania Classic Bookcase, Pine</t>
  </si>
  <si>
    <t>Alex Grayson</t>
  </si>
  <si>
    <t>Canon Copy Machine, Laser</t>
  </si>
  <si>
    <t>Adam Bellavance</t>
  </si>
  <si>
    <t>Hon 5100 Series Wood Tables</t>
  </si>
  <si>
    <t>Global Adaptabilites Bookcase, Cherry/Storm Gray Finish</t>
  </si>
  <si>
    <t>Harbour Creations Chairmat, Set of Two</t>
  </si>
  <si>
    <t>Alejandro Savely</t>
  </si>
  <si>
    <t>Canon Copy Machine, Digital</t>
  </si>
  <si>
    <t>Hamilton Beach Refrigerator, Silver</t>
  </si>
  <si>
    <t>Fiskars Shears, High Speed</t>
  </si>
  <si>
    <t>Colombia</t>
  </si>
  <si>
    <t>KitchenAid Refrigerator, White</t>
  </si>
  <si>
    <t>Breville Refrigerator, Black</t>
  </si>
  <si>
    <t>Japan</t>
  </si>
  <si>
    <t>Motorola Smart Phone, Full Size</t>
  </si>
  <si>
    <t>Israel</t>
  </si>
  <si>
    <t>Motorola Smart Phone, Cordless</t>
  </si>
  <si>
    <t>Apple Smart Phone, Full Size</t>
  </si>
  <si>
    <t>Aleksandra Gannaway</t>
  </si>
  <si>
    <t>Nigeria</t>
  </si>
  <si>
    <t>Okidata Inkjet, Wireless</t>
  </si>
  <si>
    <t>StarTech Calculator, Red</t>
  </si>
  <si>
    <t>India</t>
  </si>
  <si>
    <t>Enermax Router, Programmable</t>
  </si>
  <si>
    <t>Hewlett Wireless Fax, Color</t>
  </si>
  <si>
    <t>Harbour Creations Chairmat, Black</t>
  </si>
  <si>
    <t>Novimex Chairmat, Adjustable</t>
  </si>
  <si>
    <t>StarTech Printer, Wireless</t>
  </si>
  <si>
    <t>Bevis Conference Table, Fully Assembled</t>
  </si>
  <si>
    <t>Vietnam</t>
  </si>
  <si>
    <t>Sauder Corner Shelving, Traditional</t>
  </si>
  <si>
    <t>Apple Headset, Full Size</t>
  </si>
  <si>
    <t>Bevis Round Conference Table Top &amp; Single Column Base</t>
  </si>
  <si>
    <t>Belkin Router, Erganomic</t>
  </si>
  <si>
    <t>Tenex Lockers, Blue</t>
  </si>
  <si>
    <t>Italy</t>
  </si>
  <si>
    <t>HP Copy Machine, Color</t>
  </si>
  <si>
    <t>Hoover Stove, Black</t>
  </si>
  <si>
    <t>HP Wireless Fax, High-Speed</t>
  </si>
  <si>
    <t>Safco 3-Shelf Cabinet, Traditional</t>
  </si>
  <si>
    <t>Global Deluxe Stacking Chair, Gray</t>
  </si>
  <si>
    <t>Alex Russell</t>
  </si>
  <si>
    <t>Portugal</t>
  </si>
  <si>
    <t>Logitech Mouse, Erganomic</t>
  </si>
  <si>
    <t>Myanmar (Burma)</t>
  </si>
  <si>
    <t>OIC Thumb Tacks, Bulk Pack</t>
  </si>
  <si>
    <t>Enermax Briskie RF Wireless Keyboard and Mouse Combo</t>
  </si>
  <si>
    <t>Cameo Interoffice Envelope, Set of 50</t>
  </si>
  <si>
    <t>Rogers File Cart, Industrial</t>
  </si>
  <si>
    <t>Sharp Wireless Fax, Laser</t>
  </si>
  <si>
    <t>Global Commerce Series Low-Back Swivel/Tilt Chairs</t>
  </si>
  <si>
    <t>Uganda</t>
  </si>
  <si>
    <t>Epson Card Printer, White</t>
  </si>
  <si>
    <t>Aimee Bixby</t>
  </si>
  <si>
    <t>Sharp Copy Machine, High-Speed</t>
  </si>
  <si>
    <t>$50k to $100k</t>
  </si>
  <si>
    <t>New Zealand</t>
  </si>
  <si>
    <t>Hon Chairmat, Red</t>
  </si>
  <si>
    <t>Harbour Creations Swivel Stool, Black</t>
  </si>
  <si>
    <t>Adrian Barton</t>
  </si>
  <si>
    <t>Fellowes Recycled Storage Drawers</t>
  </si>
  <si>
    <t>Situations Contoured Folding Chairs, 4/Set</t>
  </si>
  <si>
    <t>Hon Conference Table, Adjustable Height</t>
  </si>
  <si>
    <t>Novimex Swivel Stool, Black</t>
  </si>
  <si>
    <t>Bush Corner Shelving, Traditional</t>
  </si>
  <si>
    <t>Sharp Copy Machine, Laser</t>
  </si>
  <si>
    <t>Lesro Sheffield Collection Coffee Table, End Table, Center Table, Corner Table</t>
  </si>
  <si>
    <t>Bevis Computer Table, Fully Assembled</t>
  </si>
  <si>
    <t>Safco Floating Shelf Set, Traditional</t>
  </si>
  <si>
    <t>Dania Classic Bookcase, Mobile</t>
  </si>
  <si>
    <t>Bush Stackable Bookrack, Mobile</t>
  </si>
  <si>
    <t>SAFCO Rocking Chair, Red</t>
  </si>
  <si>
    <t>Tenex Lockers, Wire Frame</t>
  </si>
  <si>
    <t>Tenex Shelving, Blue</t>
  </si>
  <si>
    <t>Hon Swivel Stool, Adjustable</t>
  </si>
  <si>
    <t>Enermax Message Books, Recycled</t>
  </si>
  <si>
    <t>Ikea Library with Doors, Pine</t>
  </si>
  <si>
    <t>Cisco Headset, Cordless</t>
  </si>
  <si>
    <t>Belgium</t>
  </si>
  <si>
    <t>Hewlett Copy Machine, Color</t>
  </si>
  <si>
    <t>Office Star Rocking Chair, Black</t>
  </si>
  <si>
    <t>GBC DocuBind P400 Electric Binding System</t>
  </si>
  <si>
    <t>GBC DocuBind 300 Electric Binding Machine</t>
  </si>
  <si>
    <t>Avery Index Tab, Clear</t>
  </si>
  <si>
    <t>Alex Avila</t>
  </si>
  <si>
    <t>High Speed Automatic Electric Letter Opener</t>
  </si>
  <si>
    <t>Safco Library with Doors, Traditional</t>
  </si>
  <si>
    <t>Apple Signal Booster, VoIP</t>
  </si>
  <si>
    <t>Philippines</t>
  </si>
  <si>
    <t>Hewlett Fax and Copier, Color</t>
  </si>
  <si>
    <t>Smead File Cart, Single Width</t>
  </si>
  <si>
    <t>SanDisk Numeric Keypad, USB</t>
  </si>
  <si>
    <t>Samsung Headset, Cordless</t>
  </si>
  <si>
    <t>Brother Fax and Copier, Color</t>
  </si>
  <si>
    <t>Office Star Bag Chairs, Black</t>
  </si>
  <si>
    <t>Sauder 3-Shelf Cabinet, Metal</t>
  </si>
  <si>
    <t>Lithuania</t>
  </si>
  <si>
    <t>Advantus Photo Frame, Black</t>
  </si>
  <si>
    <t>Binney &amp; Smith Sketch Pad, Fluorescent</t>
  </si>
  <si>
    <t>Brother Fax and Copier, Laser</t>
  </si>
  <si>
    <t>Epson Inkjet, Wireless</t>
  </si>
  <si>
    <t>Ikea Corner Shelving, Metal</t>
  </si>
  <si>
    <t>Breville Stove, Red</t>
  </si>
  <si>
    <t>Boston Highlighters, Fluorescent</t>
  </si>
  <si>
    <t>Spain</t>
  </si>
  <si>
    <t>Ireland</t>
  </si>
  <si>
    <t>Fellowes Trays, Blue</t>
  </si>
  <si>
    <t>Konica Calculator, White</t>
  </si>
  <si>
    <t>Konica Calculator, Wireless</t>
  </si>
  <si>
    <t>Bevis Round Conference Room Tables and Bases</t>
  </si>
  <si>
    <t>Sanford Prismacolor Professional Thick Lead Art Pencils, 36-Color Set</t>
  </si>
  <si>
    <t>Harbour Creations Steel Folding Chair, Red</t>
  </si>
  <si>
    <t>Hot File 7-Pocket, Floor Stand</t>
  </si>
  <si>
    <t>Global Comet Stacking Armless Chair</t>
  </si>
  <si>
    <t>Hamilton Beach Stove, Red</t>
  </si>
  <si>
    <t>SanDisk Cards &amp; Envelopes, 8.5 x 11</t>
  </si>
  <si>
    <t>Sharp Fax Machine, Color</t>
  </si>
  <si>
    <t>Sharp Wireless Fax, Color</t>
  </si>
  <si>
    <t>Ames Manila Envelope, Set of 50</t>
  </si>
  <si>
    <t>Belkin Numeric Keypad, USB</t>
  </si>
  <si>
    <t>Hon Swivel Stool, Red</t>
  </si>
  <si>
    <t>Bady BDG101FRU Card Printer</t>
  </si>
  <si>
    <t>Nokia Audio Dock, with Caller ID</t>
  </si>
  <si>
    <t>Avery Trapezoid Extra Heavy Duty 4" Binders</t>
  </si>
  <si>
    <t>Bevis Computer Table, with Bottom Storage</t>
  </si>
  <si>
    <t>United Kingdom</t>
  </si>
  <si>
    <t>Bush Stackable Bookrack, Pine</t>
  </si>
  <si>
    <t>Deflect-O Frame, Erganomic</t>
  </si>
  <si>
    <t>Gould Plastics 9-Pocket Panel Bin, 18-3/8w x 5-1/4d x 20-1/2h, Black</t>
  </si>
  <si>
    <t>Panasonic Printer, Durable</t>
  </si>
  <si>
    <t>Digium D40 VoIP phone</t>
  </si>
  <si>
    <t>Brother Fax and Copier, Digital</t>
  </si>
  <si>
    <t>SanDisk Memo Slips, 8.5 x 11</t>
  </si>
  <si>
    <t>Jiffy Mailers, Security-Tint</t>
  </si>
  <si>
    <t>HP Personal Copier, High-Speed</t>
  </si>
  <si>
    <t>Netherlands</t>
  </si>
  <si>
    <t>Dania Library with Doors, Metal</t>
  </si>
  <si>
    <t>Logitech Trackman Marble Mouse</t>
  </si>
  <si>
    <t>Elite Letter Opener, High Speed</t>
  </si>
  <si>
    <t>Stockwell Rubber Bands, 12 Pack</t>
  </si>
  <si>
    <t>Cisco Speaker Phone, Full Size</t>
  </si>
  <si>
    <t>Satellite Sectional Post Binders</t>
  </si>
  <si>
    <t>HP Fax and Copier, Laser</t>
  </si>
  <si>
    <t>Office Star Rocking Chair, Adjustable</t>
  </si>
  <si>
    <t>Panama</t>
  </si>
  <si>
    <t>Boston Canvas, Water Color</t>
  </si>
  <si>
    <t>BIC Highlighters, Blue</t>
  </si>
  <si>
    <t>Belkin Memory Card, Erganomic</t>
  </si>
  <si>
    <t>Stanley Highlighters, Easy-Erase</t>
  </si>
  <si>
    <t>SAFCO Executive Leather Armchair, Black</t>
  </si>
  <si>
    <t>Afghanistan</t>
  </si>
  <si>
    <t>Hoover Toaster, Red</t>
  </si>
  <si>
    <t>Novimex Rocking Chair, Red</t>
  </si>
  <si>
    <t>Argentina</t>
  </si>
  <si>
    <t>Fiskars Scissors, Serrated</t>
  </si>
  <si>
    <t>Canon Fax Machine, High-Speed</t>
  </si>
  <si>
    <t>Hewlett Personal Copier, Color</t>
  </si>
  <si>
    <t>Iran</t>
  </si>
  <si>
    <t>Konica Inkjet, Wireless</t>
  </si>
  <si>
    <t>Samsung Headset, Full Size</t>
  </si>
  <si>
    <t>Smead File Cart, Blue</t>
  </si>
  <si>
    <t>Safco Classic Bookcase, Metal</t>
  </si>
  <si>
    <t>Konica Calculator, Red</t>
  </si>
  <si>
    <t>Enermax Memory Card, Programmable</t>
  </si>
  <si>
    <t>Binney &amp; Smith Sketch Pad, Easy-Erase</t>
  </si>
  <si>
    <t>Logitech Memory Card, Bluetooth</t>
  </si>
  <si>
    <t>SanDisk Message Books, Multicolor</t>
  </si>
  <si>
    <t>Sauder Classic Bookcase, Traditional</t>
  </si>
  <si>
    <t>Global Wood Trimmed Manager's Task Chair, Khaki</t>
  </si>
  <si>
    <t>Canon Personal Copier, High-Speed</t>
  </si>
  <si>
    <t>Cisco Headset, Full Size</t>
  </si>
  <si>
    <t>Canon Fax Machine, Laser</t>
  </si>
  <si>
    <t>Poland</t>
  </si>
  <si>
    <t>Fellowes Box, Single Width</t>
  </si>
  <si>
    <t>Bevis Round Table, Rectangular</t>
  </si>
  <si>
    <t>Mongolia</t>
  </si>
  <si>
    <t>Hoover Refrigerator, Black</t>
  </si>
  <si>
    <t>Ikea Library with Doors, Mobile</t>
  </si>
  <si>
    <t>Cameroon</t>
  </si>
  <si>
    <t>Canon Copy Machine, High-Speed</t>
  </si>
  <si>
    <t>Konica Inkjet, White</t>
  </si>
  <si>
    <t>Elite Shears, High Speed</t>
  </si>
  <si>
    <t>SAFCO Executive Leather Armchair, Set of Two</t>
  </si>
  <si>
    <t>Bush Floating Shelf Set, Metal</t>
  </si>
  <si>
    <t>Pakistan</t>
  </si>
  <si>
    <t>Harbour Creations Steel Folding Chair, Set of Two</t>
  </si>
  <si>
    <t>Eldon Expressions Punched Metal &amp; Wood Desk Accessories, Pewter &amp; Cherry</t>
  </si>
  <si>
    <t>Eldon Lockers, Industrial</t>
  </si>
  <si>
    <t>Sharp Fax and Copier, Color</t>
  </si>
  <si>
    <t>Hon Steel Folding Chair, Adjustable</t>
  </si>
  <si>
    <t>Mozambique</t>
  </si>
  <si>
    <t>Apple Speaker Phone, Cordless</t>
  </si>
  <si>
    <t>Samsung Audio Dock, Full Size</t>
  </si>
  <si>
    <t>Office Star Steel Folding Chair, Set of Two</t>
  </si>
  <si>
    <t>HP Personal Copier, Digital</t>
  </si>
  <si>
    <t>Hamilton Beach Refrigerator, Red</t>
  </si>
  <si>
    <t>Fellowes File Cart, Blue</t>
  </si>
  <si>
    <t>$10k to $50k</t>
  </si>
  <si>
    <t>Logitech diNovo Edge Keyboard</t>
  </si>
  <si>
    <t>Fiskars Box Cutter, High Speed</t>
  </si>
  <si>
    <t>GBC Wire Binding Combs</t>
  </si>
  <si>
    <t>KitchenAid Coffee Grinder, White</t>
  </si>
  <si>
    <t>South Africa</t>
  </si>
  <si>
    <t>Samsung Speaker Phone, with Caller ID</t>
  </si>
  <si>
    <t>Hoover Microwave, Red</t>
  </si>
  <si>
    <t>Peru</t>
  </si>
  <si>
    <t>Hon Executive Leather Armchair, Adjustable</t>
  </si>
  <si>
    <t>HP Copy Machine, High-Speed</t>
  </si>
  <si>
    <t>Sauder Floating Shelf Set, Pine</t>
  </si>
  <si>
    <t>Global Push Button Manager's Chair, Indigo</t>
  </si>
  <si>
    <t>GBC DocuBind TL300 Electric Binding System</t>
  </si>
  <si>
    <t>Logitech Wireless Gaming Headset G930</t>
  </si>
  <si>
    <t>Logitech 910-002974 M325 Wireless Mouse for Web Scrolling</t>
  </si>
  <si>
    <t>Chromcraft Conference Table, with Bottom Storage</t>
  </si>
  <si>
    <t>Binney &amp; Smith Canvas, Blue</t>
  </si>
  <si>
    <t>Barricks Computer Table, Fully Assembled</t>
  </si>
  <si>
    <t>Boston Highlighters, Blue</t>
  </si>
  <si>
    <t>Dominican Republic</t>
  </si>
  <si>
    <t>Office Star Executive Leather Armchair, Adjustable</t>
  </si>
  <si>
    <t>Cuisinart Blender, Red</t>
  </si>
  <si>
    <t>Fellowes Lockers, Blue</t>
  </si>
  <si>
    <t>Belkin Standard 104 key USB Keyboard</t>
  </si>
  <si>
    <t>Apple Signal Booster, Full Size</t>
  </si>
  <si>
    <t>Sanford Pencil Sharpener, Fluorescent</t>
  </si>
  <si>
    <t>Brother DCP1000 Digital 3 in 1 Multifunction Machine</t>
  </si>
  <si>
    <t>Fellowes Trays, Industrial</t>
  </si>
  <si>
    <t>LG G3</t>
  </si>
  <si>
    <t>Belkin Memory Card, Bluetooth</t>
  </si>
  <si>
    <t>Bush Corner Shelving, Mobile</t>
  </si>
  <si>
    <t>Tenex Box, Industrial</t>
  </si>
  <si>
    <t>Smead Removable Labels, Adjustable</t>
  </si>
  <si>
    <t>Czech Republic</t>
  </si>
  <si>
    <t>Hon Executive Leather Armchair, Black</t>
  </si>
  <si>
    <t>Hon 2090 “Pillow Soft” Series Mid Back Swivel/Tilt Chairs</t>
  </si>
  <si>
    <t>Eldon Expressions Desk Accessory, Wood Photo Frame, Mahogany</t>
  </si>
  <si>
    <t>Wilson Jones Binding Machine, Durable</t>
  </si>
  <si>
    <t>Avery Shipping Labels, Alphabetical</t>
  </si>
  <si>
    <t>GBC VeloBinder Manual Binding System</t>
  </si>
  <si>
    <t>Logitech Router, USB</t>
  </si>
  <si>
    <t>Stiletto Box Cutter, Steel</t>
  </si>
  <si>
    <t>Nokia Smart Phone, Cordless</t>
  </si>
  <si>
    <t>Polycom VVX 310 VoIP phone</t>
  </si>
  <si>
    <t>Tenex Folders, Blue</t>
  </si>
  <si>
    <t>Cisco Speaker Phone, with Caller ID</t>
  </si>
  <si>
    <t>Fellowes Lockers, Single Width</t>
  </si>
  <si>
    <t>Democratic Republic of the Congo</t>
  </si>
  <si>
    <t>Brother Ink, Color</t>
  </si>
  <si>
    <t>Ikea Classic Bookcase, Traditional</t>
  </si>
  <si>
    <t>Fellowes File Cart, Single Width</t>
  </si>
  <si>
    <t>Avery 3-Hole Punch, Clear</t>
  </si>
  <si>
    <t>Elite Box Cutter, Steel</t>
  </si>
  <si>
    <t>Tenex Lockers, Single Width</t>
  </si>
  <si>
    <t>Harbour Creations Steel Folding Chair, Black</t>
  </si>
  <si>
    <t>Cardinal 3-Hole Punch, Recycled</t>
  </si>
  <si>
    <t>Angola</t>
  </si>
  <si>
    <t>Deflect-O Clock, Duo Pack</t>
  </si>
  <si>
    <t>Rogers Trays, Industrial</t>
  </si>
  <si>
    <t>Kensington K72356US Mouse-in-a-Box USB Desktop Mouse</t>
  </si>
  <si>
    <t>Nokia Office Telephone, with Caller ID</t>
  </si>
  <si>
    <t>Smead Lockers, Wire Frame</t>
  </si>
  <si>
    <t>Bush Classic Bookcase, Traditional</t>
  </si>
  <si>
    <t>SanDisk Numeric Keypad, Bluetooth</t>
  </si>
  <si>
    <t>Harbour Creations Executive Leather Armchair, Adjustable</t>
  </si>
  <si>
    <t>Eldon Trays, Blue</t>
  </si>
  <si>
    <t>SAFCO Steel Folding Chair, Red</t>
  </si>
  <si>
    <t>Tenex Trays, Single Width</t>
  </si>
  <si>
    <t>Office Star Swivel Stool, Set of Two</t>
  </si>
  <si>
    <t>Ghana</t>
  </si>
  <si>
    <t>Canon Wireless Fax, Laser</t>
  </si>
  <si>
    <t>Motorola Audio Dock, Full Size</t>
  </si>
  <si>
    <t>Memorex Numeric Keypad, Erganomic</t>
  </si>
  <si>
    <t>Sauder 3-Shelf Cabinet, Pine</t>
  </si>
  <si>
    <t>Fellowes Mobile File Cart, Black</t>
  </si>
  <si>
    <t>Guatemala</t>
  </si>
  <si>
    <t>Nokia Smart Phone, with Caller ID</t>
  </si>
  <si>
    <t>SAFCO Optional Arm Kit for Workspace Cribbage Stacking Chair</t>
  </si>
  <si>
    <t>Rubbermaid Frame, Durable</t>
  </si>
  <si>
    <t>Personal Filing Tote with Lid, Black/Gray</t>
  </si>
  <si>
    <t>Iceberg Nesting Folding Chair, 19w x 6d x 43h</t>
  </si>
  <si>
    <t>Apple Speaker Phone, VoIP</t>
  </si>
  <si>
    <t>Sauder Library with Doors, Traditional</t>
  </si>
  <si>
    <t>Logitech Mouse, Programmable</t>
  </si>
  <si>
    <t>Balt Solid Wood Round Tables</t>
  </si>
  <si>
    <t>Verbatim 25 GB 6x Blu-ray Single Layer Recordable Disc, 25/Pack</t>
  </si>
  <si>
    <t>Eldon Jumbo ProFile Portable File Boxes Graphite/Black</t>
  </si>
  <si>
    <t>Cisco Audio Dock, Full Size</t>
  </si>
  <si>
    <t>Xerox 1998</t>
  </si>
  <si>
    <t>Enermax Computer Printout Paper, Multicolor</t>
  </si>
  <si>
    <t>Office Star Steel Folding Chair, Black</t>
  </si>
  <si>
    <t>Ames Interoffice Envelope, Recycled</t>
  </si>
  <si>
    <t>Trav-L-File Heavy-Duty Shuttle II, Black</t>
  </si>
  <si>
    <t>Xerox Cards &amp; Envelopes, 8.5 x 11</t>
  </si>
  <si>
    <t>Sauder Facets Collection Library, Sky Alder Finish</t>
  </si>
  <si>
    <t>Hon Bag Chairs, Black</t>
  </si>
  <si>
    <t>Sanford Sketch Pad, Water Color</t>
  </si>
  <si>
    <t>36X48 HARDFLOOR CHAIRMAT</t>
  </si>
  <si>
    <t>Belkin 7-Outlet SurgeMaster Home Series</t>
  </si>
  <si>
    <t>Sanford Pens, Fluorescent</t>
  </si>
  <si>
    <t>SanDisk Note Cards, Premium</t>
  </si>
  <si>
    <t>SanDisk Keyboard, Programmable</t>
  </si>
  <si>
    <t>Tenex Frame, Black</t>
  </si>
  <si>
    <t>BIC Canvas, Easy-Erase</t>
  </si>
  <si>
    <t>StarTech Receipt Printer, Red</t>
  </si>
  <si>
    <t>Wilson Jones Index Tab, Economy</t>
  </si>
  <si>
    <t>Hewlett Fax Machine, Laser</t>
  </si>
  <si>
    <t>Brother Fax Machine, Laser</t>
  </si>
  <si>
    <t>Smead Folders, Blue</t>
  </si>
  <si>
    <t>Okidata Inkjet, Durable</t>
  </si>
  <si>
    <t>Eldon Photo Frame, Duo Pack</t>
  </si>
  <si>
    <t>Memorex Memory Card, USB</t>
  </si>
  <si>
    <t>Cisco Signal Booster, VoIP</t>
  </si>
  <si>
    <t>Accos Staples, Bulk Pack</t>
  </si>
  <si>
    <t>Russia</t>
  </si>
  <si>
    <t>Sharp Fax Machine, Digital</t>
  </si>
  <si>
    <t>Eldon Shelving, Blue</t>
  </si>
  <si>
    <t>Green Bar Cards &amp; Envelopes, Premium</t>
  </si>
  <si>
    <t>Brother Personal Copier, Color</t>
  </si>
  <si>
    <t>Avery Recycled Flexi-View Covers for Binding Systems</t>
  </si>
  <si>
    <t>Canon PC170 Desktop Personal Copier</t>
  </si>
  <si>
    <t>GlobeWeis Interoffice Envelope, Set of 50</t>
  </si>
  <si>
    <t>Ames Manila Envelope, Recycled</t>
  </si>
  <si>
    <t>Fiskars Trimmer, Serrated</t>
  </si>
  <si>
    <t>Haiti</t>
  </si>
  <si>
    <t>Cameo Interoffice Envelope, Recycled</t>
  </si>
  <si>
    <t>Algeria</t>
  </si>
  <si>
    <t>Gould Plastics 18-Pocket Panel Bin, 34w x 5-1/4d x 20-1/2h</t>
  </si>
  <si>
    <t>Nokia Signal Booster, Full Size</t>
  </si>
  <si>
    <t>Canada</t>
  </si>
  <si>
    <t>Fellowes File Cart, Wire Frame</t>
  </si>
  <si>
    <t>Tenex File Cart, Single Width</t>
  </si>
  <si>
    <t>Hon Rocking Chair, Adjustable</t>
  </si>
  <si>
    <t>Mini 13-1/2 Capacity Data Binder Rack, Pearl</t>
  </si>
  <si>
    <t>Fellowes Shelving, Blue</t>
  </si>
  <si>
    <t>Eldon File Cart, Single Width</t>
  </si>
  <si>
    <t>GBC Pre-Punched Binding Paper, Plastic, White, 8-1/2" x 11"</t>
  </si>
  <si>
    <t>Rubbermaid Door Stop, Erganomic</t>
  </si>
  <si>
    <t>StarTech Printer, Red</t>
  </si>
  <si>
    <t>Wilson Jones 3-Hole Punch, Economy</t>
  </si>
  <si>
    <t>Singapore</t>
  </si>
  <si>
    <t>Green Bar Message Books, 8.5 x 11</t>
  </si>
  <si>
    <t>KitchenAid Toaster, White</t>
  </si>
  <si>
    <t>Boston Pens, Fluorescent</t>
  </si>
  <si>
    <t>Deflect-O Door Stop, Durable</t>
  </si>
  <si>
    <t>Hoover Toaster, White</t>
  </si>
  <si>
    <t>Belkin Keyboard, Erganomic</t>
  </si>
  <si>
    <t>Xerox 1891</t>
  </si>
  <si>
    <t>Carina 42"Hx23 3/4"W Media Storage Unit</t>
  </si>
  <si>
    <t>Anker Astro Mini 3000mAh Ultra-Compact Portable Charger</t>
  </si>
  <si>
    <t>Tenex File Cart, Blue</t>
  </si>
  <si>
    <t>OIC Clamps, Bulk Pack</t>
  </si>
  <si>
    <t>Fellowes Box, Blue</t>
  </si>
  <si>
    <t>Wilson Jones 3-Hole Punch, Durable</t>
  </si>
  <si>
    <t>Enermax Numeric Keypad, Bluetooth</t>
  </si>
  <si>
    <t>Kraft Clasp Envelope, with clear poly window</t>
  </si>
  <si>
    <t>Eldon Expressions Punched Metal &amp; Wood Desk Accessories, Black &amp; Cherry</t>
  </si>
  <si>
    <t>Samsung Convoy 3</t>
  </si>
  <si>
    <t>Tenex Frame, Duo Pack</t>
  </si>
  <si>
    <t>Rubbermaid Frame, Black</t>
  </si>
  <si>
    <t>Niger</t>
  </si>
  <si>
    <t>Binney &amp; Smith Canvas, Water Color</t>
  </si>
  <si>
    <t>SanDisk Keyboard, Bluetooth</t>
  </si>
  <si>
    <t>Jiffy Mailers, Recycled</t>
  </si>
  <si>
    <t>Tenex Trays, Wire Frame</t>
  </si>
  <si>
    <t>Fiskars Letter Opener, Easy Grip</t>
  </si>
  <si>
    <t>Xerox Memo Slips, 8.5 x 11</t>
  </si>
  <si>
    <t>Sudan</t>
  </si>
  <si>
    <t>Ibico Binding Machine, Durable</t>
  </si>
  <si>
    <t>Xerox Note Cards, Recycled</t>
  </si>
  <si>
    <t>Tenex "The Solids" Textured Chair Mats</t>
  </si>
  <si>
    <t>GlobeWeis Business Envelopes, Set of 50</t>
  </si>
  <si>
    <t>Xerox 231</t>
  </si>
  <si>
    <t>SAFCO Rocking Chair, Set of Two</t>
  </si>
  <si>
    <t>Cameo Interoffice Envelope, with clear poly window</t>
  </si>
  <si>
    <t>Southworth 25% Cotton Antique Laid Paper &amp; Envelopes</t>
  </si>
  <si>
    <t>Advantus Photo Frame, Durable</t>
  </si>
  <si>
    <t>Howard Miller 12" Round Wall Clock</t>
  </si>
  <si>
    <t>Xerox 1942</t>
  </si>
  <si>
    <t>Eldon Box, Industrial</t>
  </si>
  <si>
    <t>Kraft Peel and Seal, with clear poly window</t>
  </si>
  <si>
    <t>Xerox 1885</t>
  </si>
  <si>
    <t>Harbour Creations Bag Chairs, Set of Two</t>
  </si>
  <si>
    <t>Akro Stacking Bins</t>
  </si>
  <si>
    <t>Morocco</t>
  </si>
  <si>
    <t>Rogers Folders, Industrial</t>
  </si>
  <si>
    <t>Hon Conference Table, Rectangular</t>
  </si>
  <si>
    <t>Xerox Computer Printout Paper, Recycled</t>
  </si>
  <si>
    <t>Sanford Sketch Pad, Blue</t>
  </si>
  <si>
    <t>Harbour Creations Swivel Stool, Red</t>
  </si>
  <si>
    <t>Brother Ink, Laser</t>
  </si>
  <si>
    <t>Acme Trimmer, Steel</t>
  </si>
  <si>
    <t>Fiskars Trimmer, Easy Grip</t>
  </si>
  <si>
    <t>BIC Pencil Sharpener, Easy-Erase</t>
  </si>
  <si>
    <t>Office Star Chairmat, Red</t>
  </si>
  <si>
    <t>Motorola Office Telephone, Full Size</t>
  </si>
  <si>
    <t>Fellowes Shelving, Industrial</t>
  </si>
  <si>
    <t>Avery 3-Hole Punch, Recycled</t>
  </si>
  <si>
    <t>Staples</t>
  </si>
  <si>
    <t>Sterilite Officeware Hinged File Box</t>
  </si>
  <si>
    <t>Sony Micro Vault Click 4 GB USB 2.0 Flash Drive</t>
  </si>
  <si>
    <t>Enermax Flash Drive, USB</t>
  </si>
  <si>
    <t>Apple Audio Dock, with Caller ID</t>
  </si>
  <si>
    <t>Sauder 3-Shelf Cabinet, Traditional</t>
  </si>
  <si>
    <t>SAFCO Steel Folding Chair, Black</t>
  </si>
  <si>
    <t>Dania Corner Shelving, Mobile</t>
  </si>
  <si>
    <t>Green Bar Computer Printout Paper</t>
  </si>
  <si>
    <t>Message Book, Wirebound, Four 5 1/2" X 4" Forms/Pg., 200 Dupl. Sets/Book</t>
  </si>
  <si>
    <t>GlobeWeis Manila Envelope, Set of 50</t>
  </si>
  <si>
    <t>Xerox 1919</t>
  </si>
  <si>
    <t>KeyTronic 6101 Series - Keyboard - Black</t>
  </si>
  <si>
    <t>White Dual Perf Computer Printout Paper, 2700 Sheets, 1 Part, Heavyweight, 20 lbs., 14 7/8 x 11</t>
  </si>
  <si>
    <t>Xerox 1893</t>
  </si>
  <si>
    <t>Acco 3-Hole Punch, Recycled</t>
  </si>
  <si>
    <t>Enermax Keyboard, Erganomic</t>
  </si>
  <si>
    <t>Tenex Shelving, Wire Frame</t>
  </si>
  <si>
    <t>Enermax Mouse, Bluetooth</t>
  </si>
  <si>
    <t>Eureka The Boss Lite 10-Amp Upright Vacuum, Blue</t>
  </si>
  <si>
    <t>OIC Staples, Assorted Sizes</t>
  </si>
  <si>
    <t>Okidata Calculator, Durable</t>
  </si>
  <si>
    <t>Ibico Index Tab, Economy</t>
  </si>
  <si>
    <t>KitchenAid Microwave, Red</t>
  </si>
  <si>
    <t>Ibico Binding Machine, Economy</t>
  </si>
  <si>
    <t>Boston Highlighters, Easy-Erase</t>
  </si>
  <si>
    <t>Nokia Headset, Cordless</t>
  </si>
  <si>
    <t>Stockwell Clamps, Metal</t>
  </si>
  <si>
    <t>Eldon Door Stop, Duo Pack</t>
  </si>
  <si>
    <t>Novimex Chairmat, Red</t>
  </si>
  <si>
    <t xml:space="preserve">Kensington SlimBlade Notebook Wireless Mouse with Nano Receiver </t>
  </si>
  <si>
    <t>BlueLounge Milo Smartphone Stand, White/Metallic</t>
  </si>
  <si>
    <t>Zipper Ring Binder Pockets</t>
  </si>
  <si>
    <t>Clear Mylar Reinforcing Strips</t>
  </si>
  <si>
    <t>StarTech Phone, Durable</t>
  </si>
  <si>
    <t>Harbour Creations Chairmat, Adjustable</t>
  </si>
  <si>
    <t>Zebra Zazzle Fluorescent Highlighters</t>
  </si>
  <si>
    <t>Stiletto Shears, High Speed</t>
  </si>
  <si>
    <t>Memorex Keyboard, Bluetooth</t>
  </si>
  <si>
    <t>BIC Highlighters, Fluorescent</t>
  </si>
  <si>
    <t>KitchenAid Coffee Grinder, Red</t>
  </si>
  <si>
    <t>Elite Box Cutter, High Speed</t>
  </si>
  <si>
    <t>Xerox Computer Printout Paper, Multicolor</t>
  </si>
  <si>
    <t>Xerox 196</t>
  </si>
  <si>
    <t>Zambia</t>
  </si>
  <si>
    <t>Cisco Speaker Phone, VoIP</t>
  </si>
  <si>
    <t>Hoover Coffee Grinder, Red</t>
  </si>
  <si>
    <t>Advantus Door Stop, Black</t>
  </si>
  <si>
    <t>Avery Binder Covers, Economy</t>
  </si>
  <si>
    <t>Acme Scissors, Serrated</t>
  </si>
  <si>
    <t>Smead Folders, Wire Frame</t>
  </si>
  <si>
    <t>Apple Office Telephone, with Caller ID</t>
  </si>
  <si>
    <t>Deflect-O Photo Frame, Durable</t>
  </si>
  <si>
    <t>Panasonic Calculator, Durable</t>
  </si>
  <si>
    <t>Eldon File Cart, Industrial</t>
  </si>
  <si>
    <t>Howard Miller 14-1/2" Diameter Chrome Round Wall Clock</t>
  </si>
  <si>
    <t>Sterilite Show Offs Storage Containers</t>
  </si>
  <si>
    <t>Ames Interoffice Envelope, Security-Tint</t>
  </si>
  <si>
    <t>Konica Inkjet, Durable</t>
  </si>
  <si>
    <t>Bush Classic Bookcase, Mobile</t>
  </si>
  <si>
    <t>Saudi Arabia</t>
  </si>
  <si>
    <t>Rogers Trays, Blue</t>
  </si>
  <si>
    <t>Eaton Computer Printout Paper, 8.5 x 11</t>
  </si>
  <si>
    <t>Belkin Mouse, Bluetooth</t>
  </si>
  <si>
    <t>Binney &amp; Smith Pens, Water Color</t>
  </si>
  <si>
    <t>Boston Pencil Sharpener, Easy-Erase</t>
  </si>
  <si>
    <t>Jiffy Peel and Seal, Security-Tint</t>
  </si>
  <si>
    <t>Belkin 19" Center-Weighted Shelf, Gray</t>
  </si>
  <si>
    <t>Acco Pressboard Covers with Storage Hooks, 14 7/8" x 11", Light Blue</t>
  </si>
  <si>
    <t>Safco Floating Shelf Set, Metal</t>
  </si>
  <si>
    <t>Logitech Mouse, Bluetooth</t>
  </si>
  <si>
    <t>Dexim XPower Skin Super-Thin Power Case for iPhone 5 - Black</t>
  </si>
  <si>
    <t>Stockwell Clamps, Bulk Pack</t>
  </si>
  <si>
    <t>Cameo Clasp Envelope, Set of 50</t>
  </si>
  <si>
    <t>Deflect-O Light Bulb, Black</t>
  </si>
  <si>
    <t>Eldon Clock, Duo Pack</t>
  </si>
  <si>
    <t>Hoover Toaster, Silver</t>
  </si>
  <si>
    <t>Enermax Keyboard, Bluetooth</t>
  </si>
  <si>
    <t>Cisco Office Telephone, Cordless</t>
  </si>
  <si>
    <t>Rogers Shelving, Wire Frame</t>
  </si>
  <si>
    <t>Tenex Shelving, Single Width</t>
  </si>
  <si>
    <t>SanDisk Cruzer 64 GB USB Flash Drive</t>
  </si>
  <si>
    <t>Avery Non-Stick Binders</t>
  </si>
  <si>
    <t>Binney &amp; Smith Pencil Sharpener, Water Color</t>
  </si>
  <si>
    <t>Sanford Markers, Water Color</t>
  </si>
  <si>
    <t>Binney &amp; Smith Canvas, Fluorescent</t>
  </si>
  <si>
    <t>Hoover Refrigerator, White</t>
  </si>
  <si>
    <t>Ibico Binder, Clear</t>
  </si>
  <si>
    <t>Novimex Bag Chairs, Adjustable</t>
  </si>
  <si>
    <t>GBC Prestige Therm-A-Bind Covers</t>
  </si>
  <si>
    <t>SanDisk Router, Bluetooth</t>
  </si>
  <si>
    <t>Finland</t>
  </si>
  <si>
    <t>Rubbermaid Clock, Duo Pack</t>
  </si>
  <si>
    <t>Logitech Desktop MK120 Mouse and keyboard Combo</t>
  </si>
  <si>
    <t>&lt;$10k</t>
  </si>
  <si>
    <t>Wilson Jones Binding Machine, Economy</t>
  </si>
  <si>
    <t>Ibico 3-Hole Punch, Durable</t>
  </si>
  <si>
    <t>Jackery Bar Premium Fast-charging Portable Charger</t>
  </si>
  <si>
    <t>Tenex Light Bulb, Black</t>
  </si>
  <si>
    <t>Stockwell Staples, Assorted Sizes</t>
  </si>
  <si>
    <t>Tenex Box, Wire Frame</t>
  </si>
  <si>
    <t>Epson Calculator, Wireless</t>
  </si>
  <si>
    <t>Stanley Pens, Fluorescent</t>
  </si>
  <si>
    <t>Smead Folders, Industrial</t>
  </si>
  <si>
    <t>Eaton Parchment Paper, Multicolor</t>
  </si>
  <si>
    <t>Acco 3-Hole Punch, Clear</t>
  </si>
  <si>
    <t>Logitech Numeric Keypad, Erganomic</t>
  </si>
  <si>
    <t>Deflect-O Door Stop, Duo Pack</t>
  </si>
  <si>
    <t>Ames Business Envelopes, Security-Tint</t>
  </si>
  <si>
    <t>Nokia Office Telephone, VoIP</t>
  </si>
  <si>
    <t>Cardinal Binder, Recycled</t>
  </si>
  <si>
    <t>Portfile Personal File Boxes</t>
  </si>
  <si>
    <t>Green Bar Parchment Paper, 8.5 x 11</t>
  </si>
  <si>
    <t>Boston Markers, Fluorescent</t>
  </si>
  <si>
    <t>Advantus Staples, 12 Pack</t>
  </si>
  <si>
    <t>Samsung Speaker Phone, VoIP</t>
  </si>
  <si>
    <t>O'Sullivan 5-Shelf Heavy-Duty Bookcases</t>
  </si>
  <si>
    <t>Tyvek  Top-Opening Peel &amp; Seel Envelopes, Plain White</t>
  </si>
  <si>
    <t>Fellowes Folders, Industrial</t>
  </si>
  <si>
    <t>Logitech G600 MMO Gaming Mouse</t>
  </si>
  <si>
    <t>Fellowes Advanced Computer Series Surge Protectors</t>
  </si>
  <si>
    <t>Memorex Flash Drive, Bluetooth</t>
  </si>
  <si>
    <t>Xerox Note Cards, Premium</t>
  </si>
  <si>
    <t>Binney &amp; Smith Highlighters, Water Color</t>
  </si>
  <si>
    <t>Smead Box, Industrial</t>
  </si>
  <si>
    <t>Harbour Creations Round Labels, 5000 Label Set</t>
  </si>
  <si>
    <t>Bangladesh</t>
  </si>
  <si>
    <t>Advantus Thumb Tacks, 12 Pack</t>
  </si>
  <si>
    <t>Kleencut Ruler, Steel</t>
  </si>
  <si>
    <t>Office Star Bag Chairs, Adjustable</t>
  </si>
  <si>
    <t>SanDisk Mouse, USB</t>
  </si>
  <si>
    <t>StarTech Calculator, White</t>
  </si>
  <si>
    <t>Cameo Peel and Seal, Recycled</t>
  </si>
  <si>
    <t>Belarus</t>
  </si>
  <si>
    <t>Canon Wireless Fax, Digital</t>
  </si>
  <si>
    <t>Eldon Clock, Black</t>
  </si>
  <si>
    <t>Elite Ruler, High Speed</t>
  </si>
  <si>
    <t>Sweden</t>
  </si>
  <si>
    <t>Motorola Signal Booster, Cordless</t>
  </si>
  <si>
    <t>Ames Manila Envelope, Security-Tint</t>
  </si>
  <si>
    <t>Insertable Tab Post Binder Dividers</t>
  </si>
  <si>
    <t>Logitech Keyboard, Erganomic</t>
  </si>
  <si>
    <t>Cisco CP-7937G Unified IP Conference Station Phone</t>
  </si>
  <si>
    <t>Belkin 8-Outlet Premiere SurgeMaster II Surge Protectors</t>
  </si>
  <si>
    <t>Memorex Keyboard, Erganomic</t>
  </si>
  <si>
    <t>Cardinal Binder, Economy</t>
  </si>
  <si>
    <t>Stiletto Scissors, Steel</t>
  </si>
  <si>
    <t>Eldon Folders, Blue</t>
  </si>
  <si>
    <t>Avery Binding Machine, Clear</t>
  </si>
  <si>
    <t>Green Bar Memo Slips, Recycled</t>
  </si>
  <si>
    <t>Avery Durable Slant Ring Binders With Label Holder</t>
  </si>
  <si>
    <t>Cardinal Binding Machine, Economy</t>
  </si>
  <si>
    <t>Advantus Thumb Tacks, Assorted Sizes</t>
  </si>
  <si>
    <t>Smead Round Labels, 5000 Label Set</t>
  </si>
  <si>
    <t>Tenex Chairmats For Use with Hard Floors</t>
  </si>
  <si>
    <t>Logitech Flash Drive, Programmable</t>
  </si>
  <si>
    <t>Tenex Light Bulb, Durable</t>
  </si>
  <si>
    <t>Acco Binder Covers, Recycled</t>
  </si>
  <si>
    <t>Acco 3-Hole Punch, Durable</t>
  </si>
  <si>
    <t>Nokia Speaker Phone, Full Size</t>
  </si>
  <si>
    <t>Ibico 3-Hole Punch, Recycled</t>
  </si>
  <si>
    <t>Eldon Box, Blue</t>
  </si>
  <si>
    <t>Hon Legal Exhibit Labels, Adjustable</t>
  </si>
  <si>
    <t>Novimex Executive Leather Armchair, Black</t>
  </si>
  <si>
    <t>Acme Letter Opener, High Speed</t>
  </si>
  <si>
    <t>Newell 345</t>
  </si>
  <si>
    <t>Sauder Corner Shelving, Pine</t>
  </si>
  <si>
    <t>Enermax Numeric Keypad, Erganomic</t>
  </si>
  <si>
    <t>Eldon Trays, Industrial</t>
  </si>
  <si>
    <t>Kleencut Scissors, Serrated</t>
  </si>
  <si>
    <t>Binney &amp; Smith Pencil Sharpener, Easy-Erase</t>
  </si>
  <si>
    <t>Avery 3-Hole Punch, Economy</t>
  </si>
  <si>
    <t>Accos Thumb Tacks, Assorted Sizes</t>
  </si>
  <si>
    <t>Cardinal Binder Covers, Recycled</t>
  </si>
  <si>
    <t>Kleencut Letter Opener, Easy Grip</t>
  </si>
  <si>
    <t>Hon Swivel Stool, Black</t>
  </si>
  <si>
    <t>Acco Index Tab, Durable</t>
  </si>
  <si>
    <t>Hon Color Coded Labels, Adjustable</t>
  </si>
  <si>
    <t>Stockwell Push Pins, Assorted Sizes</t>
  </si>
  <si>
    <t>Stanley Canvas, Water Color</t>
  </si>
  <si>
    <t>Green Bar Cards &amp; Envelopes, 8.5 x 11</t>
  </si>
  <si>
    <t>Newell 350</t>
  </si>
  <si>
    <t>Newell 321</t>
  </si>
  <si>
    <t>Wilson Jones Four-Pocket Poly Binders</t>
  </si>
  <si>
    <t>BIC Sketch Pad, Water Color</t>
  </si>
  <si>
    <t>Boston Sketch Pad, Water Color</t>
  </si>
  <si>
    <t>Binney &amp; Smith Canvas, Easy-Erase</t>
  </si>
  <si>
    <t>Smead Color Coded Labels, Alphabetical</t>
  </si>
  <si>
    <t>Eldon Box, Single Width</t>
  </si>
  <si>
    <t>Eldon Folders, Single Width</t>
  </si>
  <si>
    <t>Sanford Highlighters, Fluorescent</t>
  </si>
  <si>
    <t>Fellowes Folders, Wire Frame</t>
  </si>
  <si>
    <t>Stanley Markers, Water Color</t>
  </si>
  <si>
    <t>Tenex Stacking Tray, Black</t>
  </si>
  <si>
    <t>Tenex Stacking Tray, Durable</t>
  </si>
  <si>
    <t>Kingston Digital DataTraveler 16GB USB 2.0</t>
  </si>
  <si>
    <t>Jiffy Manila Envelope, Recycled</t>
  </si>
  <si>
    <t>Kraft Interoffice Envelope, Security-Tint</t>
  </si>
  <si>
    <t>Fiskars Letter Opener, Steel</t>
  </si>
  <si>
    <t>Kenya</t>
  </si>
  <si>
    <t>Xerox 1881</t>
  </si>
  <si>
    <t>Smead Shelving, Blue</t>
  </si>
  <si>
    <t>Binney &amp; Smith Pens, Easy-Erase</t>
  </si>
  <si>
    <t>Avery Shipping Labels, Adjustable</t>
  </si>
  <si>
    <t>Smead Trays, Blue</t>
  </si>
  <si>
    <t>Rwanda</t>
  </si>
  <si>
    <t>Rogers Box, Blue</t>
  </si>
  <si>
    <t>Novimex Steel Folding Chair, Black</t>
  </si>
  <si>
    <t>Eldon Light Bulb, Erganomic</t>
  </si>
  <si>
    <t>Stanley Sketch Pad, Water Color</t>
  </si>
  <si>
    <t>Smead File Folder Labels, Adjustable</t>
  </si>
  <si>
    <t>Newell 343</t>
  </si>
  <si>
    <t>Stanley Markers, Fluorescent</t>
  </si>
  <si>
    <t>Enermax Memo Slips, Recycled</t>
  </si>
  <si>
    <t>Kleencut Ruler, Easy Grip</t>
  </si>
  <si>
    <t>Ibico Binder Covers, Durable</t>
  </si>
  <si>
    <t>Memorex Numeric Keypad, Bluetooth</t>
  </si>
  <si>
    <t>Avery Round Labels, 5000 Label Set</t>
  </si>
  <si>
    <t>Hon Bag Chairs, Red</t>
  </si>
  <si>
    <t>Elite Scissors, High Speed</t>
  </si>
  <si>
    <t>Fiskars Ruler, Serrated</t>
  </si>
  <si>
    <t>Acco Binder Covers, Durable</t>
  </si>
  <si>
    <t>Wilson Jones Binder, Durable</t>
  </si>
  <si>
    <t>Kleencut Scissors, Steel</t>
  </si>
  <si>
    <t>GlobeWeis Business Envelopes, Recycled</t>
  </si>
  <si>
    <t>Memorex Numeric Keypad, USB</t>
  </si>
  <si>
    <t>Cisco Office Telephone, VoIP</t>
  </si>
  <si>
    <t>BIC Pens, Blue</t>
  </si>
  <si>
    <t>Tenex Door Stop, Erganomic</t>
  </si>
  <si>
    <t>Acme Letter Opener, Easy Grip</t>
  </si>
  <si>
    <t>Stiletto Trimmer, Steel</t>
  </si>
  <si>
    <t>GlobeWeis Business Envelopes, with clear poly window</t>
  </si>
  <si>
    <t>Verbatim 25 GB 6x Blu-ray Single Layer Recordable Disc, 1/Pack</t>
  </si>
  <si>
    <t>Wilson Jones Index Tab, Recycled</t>
  </si>
  <si>
    <t>Rogers Jumbo File, Granite</t>
  </si>
  <si>
    <t>Xerox 191</t>
  </si>
  <si>
    <t>Novimex Removable Labels, 5000 Label Set</t>
  </si>
  <si>
    <t>Sauder Floating Shelf Set, Mobile</t>
  </si>
  <si>
    <t>Uruguay</t>
  </si>
  <si>
    <t>Novimex Color Coded Labels, 5000 Label Set</t>
  </si>
  <si>
    <t>GlobeWeis Clasp Envelope, Recycled</t>
  </si>
  <si>
    <t>Avery File Folder Labels, 5000 Label Set</t>
  </si>
  <si>
    <t>Xerox 1912</t>
  </si>
  <si>
    <t>Sanford Highlighters, Water Color</t>
  </si>
  <si>
    <t>Novimex Color Coded Labels, Laser Printer Compatible</t>
  </si>
  <si>
    <t>Apple Speaker Phone, with Caller ID</t>
  </si>
  <si>
    <t>Harbour Creations File Folder Labels, 5000 Label Set</t>
  </si>
  <si>
    <t>Stanley Highlighters, Water Color</t>
  </si>
  <si>
    <t>Avery Legal Exhibit Labels, 5000 Label Set</t>
  </si>
  <si>
    <t>Acco Binding Machine, Durable</t>
  </si>
  <si>
    <t>Newell 309</t>
  </si>
  <si>
    <t>Binder Posts</t>
  </si>
  <si>
    <t>SanDisk Router, Programmable</t>
  </si>
  <si>
    <t>Smead Shipping Labels, Alphabetical</t>
  </si>
  <si>
    <t>GlobeWeis Interoffice Envelope, with clear poly window</t>
  </si>
  <si>
    <t>Sanford Pens, Easy-Erase</t>
  </si>
  <si>
    <t>Kraft Interoffice Envelope, with clear poly window</t>
  </si>
  <si>
    <t>Nokia Headset, Full Size</t>
  </si>
  <si>
    <t>BIC Pencil Sharpener, Water Color</t>
  </si>
  <si>
    <t>Logitech Flash Drive, Bluetooth</t>
  </si>
  <si>
    <t>Acco Hanging Data Binders</t>
  </si>
  <si>
    <t>Deflect-O Stacking Tray, Black</t>
  </si>
  <si>
    <t>Smead Shelving, Wire Frame</t>
  </si>
  <si>
    <t>Mediabridge Sport Armband iPhone 5s</t>
  </si>
  <si>
    <t>Ibico 3-Hole Punch, Clear</t>
  </si>
  <si>
    <t>GlobeWeis Manila Envelope, Security-Tint</t>
  </si>
  <si>
    <t>Kraft Manila Envelope, Security-Tint</t>
  </si>
  <si>
    <t>OIC Paper Clips, Bulk Pack</t>
  </si>
  <si>
    <t>Stiletto Ruler, Steel</t>
  </si>
  <si>
    <t>Stockwell Paper Clips, Bulk Pack</t>
  </si>
  <si>
    <t>Stockwell Paper Clips, Assorted Sizes</t>
  </si>
  <si>
    <t>Advantus Rolling Storage Box</t>
  </si>
  <si>
    <t>Benin</t>
  </si>
  <si>
    <t>Stockwell Thumb Tacks, Bulk Pack</t>
  </si>
  <si>
    <t>Tenex Personal Project File with Scoop Front Design, Black</t>
  </si>
  <si>
    <t>Acme Letter Opener, Serrated</t>
  </si>
  <si>
    <t>Smead Color Coded Labels, 5000 Label Set</t>
  </si>
  <si>
    <t>Xerox Memo Slips, Recycled</t>
  </si>
  <si>
    <t>Cardinal Index Tab, Clear</t>
  </si>
  <si>
    <t>Ibico Index Tab, Clear</t>
  </si>
  <si>
    <t>Binney &amp; Smith Pencil Sharpener, Fluorescent</t>
  </si>
  <si>
    <t>Acco Hole Reinforcements, Economy</t>
  </si>
  <si>
    <t>#10- 4 1/8" x 9 1/2" Recycled Envelopes</t>
  </si>
  <si>
    <t>Accos Thumb Tacks, 12 Pack</t>
  </si>
  <si>
    <t>Novimex Removable Labels, Laser Printer Compatible</t>
  </si>
  <si>
    <t>Advantus Clamps, 12 Pack</t>
  </si>
  <si>
    <t>Fiskars Box Cutter, Easy Grip</t>
  </si>
  <si>
    <t>Acco Hole Reinforcements, Durable</t>
  </si>
  <si>
    <t>BIC Sketch Pad, Blue</t>
  </si>
  <si>
    <t>Cardinal 3-Hole Punch, Durable</t>
  </si>
  <si>
    <t>Accos Push Pins, Assorted Sizes</t>
  </si>
  <si>
    <t>Enermax Message Books, Premium</t>
  </si>
  <si>
    <t>Hon File Folder Labels, Laser Printer Compatible</t>
  </si>
  <si>
    <t>Lumber Crayons</t>
  </si>
  <si>
    <t>Sharp Personal Copier, High-Speed</t>
  </si>
  <si>
    <t>Wilson Jones Index Tab, Clear</t>
  </si>
  <si>
    <t>Avery Hole Reinforcements, Durable</t>
  </si>
  <si>
    <t>Acco Banker's Clasps, 5 3/4"-Long</t>
  </si>
  <si>
    <t>Cardinal Binder Covers, Clear</t>
  </si>
  <si>
    <t>OIC Rubber Bands, Bulk Pack</t>
  </si>
  <si>
    <t>OIC Staples, Bulk Pack</t>
  </si>
  <si>
    <t>Iraq</t>
  </si>
  <si>
    <t>Avery Color Coded Labels, Adjustable</t>
  </si>
  <si>
    <t>Harbour Creations Removable Labels, Adjustable</t>
  </si>
  <si>
    <t>Avery Removable Labels, Laser Printer Compatible</t>
  </si>
  <si>
    <t>Pressboard Data Binders by Wilson Jones</t>
  </si>
  <si>
    <t>Stockwell Staples, Bulk Pack</t>
  </si>
  <si>
    <t>Ames Mailers, Recycled</t>
  </si>
  <si>
    <t>Belkin Router, Bluetooth</t>
  </si>
  <si>
    <t>Kazakhstan</t>
  </si>
  <si>
    <t>Cardinal Hole Reinforcements, Durable</t>
  </si>
  <si>
    <t>Novimex Removable Labels, Adjustable</t>
  </si>
  <si>
    <t>Acco Binding Machine, Clear</t>
  </si>
  <si>
    <t>C-Line Magnetic Cubicle Keepers, Clear Polypropylene</t>
  </si>
  <si>
    <t>Smead Box, Wire Frame</t>
  </si>
  <si>
    <t>Wilson Jones Hole Reinforcements, Recycled</t>
  </si>
  <si>
    <t>Xerox 214</t>
  </si>
  <si>
    <t>Xerox 215</t>
  </si>
  <si>
    <t>Boston Sketch Pad, Blue</t>
  </si>
  <si>
    <t>Elite Scissors, Serrated</t>
  </si>
  <si>
    <t>Insertable Tab Indexes For Data Binders</t>
  </si>
  <si>
    <t>Boston Pens, Blue</t>
  </si>
  <si>
    <t>Romania</t>
  </si>
  <si>
    <t>Acme Forged Steel Scissors with Black Enamel Handles</t>
  </si>
  <si>
    <t>Wirebound Message Books, Four 2 3/4" x 5" Forms per Page, 600 Sets per Book</t>
  </si>
  <si>
    <t>Novimex File Folder Labels, Adjustable</t>
  </si>
  <si>
    <t>SanDisk Memo Slips, Multicolor</t>
  </si>
  <si>
    <t>Green Bar Parchment Paper, Multicolor</t>
  </si>
  <si>
    <t>Tenex Trays, Blue</t>
  </si>
  <si>
    <t>Newell 330</t>
  </si>
  <si>
    <t>Xerox 1895</t>
  </si>
  <si>
    <t>Avery File Folder Labels, Alphabetical</t>
  </si>
  <si>
    <t>Novimex Shipping Labels, Adjustable</t>
  </si>
  <si>
    <t>Adams Telephone Message Book W/Dividers/Space For Phone Numbers, 5 1/4"X8 1/2", 300/Messages</t>
  </si>
  <si>
    <t>Things To Do Today Pad</t>
  </si>
  <si>
    <t>Xerox 1978</t>
  </si>
  <si>
    <t>Green Canvas Binder for 8-1/2" x 14" Sheets</t>
  </si>
  <si>
    <t>Acme Elite Stainless Steel Scissors</t>
  </si>
  <si>
    <t>WD My Passport Ultra 1TB Portable External Hard Drive</t>
  </si>
  <si>
    <t>Cameo Peel and Seal, with clear poly window</t>
  </si>
  <si>
    <t>Cameo Business Envelopes, Recycled</t>
  </si>
  <si>
    <t>Avery 3 1/2" Diskette Storage Pages, 10/Pack</t>
  </si>
  <si>
    <t>Colorific Watercolor Pencils</t>
  </si>
  <si>
    <t>Ibico Binder, Economy</t>
  </si>
  <si>
    <t>GBC VeloBinder Strips</t>
  </si>
  <si>
    <t>Cardinal Binder, Durable</t>
  </si>
  <si>
    <t>Cardinal Index Tab, Durable</t>
  </si>
  <si>
    <t>Eaton Memo Slips, Multicolor</t>
  </si>
  <si>
    <t>Acme Box Cutter, High Speed</t>
  </si>
  <si>
    <t>Avery Round Labels, Adjustable</t>
  </si>
  <si>
    <t>Acco 3-Hole Punch, Economy</t>
  </si>
  <si>
    <t>Xerox 1952</t>
  </si>
  <si>
    <t>Eberhard Faber 3 1/2" Golf Pencils</t>
  </si>
  <si>
    <t>Avery Legal Exhibit Labels, Alphabetical</t>
  </si>
  <si>
    <t>Samsung Headset, with Caller ID</t>
  </si>
  <si>
    <t>Kraft Mailers, Recycled</t>
  </si>
  <si>
    <t>Master Caster Door Stop, Large Neon Orange</t>
  </si>
  <si>
    <t>Stockwell Push Pins, Bulk Pack</t>
  </si>
  <si>
    <t>OIC Paper Clips, 12 Pack</t>
  </si>
  <si>
    <t>Accos Rubber Bands, Metal</t>
  </si>
  <si>
    <t>Advantus Paper Clips, Metal</t>
  </si>
  <si>
    <t>Boston Markers, Easy-Erase</t>
  </si>
  <si>
    <t>Hon Round Labels, Laser Printer Compatible</t>
  </si>
  <si>
    <t>Ibico Binder Covers, Clear</t>
  </si>
  <si>
    <t>Smead Color Coded Labels, Laser Printer Compatible</t>
  </si>
  <si>
    <t>Xerox 225</t>
  </si>
  <si>
    <t>Stockwell Thumb Tacks, 12 Pack</t>
  </si>
  <si>
    <t>Rogers Trays, Wire Frame</t>
  </si>
  <si>
    <t>Wilson Jones Hole Reinforcements, Durable</t>
  </si>
  <si>
    <t>Elite Ruler, Steel</t>
  </si>
  <si>
    <t>Enermax Memo Slips, 8.5 x 11</t>
  </si>
  <si>
    <t>Wilson Jones 3-Hole Punch, Recycled</t>
  </si>
  <si>
    <t>Harbour Creations Legal Exhibit Labels, 5000 Label Set</t>
  </si>
  <si>
    <t>Hon Round Labels, 5000 Label Set</t>
  </si>
  <si>
    <t>Wilson Jones Binder Covers, Economy</t>
  </si>
  <si>
    <t>Smead Legal Exhibit Labels, Alphabetical</t>
  </si>
  <si>
    <t>Wirebound Message Book, 4 per Page</t>
  </si>
  <si>
    <t>Wilson Jones Binder Covers, Clear</t>
  </si>
  <si>
    <t>Avery Binder Covers, Clear</t>
  </si>
  <si>
    <t>Harbour Creations Removable Labels, Laser Printer Compatible</t>
  </si>
  <si>
    <t>Prang Dustless Chalk Sticks</t>
  </si>
  <si>
    <t>Eldon Shelving, Industrial</t>
  </si>
  <si>
    <t>Accos Clamps, Bulk Pack</t>
  </si>
  <si>
    <t>Cardinal Binder Covers, Durable</t>
  </si>
  <si>
    <t>Hanging Personal Folder File</t>
  </si>
  <si>
    <t>Wilson Jones Binder Covers, Recycled</t>
  </si>
  <si>
    <t>Acme Trimmer, Easy Grip</t>
  </si>
  <si>
    <t>Xerox Parchment Paper, Premium</t>
  </si>
  <si>
    <t>Memorex Froggy Flash Drive 8 GB</t>
  </si>
  <si>
    <t>ACCOHIDE 3-Ring Binder, Blue, 1"</t>
  </si>
  <si>
    <t>Kraft Mailers, Security-Tint</t>
  </si>
  <si>
    <t>Microsoft Sculpt Comfort Mouse</t>
  </si>
  <si>
    <t>Fellowes Folders, Blue</t>
  </si>
  <si>
    <t>Cardinal Hole Reinforcements, Clear</t>
  </si>
  <si>
    <t>#10- 4 1/8" x 9 1/2" Security-Tint Envelopes</t>
  </si>
  <si>
    <t>Stanley Markers, Easy-Erase</t>
  </si>
  <si>
    <t>Nokia Headset, VoIP</t>
  </si>
  <si>
    <t>Green Bar Message Books, Recycled</t>
  </si>
  <si>
    <t>Stanley Pencil Sharpener, Water Color</t>
  </si>
  <si>
    <t>Ibico Hole Reinforcements, Economy</t>
  </si>
  <si>
    <t>Stanley Pens, Easy-Erase</t>
  </si>
  <si>
    <t>Accos Thumb Tacks, Bulk Pack</t>
  </si>
  <si>
    <t>Sabrent 4-Port USB 2.0 Hub</t>
  </si>
  <si>
    <t>Strathmore Photo Mount Cards</t>
  </si>
  <si>
    <t>Stiletto Scissors, Serrated</t>
  </si>
  <si>
    <t>Smead File Cart, Industrial</t>
  </si>
  <si>
    <t>Premium Writing Pencils, Soft, #2 by Central Association for the Blind</t>
  </si>
  <si>
    <t>BIC Highlighters, Easy-Erase</t>
  </si>
  <si>
    <t>OIC Clamps, 12 Pack</t>
  </si>
  <si>
    <t>Fellowes Super Stor/Drawer</t>
  </si>
  <si>
    <t>Tanzania</t>
  </si>
  <si>
    <t>BIC Canvas, Blue</t>
  </si>
  <si>
    <t>BIC Markers, Easy-Erase</t>
  </si>
  <si>
    <t>Xerox 4200 Series MultiUse Premium Copy Paper (20Lb. and 84 Bright)</t>
  </si>
  <si>
    <t>Permanent Self-Adhesive File Folder Labels for Typewriters by Universal</t>
  </si>
  <si>
    <t>Binney &amp; Smith Markers, Fluorescent</t>
  </si>
  <si>
    <t>Nokia Speaker Phone, Cordless</t>
  </si>
  <si>
    <t>Avery 502</t>
  </si>
  <si>
    <t>Advantus Thumb Tacks, Bulk Pack</t>
  </si>
  <si>
    <t>Ampad Gold Fibre Wirebound Steno Books, 6" x 9", Gregg Ruled</t>
  </si>
  <si>
    <t>Eldon Image Series Desk Accessories, Burgundy</t>
  </si>
  <si>
    <t>Hon Removable Labels, Adjustable</t>
  </si>
  <si>
    <t>Enermax Parchment Paper, Recycled</t>
  </si>
  <si>
    <t>Avery Binder, Economy</t>
  </si>
  <si>
    <t>Harmony Air Purifier</t>
  </si>
  <si>
    <t>Avery Removable Labels, Alphabetical</t>
  </si>
  <si>
    <t>Newell 323</t>
  </si>
  <si>
    <t>Eldon Trays, Single Width</t>
  </si>
  <si>
    <t>Novimex Shipping Labels, Alphabetical</t>
  </si>
  <si>
    <t>Cush Cases Heavy Duty Rugged Cover Case for Samsung Galaxy S5 - Purple</t>
  </si>
  <si>
    <t>Smead Box, Single Width</t>
  </si>
  <si>
    <t>Coloredge Poster Frame</t>
  </si>
  <si>
    <t>Electrix 20W Halogen Replacement Bulb for Zoom-In Desk Lamp</t>
  </si>
  <si>
    <t>GlobeWeis Clasp Envelope, Set of 50</t>
  </si>
  <si>
    <t>Eldon Stacking Tray, Black</t>
  </si>
  <si>
    <t>Avoid Verbal Orders Carbonless Minifold Book</t>
  </si>
  <si>
    <t>Elite 5" Scissors</t>
  </si>
  <si>
    <t>Enermax Mouse, USB</t>
  </si>
  <si>
    <t>Avery Hole Reinforcements, Economy</t>
  </si>
  <si>
    <t>Avery 514</t>
  </si>
  <si>
    <t>Avery 49</t>
  </si>
  <si>
    <t>Cardinal Hole Reinforcements, Recycled</t>
  </si>
  <si>
    <t>Breville Coffee Grinder, White</t>
  </si>
  <si>
    <t>Advantus Paper Clips, Assorted Sizes</t>
  </si>
  <si>
    <t>Rogers Box, Single Width</t>
  </si>
  <si>
    <t>Cardinal Binder Covers, Economy</t>
  </si>
  <si>
    <t>Ibico Covers for Plastic or Wire Binding Elements</t>
  </si>
  <si>
    <t>OIC Thumb Tacks, 12 Pack</t>
  </si>
  <si>
    <t>Smead Legal Exhibit Labels, Adjustable</t>
  </si>
  <si>
    <t>Smead Shipping Labels, 5000 Label Set</t>
  </si>
  <si>
    <t>EcoTones Memo Sheets</t>
  </si>
  <si>
    <t>Smead Alpha-Z Color-Coded Name Labels First Letter Starter Set</t>
  </si>
  <si>
    <t>Row Labels</t>
  </si>
  <si>
    <t>Grand Total</t>
  </si>
  <si>
    <t>2019</t>
  </si>
  <si>
    <t>Jan</t>
  </si>
  <si>
    <t>Feb</t>
  </si>
  <si>
    <t>Mar</t>
  </si>
  <si>
    <t>Apr</t>
  </si>
  <si>
    <t>May</t>
  </si>
  <si>
    <t>Jun</t>
  </si>
  <si>
    <t>Jul</t>
  </si>
  <si>
    <t>Aug</t>
  </si>
  <si>
    <t>Sep</t>
  </si>
  <si>
    <t>Oct</t>
  </si>
  <si>
    <t>Nov</t>
  </si>
  <si>
    <t>Dec</t>
  </si>
  <si>
    <t>2020</t>
  </si>
  <si>
    <t>2021</t>
  </si>
  <si>
    <t>2022</t>
  </si>
  <si>
    <t>Sum of Amount</t>
  </si>
  <si>
    <t>Former Clients</t>
  </si>
  <si>
    <t>Relationship Marketing</t>
  </si>
  <si>
    <t>x</t>
  </si>
  <si>
    <t>y</t>
  </si>
  <si>
    <t>amount</t>
  </si>
  <si>
    <t>Year</t>
  </si>
  <si>
    <t>Count of Stages</t>
  </si>
  <si>
    <t>Count</t>
  </si>
  <si>
    <t>Space</t>
  </si>
  <si>
    <t>Lead Sources</t>
  </si>
  <si>
    <t>Revenue by Leads Source</t>
  </si>
  <si>
    <t>Sales Funnel</t>
  </si>
  <si>
    <t>Average</t>
  </si>
  <si>
    <t>Conversion Rate by Date</t>
  </si>
  <si>
    <t>Total</t>
  </si>
  <si>
    <t>Revenue by Date</t>
  </si>
  <si>
    <t>Revenue Range %</t>
  </si>
  <si>
    <t>Sum of Deals</t>
  </si>
  <si>
    <t>count</t>
  </si>
  <si>
    <t>Leads by Year</t>
  </si>
  <si>
    <t>(blank)</t>
  </si>
  <si>
    <t>Count of Revenue Range</t>
  </si>
  <si>
    <t>Qtr1</t>
  </si>
  <si>
    <t>Qtr2</t>
  </si>
  <si>
    <t>Qtr3</t>
  </si>
  <si>
    <t>Qtr4</t>
  </si>
  <si>
    <t>Module Count</t>
  </si>
  <si>
    <t>Deal</t>
  </si>
  <si>
    <t>Lead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</si>
</sst>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3" formatCode="_ * #,##0.00_ ;_ * \-#,##0.00_ ;_ * &quot;-&quot;??_ ;_ @_ "/>
    <numFmt numFmtId="164" formatCode="[$$-409]#,##0"/>
    <numFmt numFmtId="165" formatCode="[$$-1009]#,##0"/>
    <numFmt numFmtId="166" formatCode="[$$-C09]#,##0"/>
  </numFmts>
  <fonts count="6"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b/>
      <sz val="22"/>
      <color theme="1"/>
      <name val="Calibri"/>
      <family val="2"/>
      <scheme val="minor"/>
    </font>
  </fonts>
  <fills count="5">
    <fill>
      <patternFill patternType="none"/>
    </fill>
    <fill>
      <patternFill patternType="gray125"/>
    </fill>
    <fill>
      <patternFill patternType="solid">
        <fgColor theme="4" tint="0.79998168889431442"/>
        <bgColor theme="4" tint="0.79998168889431442"/>
      </patternFill>
    </fill>
    <fill>
      <patternFill patternType="solid">
        <fgColor theme="1"/>
        <bgColor indexed="64"/>
      </patternFill>
    </fill>
    <fill>
      <patternFill patternType="solid">
        <fgColor theme="0"/>
        <bgColor indexed="64"/>
      </patternFill>
    </fill>
  </fills>
  <borders count="3">
    <border>
      <left/>
      <right/>
      <top/>
      <bottom/>
      <diagonal/>
    </border>
    <border>
      <left/>
      <right/>
      <top style="thin">
        <color theme="4" tint="0.39997558519241921"/>
      </top>
      <bottom style="thin">
        <color theme="4" tint="0.39997558519241921"/>
      </bottom>
      <diagonal/>
    </border>
    <border>
      <left/>
      <right/>
      <top style="thin">
        <color theme="4" tint="0.39997558519241921"/>
      </top>
      <bottom/>
      <diagonal/>
    </border>
  </borders>
  <cellStyleXfs count="4">
    <xf numFmtId="0" fontId="0" fillId="0" borderId="0"/>
    <xf numFmtId="43" fontId="1" fillId="0" borderId="0" applyFont="0" applyFill="0" applyBorder="0" applyAlignment="0" applyProtection="0"/>
    <xf numFmtId="9" fontId="1" fillId="0" borderId="0" applyFont="0" applyFill="0" applyBorder="0" applyAlignment="0" applyProtection="0"/>
    <xf numFmtId="0" fontId="4" fillId="3" borderId="0"/>
  </cellStyleXfs>
  <cellXfs count="21">
    <xf numFmtId="0" fontId="0" fillId="0" borderId="0" xfId="0"/>
    <xf numFmtId="0" fontId="0" fillId="2" borderId="1" xfId="0" applyFill="1" applyBorder="1"/>
    <xf numFmtId="0" fontId="0" fillId="0" borderId="1" xfId="0" applyBorder="1"/>
    <xf numFmtId="0" fontId="0" fillId="0" borderId="0" xfId="0" pivotButton="1"/>
    <xf numFmtId="0" fontId="0" fillId="0" borderId="0" xfId="0" applyAlignment="1">
      <alignment horizontal="left"/>
    </xf>
    <xf numFmtId="14" fontId="0" fillId="0" borderId="0" xfId="0" applyNumberFormat="1"/>
    <xf numFmtId="14" fontId="0" fillId="0" borderId="0" xfId="0" applyNumberFormat="1" applyAlignment="1">
      <alignment horizontal="left" indent="1"/>
    </xf>
    <xf numFmtId="9" fontId="0" fillId="0" borderId="0" xfId="0" applyNumberFormat="1"/>
    <xf numFmtId="10" fontId="0" fillId="0" borderId="0" xfId="0" applyNumberFormat="1"/>
    <xf numFmtId="164" fontId="0" fillId="0" borderId="0" xfId="0" applyNumberFormat="1"/>
    <xf numFmtId="165" fontId="0" fillId="0" borderId="0" xfId="1" applyNumberFormat="1" applyFont="1"/>
    <xf numFmtId="0" fontId="3" fillId="2" borderId="2" xfId="0" applyFont="1" applyFill="1" applyBorder="1" applyAlignment="1">
      <alignment horizontal="left"/>
    </xf>
    <xf numFmtId="0" fontId="3" fillId="0" borderId="0" xfId="0" applyFont="1"/>
    <xf numFmtId="0" fontId="2" fillId="3" borderId="0" xfId="0" applyFont="1" applyFill="1"/>
    <xf numFmtId="0" fontId="5" fillId="4" borderId="0" xfId="0" applyFont="1" applyFill="1"/>
    <xf numFmtId="9" fontId="0" fillId="0" borderId="0" xfId="2" applyFont="1"/>
    <xf numFmtId="166" fontId="0" fillId="0" borderId="0" xfId="0" applyNumberFormat="1"/>
    <xf numFmtId="0" fontId="4" fillId="3" borderId="0" xfId="3"/>
    <xf numFmtId="165" fontId="4" fillId="3" borderId="0" xfId="3" applyNumberFormat="1"/>
    <xf numFmtId="165" fontId="0" fillId="0" borderId="0" xfId="0" applyNumberFormat="1"/>
    <xf numFmtId="0" fontId="0" fillId="0" borderId="0" xfId="0" applyNumberFormat="1"/>
  </cellXfs>
  <cellStyles count="4">
    <cellStyle name="Black Background" xfId="3" xr:uid="{5439EC9B-469B-4079-945F-98F657BCE063}"/>
    <cellStyle name="Comma" xfId="1" builtinId="3"/>
    <cellStyle name="Normal" xfId="0" builtinId="0"/>
    <cellStyle name="Percent" xfId="2" builtinId="5"/>
  </cellStyles>
  <dxfs count="116">
    <dxf>
      <numFmt numFmtId="165" formatCode="[$$-1009]#,##0"/>
    </dxf>
    <dxf>
      <numFmt numFmtId="164" formatCode="[$$-409]#,##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66" formatCode="[$$-C09]#,##0"/>
    </dxf>
    <dxf>
      <numFmt numFmtId="166" formatCode="[$$-C09]#,##0"/>
    </dxf>
    <dxf>
      <numFmt numFmtId="165" formatCode="[$$-1009]#,##0"/>
    </dxf>
    <dxf>
      <numFmt numFmtId="164" formatCode="[$$-409]#,##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66" formatCode="[$$-C09]#,##0"/>
    </dxf>
    <dxf>
      <numFmt numFmtId="166" formatCode="[$$-C09]#,##0"/>
    </dxf>
    <dxf>
      <numFmt numFmtId="165" formatCode="[$$-1009]#,##0"/>
    </dxf>
    <dxf>
      <numFmt numFmtId="164" formatCode="[$$-409]#,##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66" formatCode="[$$-C09]#,##0"/>
    </dxf>
    <dxf>
      <numFmt numFmtId="166" formatCode="[$$-C09]#,##0"/>
    </dxf>
    <dxf>
      <numFmt numFmtId="165" formatCode="[$$-1009]#,##0"/>
    </dxf>
    <dxf>
      <numFmt numFmtId="164" formatCode="[$$-409]#,##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66" formatCode="[$$-C09]#,##0"/>
    </dxf>
    <dxf>
      <numFmt numFmtId="166" formatCode="[$$-C09]#,##0"/>
    </dxf>
    <dxf>
      <numFmt numFmtId="165" formatCode="[$$-1009]#,##0"/>
    </dxf>
    <dxf>
      <numFmt numFmtId="164" formatCode="[$$-409]#,##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66" formatCode="[$$-C09]#,##0"/>
    </dxf>
    <dxf>
      <numFmt numFmtId="166" formatCode="[$$-C09]#,##0"/>
    </dxf>
    <dxf>
      <numFmt numFmtId="164" formatCode="[$$-409]#,##0"/>
    </dxf>
    <dxf>
      <numFmt numFmtId="165" formatCode="[$$-1009]#,##0"/>
    </dxf>
    <dxf>
      <numFmt numFmtId="166" formatCode="[$$-C09]#,##0"/>
    </dxf>
    <dxf>
      <numFmt numFmtId="166" formatCode="[$$-C09]#,##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9" formatCode="dd/mm/yyyy"/>
    </dxf>
    <dxf>
      <font>
        <b/>
        <i val="0"/>
        <sz val="10"/>
        <color theme="0"/>
        <name val="Calibri Light"/>
        <family val="2"/>
        <scheme val="major"/>
      </font>
      <fill>
        <patternFill>
          <bgColor theme="1"/>
        </patternFill>
      </fill>
    </dxf>
  </dxfs>
  <tableStyles count="2" defaultTableStyle="TableStyleMedium2" defaultPivotStyle="PivotStyleLight16">
    <tableStyle name="Black Slicer Style 2" pivot="0" table="0" count="1" xr9:uid="{74A6F91F-6538-4C9A-8C03-640800C8566C}">
      <tableStyleElement type="wholeTable" dxfId="115"/>
    </tableStyle>
    <tableStyle name="Slicer Style 1" pivot="0" table="0" count="0" xr9:uid="{903CC00C-1895-4A17-8496-74D3599F06B4}"/>
  </tableStyles>
  <colors>
    <mruColors>
      <color rgb="FFDC25FA"/>
      <color rgb="FFCC00CC"/>
      <color rgb="FF9947F7"/>
      <color rgb="FFFF0000"/>
      <color rgb="FFFF9933"/>
      <color rgb="FFFFFF00"/>
      <color rgb="FFFF9900"/>
      <color rgb="FFFFCCFF"/>
      <color rgb="FF66FFFF"/>
      <color rgb="FF66FF66"/>
    </mruColors>
  </colors>
  <extLst>
    <ext xmlns:x14="http://schemas.microsoft.com/office/spreadsheetml/2009/9/main" uri="{EB79DEF2-80B8-43e5-95BD-54CBDDF9020C}">
      <x14:slicerStyles defaultSlicerStyle="SlicerStyleLight1">
        <x14:slicerStyle name="Black Slicer Style 2"/>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ubbleChart>
        <c:varyColors val="0"/>
        <c:ser>
          <c:idx val="0"/>
          <c:order val="0"/>
          <c:tx>
            <c:v>Lead Source</c:v>
          </c:tx>
          <c:spPr>
            <a:solidFill>
              <a:schemeClr val="accent1"/>
            </a:solidFill>
            <a:ln w="25400">
              <a:noFill/>
            </a:ln>
            <a:effectLst/>
          </c:spPr>
          <c:invertIfNegative val="0"/>
          <c:dLbls>
            <c:delete val="1"/>
          </c:dLbls>
          <c:yVal>
            <c:numRef>
              <c:f>'Pivot Tables'!$H$5:$H$10</c:f>
              <c:numCache>
                <c:formatCode>General</c:formatCode>
                <c:ptCount val="6"/>
                <c:pt idx="0">
                  <c:v>3</c:v>
                </c:pt>
                <c:pt idx="1">
                  <c:v>2</c:v>
                </c:pt>
                <c:pt idx="2">
                  <c:v>1</c:v>
                </c:pt>
                <c:pt idx="3">
                  <c:v>8</c:v>
                </c:pt>
                <c:pt idx="4">
                  <c:v>6</c:v>
                </c:pt>
                <c:pt idx="5">
                  <c:v>9</c:v>
                </c:pt>
              </c:numCache>
            </c:numRef>
          </c:yVal>
          <c:bubbleSize>
            <c:numLit>
              <c:formatCode>General</c:formatCode>
              <c:ptCount val="6"/>
              <c:pt idx="0">
                <c:v>1</c:v>
              </c:pt>
              <c:pt idx="1">
                <c:v>1</c:v>
              </c:pt>
              <c:pt idx="2">
                <c:v>1</c:v>
              </c:pt>
              <c:pt idx="3">
                <c:v>1</c:v>
              </c:pt>
              <c:pt idx="4">
                <c:v>1</c:v>
              </c:pt>
              <c:pt idx="5">
                <c:v>1</c:v>
              </c:pt>
            </c:numLit>
          </c:bubbleSize>
          <c:bubble3D val="0"/>
          <c:extLst>
            <c:ext xmlns:c16="http://schemas.microsoft.com/office/drawing/2014/chart" uri="{C3380CC4-5D6E-409C-BE32-E72D297353CC}">
              <c16:uniqueId val="{00000000-C27C-43F6-9A5C-C26EF8389358}"/>
            </c:ext>
          </c:extLst>
        </c:ser>
        <c:ser>
          <c:idx val="1"/>
          <c:order val="1"/>
          <c:tx>
            <c:v>Leads Source</c:v>
          </c:tx>
          <c:spPr>
            <a:gradFill flip="none" rotWithShape="1">
              <a:gsLst>
                <a:gs pos="40000">
                  <a:srgbClr val="100D83"/>
                </a:gs>
                <a:gs pos="22000">
                  <a:srgbClr val="7417BD"/>
                </a:gs>
              </a:gsLst>
              <a:path path="circle">
                <a:fillToRect l="100000" t="100000"/>
              </a:path>
              <a:tileRect r="-100000" b="-100000"/>
            </a:gradFill>
            <a:ln w="25400">
              <a:noFill/>
            </a:ln>
            <a:effectLst>
              <a:glow rad="127000">
                <a:schemeClr val="accent1">
                  <a:alpha val="97000"/>
                </a:schemeClr>
              </a:glow>
              <a:outerShdw blurRad="190500" sx="109000" sy="109000" algn="ctr" rotWithShape="0">
                <a:srgbClr val="00B050">
                  <a:alpha val="80000"/>
                </a:srgbClr>
              </a:outerShdw>
            </a:effectLst>
          </c:spPr>
          <c:invertIfNegative val="0"/>
          <c:dLbls>
            <c:dLbl>
              <c:idx val="0"/>
              <c:tx>
                <c:rich>
                  <a:bodyPr/>
                  <a:lstStyle/>
                  <a:p>
                    <a:fld id="{3EA9F89F-1B10-4140-BD49-B4A4BB285888}" type="CELLRANGE">
                      <a:rPr lang="en-US"/>
                      <a:pPr/>
                      <a:t>[CELLRANGE]</a:t>
                    </a:fld>
                    <a:endParaRPr lang="en-IN"/>
                  </a:p>
                </c:rich>
              </c:tx>
              <c:dLblPos val="ctr"/>
              <c:showLegendKey val="0"/>
              <c:showVal val="0"/>
              <c:showCatName val="0"/>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4-C27C-43F6-9A5C-C26EF8389358}"/>
                </c:ext>
              </c:extLst>
            </c:dLbl>
            <c:dLbl>
              <c:idx val="1"/>
              <c:tx>
                <c:rich>
                  <a:bodyPr/>
                  <a:lstStyle/>
                  <a:p>
                    <a:fld id="{84B7BE11-8B09-4DC5-B321-076D692AD068}" type="CELLRANGE">
                      <a:rPr lang="en-IN"/>
                      <a:pPr/>
                      <a:t>[CELLRANGE]</a:t>
                    </a:fld>
                    <a:endParaRPr lang="en-IN"/>
                  </a:p>
                </c:rich>
              </c:tx>
              <c:dLblPos val="ctr"/>
              <c:showLegendKey val="0"/>
              <c:showVal val="0"/>
              <c:showCatName val="0"/>
              <c:showSerName val="0"/>
              <c:showPercent val="0"/>
              <c:showBubbleSize val="0"/>
              <c:separator>, </c:separator>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C27C-43F6-9A5C-C26EF8389358}"/>
                </c:ext>
              </c:extLst>
            </c:dLbl>
            <c:dLbl>
              <c:idx val="2"/>
              <c:tx>
                <c:rich>
                  <a:bodyPr/>
                  <a:lstStyle/>
                  <a:p>
                    <a:fld id="{AF3BD73A-7D04-43B7-8318-D762BAAAD059}" type="CELLRANGE">
                      <a:rPr lang="en-IN"/>
                      <a:pPr/>
                      <a:t>[CELLRANGE]</a:t>
                    </a:fld>
                    <a:endParaRPr lang="en-IN"/>
                  </a:p>
                </c:rich>
              </c:tx>
              <c:dLblPos val="ctr"/>
              <c:showLegendKey val="0"/>
              <c:showVal val="0"/>
              <c:showCatName val="0"/>
              <c:showSerName val="0"/>
              <c:showPercent val="0"/>
              <c:showBubbleSize val="0"/>
              <c:separator>, </c:separator>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C27C-43F6-9A5C-C26EF8389358}"/>
                </c:ext>
              </c:extLst>
            </c:dLbl>
            <c:dLbl>
              <c:idx val="3"/>
              <c:tx>
                <c:rich>
                  <a:bodyPr/>
                  <a:lstStyle/>
                  <a:p>
                    <a:fld id="{E800BD19-B377-4034-AA6D-884D11072CBB}" type="CELLRANGE">
                      <a:rPr lang="en-IN"/>
                      <a:pPr/>
                      <a:t>[CELLRANGE]</a:t>
                    </a:fld>
                    <a:endParaRPr lang="en-IN"/>
                  </a:p>
                </c:rich>
              </c:tx>
              <c:dLblPos val="ctr"/>
              <c:showLegendKey val="0"/>
              <c:showVal val="0"/>
              <c:showCatName val="0"/>
              <c:showSerName val="0"/>
              <c:showPercent val="0"/>
              <c:showBubbleSize val="0"/>
              <c:separator>, </c:separator>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C27C-43F6-9A5C-C26EF8389358}"/>
                </c:ext>
              </c:extLst>
            </c:dLbl>
            <c:dLbl>
              <c:idx val="4"/>
              <c:tx>
                <c:rich>
                  <a:bodyPr/>
                  <a:lstStyle/>
                  <a:p>
                    <a:fld id="{BACA5C00-C09B-4770-862F-5D3CE1304993}" type="CELLRANGE">
                      <a:rPr lang="en-IN"/>
                      <a:pPr/>
                      <a:t>[CELLRANGE]</a:t>
                    </a:fld>
                    <a:endParaRPr lang="en-IN"/>
                  </a:p>
                </c:rich>
              </c:tx>
              <c:dLblPos val="ctr"/>
              <c:showLegendKey val="0"/>
              <c:showVal val="0"/>
              <c:showCatName val="0"/>
              <c:showSerName val="0"/>
              <c:showPercent val="0"/>
              <c:showBubbleSize val="0"/>
              <c:separator>, </c:separator>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C27C-43F6-9A5C-C26EF8389358}"/>
                </c:ext>
              </c:extLst>
            </c:dLbl>
            <c:dLbl>
              <c:idx val="5"/>
              <c:tx>
                <c:rich>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fld id="{4A7D550C-C8AD-4168-9D25-264F8590ECEB}" type="CELLRANGE">
                      <a:rPr lang="en-IN"/>
                      <a:pPr>
                        <a:defRPr>
                          <a:solidFill>
                            <a:schemeClr val="bg1"/>
                          </a:solidFill>
                        </a:defRPr>
                      </a:pPr>
                      <a:t>[CELLRANGE]</a:t>
                    </a:fld>
                    <a:endParaRPr lang="en-IN"/>
                  </a:p>
                </c:rich>
              </c:tx>
              <c:numFmt formatCode="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0"/>
              <c:showBubbleSize val="0"/>
              <c:separator>, </c:separator>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C27C-43F6-9A5C-C26EF838935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0"/>
            <c:showBubbleSize val="0"/>
            <c:separator>, </c:separator>
            <c:showLeaderLines val="0"/>
            <c:extLst>
              <c:ext xmlns:c15="http://schemas.microsoft.com/office/drawing/2012/chart" uri="{CE6537A1-D6FC-4f65-9D91-7224C49458BB}">
                <c15:showDataLabelsRange val="1"/>
                <c15:showLeaderLines val="0"/>
              </c:ext>
            </c:extLst>
          </c:dLbls>
          <c:xVal>
            <c:numRef>
              <c:f>'Pivot Tables'!$G$5:$G$10</c:f>
              <c:numCache>
                <c:formatCode>General</c:formatCode>
                <c:ptCount val="6"/>
                <c:pt idx="0">
                  <c:v>1</c:v>
                </c:pt>
                <c:pt idx="1">
                  <c:v>7</c:v>
                </c:pt>
                <c:pt idx="2">
                  <c:v>4</c:v>
                </c:pt>
                <c:pt idx="3">
                  <c:v>2</c:v>
                </c:pt>
                <c:pt idx="4">
                  <c:v>6</c:v>
                </c:pt>
                <c:pt idx="5">
                  <c:v>5</c:v>
                </c:pt>
              </c:numCache>
            </c:numRef>
          </c:xVal>
          <c:yVal>
            <c:numRef>
              <c:f>'Pivot Tables'!$H$5:$H$10</c:f>
              <c:numCache>
                <c:formatCode>General</c:formatCode>
                <c:ptCount val="6"/>
                <c:pt idx="0">
                  <c:v>3</c:v>
                </c:pt>
                <c:pt idx="1">
                  <c:v>2</c:v>
                </c:pt>
                <c:pt idx="2">
                  <c:v>1</c:v>
                </c:pt>
                <c:pt idx="3">
                  <c:v>8</c:v>
                </c:pt>
                <c:pt idx="4">
                  <c:v>6</c:v>
                </c:pt>
                <c:pt idx="5">
                  <c:v>9</c:v>
                </c:pt>
              </c:numCache>
            </c:numRef>
          </c:yVal>
          <c:bubbleSize>
            <c:numRef>
              <c:f>'Pivot Tables'!$I$5:$I$10</c:f>
              <c:numCache>
                <c:formatCode>[$$-1009]#,##0</c:formatCode>
                <c:ptCount val="6"/>
                <c:pt idx="0">
                  <c:v>288033</c:v>
                </c:pt>
                <c:pt idx="1">
                  <c:v>106434</c:v>
                </c:pt>
                <c:pt idx="2">
                  <c:v>2661390</c:v>
                </c:pt>
                <c:pt idx="3">
                  <c:v>3183765</c:v>
                </c:pt>
                <c:pt idx="4">
                  <c:v>2767561</c:v>
                </c:pt>
                <c:pt idx="5">
                  <c:v>705750</c:v>
                </c:pt>
              </c:numCache>
            </c:numRef>
          </c:bubbleSize>
          <c:bubble3D val="0"/>
          <c:extLst>
            <c:ext xmlns:c15="http://schemas.microsoft.com/office/drawing/2012/chart" uri="{02D57815-91ED-43cb-92C2-25804820EDAC}">
              <c15:datalabelsRange>
                <c15:f>'Pivot Tables'!$I$5:$I$10</c15:f>
                <c15:dlblRangeCache>
                  <c:ptCount val="6"/>
                  <c:pt idx="0">
                    <c:v>$2,88,033</c:v>
                  </c:pt>
                  <c:pt idx="1">
                    <c:v>$1,06,434</c:v>
                  </c:pt>
                  <c:pt idx="2">
                    <c:v>$26,61,390</c:v>
                  </c:pt>
                  <c:pt idx="3">
                    <c:v>$31,83,765</c:v>
                  </c:pt>
                  <c:pt idx="4">
                    <c:v>$27,67,561</c:v>
                  </c:pt>
                  <c:pt idx="5">
                    <c:v>$7,05,750</c:v>
                  </c:pt>
                </c15:dlblRangeCache>
              </c15:datalabelsRange>
            </c:ext>
            <c:ext xmlns:c16="http://schemas.microsoft.com/office/drawing/2014/chart" uri="{C3380CC4-5D6E-409C-BE32-E72D297353CC}">
              <c16:uniqueId val="{00000001-C27C-43F6-9A5C-C26EF8389358}"/>
            </c:ext>
          </c:extLst>
        </c:ser>
        <c:ser>
          <c:idx val="2"/>
          <c:order val="2"/>
          <c:tx>
            <c:v>Max</c:v>
          </c:tx>
          <c:spPr>
            <a:solidFill>
              <a:srgbClr val="FF0000"/>
            </a:solidFill>
            <a:ln w="25400">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'Pivot Tables'!$G$5:$G$10</c:f>
              <c:numCache>
                <c:formatCode>General</c:formatCode>
                <c:ptCount val="6"/>
                <c:pt idx="0">
                  <c:v>1</c:v>
                </c:pt>
                <c:pt idx="1">
                  <c:v>7</c:v>
                </c:pt>
                <c:pt idx="2">
                  <c:v>4</c:v>
                </c:pt>
                <c:pt idx="3">
                  <c:v>2</c:v>
                </c:pt>
                <c:pt idx="4">
                  <c:v>6</c:v>
                </c:pt>
                <c:pt idx="5">
                  <c:v>5</c:v>
                </c:pt>
              </c:numCache>
            </c:numRef>
          </c:xVal>
          <c:yVal>
            <c:numRef>
              <c:f>'Pivot Tables'!$H$5:$H$10</c:f>
              <c:numCache>
                <c:formatCode>General</c:formatCode>
                <c:ptCount val="6"/>
                <c:pt idx="0">
                  <c:v>3</c:v>
                </c:pt>
                <c:pt idx="1">
                  <c:v>2</c:v>
                </c:pt>
                <c:pt idx="2">
                  <c:v>1</c:v>
                </c:pt>
                <c:pt idx="3">
                  <c:v>8</c:v>
                </c:pt>
                <c:pt idx="4">
                  <c:v>6</c:v>
                </c:pt>
                <c:pt idx="5">
                  <c:v>9</c:v>
                </c:pt>
              </c:numCache>
            </c:numRef>
          </c:yVal>
          <c:bubbleSize>
            <c:numRef>
              <c:f>'Pivot Tables'!$J$5:$J$10</c:f>
              <c:numCache>
                <c:formatCode>General</c:formatCode>
                <c:ptCount val="6"/>
              </c:numCache>
            </c:numRef>
          </c:bubbleSize>
          <c:bubble3D val="0"/>
          <c:extLst>
            <c:ext xmlns:c16="http://schemas.microsoft.com/office/drawing/2014/chart" uri="{C3380CC4-5D6E-409C-BE32-E72D297353CC}">
              <c16:uniqueId val="{00000002-C27C-43F6-9A5C-C26EF8389358}"/>
            </c:ext>
          </c:extLst>
        </c:ser>
        <c:dLbls>
          <c:dLblPos val="t"/>
          <c:showLegendKey val="0"/>
          <c:showVal val="1"/>
          <c:showCatName val="0"/>
          <c:showSerName val="0"/>
          <c:showPercent val="0"/>
          <c:showBubbleSize val="0"/>
        </c:dLbls>
        <c:bubbleScale val="70"/>
        <c:showNegBubbles val="0"/>
        <c:axId val="637451384"/>
        <c:axId val="637452024"/>
      </c:bubbleChart>
      <c:valAx>
        <c:axId val="637451384"/>
        <c:scaling>
          <c:orientation val="minMax"/>
          <c:max val="10"/>
          <c:min val="0"/>
        </c:scaling>
        <c:delete val="1"/>
        <c:axPos val="b"/>
        <c:numFmt formatCode="General" sourceLinked="1"/>
        <c:majorTickMark val="none"/>
        <c:minorTickMark val="none"/>
        <c:tickLblPos val="nextTo"/>
        <c:crossAx val="637452024"/>
        <c:crosses val="autoZero"/>
        <c:crossBetween val="midCat"/>
      </c:valAx>
      <c:valAx>
        <c:axId val="637452024"/>
        <c:scaling>
          <c:orientation val="minMax"/>
          <c:max val="11"/>
          <c:min val="0"/>
        </c:scaling>
        <c:delete val="1"/>
        <c:axPos val="l"/>
        <c:numFmt formatCode="General" sourceLinked="1"/>
        <c:majorTickMark val="none"/>
        <c:minorTickMark val="none"/>
        <c:tickLblPos val="nextTo"/>
        <c:crossAx val="637451384"/>
        <c:crosses val="autoZero"/>
        <c:crossBetween val="midCat"/>
      </c:valAx>
      <c:spPr>
        <a:solidFill>
          <a:schemeClr val="tx1"/>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19050"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Pipeline DashbordUp.xlsx]Pivot Tables!PivotTable13</c:name>
    <c:fmtId val="10"/>
  </c:pivotSource>
  <c:chart>
    <c:title>
      <c:tx>
        <c:rich>
          <a:bodyPr rot="0" spcFirstLastPara="1" vertOverflow="ellipsis" vert="horz" wrap="square" anchor="ctr" anchorCtr="1"/>
          <a:lstStyle/>
          <a:p>
            <a:pPr>
              <a:defRPr sz="1400" b="1" i="0" u="none" strike="noStrike" kern="1200" cap="none" spc="20" baseline="0">
                <a:solidFill>
                  <a:srgbClr val="00B050"/>
                </a:solidFill>
                <a:latin typeface="+mn-lt"/>
                <a:ea typeface="+mn-ea"/>
                <a:cs typeface="+mn-cs"/>
              </a:defRPr>
            </a:pPr>
            <a:r>
              <a:rPr lang="en-US" b="1">
                <a:solidFill>
                  <a:srgbClr val="00B050"/>
                </a:solidFill>
              </a:rPr>
              <a:t>Conversion Rate by Date</a:t>
            </a:r>
          </a:p>
        </c:rich>
      </c:tx>
      <c:layout>
        <c:manualLayout>
          <c:xMode val="edge"/>
          <c:yMode val="edge"/>
          <c:x val="0.25606196284287996"/>
          <c:y val="4.6948356807511735E-2"/>
        </c:manualLayout>
      </c:layout>
      <c:overlay val="0"/>
      <c:spPr>
        <a:noFill/>
        <a:ln>
          <a:noFill/>
        </a:ln>
        <a:effectLst/>
      </c:spPr>
      <c:txPr>
        <a:bodyPr rot="0" spcFirstLastPara="1" vertOverflow="ellipsis" vert="horz" wrap="square" anchor="ctr" anchorCtr="1"/>
        <a:lstStyle/>
        <a:p>
          <a:pPr>
            <a:defRPr sz="1400" b="1" i="0" u="none" strike="noStrike" kern="1200" cap="none" spc="20" baseline="0">
              <a:solidFill>
                <a:srgbClr val="00B050"/>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FF00"/>
          </a:solidFill>
          <a:ln w="9525" cap="flat" cmpd="sng" algn="ctr">
            <a:no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FFFF00"/>
          </a:solidFill>
          <a:ln w="9525" cap="flat" cmpd="sng" algn="ctr">
            <a:no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FFFF00"/>
          </a:solidFill>
          <a:ln w="9525" cap="flat" cmpd="sng" algn="ctr">
            <a:no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cked"/>
        <c:varyColors val="0"/>
        <c:ser>
          <c:idx val="0"/>
          <c:order val="0"/>
          <c:tx>
            <c:strRef>
              <c:f>'Pivot Tables'!$B$71</c:f>
              <c:strCache>
                <c:ptCount val="1"/>
                <c:pt idx="0">
                  <c:v>Total</c:v>
                </c:pt>
              </c:strCache>
            </c:strRef>
          </c:tx>
          <c:spPr>
            <a:solidFill>
              <a:srgbClr val="FFFF00"/>
            </a:solidFill>
            <a:ln w="9525" cap="flat" cmpd="sng" algn="ctr">
              <a:noFill/>
              <a:round/>
            </a:ln>
            <a:effectLst/>
          </c:spPr>
          <c:cat>
            <c:multiLvlStrRef>
              <c:f>'Pivot Tables'!$A$72:$A$124</c:f>
              <c:multiLvlStrCache>
                <c:ptCount val="48"/>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pt idx="44">
                    <c:v>Sep</c:v>
                  </c:pt>
                  <c:pt idx="45">
                    <c:v>Oct</c:v>
                  </c:pt>
                  <c:pt idx="46">
                    <c:v>Nov</c:v>
                  </c:pt>
                  <c:pt idx="47">
                    <c:v>Dec</c:v>
                  </c:pt>
                </c:lvl>
                <c:lvl>
                  <c:pt idx="0">
                    <c:v>2019</c:v>
                  </c:pt>
                  <c:pt idx="12">
                    <c:v>2020</c:v>
                  </c:pt>
                  <c:pt idx="24">
                    <c:v>2021</c:v>
                  </c:pt>
                  <c:pt idx="36">
                    <c:v>2022</c:v>
                  </c:pt>
                </c:lvl>
              </c:multiLvlStrCache>
            </c:multiLvlStrRef>
          </c:cat>
          <c:val>
            <c:numRef>
              <c:f>'Pivot Tables'!$B$72:$B$124</c:f>
              <c:numCache>
                <c:formatCode>0%</c:formatCode>
                <c:ptCount val="48"/>
                <c:pt idx="0">
                  <c:v>0.19784044596495684</c:v>
                </c:pt>
                <c:pt idx="1">
                  <c:v>0.20074696545284781</c:v>
                </c:pt>
                <c:pt idx="2">
                  <c:v>0.24789533186637264</c:v>
                </c:pt>
                <c:pt idx="3">
                  <c:v>0.29747725383526213</c:v>
                </c:pt>
                <c:pt idx="4">
                  <c:v>0.1680303157066535</c:v>
                </c:pt>
                <c:pt idx="5">
                  <c:v>0.24426185318003699</c:v>
                </c:pt>
                <c:pt idx="6">
                  <c:v>0.25817428036145068</c:v>
                </c:pt>
                <c:pt idx="7">
                  <c:v>0.12357134188928931</c:v>
                </c:pt>
                <c:pt idx="8">
                  <c:v>0.12294942944369242</c:v>
                </c:pt>
                <c:pt idx="9">
                  <c:v>0.15296209901646374</c:v>
                </c:pt>
                <c:pt idx="10">
                  <c:v>0.13283901928333161</c:v>
                </c:pt>
                <c:pt idx="11">
                  <c:v>0.2154717364389182</c:v>
                </c:pt>
                <c:pt idx="12">
                  <c:v>0.18193304899094309</c:v>
                </c:pt>
                <c:pt idx="13">
                  <c:v>0.21846352169450647</c:v>
                </c:pt>
                <c:pt idx="14">
                  <c:v>0.13793805219881425</c:v>
                </c:pt>
                <c:pt idx="15">
                  <c:v>0.19490702203489399</c:v>
                </c:pt>
                <c:pt idx="16">
                  <c:v>8.6433979380324058E-2</c:v>
                </c:pt>
                <c:pt idx="17">
                  <c:v>0.157288317749572</c:v>
                </c:pt>
                <c:pt idx="18">
                  <c:v>0.20292820700779934</c:v>
                </c:pt>
                <c:pt idx="19">
                  <c:v>0.1759996299432173</c:v>
                </c:pt>
                <c:pt idx="20">
                  <c:v>0.19731771385991961</c:v>
                </c:pt>
                <c:pt idx="21">
                  <c:v>0.11658285248565729</c:v>
                </c:pt>
                <c:pt idx="22">
                  <c:v>0.15846321230731933</c:v>
                </c:pt>
                <c:pt idx="23">
                  <c:v>0.1712584414815024</c:v>
                </c:pt>
                <c:pt idx="24">
                  <c:v>0.29770438326410686</c:v>
                </c:pt>
                <c:pt idx="25">
                  <c:v>0.25464736618560407</c:v>
                </c:pt>
                <c:pt idx="26">
                  <c:v>0.17653671608844587</c:v>
                </c:pt>
                <c:pt idx="27">
                  <c:v>0.22278209766071225</c:v>
                </c:pt>
                <c:pt idx="28">
                  <c:v>0.1760405878985877</c:v>
                </c:pt>
                <c:pt idx="29">
                  <c:v>0.23296606357469582</c:v>
                </c:pt>
                <c:pt idx="30">
                  <c:v>0.10759194510498109</c:v>
                </c:pt>
                <c:pt idx="31">
                  <c:v>0.23711841605904466</c:v>
                </c:pt>
                <c:pt idx="32">
                  <c:v>0.189570482432876</c:v>
                </c:pt>
                <c:pt idx="33">
                  <c:v>0.12969748813592913</c:v>
                </c:pt>
                <c:pt idx="34">
                  <c:v>0.2192610209808345</c:v>
                </c:pt>
                <c:pt idx="35">
                  <c:v>0.18603488543096339</c:v>
                </c:pt>
                <c:pt idx="36">
                  <c:v>0.17676899878126157</c:v>
                </c:pt>
                <c:pt idx="37">
                  <c:v>0.18637744322166491</c:v>
                </c:pt>
                <c:pt idx="38">
                  <c:v>0.17378983231119069</c:v>
                </c:pt>
                <c:pt idx="39">
                  <c:v>0.17496850146899309</c:v>
                </c:pt>
                <c:pt idx="40">
                  <c:v>0.15554014109371839</c:v>
                </c:pt>
                <c:pt idx="41">
                  <c:v>0.16515029008449561</c:v>
                </c:pt>
                <c:pt idx="42">
                  <c:v>0.19457042487932097</c:v>
                </c:pt>
                <c:pt idx="43">
                  <c:v>0.20480650161549666</c:v>
                </c:pt>
                <c:pt idx="44">
                  <c:v>0.20717625123441127</c:v>
                </c:pt>
              </c:numCache>
            </c:numRef>
          </c:val>
          <c:extLst>
            <c:ext xmlns:c16="http://schemas.microsoft.com/office/drawing/2014/chart" uri="{C3380CC4-5D6E-409C-BE32-E72D297353CC}">
              <c16:uniqueId val="{00000000-7078-4964-8A5A-C57EF292753E}"/>
            </c:ext>
          </c:extLst>
        </c:ser>
        <c:dLbls>
          <c:showLegendKey val="0"/>
          <c:showVal val="0"/>
          <c:showCatName val="0"/>
          <c:showSerName val="0"/>
          <c:showPercent val="0"/>
          <c:showBubbleSize val="0"/>
        </c:dLbls>
        <c:axId val="767630136"/>
        <c:axId val="767627896"/>
      </c:areaChart>
      <c:catAx>
        <c:axId val="767630136"/>
        <c:scaling>
          <c:orientation val="minMax"/>
        </c:scaling>
        <c:delete val="0"/>
        <c:axPos val="b"/>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767627896"/>
        <c:crosses val="autoZero"/>
        <c:auto val="1"/>
        <c:lblAlgn val="ctr"/>
        <c:lblOffset val="100"/>
        <c:noMultiLvlLbl val="0"/>
      </c:catAx>
      <c:valAx>
        <c:axId val="76762789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767630136"/>
        <c:crosses val="autoZero"/>
        <c:crossBetween val="midCat"/>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Pipeline DashbordUp.xlsx]Pivot Tables!PivotTable14</c:name>
    <c:fmtId val="13"/>
  </c:pivotSource>
  <c:chart>
    <c:title>
      <c:tx>
        <c:rich>
          <a:bodyPr rot="0" spcFirstLastPara="1" vertOverflow="ellipsis" vert="horz" wrap="square" anchor="ctr" anchorCtr="1"/>
          <a:lstStyle/>
          <a:p>
            <a:pPr>
              <a:defRPr sz="1500" b="1" i="0" u="none" strike="noStrike" kern="1200" cap="all" spc="100" normalizeH="0" baseline="0">
                <a:solidFill>
                  <a:srgbClr val="00B050"/>
                </a:solidFill>
                <a:latin typeface="+mn-lt"/>
                <a:ea typeface="+mn-ea"/>
                <a:cs typeface="+mn-cs"/>
              </a:defRPr>
            </a:pPr>
            <a:r>
              <a:rPr lang="en-US" sz="1800" b="1" i="0" cap="all" baseline="0">
                <a:solidFill>
                  <a:srgbClr val="00B050"/>
                </a:solidFill>
                <a:effectLst/>
              </a:rPr>
              <a:t>Revenue by Date</a:t>
            </a:r>
            <a:endParaRPr lang="en-IN">
              <a:solidFill>
                <a:srgbClr val="00B050"/>
              </a:solidFill>
              <a:effectLst/>
            </a:endParaRP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rgbClr val="00B050"/>
              </a:solidFill>
              <a:latin typeface="+mn-lt"/>
              <a:ea typeface="+mn-ea"/>
              <a:cs typeface="+mn-cs"/>
            </a:defRPr>
          </a:pPr>
          <a:endParaRPr lang="en-US"/>
        </a:p>
      </c:txPr>
    </c:title>
    <c:autoTitleDeleted val="0"/>
    <c:pivotFmts>
      <c:pivotFmt>
        <c:idx val="0"/>
        <c:spPr>
          <a:pattFill prst="ltUpDiag">
            <a:fgClr>
              <a:schemeClr val="accent1"/>
            </a:fgClr>
            <a:bgClr>
              <a:schemeClr val="lt1"/>
            </a:bgClr>
          </a:pattFill>
          <a:ln w="34925" cap="rnd">
            <a:solidFill>
              <a:srgbClr val="FF0000"/>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pattFill prst="ltUpDiag">
            <a:fgClr>
              <a:schemeClr val="accent1"/>
            </a:fgClr>
            <a:bgClr>
              <a:schemeClr val="lt1"/>
            </a:bgClr>
          </a:pattFill>
          <a:ln w="34925" cap="rnd">
            <a:solidFill>
              <a:srgbClr val="FF0000"/>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pattFill prst="ltUpDiag">
            <a:fgClr>
              <a:schemeClr val="accent1"/>
            </a:fgClr>
            <a:bgClr>
              <a:schemeClr val="lt1"/>
            </a:bgClr>
          </a:pattFill>
          <a:ln w="34925" cap="rnd">
            <a:solidFill>
              <a:srgbClr val="FF0000"/>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pattFill prst="ltUpDiag">
            <a:fgClr>
              <a:schemeClr val="accent1"/>
            </a:fgClr>
            <a:bgClr>
              <a:schemeClr val="lt1"/>
            </a:bgClr>
          </a:pattFill>
          <a:ln w="34925" cap="rnd">
            <a:solidFill>
              <a:srgbClr val="FF0000"/>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rgbClr val="FF0000"/>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Tables'!$B$131</c:f>
              <c:strCache>
                <c:ptCount val="1"/>
                <c:pt idx="0">
                  <c:v>Total</c:v>
                </c:pt>
              </c:strCache>
            </c:strRef>
          </c:tx>
          <c:spPr>
            <a:ln w="34925" cap="rnd">
              <a:solidFill>
                <a:srgbClr val="FF0000"/>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cat>
            <c:multiLvlStrRef>
              <c:f>'Pivot Tables'!$A$132:$A$178</c:f>
              <c:multiLvlStrCache>
                <c:ptCount val="42"/>
                <c:lvl>
                  <c:pt idx="0">
                    <c:v>Jan</c:v>
                  </c:pt>
                  <c:pt idx="1">
                    <c:v>Mar</c:v>
                  </c:pt>
                  <c:pt idx="2">
                    <c:v>May</c:v>
                  </c:pt>
                  <c:pt idx="3">
                    <c:v>Jun</c:v>
                  </c:pt>
                  <c:pt idx="4">
                    <c:v>Jul</c:v>
                  </c:pt>
                  <c:pt idx="5">
                    <c:v>Aug</c:v>
                  </c:pt>
                  <c:pt idx="6">
                    <c:v>Sep</c:v>
                  </c:pt>
                  <c:pt idx="7">
                    <c:v>Oct</c:v>
                  </c:pt>
                  <c:pt idx="8">
                    <c:v>Nov</c:v>
                  </c:pt>
                  <c:pt idx="9">
                    <c:v>Dec</c:v>
                  </c:pt>
                  <c:pt idx="10">
                    <c:v>Jan</c:v>
                  </c:pt>
                  <c:pt idx="11">
                    <c:v>Feb</c:v>
                  </c:pt>
                  <c:pt idx="12">
                    <c:v>Mar</c:v>
                  </c:pt>
                  <c:pt idx="13">
                    <c:v>Apr</c:v>
                  </c:pt>
                  <c:pt idx="14">
                    <c:v>May</c:v>
                  </c:pt>
                  <c:pt idx="15">
                    <c:v>Jun</c:v>
                  </c:pt>
                  <c:pt idx="16">
                    <c:v>Jul</c:v>
                  </c:pt>
                  <c:pt idx="17">
                    <c:v>Aug</c:v>
                  </c:pt>
                  <c:pt idx="18">
                    <c:v>Sep</c:v>
                  </c:pt>
                  <c:pt idx="19">
                    <c:v>Oct</c:v>
                  </c:pt>
                  <c:pt idx="20">
                    <c:v>Nov</c:v>
                  </c:pt>
                  <c:pt idx="21">
                    <c:v>Dec</c:v>
                  </c:pt>
                  <c:pt idx="22">
                    <c:v>Jan</c:v>
                  </c:pt>
                  <c:pt idx="23">
                    <c:v>Feb</c:v>
                  </c:pt>
                  <c:pt idx="24">
                    <c:v>Mar</c:v>
                  </c:pt>
                  <c:pt idx="25">
                    <c:v>May</c:v>
                  </c:pt>
                  <c:pt idx="26">
                    <c:v>Jun</c:v>
                  </c:pt>
                  <c:pt idx="27">
                    <c:v>Jul</c:v>
                  </c:pt>
                  <c:pt idx="28">
                    <c:v>Aug</c:v>
                  </c:pt>
                  <c:pt idx="29">
                    <c:v>Sep</c:v>
                  </c:pt>
                  <c:pt idx="30">
                    <c:v>Oct</c:v>
                  </c:pt>
                  <c:pt idx="31">
                    <c:v>Nov</c:v>
                  </c:pt>
                  <c:pt idx="32">
                    <c:v>Dec</c:v>
                  </c:pt>
                  <c:pt idx="33">
                    <c:v>Jan</c:v>
                  </c:pt>
                  <c:pt idx="34">
                    <c:v>Feb</c:v>
                  </c:pt>
                  <c:pt idx="35">
                    <c:v>Mar</c:v>
                  </c:pt>
                  <c:pt idx="36">
                    <c:v>Apr</c:v>
                  </c:pt>
                  <c:pt idx="37">
                    <c:v>May</c:v>
                  </c:pt>
                  <c:pt idx="38">
                    <c:v>Jun</c:v>
                  </c:pt>
                  <c:pt idx="39">
                    <c:v>Jul</c:v>
                  </c:pt>
                  <c:pt idx="40">
                    <c:v>Aug</c:v>
                  </c:pt>
                  <c:pt idx="41">
                    <c:v>Sep</c:v>
                  </c:pt>
                </c:lvl>
                <c:lvl>
                  <c:pt idx="0">
                    <c:v>2019</c:v>
                  </c:pt>
                  <c:pt idx="10">
                    <c:v>2020</c:v>
                  </c:pt>
                  <c:pt idx="22">
                    <c:v>2021</c:v>
                  </c:pt>
                  <c:pt idx="33">
                    <c:v>2022</c:v>
                  </c:pt>
                </c:lvl>
              </c:multiLvlStrCache>
            </c:multiLvlStrRef>
          </c:cat>
          <c:val>
            <c:numRef>
              <c:f>'Pivot Tables'!$B$132:$B$178</c:f>
              <c:numCache>
                <c:formatCode>[$$-C09]#,##0</c:formatCode>
                <c:ptCount val="42"/>
                <c:pt idx="0">
                  <c:v>334413</c:v>
                </c:pt>
                <c:pt idx="1">
                  <c:v>88074</c:v>
                </c:pt>
                <c:pt idx="2">
                  <c:v>225423</c:v>
                </c:pt>
                <c:pt idx="3">
                  <c:v>384297</c:v>
                </c:pt>
                <c:pt idx="4">
                  <c:v>152022</c:v>
                </c:pt>
                <c:pt idx="5">
                  <c:v>16461</c:v>
                </c:pt>
                <c:pt idx="6">
                  <c:v>88620</c:v>
                </c:pt>
                <c:pt idx="7">
                  <c:v>105243</c:v>
                </c:pt>
                <c:pt idx="8">
                  <c:v>177153</c:v>
                </c:pt>
                <c:pt idx="9">
                  <c:v>209184</c:v>
                </c:pt>
                <c:pt idx="10">
                  <c:v>150306</c:v>
                </c:pt>
                <c:pt idx="11">
                  <c:v>171828</c:v>
                </c:pt>
                <c:pt idx="12">
                  <c:v>97065</c:v>
                </c:pt>
                <c:pt idx="13">
                  <c:v>969</c:v>
                </c:pt>
                <c:pt idx="14">
                  <c:v>96678</c:v>
                </c:pt>
                <c:pt idx="15">
                  <c:v>430059</c:v>
                </c:pt>
                <c:pt idx="16">
                  <c:v>12057</c:v>
                </c:pt>
                <c:pt idx="17">
                  <c:v>152745</c:v>
                </c:pt>
                <c:pt idx="18">
                  <c:v>608904</c:v>
                </c:pt>
                <c:pt idx="19">
                  <c:v>209724</c:v>
                </c:pt>
                <c:pt idx="20">
                  <c:v>434800</c:v>
                </c:pt>
                <c:pt idx="21">
                  <c:v>1188</c:v>
                </c:pt>
                <c:pt idx="22">
                  <c:v>485934</c:v>
                </c:pt>
                <c:pt idx="23">
                  <c:v>179160</c:v>
                </c:pt>
                <c:pt idx="24">
                  <c:v>110622</c:v>
                </c:pt>
                <c:pt idx="25">
                  <c:v>463971</c:v>
                </c:pt>
                <c:pt idx="26">
                  <c:v>580983</c:v>
                </c:pt>
                <c:pt idx="27">
                  <c:v>99309</c:v>
                </c:pt>
                <c:pt idx="28">
                  <c:v>365019</c:v>
                </c:pt>
                <c:pt idx="29">
                  <c:v>148728</c:v>
                </c:pt>
                <c:pt idx="30">
                  <c:v>273363</c:v>
                </c:pt>
                <c:pt idx="31">
                  <c:v>356727</c:v>
                </c:pt>
                <c:pt idx="32">
                  <c:v>95304</c:v>
                </c:pt>
                <c:pt idx="33">
                  <c:v>65196</c:v>
                </c:pt>
                <c:pt idx="34">
                  <c:v>370553</c:v>
                </c:pt>
                <c:pt idx="35">
                  <c:v>187849</c:v>
                </c:pt>
                <c:pt idx="36">
                  <c:v>103167</c:v>
                </c:pt>
                <c:pt idx="37">
                  <c:v>613773</c:v>
                </c:pt>
                <c:pt idx="38">
                  <c:v>163716</c:v>
                </c:pt>
                <c:pt idx="39">
                  <c:v>298089</c:v>
                </c:pt>
                <c:pt idx="40">
                  <c:v>311451</c:v>
                </c:pt>
                <c:pt idx="41">
                  <c:v>292806</c:v>
                </c:pt>
              </c:numCache>
            </c:numRef>
          </c:val>
          <c:smooth val="0"/>
          <c:extLst>
            <c:ext xmlns:c16="http://schemas.microsoft.com/office/drawing/2014/chart" uri="{C3380CC4-5D6E-409C-BE32-E72D297353CC}">
              <c16:uniqueId val="{00000000-6F7E-4E69-8DD9-0393329A8D89}"/>
            </c:ext>
          </c:extLst>
        </c:ser>
        <c:dLbls>
          <c:showLegendKey val="0"/>
          <c:showVal val="0"/>
          <c:showCatName val="0"/>
          <c:showSerName val="0"/>
          <c:showPercent val="0"/>
          <c:showBubbleSize val="0"/>
        </c:dLbls>
        <c:dropLines>
          <c:spPr>
            <a:ln w="6350" cap="flat" cmpd="sng" algn="ctr">
              <a:gradFill flip="none" rotWithShape="1">
                <a:gsLst>
                  <a:gs pos="0">
                    <a:schemeClr val="bg1"/>
                  </a:gs>
                  <a:gs pos="100000">
                    <a:schemeClr val="accent5">
                      <a:lumMod val="30000"/>
                      <a:lumOff val="70000"/>
                    </a:schemeClr>
                  </a:gs>
                </a:gsLst>
                <a:lin ang="5400000" scaled="0"/>
                <a:tileRect/>
              </a:gradFill>
              <a:round/>
            </a:ln>
            <a:effectLst/>
          </c:spPr>
        </c:dropLines>
        <c:marker val="1"/>
        <c:smooth val="0"/>
        <c:axId val="767649336"/>
        <c:axId val="767648376"/>
      </c:lineChart>
      <c:catAx>
        <c:axId val="767649336"/>
        <c:scaling>
          <c:orientation val="minMax"/>
        </c:scaling>
        <c:delete val="0"/>
        <c:axPos val="b"/>
        <c:numFmt formatCode="General" sourceLinked="1"/>
        <c:majorTickMark val="none"/>
        <c:minorTickMark val="none"/>
        <c:tickLblPos val="nextTo"/>
        <c:spPr>
          <a:noFill/>
          <a:ln w="12700" cap="flat" cmpd="sng" algn="ctr">
            <a:no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767648376"/>
        <c:crosses val="autoZero"/>
        <c:auto val="1"/>
        <c:lblAlgn val="ctr"/>
        <c:lblOffset val="100"/>
        <c:noMultiLvlLbl val="0"/>
      </c:catAx>
      <c:valAx>
        <c:axId val="767648376"/>
        <c:scaling>
          <c:orientation val="minMax"/>
        </c:scaling>
        <c:delete val="0"/>
        <c:axPos val="l"/>
        <c:numFmt formatCode="[$$-C09]#,##0"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lt1"/>
                </a:solidFill>
                <a:latin typeface="+mn-lt"/>
                <a:ea typeface="+mn-ea"/>
                <a:cs typeface="+mn-cs"/>
              </a:defRPr>
            </a:pPr>
            <a:endParaRPr lang="en-US"/>
          </a:p>
        </c:txPr>
        <c:crossAx val="7676493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Pipeline DashbordUp.xlsx]Pivot Tables!PivotTable1</c:name>
    <c:fmtId val="28"/>
  </c:pivotSource>
  <c:chart>
    <c:autoTitleDeleted val="0"/>
    <c:pivotFmts>
      <c:pivotFmt>
        <c:idx val="0"/>
        <c:spPr>
          <a:solidFill>
            <a:schemeClr val="accent1"/>
          </a:solidFill>
          <a:ln>
            <a:noFill/>
          </a:ln>
          <a:effectLst>
            <a:outerShdw blurRad="50800" dist="50800" dir="3600000" algn="ctr" rotWithShape="0">
              <a:srgbClr val="002060">
                <a:alpha val="43000"/>
              </a:srgbClr>
            </a:outerShdw>
          </a:effectLst>
          <a:scene3d>
            <a:camera prst="orthographicFront"/>
            <a:lightRig rig="threePt" dir="t"/>
          </a:scene3d>
          <a:sp3d prstMaterial="dkEdge">
            <a:bevelT prst="relaxedInse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1" u="none" strike="noStrike" kern="1200" baseline="0">
                  <a:solidFill>
                    <a:schemeClr val="accent5"/>
                  </a:solidFill>
                  <a:latin typeface="+mn-lt"/>
                  <a:ea typeface="+mn-ea"/>
                  <a:cs typeface="+mn-cs"/>
                </a:defRPr>
              </a:pPr>
              <a:endParaRPr lang="en-US"/>
            </a:p>
          </c:txPr>
          <c:showLegendKey val="0"/>
          <c:showVal val="1"/>
          <c:showCatName val="0"/>
          <c:showSerName val="1"/>
          <c:showPercent val="0"/>
          <c:showBubbleSize val="0"/>
          <c:separator>
</c:separator>
          <c:extLst>
            <c:ext xmlns:c15="http://schemas.microsoft.com/office/drawing/2012/chart" uri="{CE6537A1-D6FC-4f65-9D91-7224C49458BB}"/>
          </c:extLst>
        </c:dLbl>
      </c:pivotFmt>
      <c:pivotFmt>
        <c:idx val="1"/>
        <c:spPr>
          <a:solidFill>
            <a:schemeClr val="accent1"/>
          </a:solidFill>
          <a:ln>
            <a:noFill/>
          </a:ln>
          <a:effectLst>
            <a:outerShdw blurRad="63500" dist="38100" dir="21540000" rotWithShape="0">
              <a:srgbClr val="FF0000">
                <a:alpha val="40000"/>
              </a:srgbClr>
            </a:outerShdw>
          </a:effectLst>
          <a:scene3d>
            <a:camera prst="orthographicFront"/>
            <a:lightRig rig="threePt" dir="t"/>
          </a:scene3d>
          <a:sp3d prstMaterial="dkEdge">
            <a:bevelT prst="angle"/>
            <a:bevelB prst="angle"/>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1" u="none" strike="noStrike" kern="1200" baseline="0">
                  <a:solidFill>
                    <a:schemeClr val="accent4"/>
                  </a:solidFill>
                  <a:latin typeface="+mn-lt"/>
                  <a:ea typeface="+mn-ea"/>
                  <a:cs typeface="+mn-cs"/>
                </a:defRPr>
              </a:pPr>
              <a:endParaRPr lang="en-US"/>
            </a:p>
          </c:txPr>
          <c:showLegendKey val="0"/>
          <c:showVal val="1"/>
          <c:showCatName val="0"/>
          <c:showSerName val="1"/>
          <c:showPercent val="0"/>
          <c:showBubbleSize val="0"/>
          <c:separator>
</c:separator>
          <c:extLst>
            <c:ext xmlns:c15="http://schemas.microsoft.com/office/drawing/2012/chart" uri="{CE6537A1-D6FC-4f65-9D91-7224C49458BB}"/>
          </c:extLst>
        </c:dLbl>
      </c:pivotFmt>
      <c:pivotFmt>
        <c:idx val="2"/>
        <c:spPr>
          <a:solidFill>
            <a:schemeClr val="accent1"/>
          </a:solidFill>
          <a:ln>
            <a:noFill/>
          </a:ln>
          <a:effectLst>
            <a:outerShdw blurRad="50800" dist="50800" dir="3600000" algn="ctr" rotWithShape="0">
              <a:srgbClr val="FFFF00">
                <a:alpha val="43000"/>
              </a:srgbClr>
            </a:outerShdw>
          </a:effectLst>
          <a:scene3d>
            <a:camera prst="orthographicFront"/>
            <a:lightRig rig="threePt" dir="t"/>
          </a:scene3d>
          <a:sp3d prstMaterial="dkEdge">
            <a:bevelT prst="relaxedInset"/>
          </a:sp3d>
        </c:spPr>
      </c:pivotFmt>
      <c:pivotFmt>
        <c:idx val="3"/>
        <c:spPr>
          <a:solidFill>
            <a:schemeClr val="accent1"/>
          </a:solidFill>
          <a:ln>
            <a:noFill/>
          </a:ln>
          <a:effectLst>
            <a:outerShdw blurRad="50800" dist="50800" dir="3600000" algn="ctr" rotWithShape="0">
              <a:srgbClr val="002060">
                <a:alpha val="43000"/>
              </a:srgbClr>
            </a:outerShdw>
          </a:effectLst>
          <a:scene3d>
            <a:camera prst="orthographicFront"/>
            <a:lightRig rig="threePt" dir="t"/>
          </a:scene3d>
          <a:sp3d prstMaterial="dkEdge">
            <a:bevelT prst="relaxedInse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1" u="none" strike="noStrike" kern="1200" baseline="0">
                  <a:solidFill>
                    <a:schemeClr val="accent5"/>
                  </a:solidFill>
                  <a:latin typeface="+mn-lt"/>
                  <a:ea typeface="+mn-ea"/>
                  <a:cs typeface="+mn-cs"/>
                </a:defRPr>
              </a:pPr>
              <a:endParaRPr lang="en-US"/>
            </a:p>
          </c:txPr>
          <c:showLegendKey val="0"/>
          <c:showVal val="1"/>
          <c:showCatName val="0"/>
          <c:showSerName val="1"/>
          <c:showPercent val="0"/>
          <c:showBubbleSize val="0"/>
          <c:separator>
</c:separator>
          <c:extLst>
            <c:ext xmlns:c15="http://schemas.microsoft.com/office/drawing/2012/chart" uri="{CE6537A1-D6FC-4f65-9D91-7224C49458BB}"/>
          </c:extLst>
        </c:dLbl>
      </c:pivotFmt>
      <c:pivotFmt>
        <c:idx val="4"/>
        <c:spPr>
          <a:solidFill>
            <a:schemeClr val="accent1"/>
          </a:solidFill>
          <a:ln>
            <a:noFill/>
          </a:ln>
          <a:effectLst>
            <a:outerShdw blurRad="50800" dist="50800" dir="3600000" algn="ctr" rotWithShape="0">
              <a:srgbClr val="FFFF00">
                <a:alpha val="43000"/>
              </a:srgbClr>
            </a:outerShdw>
          </a:effectLst>
          <a:scene3d>
            <a:camera prst="orthographicFront"/>
            <a:lightRig rig="threePt" dir="t"/>
          </a:scene3d>
          <a:sp3d prstMaterial="dkEdge">
            <a:bevelT prst="relaxedInset"/>
          </a:sp3d>
        </c:spPr>
      </c:pivotFmt>
      <c:pivotFmt>
        <c:idx val="5"/>
        <c:spPr>
          <a:solidFill>
            <a:schemeClr val="accent1"/>
          </a:solidFill>
          <a:ln>
            <a:noFill/>
          </a:ln>
          <a:effectLst>
            <a:outerShdw blurRad="63500" dist="38100" dir="21540000" rotWithShape="0">
              <a:srgbClr val="FF0000">
                <a:alpha val="40000"/>
              </a:srgbClr>
            </a:outerShdw>
          </a:effectLst>
          <a:scene3d>
            <a:camera prst="orthographicFront"/>
            <a:lightRig rig="threePt" dir="t"/>
          </a:scene3d>
          <a:sp3d prstMaterial="dkEdge">
            <a:bevelT prst="angle"/>
            <a:bevelB prst="angle"/>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1" u="none" strike="noStrike" kern="1200" baseline="0">
                  <a:solidFill>
                    <a:schemeClr val="accent4"/>
                  </a:solidFill>
                  <a:latin typeface="+mn-lt"/>
                  <a:ea typeface="+mn-ea"/>
                  <a:cs typeface="+mn-cs"/>
                </a:defRPr>
              </a:pPr>
              <a:endParaRPr lang="en-US"/>
            </a:p>
          </c:txPr>
          <c:showLegendKey val="0"/>
          <c:showVal val="1"/>
          <c:showCatName val="0"/>
          <c:showSerName val="1"/>
          <c:showPercent val="0"/>
          <c:showBubbleSize val="0"/>
          <c:separator>
</c:separator>
          <c:extLst>
            <c:ext xmlns:c15="http://schemas.microsoft.com/office/drawing/2012/chart" uri="{CE6537A1-D6FC-4f65-9D91-7224C49458BB}"/>
          </c:extLst>
        </c:dLbl>
      </c:pivotFmt>
      <c:pivotFmt>
        <c:idx val="6"/>
        <c:spPr>
          <a:solidFill>
            <a:schemeClr val="accent1"/>
          </a:solidFill>
          <a:ln>
            <a:noFill/>
          </a:ln>
          <a:effectLst>
            <a:outerShdw blurRad="50800" dist="50800" dir="3600000" algn="ctr" rotWithShape="0">
              <a:srgbClr val="002060">
                <a:alpha val="43000"/>
              </a:srgbClr>
            </a:outerShdw>
          </a:effectLst>
          <a:scene3d>
            <a:camera prst="orthographicFront"/>
            <a:lightRig rig="threePt" dir="t"/>
          </a:scene3d>
          <a:sp3d prstMaterial="dkEdge">
            <a:bevelT prst="relaxedInse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1" u="none" strike="noStrike" kern="1200" baseline="0">
                  <a:solidFill>
                    <a:schemeClr val="accent5"/>
                  </a:solidFill>
                  <a:latin typeface="+mn-lt"/>
                  <a:ea typeface="+mn-ea"/>
                  <a:cs typeface="+mn-cs"/>
                </a:defRPr>
              </a:pPr>
              <a:endParaRPr lang="en-US"/>
            </a:p>
          </c:txPr>
          <c:showLegendKey val="0"/>
          <c:showVal val="1"/>
          <c:showCatName val="0"/>
          <c:showSerName val="1"/>
          <c:showPercent val="0"/>
          <c:showBubbleSize val="0"/>
          <c:separator>
</c:separator>
          <c:extLst>
            <c:ext xmlns:c15="http://schemas.microsoft.com/office/drawing/2012/chart" uri="{CE6537A1-D6FC-4f65-9D91-7224C49458BB}"/>
          </c:extLst>
        </c:dLbl>
      </c:pivotFmt>
      <c:pivotFmt>
        <c:idx val="7"/>
        <c:spPr>
          <a:solidFill>
            <a:schemeClr val="accent1"/>
          </a:solidFill>
          <a:ln>
            <a:noFill/>
          </a:ln>
          <a:effectLst>
            <a:outerShdw blurRad="50800" dist="50800" dir="3600000" algn="ctr" rotWithShape="0">
              <a:srgbClr val="FFFF00">
                <a:alpha val="43000"/>
              </a:srgbClr>
            </a:outerShdw>
          </a:effectLst>
          <a:scene3d>
            <a:camera prst="orthographicFront"/>
            <a:lightRig rig="threePt" dir="t"/>
          </a:scene3d>
          <a:sp3d prstMaterial="dkEdge">
            <a:bevelT prst="relaxedInset"/>
          </a:sp3d>
        </c:spPr>
      </c:pivotFmt>
      <c:pivotFmt>
        <c:idx val="8"/>
        <c:spPr>
          <a:solidFill>
            <a:schemeClr val="accent1"/>
          </a:solidFill>
          <a:ln>
            <a:noFill/>
          </a:ln>
          <a:effectLst>
            <a:outerShdw blurRad="63500" dist="38100" dir="21540000" rotWithShape="0">
              <a:srgbClr val="FF0000">
                <a:alpha val="40000"/>
              </a:srgbClr>
            </a:outerShdw>
          </a:effectLst>
          <a:scene3d>
            <a:camera prst="orthographicFront"/>
            <a:lightRig rig="threePt" dir="t"/>
          </a:scene3d>
          <a:sp3d prstMaterial="dkEdge">
            <a:bevelT prst="angle"/>
            <a:bevelB prst="angle"/>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1" u="none" strike="noStrike" kern="1200" baseline="0">
                  <a:solidFill>
                    <a:schemeClr val="accent4"/>
                  </a:solidFill>
                  <a:latin typeface="+mn-lt"/>
                  <a:ea typeface="+mn-ea"/>
                  <a:cs typeface="+mn-cs"/>
                </a:defRPr>
              </a:pPr>
              <a:endParaRPr lang="en-US"/>
            </a:p>
          </c:txPr>
          <c:showLegendKey val="0"/>
          <c:showVal val="1"/>
          <c:showCatName val="0"/>
          <c:showSerName val="1"/>
          <c:showPercent val="0"/>
          <c:showBubbleSize val="0"/>
          <c:separator>
</c:separator>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'Pivot Tables'!$B$205</c:f>
              <c:strCache>
                <c:ptCount val="1"/>
                <c:pt idx="0">
                  <c:v>Deal</c:v>
                </c:pt>
              </c:strCache>
            </c:strRef>
          </c:tx>
          <c:spPr>
            <a:solidFill>
              <a:schemeClr val="accent1"/>
            </a:solidFill>
            <a:ln>
              <a:noFill/>
            </a:ln>
            <a:effectLst>
              <a:outerShdw blurRad="50800" dist="50800" dir="3600000" algn="ctr" rotWithShape="0">
                <a:srgbClr val="002060">
                  <a:alpha val="43000"/>
                </a:srgbClr>
              </a:outerShdw>
            </a:effectLst>
            <a:scene3d>
              <a:camera prst="orthographicFront"/>
              <a:lightRig rig="threePt" dir="t"/>
            </a:scene3d>
            <a:sp3d prstMaterial="dkEdge">
              <a:bevelT prst="relaxedInset"/>
            </a:sp3d>
          </c:spPr>
          <c:invertIfNegative val="0"/>
          <c:dPt>
            <c:idx val="2"/>
            <c:invertIfNegative val="0"/>
            <c:bubble3D val="0"/>
            <c:spPr>
              <a:solidFill>
                <a:schemeClr val="accent1"/>
              </a:solidFill>
              <a:ln>
                <a:noFill/>
              </a:ln>
              <a:effectLst>
                <a:outerShdw blurRad="50800" dist="50800" dir="3600000" algn="ctr" rotWithShape="0">
                  <a:srgbClr val="FFFF00">
                    <a:alpha val="43000"/>
                  </a:srgbClr>
                </a:outerShdw>
              </a:effectLst>
              <a:scene3d>
                <a:camera prst="orthographicFront"/>
                <a:lightRig rig="threePt" dir="t"/>
              </a:scene3d>
              <a:sp3d prstMaterial="dkEdge">
                <a:bevelT prst="relaxedInset"/>
              </a:sp3d>
            </c:spPr>
            <c:extLst>
              <c:ext xmlns:c16="http://schemas.microsoft.com/office/drawing/2014/chart" uri="{C3380CC4-5D6E-409C-BE32-E72D297353CC}">
                <c16:uniqueId val="{00000001-9113-4D0A-9E0D-F3FCF370FC59}"/>
              </c:ext>
            </c:extLst>
          </c:dPt>
          <c:dLbls>
            <c:spPr>
              <a:noFill/>
              <a:ln>
                <a:noFill/>
              </a:ln>
              <a:effectLst/>
            </c:spPr>
            <c:txPr>
              <a:bodyPr rot="0" spcFirstLastPara="1" vertOverflow="ellipsis" vert="horz" wrap="square" lIns="38100" tIns="19050" rIns="38100" bIns="19050" anchor="ctr" anchorCtr="1">
                <a:spAutoFit/>
              </a:bodyPr>
              <a:lstStyle/>
              <a:p>
                <a:pPr>
                  <a:defRPr sz="900" b="0" i="1" u="none" strike="noStrike" kern="1200" baseline="0">
                    <a:solidFill>
                      <a:schemeClr val="accent5"/>
                    </a:solidFill>
                    <a:latin typeface="+mn-lt"/>
                    <a:ea typeface="+mn-ea"/>
                    <a:cs typeface="+mn-cs"/>
                  </a:defRPr>
                </a:pPr>
                <a:endParaRPr lang="en-US"/>
              </a:p>
            </c:txPr>
            <c:showLegendKey val="0"/>
            <c:showVal val="1"/>
            <c:showCatName val="0"/>
            <c:showSerName val="1"/>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Tables'!$A$206:$A$210</c:f>
              <c:strCache>
                <c:ptCount val="4"/>
                <c:pt idx="0">
                  <c:v>Qtr1</c:v>
                </c:pt>
                <c:pt idx="1">
                  <c:v>Qtr2</c:v>
                </c:pt>
                <c:pt idx="2">
                  <c:v>Qtr3</c:v>
                </c:pt>
                <c:pt idx="3">
                  <c:v>Qtr4</c:v>
                </c:pt>
              </c:strCache>
            </c:strRef>
          </c:cat>
          <c:val>
            <c:numRef>
              <c:f>'Pivot Tables'!$B$206:$B$210</c:f>
              <c:numCache>
                <c:formatCode>General</c:formatCode>
                <c:ptCount val="4"/>
                <c:pt idx="0">
                  <c:v>2802</c:v>
                </c:pt>
                <c:pt idx="1">
                  <c:v>4684</c:v>
                </c:pt>
                <c:pt idx="2">
                  <c:v>4923</c:v>
                </c:pt>
                <c:pt idx="3">
                  <c:v>3751</c:v>
                </c:pt>
              </c:numCache>
            </c:numRef>
          </c:val>
          <c:extLst>
            <c:ext xmlns:c16="http://schemas.microsoft.com/office/drawing/2014/chart" uri="{C3380CC4-5D6E-409C-BE32-E72D297353CC}">
              <c16:uniqueId val="{00000002-9113-4D0A-9E0D-F3FCF370FC59}"/>
            </c:ext>
          </c:extLst>
        </c:ser>
        <c:ser>
          <c:idx val="1"/>
          <c:order val="1"/>
          <c:tx>
            <c:strRef>
              <c:f>'Pivot Tables'!$C$205</c:f>
              <c:strCache>
                <c:ptCount val="1"/>
                <c:pt idx="0">
                  <c:v>Lead</c:v>
                </c:pt>
              </c:strCache>
            </c:strRef>
          </c:tx>
          <c:spPr>
            <a:solidFill>
              <a:schemeClr val="accent2"/>
            </a:solidFill>
            <a:ln>
              <a:noFill/>
            </a:ln>
            <a:effectLst>
              <a:outerShdw blurRad="63500" dist="38100" dir="21540000" rotWithShape="0">
                <a:srgbClr val="FF0000">
                  <a:alpha val="40000"/>
                </a:srgbClr>
              </a:outerShdw>
            </a:effectLst>
            <a:scene3d>
              <a:camera prst="orthographicFront"/>
              <a:lightRig rig="threePt" dir="t"/>
            </a:scene3d>
            <a:sp3d prstMaterial="dkEdge">
              <a:bevelT prst="angle"/>
              <a:bevelB prst="angle"/>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1" u="none" strike="noStrike" kern="1200" baseline="0">
                    <a:solidFill>
                      <a:schemeClr val="accent4"/>
                    </a:solidFill>
                    <a:latin typeface="+mn-lt"/>
                    <a:ea typeface="+mn-ea"/>
                    <a:cs typeface="+mn-cs"/>
                  </a:defRPr>
                </a:pPr>
                <a:endParaRPr lang="en-US"/>
              </a:p>
            </c:txPr>
            <c:showLegendKey val="0"/>
            <c:showVal val="1"/>
            <c:showCatName val="0"/>
            <c:showSerName val="1"/>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Tables'!$A$206:$A$210</c:f>
              <c:strCache>
                <c:ptCount val="4"/>
                <c:pt idx="0">
                  <c:v>Qtr1</c:v>
                </c:pt>
                <c:pt idx="1">
                  <c:v>Qtr2</c:v>
                </c:pt>
                <c:pt idx="2">
                  <c:v>Qtr3</c:v>
                </c:pt>
                <c:pt idx="3">
                  <c:v>Qtr4</c:v>
                </c:pt>
              </c:strCache>
            </c:strRef>
          </c:cat>
          <c:val>
            <c:numRef>
              <c:f>'Pivot Tables'!$C$206:$C$210</c:f>
              <c:numCache>
                <c:formatCode>General</c:formatCode>
                <c:ptCount val="4"/>
                <c:pt idx="0">
                  <c:v>38881</c:v>
                </c:pt>
                <c:pt idx="1">
                  <c:v>71245</c:v>
                </c:pt>
                <c:pt idx="2">
                  <c:v>79034</c:v>
                </c:pt>
                <c:pt idx="3">
                  <c:v>82892</c:v>
                </c:pt>
              </c:numCache>
            </c:numRef>
          </c:val>
          <c:extLst>
            <c:ext xmlns:c16="http://schemas.microsoft.com/office/drawing/2014/chart" uri="{C3380CC4-5D6E-409C-BE32-E72D297353CC}">
              <c16:uniqueId val="{00000003-9113-4D0A-9E0D-F3FCF370FC59}"/>
            </c:ext>
          </c:extLst>
        </c:ser>
        <c:dLbls>
          <c:showLegendKey val="0"/>
          <c:showVal val="0"/>
          <c:showCatName val="0"/>
          <c:showSerName val="0"/>
          <c:showPercent val="0"/>
          <c:showBubbleSize val="0"/>
        </c:dLbls>
        <c:gapWidth val="150"/>
        <c:shape val="box"/>
        <c:axId val="657766856"/>
        <c:axId val="657768136"/>
        <c:axId val="687425848"/>
      </c:bar3DChart>
      <c:catAx>
        <c:axId val="65776685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657768136"/>
        <c:crosses val="autoZero"/>
        <c:auto val="1"/>
        <c:lblAlgn val="ctr"/>
        <c:lblOffset val="100"/>
        <c:noMultiLvlLbl val="0"/>
      </c:catAx>
      <c:valAx>
        <c:axId val="657768136"/>
        <c:scaling>
          <c:orientation val="minMax"/>
        </c:scaling>
        <c:delete val="1"/>
        <c:axPos val="l"/>
        <c:numFmt formatCode="General" sourceLinked="1"/>
        <c:majorTickMark val="none"/>
        <c:minorTickMark val="none"/>
        <c:tickLblPos val="nextTo"/>
        <c:crossAx val="657766856"/>
        <c:crosses val="autoZero"/>
        <c:crossBetween val="between"/>
      </c:valAx>
      <c:serAx>
        <c:axId val="687425848"/>
        <c:scaling>
          <c:orientation val="minMax"/>
        </c:scaling>
        <c:delete val="1"/>
        <c:axPos val="b"/>
        <c:majorTickMark val="none"/>
        <c:minorTickMark val="none"/>
        <c:tickLblPos val="nextTo"/>
        <c:crossAx val="657768136"/>
        <c:crosses val="autoZero"/>
      </c:serAx>
      <c:spPr>
        <a:solidFill>
          <a:schemeClr val="tx1"/>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Pipeline DashbordUp.xlsx]Pivot Tables!PivotTable15</c:name>
    <c:fmtId val="13"/>
  </c:pivotSource>
  <c:chart>
    <c:autoTitleDeleted val="1"/>
    <c:pivotFmts>
      <c:pivotFmt>
        <c:idx val="0"/>
        <c:spPr>
          <a:gradFill>
            <a:gsLst>
              <a:gs pos="0">
                <a:schemeClr val="bg1"/>
              </a:gs>
              <a:gs pos="100000">
                <a:schemeClr val="accent5">
                  <a:lumMod val="30000"/>
                  <a:lumOff val="70000"/>
                </a:schemeClr>
              </a:gs>
            </a:gsLst>
            <a:lin ang="5400000" scaled="0"/>
          </a:gradFill>
          <a:ln w="25400">
            <a:noFill/>
          </a:ln>
          <a:effectLst>
            <a:outerShdw blurRad="50800" dist="50800" algn="ctr" rotWithShape="0">
              <a:srgbClr val="000000">
                <a:alpha val="43137"/>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1"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showDataLabelsRange val="1"/>
            </c:ext>
          </c:extLst>
        </c:dLbl>
      </c:pivotFmt>
      <c:pivotFmt>
        <c:idx val="1"/>
        <c:spPr>
          <a:gradFill>
            <a:gsLst>
              <a:gs pos="0">
                <a:srgbClr val="CC00CC"/>
              </a:gs>
              <a:gs pos="100000">
                <a:srgbClr val="FFCCFF"/>
              </a:gs>
            </a:gsLst>
            <a:lin ang="5400000" scaled="0"/>
          </a:gradFill>
          <a:ln w="25400">
            <a:noFill/>
          </a:ln>
          <a:effectLst>
            <a:outerShdw blurRad="50800" dist="50800" algn="ctr" rotWithShape="0">
              <a:srgbClr val="000000">
                <a:alpha val="43137"/>
              </a:srgbClr>
            </a:outerShdw>
          </a:effectLst>
          <a:scene3d>
            <a:camera prst="orthographicFront"/>
            <a:lightRig rig="threePt" dir="t"/>
          </a:scene3d>
          <a:sp3d>
            <a:bevelT w="0"/>
          </a:sp3d>
        </c:spPr>
        <c:dLbl>
          <c:idx val="0"/>
          <c:tx>
            <c:rich>
              <a:bodyPr rot="0" spcFirstLastPara="1" vertOverflow="ellipsis" vert="horz" wrap="square" lIns="38100" tIns="19050" rIns="38100" bIns="19050" anchor="ctr" anchorCtr="1">
                <a:spAutoFit/>
              </a:bodyPr>
              <a:lstStyle/>
              <a:p>
                <a:pPr>
                  <a:defRPr sz="1050" b="1" i="1" u="none" strike="noStrike" kern="1200" baseline="0">
                    <a:solidFill>
                      <a:schemeClr val="tx1"/>
                    </a:solidFill>
                    <a:latin typeface="+mn-lt"/>
                    <a:ea typeface="+mn-ea"/>
                    <a:cs typeface="+mn-cs"/>
                  </a:defRPr>
                </a:pPr>
                <a:fld id="{93C542DD-C41A-4B42-A4B5-B32FCD181F47}" type="CELLRANGE">
                  <a:rPr lang="en-US"/>
                  <a:pPr>
                    <a:defRPr sz="1050" b="1" i="1" u="none" strike="noStrike" kern="1200" baseline="0">
                      <a:solidFill>
                        <a:schemeClr val="tx1"/>
                      </a:solidFill>
                      <a:latin typeface="+mn-lt"/>
                      <a:ea typeface="+mn-ea"/>
                      <a:cs typeface="+mn-cs"/>
                    </a:defRPr>
                  </a:pPr>
                  <a:t>[CELLRANGE]</a:t>
                </a:fld>
                <a:r>
                  <a:rPr lang="en-US" baseline="0"/>
                  <a:t>, </a:t>
                </a:r>
                <a:fld id="{434DA1F9-22F7-4E8A-B4E5-2B4D00C7E99E}" type="VALUE">
                  <a:rPr lang="en-US" baseline="0"/>
                  <a:pPr>
                    <a:defRPr sz="1050" b="1" i="1" u="none" strike="noStrike" kern="1200" baseline="0">
                      <a:solidFill>
                        <a:schemeClr val="tx1"/>
                      </a:solidFill>
                      <a:latin typeface="+mn-lt"/>
                      <a:ea typeface="+mn-ea"/>
                      <a:cs typeface="+mn-cs"/>
                    </a:defRPr>
                  </a:pPr>
                  <a:t>[VALUE]</a:t>
                </a:fld>
                <a:endParaRPr lang="en-US" baseline="0"/>
              </a:p>
            </c:rich>
          </c:tx>
          <c:spPr>
            <a:noFill/>
            <a:ln>
              <a:noFill/>
            </a:ln>
            <a:effectLst/>
          </c:spPr>
          <c:dLblPos val="bestFit"/>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2"/>
        <c:spPr>
          <a:gradFill>
            <a:gsLst>
              <a:gs pos="0">
                <a:srgbClr val="008000"/>
              </a:gs>
              <a:gs pos="100000">
                <a:srgbClr val="66FF66">
                  <a:alpha val="69804"/>
                </a:srgbClr>
              </a:gs>
            </a:gsLst>
            <a:lin ang="5400000" scaled="0"/>
          </a:gradFill>
          <a:ln w="25400">
            <a:noFill/>
          </a:ln>
          <a:effectLst>
            <a:outerShdw blurRad="50800" dist="50800" algn="ctr" rotWithShape="0">
              <a:srgbClr val="000000">
                <a:alpha val="43137"/>
              </a:srgbClr>
            </a:outerShdw>
          </a:effectLst>
          <a:sp3d/>
        </c:spPr>
        <c:dLbl>
          <c:idx val="0"/>
          <c:tx>
            <c:rich>
              <a:bodyPr rot="0" spcFirstLastPara="1" vertOverflow="ellipsis" vert="horz" wrap="square" lIns="38100" tIns="19050" rIns="38100" bIns="19050" anchor="ctr" anchorCtr="1">
                <a:spAutoFit/>
              </a:bodyPr>
              <a:lstStyle/>
              <a:p>
                <a:pPr>
                  <a:defRPr sz="1050" b="1" i="1" u="none" strike="noStrike" kern="1200" baseline="0">
                    <a:solidFill>
                      <a:schemeClr val="tx1"/>
                    </a:solidFill>
                    <a:latin typeface="+mn-lt"/>
                    <a:ea typeface="+mn-ea"/>
                    <a:cs typeface="+mn-cs"/>
                  </a:defRPr>
                </a:pPr>
                <a:fld id="{724990A8-D62A-4601-BD3E-A45532F97AE9}" type="CELLRANGE">
                  <a:rPr lang="en-US"/>
                  <a:pPr>
                    <a:defRPr sz="1050" b="1" i="1" u="none" strike="noStrike" kern="1200" baseline="0">
                      <a:solidFill>
                        <a:schemeClr val="tx1"/>
                      </a:solidFill>
                      <a:latin typeface="+mn-lt"/>
                      <a:ea typeface="+mn-ea"/>
                      <a:cs typeface="+mn-cs"/>
                    </a:defRPr>
                  </a:pPr>
                  <a:t>[CELLRANGE]</a:t>
                </a:fld>
                <a:r>
                  <a:rPr lang="en-US" baseline="0"/>
                  <a:t>, </a:t>
                </a:r>
                <a:fld id="{1EB25B00-A81B-41EF-8CBA-90C99BE5378E}" type="VALUE">
                  <a:rPr lang="en-US" baseline="0"/>
                  <a:pPr>
                    <a:defRPr sz="1050" b="1" i="1" u="none" strike="noStrike" kern="1200" baseline="0">
                      <a:solidFill>
                        <a:schemeClr val="tx1"/>
                      </a:solidFill>
                      <a:latin typeface="+mn-lt"/>
                      <a:ea typeface="+mn-ea"/>
                      <a:cs typeface="+mn-cs"/>
                    </a:defRPr>
                  </a:pPr>
                  <a:t>[VALUE]</a:t>
                </a:fld>
                <a:endParaRPr lang="en-US" baseline="0"/>
              </a:p>
            </c:rich>
          </c:tx>
          <c:spPr>
            <a:noFill/>
            <a:ln>
              <a:noFill/>
            </a:ln>
            <a:effectLst/>
          </c:spPr>
          <c:dLblPos val="bestFit"/>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3"/>
        <c:spPr>
          <a:gradFill>
            <a:gsLst>
              <a:gs pos="0">
                <a:srgbClr val="FF0000"/>
              </a:gs>
              <a:gs pos="100000">
                <a:srgbClr val="FF9900">
                  <a:alpha val="70000"/>
                </a:srgbClr>
              </a:gs>
            </a:gsLst>
            <a:lin ang="5400000" scaled="0"/>
          </a:gradFill>
          <a:ln w="25400">
            <a:noFill/>
          </a:ln>
          <a:effectLst>
            <a:outerShdw blurRad="50800" dist="50800" algn="ctr" rotWithShape="0">
              <a:srgbClr val="000000">
                <a:alpha val="43137"/>
              </a:srgbClr>
            </a:outerShdw>
          </a:effectLst>
          <a:sp3d/>
        </c:spPr>
        <c:dLbl>
          <c:idx val="0"/>
          <c:tx>
            <c:rich>
              <a:bodyPr rot="0" spcFirstLastPara="1" vertOverflow="ellipsis" vert="horz" wrap="square" lIns="38100" tIns="19050" rIns="38100" bIns="19050" anchor="ctr" anchorCtr="1">
                <a:spAutoFit/>
              </a:bodyPr>
              <a:lstStyle/>
              <a:p>
                <a:pPr>
                  <a:defRPr sz="1050" b="1" i="1" u="none" strike="noStrike" kern="1200" baseline="0">
                    <a:solidFill>
                      <a:schemeClr val="tx1"/>
                    </a:solidFill>
                    <a:latin typeface="+mn-lt"/>
                    <a:ea typeface="+mn-ea"/>
                    <a:cs typeface="+mn-cs"/>
                  </a:defRPr>
                </a:pPr>
                <a:fld id="{92AC2949-1E69-4E03-8CAE-6D2889C06E88}" type="CELLRANGE">
                  <a:rPr lang="en-US"/>
                  <a:pPr>
                    <a:defRPr sz="1050" b="1" i="1" u="none" strike="noStrike" kern="1200" baseline="0">
                      <a:solidFill>
                        <a:schemeClr val="tx1"/>
                      </a:solidFill>
                      <a:latin typeface="+mn-lt"/>
                      <a:ea typeface="+mn-ea"/>
                      <a:cs typeface="+mn-cs"/>
                    </a:defRPr>
                  </a:pPr>
                  <a:t>[CELLRANGE]</a:t>
                </a:fld>
                <a:r>
                  <a:rPr lang="en-US" baseline="0"/>
                  <a:t>, </a:t>
                </a:r>
                <a:fld id="{F9F48A60-F821-4531-857C-BFFD3348D073}" type="VALUE">
                  <a:rPr lang="en-US" baseline="0"/>
                  <a:pPr>
                    <a:defRPr sz="1050" b="1" i="1" u="none" strike="noStrike" kern="1200" baseline="0">
                      <a:solidFill>
                        <a:schemeClr val="tx1"/>
                      </a:solidFill>
                      <a:latin typeface="+mn-lt"/>
                      <a:ea typeface="+mn-ea"/>
                      <a:cs typeface="+mn-cs"/>
                    </a:defRPr>
                  </a:pPr>
                  <a:t>[VALUE]</a:t>
                </a:fld>
                <a:endParaRPr lang="en-US" baseline="0"/>
              </a:p>
            </c:rich>
          </c:tx>
          <c:spPr>
            <a:noFill/>
            <a:ln>
              <a:noFill/>
            </a:ln>
            <a:effectLst/>
          </c:spPr>
          <c:dLblPos val="bestFit"/>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4"/>
        <c:spPr>
          <a:gradFill>
            <a:gsLst>
              <a:gs pos="0">
                <a:srgbClr val="FFFF00"/>
              </a:gs>
              <a:gs pos="100000">
                <a:srgbClr val="66FFFF"/>
              </a:gs>
            </a:gsLst>
            <a:lin ang="5400000" scaled="0"/>
          </a:gradFill>
          <a:ln w="25400">
            <a:noFill/>
          </a:ln>
          <a:effectLst>
            <a:outerShdw blurRad="50800" dist="50800" algn="ctr" rotWithShape="0">
              <a:srgbClr val="000000">
                <a:alpha val="43137"/>
              </a:srgbClr>
            </a:outerShdw>
          </a:effectLst>
          <a:sp3d/>
        </c:spPr>
        <c:dLbl>
          <c:idx val="0"/>
          <c:tx>
            <c:rich>
              <a:bodyPr rot="0" spcFirstLastPara="1" vertOverflow="ellipsis" vert="horz" wrap="square" lIns="38100" tIns="19050" rIns="38100" bIns="19050" anchor="ctr" anchorCtr="1">
                <a:spAutoFit/>
              </a:bodyPr>
              <a:lstStyle/>
              <a:p>
                <a:pPr>
                  <a:defRPr sz="1050" b="1" i="1" u="none" strike="noStrike" kern="1200" baseline="0">
                    <a:solidFill>
                      <a:schemeClr val="tx1"/>
                    </a:solidFill>
                    <a:latin typeface="+mn-lt"/>
                    <a:ea typeface="+mn-ea"/>
                    <a:cs typeface="+mn-cs"/>
                  </a:defRPr>
                </a:pPr>
                <a:fld id="{496FC7F1-4735-46E2-9AC2-A79D1ABC3C8C}" type="CELLRANGE">
                  <a:rPr lang="en-US"/>
                  <a:pPr>
                    <a:defRPr sz="1050" b="1" i="1" u="none" strike="noStrike" kern="1200" baseline="0">
                      <a:solidFill>
                        <a:schemeClr val="tx1"/>
                      </a:solidFill>
                      <a:latin typeface="+mn-lt"/>
                      <a:ea typeface="+mn-ea"/>
                      <a:cs typeface="+mn-cs"/>
                    </a:defRPr>
                  </a:pPr>
                  <a:t>[CELLRANGE]</a:t>
                </a:fld>
                <a:r>
                  <a:rPr lang="en-US" baseline="0"/>
                  <a:t>, </a:t>
                </a:r>
                <a:fld id="{1474E0BB-9D03-4A8B-99E3-9EF09EB4B83A}" type="VALUE">
                  <a:rPr lang="en-US" baseline="0"/>
                  <a:pPr>
                    <a:defRPr sz="1050" b="1" i="1" u="none" strike="noStrike" kern="1200" baseline="0">
                      <a:solidFill>
                        <a:schemeClr val="tx1"/>
                      </a:solidFill>
                      <a:latin typeface="+mn-lt"/>
                      <a:ea typeface="+mn-ea"/>
                      <a:cs typeface="+mn-cs"/>
                    </a:defRPr>
                  </a:pPr>
                  <a:t>[VALUE]</a:t>
                </a:fld>
                <a:endParaRPr lang="en-US" baseline="0"/>
              </a:p>
            </c:rich>
          </c:tx>
          <c:spPr>
            <a:noFill/>
            <a:ln>
              <a:noFill/>
            </a:ln>
            <a:effectLst/>
          </c:spPr>
          <c:dLblPos val="bestFit"/>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5"/>
        <c:spPr>
          <a:solidFill>
            <a:schemeClr val="accent1"/>
          </a:solidFill>
          <a:ln w="25400">
            <a:solidFill>
              <a:schemeClr val="lt1"/>
            </a:solidFill>
          </a:ln>
          <a:effectLst/>
          <a:sp3d contourW="25400">
            <a:contourClr>
              <a:schemeClr val="lt1"/>
            </a:contourClr>
          </a:sp3d>
        </c:spPr>
        <c:marker>
          <c:symbol val="none"/>
        </c:marker>
        <c:dLbl>
          <c:idx val="0"/>
          <c:delete val="1"/>
          <c:extLst>
            <c:ext xmlns:c15="http://schemas.microsoft.com/office/drawing/2012/chart" uri="{CE6537A1-D6FC-4f65-9D91-7224C49458BB}"/>
          </c:extLst>
        </c:dLbl>
      </c:pivotFmt>
      <c:pivotFmt>
        <c:idx val="6"/>
        <c:spPr>
          <a:solidFill>
            <a:schemeClr val="accent1"/>
          </a:solidFill>
          <a:ln w="25400">
            <a:solidFill>
              <a:schemeClr val="lt1"/>
            </a:solidFill>
          </a:ln>
          <a:effectLst/>
          <a:sp3d contourW="25400">
            <a:contourClr>
              <a:schemeClr val="lt1"/>
            </a:contourClr>
          </a:sp3d>
        </c:spPr>
        <c:marker>
          <c:symbol val="none"/>
        </c:marker>
        <c:dLbl>
          <c:idx val="0"/>
          <c:delete val="1"/>
          <c:extLst>
            <c:ext xmlns:c15="http://schemas.microsoft.com/office/drawing/2012/chart" uri="{CE6537A1-D6FC-4f65-9D91-7224C49458BB}"/>
          </c:extLst>
        </c:dLbl>
      </c:pivotFmt>
      <c:pivotFmt>
        <c:idx val="7"/>
        <c:spPr>
          <a:gradFill>
            <a:gsLst>
              <a:gs pos="0">
                <a:schemeClr val="bg1"/>
              </a:gs>
              <a:gs pos="100000">
                <a:schemeClr val="accent5">
                  <a:lumMod val="30000"/>
                  <a:lumOff val="70000"/>
                </a:schemeClr>
              </a:gs>
            </a:gsLst>
            <a:lin ang="5400000" scaled="0"/>
          </a:gradFill>
          <a:ln w="25400">
            <a:noFill/>
          </a:ln>
          <a:effectLst>
            <a:outerShdw blurRad="50800" dist="50800" algn="ctr" rotWithShape="0">
              <a:srgbClr val="000000">
                <a:alpha val="43137"/>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1"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showDataLabelsRange val="1"/>
            </c:ext>
          </c:extLst>
        </c:dLbl>
      </c:pivotFmt>
      <c:pivotFmt>
        <c:idx val="8"/>
        <c:spPr>
          <a:gradFill>
            <a:gsLst>
              <a:gs pos="0">
                <a:srgbClr val="008000"/>
              </a:gs>
              <a:gs pos="100000">
                <a:srgbClr val="66FF66">
                  <a:alpha val="69804"/>
                </a:srgbClr>
              </a:gs>
            </a:gsLst>
            <a:lin ang="5400000" scaled="0"/>
          </a:gradFill>
          <a:ln w="25400">
            <a:noFill/>
          </a:ln>
          <a:effectLst>
            <a:outerShdw blurRad="50800" dist="50800" algn="ctr" rotWithShape="0">
              <a:srgbClr val="000000">
                <a:alpha val="43137"/>
              </a:srgbClr>
            </a:outerShdw>
          </a:effectLst>
          <a:sp3d/>
        </c:spPr>
        <c:dLbl>
          <c:idx val="0"/>
          <c:tx>
            <c:rich>
              <a:bodyPr rot="0" spcFirstLastPara="1" vertOverflow="ellipsis" vert="horz" wrap="square" lIns="38100" tIns="19050" rIns="38100" bIns="19050" anchor="ctr" anchorCtr="1">
                <a:spAutoFit/>
              </a:bodyPr>
              <a:lstStyle/>
              <a:p>
                <a:pPr>
                  <a:defRPr sz="1050" b="1" i="1" u="none" strike="noStrike" kern="1200" baseline="0">
                    <a:solidFill>
                      <a:schemeClr val="tx1"/>
                    </a:solidFill>
                    <a:latin typeface="+mn-lt"/>
                    <a:ea typeface="+mn-ea"/>
                    <a:cs typeface="+mn-cs"/>
                  </a:defRPr>
                </a:pPr>
                <a:fld id="{C0EAE943-28AC-4D47-8587-42D92B43AAB9}" type="CELLRANGE">
                  <a:rPr lang="en-IN"/>
                  <a:pPr>
                    <a:defRPr sz="1050" b="1" i="1" u="none" strike="noStrike" kern="1200" baseline="0">
                      <a:solidFill>
                        <a:schemeClr val="tx1"/>
                      </a:solidFill>
                      <a:latin typeface="+mn-lt"/>
                      <a:ea typeface="+mn-ea"/>
                      <a:cs typeface="+mn-cs"/>
                    </a:defRPr>
                  </a:pPr>
                  <a:t>[CELLRANGE]</a:t>
                </a:fld>
                <a:r>
                  <a:rPr lang="en-IN" baseline="0"/>
                  <a:t>, </a:t>
                </a:r>
                <a:fld id="{96AADA7E-1CC2-4CFB-96ED-C3B7BFA2BB9C}" type="VALUE">
                  <a:rPr lang="en-IN" baseline="0"/>
                  <a:pPr>
                    <a:defRPr sz="1050" b="1" i="1" u="none" strike="noStrike" kern="1200" baseline="0">
                      <a:solidFill>
                        <a:schemeClr val="tx1"/>
                      </a:solidFill>
                      <a:latin typeface="+mn-lt"/>
                      <a:ea typeface="+mn-ea"/>
                      <a:cs typeface="+mn-cs"/>
                    </a:defRPr>
                  </a:pPr>
                  <a:t>[VALUE]</a:t>
                </a:fld>
                <a:endParaRPr lang="en-IN" baseline="0"/>
              </a:p>
            </c:rich>
          </c:tx>
          <c:spPr>
            <a:noFill/>
            <a:ln>
              <a:noFill/>
            </a:ln>
            <a:effectLst/>
          </c:spPr>
          <c:dLblPos val="bestFit"/>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9"/>
        <c:spPr>
          <a:gradFill>
            <a:gsLst>
              <a:gs pos="0">
                <a:srgbClr val="FF0000"/>
              </a:gs>
              <a:gs pos="100000">
                <a:srgbClr val="FF9900">
                  <a:alpha val="70000"/>
                </a:srgbClr>
              </a:gs>
            </a:gsLst>
            <a:lin ang="5400000" scaled="0"/>
          </a:gradFill>
          <a:ln w="25400">
            <a:noFill/>
          </a:ln>
          <a:effectLst>
            <a:outerShdw blurRad="50800" dist="50800" algn="ctr" rotWithShape="0">
              <a:srgbClr val="000000">
                <a:alpha val="43137"/>
              </a:srgbClr>
            </a:outerShdw>
          </a:effectLst>
          <a:sp3d/>
        </c:spPr>
        <c:dLbl>
          <c:idx val="0"/>
          <c:tx>
            <c:rich>
              <a:bodyPr rot="0" spcFirstLastPara="1" vertOverflow="ellipsis" vert="horz" wrap="square" lIns="38100" tIns="19050" rIns="38100" bIns="19050" anchor="ctr" anchorCtr="1">
                <a:spAutoFit/>
              </a:bodyPr>
              <a:lstStyle/>
              <a:p>
                <a:pPr>
                  <a:defRPr sz="1050" b="1" i="1" u="none" strike="noStrike" kern="1200" baseline="0">
                    <a:solidFill>
                      <a:schemeClr val="tx1"/>
                    </a:solidFill>
                    <a:latin typeface="+mn-lt"/>
                    <a:ea typeface="+mn-ea"/>
                    <a:cs typeface="+mn-cs"/>
                  </a:defRPr>
                </a:pPr>
                <a:fld id="{ADCEA3A2-21EE-4DBE-B30E-31189C348A2C}" type="CELLRANGE">
                  <a:rPr lang="en-IN"/>
                  <a:pPr>
                    <a:defRPr sz="1050" b="1" i="1" u="none" strike="noStrike" kern="1200" baseline="0">
                      <a:solidFill>
                        <a:schemeClr val="tx1"/>
                      </a:solidFill>
                      <a:latin typeface="+mn-lt"/>
                      <a:ea typeface="+mn-ea"/>
                      <a:cs typeface="+mn-cs"/>
                    </a:defRPr>
                  </a:pPr>
                  <a:t>[CELLRANGE]</a:t>
                </a:fld>
                <a:r>
                  <a:rPr lang="en-IN" baseline="0"/>
                  <a:t>, </a:t>
                </a:r>
                <a:fld id="{2701920D-0F5B-4773-A60D-1201A61C412C}" type="VALUE">
                  <a:rPr lang="en-IN" baseline="0"/>
                  <a:pPr>
                    <a:defRPr sz="1050" b="1" i="1" u="none" strike="noStrike" kern="1200" baseline="0">
                      <a:solidFill>
                        <a:schemeClr val="tx1"/>
                      </a:solidFill>
                      <a:latin typeface="+mn-lt"/>
                      <a:ea typeface="+mn-ea"/>
                      <a:cs typeface="+mn-cs"/>
                    </a:defRPr>
                  </a:pPr>
                  <a:t>[VALUE]</a:t>
                </a:fld>
                <a:endParaRPr lang="en-IN" baseline="0"/>
              </a:p>
            </c:rich>
          </c:tx>
          <c:spPr>
            <a:noFill/>
            <a:ln>
              <a:noFill/>
            </a:ln>
            <a:effectLst/>
          </c:spPr>
          <c:dLblPos val="bestFit"/>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10"/>
        <c:spPr>
          <a:gradFill>
            <a:gsLst>
              <a:gs pos="0">
                <a:srgbClr val="FFFF00"/>
              </a:gs>
              <a:gs pos="100000">
                <a:srgbClr val="66FFFF"/>
              </a:gs>
            </a:gsLst>
            <a:lin ang="5400000" scaled="0"/>
          </a:gradFill>
          <a:ln w="25400">
            <a:noFill/>
          </a:ln>
          <a:effectLst>
            <a:outerShdw blurRad="50800" dist="50800" algn="ctr" rotWithShape="0">
              <a:srgbClr val="000000">
                <a:alpha val="43137"/>
              </a:srgbClr>
            </a:outerShdw>
          </a:effectLst>
          <a:sp3d/>
        </c:spPr>
        <c:dLbl>
          <c:idx val="0"/>
          <c:tx>
            <c:rich>
              <a:bodyPr rot="0" spcFirstLastPara="1" vertOverflow="ellipsis" vert="horz" wrap="square" lIns="38100" tIns="19050" rIns="38100" bIns="19050" anchor="ctr" anchorCtr="1">
                <a:spAutoFit/>
              </a:bodyPr>
              <a:lstStyle/>
              <a:p>
                <a:pPr>
                  <a:defRPr sz="1050" b="1" i="1" u="none" strike="noStrike" kern="1200" baseline="0">
                    <a:solidFill>
                      <a:schemeClr val="tx1"/>
                    </a:solidFill>
                    <a:latin typeface="+mn-lt"/>
                    <a:ea typeface="+mn-ea"/>
                    <a:cs typeface="+mn-cs"/>
                  </a:defRPr>
                </a:pPr>
                <a:fld id="{D3057A90-B8BA-42F2-868A-E2641A30B186}" type="CELLRANGE">
                  <a:rPr lang="en-IN"/>
                  <a:pPr>
                    <a:defRPr sz="1050" b="1" i="1" u="none" strike="noStrike" kern="1200" baseline="0">
                      <a:solidFill>
                        <a:schemeClr val="tx1"/>
                      </a:solidFill>
                      <a:latin typeface="+mn-lt"/>
                      <a:ea typeface="+mn-ea"/>
                      <a:cs typeface="+mn-cs"/>
                    </a:defRPr>
                  </a:pPr>
                  <a:t>[CELLRANGE]</a:t>
                </a:fld>
                <a:r>
                  <a:rPr lang="en-IN" baseline="0"/>
                  <a:t>, </a:t>
                </a:r>
                <a:fld id="{58BF8A60-0C60-4A51-8F2E-ABDD96FF3583}" type="VALUE">
                  <a:rPr lang="en-IN" baseline="0"/>
                  <a:pPr>
                    <a:defRPr sz="1050" b="1" i="1" u="none" strike="noStrike" kern="1200" baseline="0">
                      <a:solidFill>
                        <a:schemeClr val="tx1"/>
                      </a:solidFill>
                      <a:latin typeface="+mn-lt"/>
                      <a:ea typeface="+mn-ea"/>
                      <a:cs typeface="+mn-cs"/>
                    </a:defRPr>
                  </a:pPr>
                  <a:t>[VALUE]</a:t>
                </a:fld>
                <a:endParaRPr lang="en-IN" baseline="0"/>
              </a:p>
            </c:rich>
          </c:tx>
          <c:spPr>
            <a:noFill/>
            <a:ln>
              <a:noFill/>
            </a:ln>
            <a:effectLst/>
          </c:spPr>
          <c:dLblPos val="bestFit"/>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11"/>
        <c:spPr>
          <a:gradFill>
            <a:gsLst>
              <a:gs pos="0">
                <a:srgbClr val="CC00CC"/>
              </a:gs>
              <a:gs pos="100000">
                <a:srgbClr val="FFCCFF"/>
              </a:gs>
            </a:gsLst>
            <a:lin ang="5400000" scaled="0"/>
          </a:gradFill>
          <a:ln w="25400">
            <a:noFill/>
          </a:ln>
          <a:effectLst>
            <a:outerShdw blurRad="50800" dist="50800" algn="ctr" rotWithShape="0">
              <a:srgbClr val="000000">
                <a:alpha val="43137"/>
              </a:srgbClr>
            </a:outerShdw>
          </a:effectLst>
          <a:scene3d>
            <a:camera prst="orthographicFront"/>
            <a:lightRig rig="threePt" dir="t"/>
          </a:scene3d>
          <a:sp3d>
            <a:bevelT w="0"/>
          </a:sp3d>
        </c:spPr>
        <c:dLbl>
          <c:idx val="0"/>
          <c:tx>
            <c:rich>
              <a:bodyPr rot="0" spcFirstLastPara="1" vertOverflow="ellipsis" vert="horz" wrap="square" lIns="38100" tIns="19050" rIns="38100" bIns="19050" anchor="ctr" anchorCtr="1">
                <a:spAutoFit/>
              </a:bodyPr>
              <a:lstStyle/>
              <a:p>
                <a:pPr>
                  <a:defRPr sz="1050" b="1" i="1" u="none" strike="noStrike" kern="1200" baseline="0">
                    <a:solidFill>
                      <a:schemeClr val="tx1"/>
                    </a:solidFill>
                    <a:latin typeface="+mn-lt"/>
                    <a:ea typeface="+mn-ea"/>
                    <a:cs typeface="+mn-cs"/>
                  </a:defRPr>
                </a:pPr>
                <a:fld id="{C0BB9E3E-D62B-4978-94C7-5AFFD8BE98A9}" type="CELLRANGE">
                  <a:rPr lang="en-IN"/>
                  <a:pPr>
                    <a:defRPr sz="1050" b="1" i="1" u="none" strike="noStrike" kern="1200" baseline="0">
                      <a:solidFill>
                        <a:schemeClr val="tx1"/>
                      </a:solidFill>
                      <a:latin typeface="+mn-lt"/>
                      <a:ea typeface="+mn-ea"/>
                      <a:cs typeface="+mn-cs"/>
                    </a:defRPr>
                  </a:pPr>
                  <a:t>[CELLRANGE]</a:t>
                </a:fld>
                <a:r>
                  <a:rPr lang="en-IN" baseline="0"/>
                  <a:t>, </a:t>
                </a:r>
                <a:fld id="{E2B00FD9-0DA3-49A8-893C-6965EFEF1543}" type="VALUE">
                  <a:rPr lang="en-IN" baseline="0"/>
                  <a:pPr>
                    <a:defRPr sz="1050" b="1" i="1" u="none" strike="noStrike" kern="1200" baseline="0">
                      <a:solidFill>
                        <a:schemeClr val="tx1"/>
                      </a:solidFill>
                      <a:latin typeface="+mn-lt"/>
                      <a:ea typeface="+mn-ea"/>
                      <a:cs typeface="+mn-cs"/>
                    </a:defRPr>
                  </a:pPr>
                  <a:t>[VALUE]</a:t>
                </a:fld>
                <a:endParaRPr lang="en-IN" baseline="0"/>
              </a:p>
            </c:rich>
          </c:tx>
          <c:spPr>
            <a:noFill/>
            <a:ln>
              <a:noFill/>
            </a:ln>
            <a:effectLst/>
          </c:spPr>
          <c:dLblPos val="bestFit"/>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12"/>
        <c:spPr>
          <a:solidFill>
            <a:schemeClr val="accent1"/>
          </a:solidFill>
          <a:ln w="25400">
            <a:solidFill>
              <a:schemeClr val="lt1"/>
            </a:solidFill>
          </a:ln>
          <a:effectLst/>
          <a:sp3d contourW="25400">
            <a:contourClr>
              <a:schemeClr val="lt1"/>
            </a:contourClr>
          </a:sp3d>
        </c:spPr>
        <c:marker>
          <c:symbol val="none"/>
        </c:marker>
        <c:dLbl>
          <c:idx val="0"/>
          <c:delete val="1"/>
          <c:extLst>
            <c:ext xmlns:c15="http://schemas.microsoft.com/office/drawing/2012/chart" uri="{CE6537A1-D6FC-4f65-9D91-7224C49458BB}"/>
          </c:extLst>
        </c:dLbl>
      </c:pivotFmt>
      <c:pivotFmt>
        <c:idx val="13"/>
        <c:spPr>
          <a:solidFill>
            <a:schemeClr val="accent1"/>
          </a:solidFill>
          <a:ln w="25400">
            <a:solidFill>
              <a:schemeClr val="lt1"/>
            </a:solidFill>
          </a:ln>
          <a:effectLst/>
          <a:sp3d contourW="25400">
            <a:contourClr>
              <a:schemeClr val="lt1"/>
            </a:contourClr>
          </a:sp3d>
        </c:spPr>
      </c:pivotFmt>
      <c:pivotFmt>
        <c:idx val="14"/>
        <c:spPr>
          <a:solidFill>
            <a:schemeClr val="accent1"/>
          </a:solidFill>
          <a:ln w="25400">
            <a:solidFill>
              <a:schemeClr val="lt1"/>
            </a:solidFill>
          </a:ln>
          <a:effectLst/>
          <a:sp3d contourW="25400">
            <a:contourClr>
              <a:schemeClr val="lt1"/>
            </a:contourClr>
          </a:sp3d>
        </c:spPr>
      </c:pivotFmt>
      <c:pivotFmt>
        <c:idx val="15"/>
        <c:spPr>
          <a:solidFill>
            <a:schemeClr val="accent1"/>
          </a:solidFill>
          <a:ln w="25400">
            <a:solidFill>
              <a:schemeClr val="lt1"/>
            </a:solidFill>
          </a:ln>
          <a:effectLst/>
          <a:sp3d contourW="25400">
            <a:contourClr>
              <a:schemeClr val="lt1"/>
            </a:contourClr>
          </a:sp3d>
        </c:spPr>
      </c:pivotFmt>
      <c:pivotFmt>
        <c:idx val="16"/>
        <c:spPr>
          <a:solidFill>
            <a:schemeClr val="accent1"/>
          </a:solidFill>
          <a:ln w="25400">
            <a:solidFill>
              <a:schemeClr val="lt1"/>
            </a:solidFill>
          </a:ln>
          <a:effectLst/>
          <a:sp3d contourW="25400">
            <a:contourClr>
              <a:schemeClr val="lt1"/>
            </a:contourClr>
          </a:sp3d>
        </c:spPr>
      </c:pivotFmt>
      <c:pivotFmt>
        <c:idx val="17"/>
        <c:spPr>
          <a:gradFill>
            <a:gsLst>
              <a:gs pos="0">
                <a:schemeClr val="bg1"/>
              </a:gs>
              <a:gs pos="100000">
                <a:schemeClr val="accent5">
                  <a:lumMod val="30000"/>
                  <a:lumOff val="70000"/>
                </a:schemeClr>
              </a:gs>
            </a:gsLst>
            <a:lin ang="5400000" scaled="0"/>
          </a:gradFill>
          <a:ln>
            <a:noFill/>
          </a:ln>
          <a:effectLst>
            <a:outerShdw blurRad="266700" dist="50800" algn="ctr" rotWithShape="0">
              <a:srgbClr val="FF0000">
                <a:alpha val="43000"/>
              </a:srgbClr>
            </a:outerShdw>
          </a:effectLst>
        </c:spPr>
        <c:marker>
          <c:symbol val="none"/>
        </c:marker>
        <c:dLbl>
          <c:idx val="0"/>
          <c:spPr>
            <a:solidFill>
              <a:schemeClr val="tx1"/>
            </a:solidFill>
            <a:ln>
              <a:noFill/>
            </a:ln>
            <a:effectLst/>
          </c:spPr>
          <c:txPr>
            <a:bodyPr rot="0" spcFirstLastPara="1" vertOverflow="ellipsis" vert="horz" wrap="square" lIns="38100" tIns="19050" rIns="38100" bIns="19050" anchor="ctr" anchorCtr="1">
              <a:spAutoFit/>
            </a:bodyPr>
            <a:lstStyle/>
            <a:p>
              <a:pPr>
                <a:defRPr sz="1050" b="1" i="1"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separator>
</c:separator>
          <c:extLst>
            <c:ext xmlns:c15="http://schemas.microsoft.com/office/drawing/2012/chart" uri="{CE6537A1-D6FC-4f65-9D91-7224C49458BB}">
              <c15:showDataLabelsRange val="1"/>
            </c:ext>
          </c:extLst>
        </c:dLbl>
      </c:pivotFmt>
      <c:pivotFmt>
        <c:idx val="18"/>
        <c:spPr>
          <a:gradFill>
            <a:gsLst>
              <a:gs pos="0">
                <a:srgbClr val="008000"/>
              </a:gs>
              <a:gs pos="100000">
                <a:srgbClr val="66FF66">
                  <a:alpha val="69804"/>
                </a:srgbClr>
              </a:gs>
            </a:gsLst>
            <a:lin ang="5400000" scaled="0"/>
          </a:gradFill>
          <a:ln w="25400">
            <a:noFill/>
          </a:ln>
          <a:effectLst>
            <a:outerShdw blurRad="266700" dist="50800" algn="ctr" rotWithShape="0">
              <a:srgbClr val="FF0000">
                <a:alpha val="43000"/>
              </a:srgbClr>
            </a:outerShdw>
          </a:effectLst>
          <a:sp3d/>
        </c:spPr>
        <c:dLbl>
          <c:idx val="0"/>
          <c:tx>
            <c:rich>
              <a:bodyPr rot="0" spcFirstLastPara="1" vertOverflow="ellipsis" vert="horz" wrap="square" lIns="38100" tIns="19050" rIns="38100" bIns="19050" anchor="ctr" anchorCtr="1">
                <a:spAutoFit/>
              </a:bodyPr>
              <a:lstStyle/>
              <a:p>
                <a:pPr>
                  <a:defRPr sz="1050" b="1" i="1" u="none" strike="noStrike" kern="1200" baseline="0">
                    <a:solidFill>
                      <a:schemeClr val="bg1"/>
                    </a:solidFill>
                    <a:latin typeface="+mn-lt"/>
                    <a:ea typeface="+mn-ea"/>
                    <a:cs typeface="+mn-cs"/>
                  </a:defRPr>
                </a:pPr>
                <a:fld id="{8D270512-3818-4EBA-B563-6FDD213BAEB4}" type="CELLRANGE">
                  <a:rPr lang="en-US"/>
                  <a:pPr>
                    <a:defRPr sz="1050" b="1" i="1" u="none" strike="noStrike" kern="1200" baseline="0">
                      <a:solidFill>
                        <a:schemeClr val="bg1"/>
                      </a:solidFill>
                      <a:latin typeface="+mn-lt"/>
                      <a:ea typeface="+mn-ea"/>
                      <a:cs typeface="+mn-cs"/>
                    </a:defRPr>
                  </a:pPr>
                  <a:t>[CELLRANGE]</a:t>
                </a:fld>
                <a:endParaRPr lang="en-US" baseline="0"/>
              </a:p>
              <a:p>
                <a:pPr>
                  <a:defRPr sz="1050" b="1" i="1" u="none" strike="noStrike" kern="1200" baseline="0">
                    <a:solidFill>
                      <a:schemeClr val="bg1"/>
                    </a:solidFill>
                    <a:latin typeface="+mn-lt"/>
                    <a:ea typeface="+mn-ea"/>
                    <a:cs typeface="+mn-cs"/>
                  </a:defRPr>
                </a:pPr>
                <a:fld id="{8A05FBB8-CB6F-4F49-A4D5-3805A56FC2F4}" type="VALUE">
                  <a:rPr lang="en-US"/>
                  <a:pPr>
                    <a:defRPr sz="1050" b="1" i="1" u="none" strike="noStrike" kern="1200" baseline="0">
                      <a:solidFill>
                        <a:schemeClr val="bg1"/>
                      </a:solidFill>
                      <a:latin typeface="+mn-lt"/>
                      <a:ea typeface="+mn-ea"/>
                      <a:cs typeface="+mn-cs"/>
                    </a:defRPr>
                  </a:pPr>
                  <a:t>[VALUE]</a:t>
                </a:fld>
                <a:endParaRPr lang="en-IN"/>
              </a:p>
            </c:rich>
          </c:tx>
          <c:spPr>
            <a:solidFill>
              <a:schemeClr val="tx1"/>
            </a:solidFill>
            <a:ln>
              <a:noFill/>
            </a:ln>
            <a:effectLst/>
          </c:spPr>
          <c:dLblPos val="bestFit"/>
          <c:showLegendKey val="0"/>
          <c:showVal val="1"/>
          <c:showCatName val="0"/>
          <c:showSerName val="0"/>
          <c:showPercent val="0"/>
          <c:showBubbleSize val="0"/>
          <c:separator>
</c:separator>
          <c:extLst>
            <c:ext xmlns:c15="http://schemas.microsoft.com/office/drawing/2012/chart" uri="{CE6537A1-D6FC-4f65-9D91-7224C49458BB}">
              <c15:dlblFieldTable/>
              <c15:showDataLabelsRange val="1"/>
            </c:ext>
          </c:extLst>
        </c:dLbl>
      </c:pivotFmt>
      <c:pivotFmt>
        <c:idx val="19"/>
        <c:spPr>
          <a:gradFill>
            <a:gsLst>
              <a:gs pos="0">
                <a:srgbClr val="FF0000"/>
              </a:gs>
              <a:gs pos="100000">
                <a:srgbClr val="FF9900">
                  <a:alpha val="70000"/>
                </a:srgbClr>
              </a:gs>
            </a:gsLst>
            <a:lin ang="5400000" scaled="0"/>
          </a:gradFill>
          <a:ln w="25400">
            <a:noFill/>
          </a:ln>
          <a:effectLst>
            <a:outerShdw blurRad="266700" dist="50800" algn="ctr" rotWithShape="0">
              <a:srgbClr val="FF0000">
                <a:alpha val="43000"/>
              </a:srgbClr>
            </a:outerShdw>
          </a:effectLst>
          <a:sp3d/>
        </c:spPr>
        <c:dLbl>
          <c:idx val="0"/>
          <c:tx>
            <c:rich>
              <a:bodyPr rot="0" spcFirstLastPara="1" vertOverflow="ellipsis" vert="horz" wrap="square" lIns="38100" tIns="19050" rIns="38100" bIns="19050" anchor="ctr" anchorCtr="1">
                <a:spAutoFit/>
              </a:bodyPr>
              <a:lstStyle/>
              <a:p>
                <a:pPr>
                  <a:defRPr sz="1050" b="1" i="1" u="none" strike="noStrike" kern="1200" baseline="0">
                    <a:solidFill>
                      <a:schemeClr val="bg1"/>
                    </a:solidFill>
                    <a:latin typeface="+mn-lt"/>
                    <a:ea typeface="+mn-ea"/>
                    <a:cs typeface="+mn-cs"/>
                  </a:defRPr>
                </a:pPr>
                <a:fld id="{3F8224FF-8015-4528-8FFB-3DF7051EF4F2}" type="CELLRANGE">
                  <a:rPr lang="en-US"/>
                  <a:pPr>
                    <a:defRPr sz="1050" b="1" i="1" u="none" strike="noStrike" kern="1200" baseline="0">
                      <a:solidFill>
                        <a:schemeClr val="bg1"/>
                      </a:solidFill>
                      <a:latin typeface="+mn-lt"/>
                      <a:ea typeface="+mn-ea"/>
                      <a:cs typeface="+mn-cs"/>
                    </a:defRPr>
                  </a:pPr>
                  <a:t>[CELLRANGE]</a:t>
                </a:fld>
                <a:endParaRPr lang="en-US" baseline="0"/>
              </a:p>
              <a:p>
                <a:pPr>
                  <a:defRPr sz="1050" b="1" i="1" u="none" strike="noStrike" kern="1200" baseline="0">
                    <a:solidFill>
                      <a:schemeClr val="bg1"/>
                    </a:solidFill>
                    <a:latin typeface="+mn-lt"/>
                    <a:ea typeface="+mn-ea"/>
                    <a:cs typeface="+mn-cs"/>
                  </a:defRPr>
                </a:pPr>
                <a:fld id="{61EA7826-5EB2-403F-94E0-E8CEC5D8BEA6}" type="VALUE">
                  <a:rPr lang="en-US"/>
                  <a:pPr>
                    <a:defRPr sz="1050" b="1" i="1" u="none" strike="noStrike" kern="1200" baseline="0">
                      <a:solidFill>
                        <a:schemeClr val="bg1"/>
                      </a:solidFill>
                      <a:latin typeface="+mn-lt"/>
                      <a:ea typeface="+mn-ea"/>
                      <a:cs typeface="+mn-cs"/>
                    </a:defRPr>
                  </a:pPr>
                  <a:t>[VALUE]</a:t>
                </a:fld>
                <a:endParaRPr lang="en-IN"/>
              </a:p>
            </c:rich>
          </c:tx>
          <c:spPr>
            <a:solidFill>
              <a:schemeClr val="tx1"/>
            </a:solidFill>
            <a:ln>
              <a:noFill/>
            </a:ln>
            <a:effectLst/>
          </c:spPr>
          <c:dLblPos val="bestFit"/>
          <c:showLegendKey val="0"/>
          <c:showVal val="1"/>
          <c:showCatName val="0"/>
          <c:showSerName val="0"/>
          <c:showPercent val="0"/>
          <c:showBubbleSize val="0"/>
          <c:separator>
</c:separator>
          <c:extLst>
            <c:ext xmlns:c15="http://schemas.microsoft.com/office/drawing/2012/chart" uri="{CE6537A1-D6FC-4f65-9D91-7224C49458BB}">
              <c15:dlblFieldTable/>
              <c15:showDataLabelsRange val="1"/>
            </c:ext>
          </c:extLst>
        </c:dLbl>
      </c:pivotFmt>
      <c:pivotFmt>
        <c:idx val="20"/>
        <c:spPr>
          <a:gradFill>
            <a:gsLst>
              <a:gs pos="0">
                <a:srgbClr val="FFFF00"/>
              </a:gs>
              <a:gs pos="100000">
                <a:srgbClr val="66FFFF"/>
              </a:gs>
            </a:gsLst>
            <a:lin ang="5400000" scaled="0"/>
          </a:gradFill>
          <a:ln w="25400">
            <a:noFill/>
          </a:ln>
          <a:effectLst>
            <a:outerShdw blurRad="266700" dist="50800" algn="ctr" rotWithShape="0">
              <a:srgbClr val="FF0000">
                <a:alpha val="43000"/>
              </a:srgbClr>
            </a:outerShdw>
          </a:effectLst>
          <a:sp3d/>
        </c:spPr>
        <c:dLbl>
          <c:idx val="0"/>
          <c:tx>
            <c:rich>
              <a:bodyPr rot="0" spcFirstLastPara="1" vertOverflow="ellipsis" vert="horz" wrap="square" lIns="38100" tIns="19050" rIns="38100" bIns="19050" anchor="ctr" anchorCtr="1">
                <a:spAutoFit/>
              </a:bodyPr>
              <a:lstStyle/>
              <a:p>
                <a:pPr>
                  <a:defRPr sz="1050" b="1" i="1" u="none" strike="noStrike" kern="1200" baseline="0">
                    <a:solidFill>
                      <a:schemeClr val="bg1"/>
                    </a:solidFill>
                    <a:latin typeface="+mn-lt"/>
                    <a:ea typeface="+mn-ea"/>
                    <a:cs typeface="+mn-cs"/>
                  </a:defRPr>
                </a:pPr>
                <a:fld id="{3AF060B9-1E25-400C-83F5-79E98F915B24}" type="CELLRANGE">
                  <a:rPr lang="en-US"/>
                  <a:pPr>
                    <a:defRPr sz="1050" b="1" i="1" u="none" strike="noStrike" kern="1200" baseline="0">
                      <a:solidFill>
                        <a:schemeClr val="bg1"/>
                      </a:solidFill>
                      <a:latin typeface="+mn-lt"/>
                      <a:ea typeface="+mn-ea"/>
                      <a:cs typeface="+mn-cs"/>
                    </a:defRPr>
                  </a:pPr>
                  <a:t>[CELLRANGE]</a:t>
                </a:fld>
                <a:endParaRPr lang="en-US" baseline="0"/>
              </a:p>
              <a:p>
                <a:pPr>
                  <a:defRPr sz="1050" b="1" i="1" u="none" strike="noStrike" kern="1200" baseline="0">
                    <a:solidFill>
                      <a:schemeClr val="bg1"/>
                    </a:solidFill>
                    <a:latin typeface="+mn-lt"/>
                    <a:ea typeface="+mn-ea"/>
                    <a:cs typeface="+mn-cs"/>
                  </a:defRPr>
                </a:pPr>
                <a:fld id="{69CC7684-6D18-44B2-8E8A-6C7A4628DF5D}" type="VALUE">
                  <a:rPr lang="en-US"/>
                  <a:pPr>
                    <a:defRPr sz="1050" b="1" i="1" u="none" strike="noStrike" kern="1200" baseline="0">
                      <a:solidFill>
                        <a:schemeClr val="bg1"/>
                      </a:solidFill>
                      <a:latin typeface="+mn-lt"/>
                      <a:ea typeface="+mn-ea"/>
                      <a:cs typeface="+mn-cs"/>
                    </a:defRPr>
                  </a:pPr>
                  <a:t>[VALUE]</a:t>
                </a:fld>
                <a:endParaRPr lang="en-IN"/>
              </a:p>
            </c:rich>
          </c:tx>
          <c:spPr>
            <a:solidFill>
              <a:schemeClr val="tx1"/>
            </a:solidFill>
            <a:ln>
              <a:noFill/>
            </a:ln>
            <a:effectLst/>
          </c:spPr>
          <c:dLblPos val="bestFit"/>
          <c:showLegendKey val="0"/>
          <c:showVal val="1"/>
          <c:showCatName val="0"/>
          <c:showSerName val="0"/>
          <c:showPercent val="0"/>
          <c:showBubbleSize val="0"/>
          <c:separator>
</c:separator>
          <c:extLst>
            <c:ext xmlns:c15="http://schemas.microsoft.com/office/drawing/2012/chart" uri="{CE6537A1-D6FC-4f65-9D91-7224C49458BB}">
              <c15:dlblFieldTable/>
              <c15:showDataLabelsRange val="1"/>
            </c:ext>
          </c:extLst>
        </c:dLbl>
      </c:pivotFmt>
      <c:pivotFmt>
        <c:idx val="21"/>
        <c:spPr>
          <a:gradFill>
            <a:gsLst>
              <a:gs pos="0">
                <a:srgbClr val="CC00CC"/>
              </a:gs>
              <a:gs pos="100000">
                <a:srgbClr val="FFCCFF"/>
              </a:gs>
            </a:gsLst>
            <a:lin ang="5400000" scaled="0"/>
          </a:gradFill>
          <a:ln w="25400">
            <a:noFill/>
          </a:ln>
          <a:effectLst>
            <a:outerShdw blurRad="266700" dist="50800" algn="ctr" rotWithShape="0">
              <a:srgbClr val="FF0000">
                <a:alpha val="43000"/>
              </a:srgbClr>
            </a:outerShdw>
          </a:effectLst>
          <a:scene3d>
            <a:camera prst="orthographicFront"/>
            <a:lightRig rig="threePt" dir="t"/>
          </a:scene3d>
          <a:sp3d>
            <a:bevelT w="0"/>
          </a:sp3d>
        </c:spPr>
        <c:dLbl>
          <c:idx val="0"/>
          <c:tx>
            <c:rich>
              <a:bodyPr rot="0" spcFirstLastPara="1" vertOverflow="ellipsis" vert="horz" wrap="square" lIns="38100" tIns="19050" rIns="38100" bIns="19050" anchor="ctr" anchorCtr="1">
                <a:spAutoFit/>
              </a:bodyPr>
              <a:lstStyle/>
              <a:p>
                <a:pPr>
                  <a:defRPr sz="1050" b="1" i="1" u="none" strike="noStrike" kern="1200" baseline="0">
                    <a:solidFill>
                      <a:schemeClr val="bg1"/>
                    </a:solidFill>
                    <a:latin typeface="+mn-lt"/>
                    <a:ea typeface="+mn-ea"/>
                    <a:cs typeface="+mn-cs"/>
                  </a:defRPr>
                </a:pPr>
                <a:fld id="{E07FD068-6913-4021-B3DC-F0EF4672638D}" type="CELLRANGE">
                  <a:rPr lang="en-US"/>
                  <a:pPr>
                    <a:defRPr sz="1050" b="1" i="1" u="none" strike="noStrike" kern="1200" baseline="0">
                      <a:solidFill>
                        <a:schemeClr val="bg1"/>
                      </a:solidFill>
                      <a:latin typeface="+mn-lt"/>
                      <a:ea typeface="+mn-ea"/>
                      <a:cs typeface="+mn-cs"/>
                    </a:defRPr>
                  </a:pPr>
                  <a:t>[CELLRANGE]</a:t>
                </a:fld>
                <a:endParaRPr lang="en-US" baseline="0"/>
              </a:p>
              <a:p>
                <a:pPr>
                  <a:defRPr sz="1050" b="1" i="1" u="none" strike="noStrike" kern="1200" baseline="0">
                    <a:solidFill>
                      <a:schemeClr val="bg1"/>
                    </a:solidFill>
                    <a:latin typeface="+mn-lt"/>
                    <a:ea typeface="+mn-ea"/>
                    <a:cs typeface="+mn-cs"/>
                  </a:defRPr>
                </a:pPr>
                <a:fld id="{04A81666-2167-4F52-BF8D-8E1B0ED162C2}" type="VALUE">
                  <a:rPr lang="en-US"/>
                  <a:pPr>
                    <a:defRPr sz="1050" b="1" i="1" u="none" strike="noStrike" kern="1200" baseline="0">
                      <a:solidFill>
                        <a:schemeClr val="bg1"/>
                      </a:solidFill>
                      <a:latin typeface="+mn-lt"/>
                      <a:ea typeface="+mn-ea"/>
                      <a:cs typeface="+mn-cs"/>
                    </a:defRPr>
                  </a:pPr>
                  <a:t>[VALUE]</a:t>
                </a:fld>
                <a:endParaRPr lang="en-IN"/>
              </a:p>
            </c:rich>
          </c:tx>
          <c:spPr>
            <a:solidFill>
              <a:schemeClr val="tx1"/>
            </a:solidFill>
            <a:ln>
              <a:noFill/>
            </a:ln>
            <a:effectLst/>
          </c:spPr>
          <c:dLblPos val="bestFit"/>
          <c:showLegendKey val="0"/>
          <c:showVal val="1"/>
          <c:showCatName val="0"/>
          <c:showSerName val="0"/>
          <c:showPercent val="0"/>
          <c:showBubbleSize val="0"/>
          <c:separator>
</c:separator>
          <c:extLst>
            <c:ext xmlns:c15="http://schemas.microsoft.com/office/drawing/2012/chart" uri="{CE6537A1-D6FC-4f65-9D91-7224C49458BB}">
              <c15:dlblFieldTable/>
              <c15:showDataLabelsRange val="1"/>
            </c:ext>
          </c:extLst>
        </c:dLbl>
      </c:pivotFmt>
      <c:pivotFmt>
        <c:idx val="22"/>
        <c:marker>
          <c:symbol val="none"/>
        </c:marker>
        <c:dLbl>
          <c:idx val="0"/>
          <c:delete val="1"/>
          <c:extLst>
            <c:ext xmlns:c15="http://schemas.microsoft.com/office/drawing/2012/chart" uri="{CE6537A1-D6FC-4f65-9D91-7224C49458BB}"/>
          </c:extLst>
        </c:dLbl>
      </c:pivotFmt>
      <c:pivotFmt>
        <c:idx val="23"/>
        <c:spPr>
          <a:solidFill>
            <a:schemeClr val="accent1"/>
          </a:solidFill>
          <a:ln w="25400">
            <a:solidFill>
              <a:schemeClr val="lt1"/>
            </a:solidFill>
          </a:ln>
          <a:effectLst/>
          <a:sp3d contourW="25400">
            <a:contourClr>
              <a:schemeClr val="lt1"/>
            </a:contourClr>
          </a:sp3d>
        </c:spPr>
      </c:pivotFmt>
      <c:pivotFmt>
        <c:idx val="24"/>
        <c:spPr>
          <a:solidFill>
            <a:schemeClr val="accent2"/>
          </a:solidFill>
          <a:ln w="25400">
            <a:solidFill>
              <a:schemeClr val="lt1"/>
            </a:solidFill>
          </a:ln>
          <a:effectLst/>
          <a:sp3d contourW="25400">
            <a:contourClr>
              <a:schemeClr val="lt1"/>
            </a:contourClr>
          </a:sp3d>
        </c:spPr>
      </c:pivotFmt>
      <c:pivotFmt>
        <c:idx val="25"/>
        <c:spPr>
          <a:solidFill>
            <a:schemeClr val="accent3"/>
          </a:solidFill>
          <a:ln w="25400">
            <a:solidFill>
              <a:schemeClr val="lt1"/>
            </a:solidFill>
          </a:ln>
          <a:effectLst/>
          <a:sp3d contourW="25400">
            <a:contourClr>
              <a:schemeClr val="lt1"/>
            </a:contourClr>
          </a:sp3d>
        </c:spPr>
      </c:pivotFmt>
      <c:pivotFmt>
        <c:idx val="26"/>
        <c:spPr>
          <a:solidFill>
            <a:schemeClr val="accent4"/>
          </a:solidFill>
          <a:ln w="25400">
            <a:solidFill>
              <a:schemeClr val="lt1"/>
            </a:solidFill>
          </a:ln>
          <a:effectLst/>
          <a:sp3d contourW="25400">
            <a:contourClr>
              <a:schemeClr val="lt1"/>
            </a:contourClr>
          </a:sp3d>
        </c:spPr>
      </c:pivotFmt>
    </c:pivotFmts>
    <c:view3D>
      <c:rotX val="30"/>
      <c:rotY val="4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8.6167264265945537E-2"/>
          <c:y val="0.13179241544478709"/>
          <c:w val="0.65667028005765538"/>
          <c:h val="0.79476673730882108"/>
        </c:manualLayout>
      </c:layout>
      <c:pie3DChart>
        <c:varyColors val="1"/>
        <c:ser>
          <c:idx val="0"/>
          <c:order val="0"/>
          <c:tx>
            <c:strRef>
              <c:f>'Pivot Tables'!$C$189:$C$192</c:f>
              <c:strCache>
                <c:ptCount val="1"/>
                <c:pt idx="0">
                  <c:v>Sum of Amount</c:v>
                </c:pt>
              </c:strCache>
            </c:strRef>
          </c:tx>
          <c:spPr>
            <a:gradFill>
              <a:gsLst>
                <a:gs pos="0">
                  <a:schemeClr val="bg1"/>
                </a:gs>
                <a:gs pos="100000">
                  <a:schemeClr val="accent5">
                    <a:lumMod val="30000"/>
                    <a:lumOff val="70000"/>
                  </a:schemeClr>
                </a:gs>
              </a:gsLst>
              <a:lin ang="5400000" scaled="0"/>
            </a:gradFill>
            <a:ln>
              <a:noFill/>
            </a:ln>
            <a:effectLst>
              <a:outerShdw blurRad="266700" dist="50800" algn="ctr" rotWithShape="0">
                <a:srgbClr val="FF0000">
                  <a:alpha val="43000"/>
                </a:srgbClr>
              </a:outerShdw>
            </a:effectLst>
          </c:spPr>
          <c:explosion val="10"/>
          <c:dPt>
            <c:idx val="0"/>
            <c:bubble3D val="0"/>
            <c:spPr>
              <a:gradFill>
                <a:gsLst>
                  <a:gs pos="0">
                    <a:srgbClr val="008000"/>
                  </a:gs>
                  <a:gs pos="100000">
                    <a:srgbClr val="66FF66">
                      <a:alpha val="69804"/>
                    </a:srgbClr>
                  </a:gs>
                </a:gsLst>
                <a:lin ang="5400000" scaled="0"/>
              </a:gradFill>
              <a:ln w="25400">
                <a:noFill/>
              </a:ln>
              <a:effectLst>
                <a:outerShdw blurRad="266700" dist="50800" algn="ctr" rotWithShape="0">
                  <a:srgbClr val="FF0000">
                    <a:alpha val="43000"/>
                  </a:srgbClr>
                </a:outerShdw>
              </a:effectLst>
              <a:sp3d/>
            </c:spPr>
            <c:extLst>
              <c:ext xmlns:c16="http://schemas.microsoft.com/office/drawing/2014/chart" uri="{C3380CC4-5D6E-409C-BE32-E72D297353CC}">
                <c16:uniqueId val="{00000001-BFA4-487E-8E9A-A78714C00462}"/>
              </c:ext>
            </c:extLst>
          </c:dPt>
          <c:dPt>
            <c:idx val="1"/>
            <c:bubble3D val="0"/>
            <c:explosion val="7"/>
            <c:spPr>
              <a:gradFill>
                <a:gsLst>
                  <a:gs pos="0">
                    <a:srgbClr val="FF0000"/>
                  </a:gs>
                  <a:gs pos="100000">
                    <a:srgbClr val="FF9900">
                      <a:alpha val="70000"/>
                    </a:srgbClr>
                  </a:gs>
                </a:gsLst>
                <a:lin ang="5400000" scaled="0"/>
              </a:gradFill>
              <a:ln w="25400">
                <a:noFill/>
              </a:ln>
              <a:effectLst>
                <a:outerShdw blurRad="266700" dist="50800" algn="ctr" rotWithShape="0">
                  <a:srgbClr val="FF0000">
                    <a:alpha val="43000"/>
                  </a:srgbClr>
                </a:outerShdw>
              </a:effectLst>
              <a:sp3d/>
            </c:spPr>
            <c:extLst>
              <c:ext xmlns:c16="http://schemas.microsoft.com/office/drawing/2014/chart" uri="{C3380CC4-5D6E-409C-BE32-E72D297353CC}">
                <c16:uniqueId val="{00000003-BFA4-487E-8E9A-A78714C00462}"/>
              </c:ext>
            </c:extLst>
          </c:dPt>
          <c:dPt>
            <c:idx val="2"/>
            <c:bubble3D val="0"/>
            <c:spPr>
              <a:gradFill>
                <a:gsLst>
                  <a:gs pos="0">
                    <a:srgbClr val="FFFF00"/>
                  </a:gs>
                  <a:gs pos="100000">
                    <a:srgbClr val="66FFFF"/>
                  </a:gs>
                </a:gsLst>
                <a:lin ang="5400000" scaled="0"/>
              </a:gradFill>
              <a:ln w="25400">
                <a:noFill/>
              </a:ln>
              <a:effectLst>
                <a:outerShdw blurRad="266700" dist="50800" algn="ctr" rotWithShape="0">
                  <a:srgbClr val="FF0000">
                    <a:alpha val="43000"/>
                  </a:srgbClr>
                </a:outerShdw>
              </a:effectLst>
              <a:sp3d/>
            </c:spPr>
            <c:extLst>
              <c:ext xmlns:c16="http://schemas.microsoft.com/office/drawing/2014/chart" uri="{C3380CC4-5D6E-409C-BE32-E72D297353CC}">
                <c16:uniqueId val="{00000005-BFA4-487E-8E9A-A78714C00462}"/>
              </c:ext>
            </c:extLst>
          </c:dPt>
          <c:dPt>
            <c:idx val="3"/>
            <c:bubble3D val="0"/>
            <c:spPr>
              <a:gradFill>
                <a:gsLst>
                  <a:gs pos="0">
                    <a:srgbClr val="CC00CC"/>
                  </a:gs>
                  <a:gs pos="100000">
                    <a:srgbClr val="FFCCFF"/>
                  </a:gs>
                </a:gsLst>
                <a:lin ang="5400000" scaled="0"/>
              </a:gradFill>
              <a:ln w="25400">
                <a:noFill/>
              </a:ln>
              <a:effectLst>
                <a:outerShdw blurRad="266700" dist="50800" algn="ctr" rotWithShape="0">
                  <a:srgbClr val="FF0000">
                    <a:alpha val="43000"/>
                  </a:srgbClr>
                </a:outerShdw>
              </a:effectLst>
              <a:scene3d>
                <a:camera prst="orthographicFront"/>
                <a:lightRig rig="threePt" dir="t"/>
              </a:scene3d>
              <a:sp3d>
                <a:bevelT w="0"/>
              </a:sp3d>
            </c:spPr>
            <c:extLst>
              <c:ext xmlns:c16="http://schemas.microsoft.com/office/drawing/2014/chart" uri="{C3380CC4-5D6E-409C-BE32-E72D297353CC}">
                <c16:uniqueId val="{00000007-BFA4-487E-8E9A-A78714C00462}"/>
              </c:ext>
            </c:extLst>
          </c:dPt>
          <c:dLbls>
            <c:dLbl>
              <c:idx val="0"/>
              <c:tx>
                <c:rich>
                  <a:bodyPr/>
                  <a:lstStyle/>
                  <a:p>
                    <a:fld id="{8D270512-3818-4EBA-B563-6FDD213BAEB4}" type="CELLRANGE">
                      <a:rPr lang="en-US"/>
                      <a:pPr/>
                      <a:t>[CELLRANGE]</a:t>
                    </a:fld>
                    <a:endParaRPr lang="en-US" baseline="0"/>
                  </a:p>
                  <a:p>
                    <a:fld id="{8A05FBB8-CB6F-4F49-A4D5-3805A56FC2F4}" type="VALUE">
                      <a:rPr lang="en-US"/>
                      <a:pPr/>
                      <a:t>[VALUE]</a:t>
                    </a:fld>
                    <a:endParaRPr lang="en-IN"/>
                  </a:p>
                </c:rich>
              </c:tx>
              <c:dLblPos val="bestFit"/>
              <c:showLegendKey val="0"/>
              <c:showVal val="1"/>
              <c:showCatName val="0"/>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1-BFA4-487E-8E9A-A78714C00462}"/>
                </c:ext>
              </c:extLst>
            </c:dLbl>
            <c:dLbl>
              <c:idx val="1"/>
              <c:tx>
                <c:rich>
                  <a:bodyPr/>
                  <a:lstStyle/>
                  <a:p>
                    <a:fld id="{3F8224FF-8015-4528-8FFB-3DF7051EF4F2}" type="CELLRANGE">
                      <a:rPr lang="en-US"/>
                      <a:pPr/>
                      <a:t>[CELLRANGE]</a:t>
                    </a:fld>
                    <a:endParaRPr lang="en-US" baseline="0"/>
                  </a:p>
                  <a:p>
                    <a:fld id="{61EA7826-5EB2-403F-94E0-E8CEC5D8BEA6}" type="VALUE">
                      <a:rPr lang="en-US"/>
                      <a:pPr/>
                      <a:t>[VALUE]</a:t>
                    </a:fld>
                    <a:endParaRPr lang="en-IN"/>
                  </a:p>
                </c:rich>
              </c:tx>
              <c:dLblPos val="bestFit"/>
              <c:showLegendKey val="0"/>
              <c:showVal val="1"/>
              <c:showCatName val="0"/>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3-BFA4-487E-8E9A-A78714C00462}"/>
                </c:ext>
              </c:extLst>
            </c:dLbl>
            <c:dLbl>
              <c:idx val="2"/>
              <c:tx>
                <c:rich>
                  <a:bodyPr/>
                  <a:lstStyle/>
                  <a:p>
                    <a:fld id="{3AF060B9-1E25-400C-83F5-79E98F915B24}" type="CELLRANGE">
                      <a:rPr lang="en-US"/>
                      <a:pPr/>
                      <a:t>[CELLRANGE]</a:t>
                    </a:fld>
                    <a:endParaRPr lang="en-US" baseline="0"/>
                  </a:p>
                  <a:p>
                    <a:fld id="{69CC7684-6D18-44B2-8E8A-6C7A4628DF5D}" type="VALUE">
                      <a:rPr lang="en-US"/>
                      <a:pPr/>
                      <a:t>[VALUE]</a:t>
                    </a:fld>
                    <a:endParaRPr lang="en-IN"/>
                  </a:p>
                </c:rich>
              </c:tx>
              <c:dLblPos val="bestFit"/>
              <c:showLegendKey val="0"/>
              <c:showVal val="1"/>
              <c:showCatName val="0"/>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5-BFA4-487E-8E9A-A78714C00462}"/>
                </c:ext>
              </c:extLst>
            </c:dLbl>
            <c:dLbl>
              <c:idx val="3"/>
              <c:tx>
                <c:rich>
                  <a:bodyPr/>
                  <a:lstStyle/>
                  <a:p>
                    <a:fld id="{E07FD068-6913-4021-B3DC-F0EF4672638D}" type="CELLRANGE">
                      <a:rPr lang="en-US"/>
                      <a:pPr/>
                      <a:t>[CELLRANGE]</a:t>
                    </a:fld>
                    <a:endParaRPr lang="en-US" baseline="0"/>
                  </a:p>
                  <a:p>
                    <a:fld id="{04A81666-2167-4F52-BF8D-8E1B0ED162C2}" type="VALUE">
                      <a:rPr lang="en-US"/>
                      <a:pPr/>
                      <a:t>[VALUE]</a:t>
                    </a:fld>
                    <a:endParaRPr lang="en-IN"/>
                  </a:p>
                </c:rich>
              </c:tx>
              <c:dLblPos val="bestFit"/>
              <c:showLegendKey val="0"/>
              <c:showVal val="1"/>
              <c:showCatName val="0"/>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7-BFA4-487E-8E9A-A78714C00462}"/>
                </c:ext>
              </c:extLst>
            </c:dLbl>
            <c:spPr>
              <a:solidFill>
                <a:schemeClr val="tx1"/>
              </a:solidFill>
              <a:ln>
                <a:noFill/>
              </a:ln>
              <a:effectLst/>
            </c:spPr>
            <c:txPr>
              <a:bodyPr rot="0" spcFirstLastPara="1" vertOverflow="ellipsis" vert="horz" wrap="square" lIns="38100" tIns="19050" rIns="38100" bIns="19050" anchor="ctr" anchorCtr="1">
                <a:spAutoFit/>
              </a:bodyPr>
              <a:lstStyle/>
              <a:p>
                <a:pPr>
                  <a:defRPr sz="1050" b="1" i="1"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separator>
</c:separator>
            <c:showLeaderLines val="0"/>
            <c:extLst>
              <c:ext xmlns:c15="http://schemas.microsoft.com/office/drawing/2012/chart" uri="{CE6537A1-D6FC-4f65-9D91-7224C49458BB}">
                <c15:showDataLabelsRange val="1"/>
              </c:ext>
            </c:extLst>
          </c:dLbls>
          <c:cat>
            <c:strRef>
              <c:f>'Pivot Tables'!$C$189:$C$192</c:f>
              <c:strCache>
                <c:ptCount val="4"/>
                <c:pt idx="0">
                  <c:v>$10k to $50k</c:v>
                </c:pt>
                <c:pt idx="1">
                  <c:v>$50k to $100k</c:v>
                </c:pt>
                <c:pt idx="2">
                  <c:v>&lt;$10k</c:v>
                </c:pt>
                <c:pt idx="3">
                  <c:v>&gt;$100k</c:v>
                </c:pt>
              </c:strCache>
            </c:strRef>
          </c:cat>
          <c:val>
            <c:numRef>
              <c:f>'Pivot Tables'!$C$189:$C$192</c:f>
              <c:numCache>
                <c:formatCode>0.00%</c:formatCode>
                <c:ptCount val="4"/>
                <c:pt idx="0">
                  <c:v>0.21399910819934617</c:v>
                </c:pt>
                <c:pt idx="1">
                  <c:v>0.48393312298149282</c:v>
                </c:pt>
                <c:pt idx="2">
                  <c:v>3.7597706068805373E-2</c:v>
                </c:pt>
                <c:pt idx="3">
                  <c:v>0.26447006275035562</c:v>
                </c:pt>
              </c:numCache>
            </c:numRef>
          </c:val>
          <c:extLst>
            <c:ext xmlns:c15="http://schemas.microsoft.com/office/drawing/2012/chart" uri="{02D57815-91ED-43cb-92C2-25804820EDAC}">
              <c15:datalabelsRange>
                <c15:f>'Pivot Tables'!$C$189:$C$192</c15:f>
                <c15:dlblRangeCache>
                  <c:ptCount val="4"/>
                  <c:pt idx="0">
                    <c:v>74</c:v>
                  </c:pt>
                  <c:pt idx="1">
                    <c:v>59</c:v>
                  </c:pt>
                  <c:pt idx="2">
                    <c:v>101</c:v>
                  </c:pt>
                  <c:pt idx="3">
                    <c:v>24</c:v>
                  </c:pt>
                </c15:dlblRangeCache>
              </c15:datalabelsRange>
            </c:ext>
            <c:ext xmlns:c16="http://schemas.microsoft.com/office/drawing/2014/chart" uri="{C3380CC4-5D6E-409C-BE32-E72D297353CC}">
              <c16:uniqueId val="{00000008-BFA4-487E-8E9A-A78714C00462}"/>
            </c:ext>
          </c:extLst>
        </c:ser>
        <c:ser>
          <c:idx val="1"/>
          <c:order val="1"/>
          <c:tx>
            <c:strRef>
              <c:f>'Pivot Tables'!$C$189:$C$192</c:f>
              <c:strCache>
                <c:ptCount val="1"/>
                <c:pt idx="0">
                  <c:v>Count of Revenue Range</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A-BFA4-487E-8E9A-A78714C00462}"/>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C-BFA4-487E-8E9A-A78714C00462}"/>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E-BFA4-487E-8E9A-A78714C00462}"/>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10-BFA4-487E-8E9A-A78714C00462}"/>
              </c:ext>
            </c:extLst>
          </c:dPt>
          <c:cat>
            <c:strRef>
              <c:f>'Pivot Tables'!$C$189:$C$192</c:f>
              <c:strCache>
                <c:ptCount val="4"/>
                <c:pt idx="0">
                  <c:v>$10k to $50k</c:v>
                </c:pt>
                <c:pt idx="1">
                  <c:v>$50k to $100k</c:v>
                </c:pt>
                <c:pt idx="2">
                  <c:v>&lt;$10k</c:v>
                </c:pt>
                <c:pt idx="3">
                  <c:v>&gt;$100k</c:v>
                </c:pt>
              </c:strCache>
            </c:strRef>
          </c:cat>
          <c:val>
            <c:numRef>
              <c:f>'Pivot Tables'!$C$189:$C$192</c:f>
              <c:numCache>
                <c:formatCode>General</c:formatCode>
                <c:ptCount val="4"/>
                <c:pt idx="0">
                  <c:v>74</c:v>
                </c:pt>
                <c:pt idx="1">
                  <c:v>59</c:v>
                </c:pt>
                <c:pt idx="2">
                  <c:v>101</c:v>
                </c:pt>
                <c:pt idx="3">
                  <c:v>24</c:v>
                </c:pt>
              </c:numCache>
            </c:numRef>
          </c:val>
          <c:extLst>
            <c:ext xmlns:c16="http://schemas.microsoft.com/office/drawing/2014/chart" uri="{C3380CC4-5D6E-409C-BE32-E72D297353CC}">
              <c16:uniqueId val="{00000011-BFA4-487E-8E9A-A78714C00462}"/>
            </c:ext>
          </c:extLst>
        </c:ser>
        <c:dLbls>
          <c:showLegendKey val="0"/>
          <c:showVal val="0"/>
          <c:showCatName val="0"/>
          <c:showSerName val="0"/>
          <c:showPercent val="0"/>
          <c:showBubbleSize val="0"/>
          <c:showLeaderLines val="0"/>
        </c:dLbls>
      </c:pie3DChart>
      <c:spPr>
        <a:noFill/>
        <a:ln w="25400">
          <a:noFill/>
        </a:ln>
        <a:effectLst>
          <a:softEdge rad="0"/>
        </a:effectLst>
      </c:spPr>
    </c:plotArea>
    <c:legend>
      <c:legendPos val="l"/>
      <c:layout>
        <c:manualLayout>
          <c:xMode val="edge"/>
          <c:yMode val="edge"/>
          <c:x val="0.81006768189509304"/>
          <c:y val="0.53641488194719644"/>
          <c:w val="0.13447910690592327"/>
          <c:h val="0.2285532142180258"/>
        </c:manualLayout>
      </c:layout>
      <c:overlay val="0"/>
      <c:spPr>
        <a:noFill/>
        <a:ln>
          <a:noFill/>
        </a:ln>
        <a:effectLst/>
      </c:spPr>
      <c:txPr>
        <a:bodyPr rot="0" spcFirstLastPara="1" vertOverflow="ellipsis" vert="horz" wrap="square" anchor="ctr" anchorCtr="1"/>
        <a:lstStyle/>
        <a:p>
          <a:pPr>
            <a:defRPr sz="8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glow rad="101600">
        <a:schemeClr val="accent3">
          <a:satMod val="175000"/>
          <a:alpha val="40000"/>
        </a:schemeClr>
      </a:glow>
      <a:outerShdw blurRad="50800" dist="38100" dir="5400000" algn="t" rotWithShape="0">
        <a:schemeClr val="tx1">
          <a:alpha val="40000"/>
        </a:scheme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solidFill>
                  <a:schemeClr val="bg1"/>
                </a:solidFill>
              </a:rPr>
              <a:t>Sales Funnel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20"/>
      <c:rotY val="30"/>
      <c:depthPercent val="100"/>
      <c:rAngAx val="1"/>
    </c:view3D>
    <c:floor>
      <c:thickness val="0"/>
      <c:spPr>
        <a:solidFill>
          <a:schemeClr val="tx1">
            <a:alpha val="81000"/>
          </a:schemeClr>
        </a:solidFill>
        <a:ln>
          <a:noFill/>
        </a:ln>
        <a:effectLst>
          <a:outerShdw blurRad="50800" dist="50800" dir="5400000" algn="ctr" rotWithShape="0">
            <a:schemeClr val="tx1"/>
          </a:outerShdw>
        </a:effectLst>
        <a:sp3d/>
      </c:spPr>
    </c:floor>
    <c:sideWall>
      <c:thickness val="0"/>
      <c:spPr>
        <a:noFill/>
        <a:ln>
          <a:noFill/>
        </a:ln>
        <a:effectLst>
          <a:outerShdw blurRad="50800" dir="5400000" algn="ctr" rotWithShape="0">
            <a:srgbClr val="000000">
              <a:alpha val="43137"/>
            </a:srgbClr>
          </a:outerShdw>
        </a:effectLst>
        <a:sp3d/>
      </c:spPr>
    </c:sideWall>
    <c:backWall>
      <c:thickness val="0"/>
      <c:spPr>
        <a:noFill/>
        <a:ln>
          <a:noFill/>
        </a:ln>
        <a:effectLst>
          <a:outerShdw blurRad="50800" dir="5400000" algn="ctr" rotWithShape="0">
            <a:srgbClr val="000000">
              <a:alpha val="43137"/>
            </a:srgbClr>
          </a:outerShdw>
        </a:effectLst>
        <a:sp3d/>
      </c:spPr>
    </c:backWall>
    <c:plotArea>
      <c:layout/>
      <c:bar3DChart>
        <c:barDir val="col"/>
        <c:grouping val="percentStacked"/>
        <c:varyColors val="0"/>
        <c:ser>
          <c:idx val="0"/>
          <c:order val="0"/>
          <c:tx>
            <c:strRef>
              <c:f>'Pivot Tables'!$D$51</c:f>
              <c:strCache>
                <c:ptCount val="1"/>
                <c:pt idx="0">
                  <c:v>Lost</c:v>
                </c:pt>
              </c:strCache>
            </c:strRef>
          </c:tx>
          <c:spPr>
            <a:solidFill>
              <a:schemeClr val="accent1"/>
            </a:solidFill>
            <a:ln>
              <a:noFill/>
            </a:ln>
            <a:effectLst>
              <a:innerShdw blurRad="63500" dist="50800" dir="16200000">
                <a:prstClr val="black">
                  <a:alpha val="50000"/>
                </a:prstClr>
              </a:innerShdw>
            </a:effectLst>
            <a:sp3d/>
          </c:spPr>
          <c:invertIfNegative val="0"/>
          <c:dLbls>
            <c:dLbl>
              <c:idx val="0"/>
              <c:layout>
                <c:manualLayout>
                  <c:x val="0.28333333333333333"/>
                  <c:y val="5.747259533734754E-2"/>
                </c:manualLayout>
              </c:layout>
              <c:showLegendKey val="0"/>
              <c:showVal val="1"/>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A-44F1-458B-B635-8D33B5E02FF0}"/>
                </c:ext>
              </c:extLst>
            </c:dLbl>
            <c:spPr>
              <a:noFill/>
              <a:ln>
                <a:noFill/>
              </a:ln>
              <a:effectLst/>
            </c:spPr>
            <c:txPr>
              <a:bodyPr rot="0" spcFirstLastPara="1" vertOverflow="ellipsis" vert="horz" wrap="square" lIns="38100" tIns="19050" rIns="38100" bIns="19050" anchor="ctr" anchorCtr="1">
                <a:spAutoFit/>
              </a:bodyPr>
              <a:lstStyle/>
              <a:p>
                <a:pPr>
                  <a:defRPr sz="900" b="1" i="1"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noFill/>
                      <a:round/>
                    </a:ln>
                    <a:effectLst/>
                  </c:spPr>
                </c15:leaderLines>
              </c:ext>
            </c:extLst>
          </c:dLbls>
          <c:cat>
            <c:strRef>
              <c:f>'Pivot Tables'!$E$50</c:f>
              <c:strCache>
                <c:ptCount val="1"/>
                <c:pt idx="0">
                  <c:v>Count</c:v>
                </c:pt>
              </c:strCache>
            </c:strRef>
          </c:cat>
          <c:val>
            <c:numRef>
              <c:f>'Pivot Tables'!$E$51</c:f>
              <c:numCache>
                <c:formatCode>General</c:formatCode>
                <c:ptCount val="1"/>
                <c:pt idx="0">
                  <c:v>206</c:v>
                </c:pt>
              </c:numCache>
            </c:numRef>
          </c:val>
          <c:extLst>
            <c:ext xmlns:c16="http://schemas.microsoft.com/office/drawing/2014/chart" uri="{C3380CC4-5D6E-409C-BE32-E72D297353CC}">
              <c16:uniqueId val="{00000000-44F1-458B-B635-8D33B5E02FF0}"/>
            </c:ext>
          </c:extLst>
        </c:ser>
        <c:ser>
          <c:idx val="1"/>
          <c:order val="1"/>
          <c:tx>
            <c:strRef>
              <c:f>'Pivot Tables'!$D$52</c:f>
              <c:strCache>
                <c:ptCount val="1"/>
                <c:pt idx="0">
                  <c:v>Space</c:v>
                </c:pt>
              </c:strCache>
            </c:strRef>
          </c:tx>
          <c:spPr>
            <a:noFill/>
            <a:ln>
              <a:noFill/>
            </a:ln>
            <a:effectLst/>
            <a:sp3d/>
          </c:spPr>
          <c:invertIfNegative val="0"/>
          <c:cat>
            <c:strRef>
              <c:f>'Pivot Tables'!$E$50</c:f>
              <c:strCache>
                <c:ptCount val="1"/>
                <c:pt idx="0">
                  <c:v>Count</c:v>
                </c:pt>
              </c:strCache>
            </c:strRef>
          </c:cat>
          <c:val>
            <c:numRef>
              <c:f>'Pivot Tables'!$E$52</c:f>
              <c:numCache>
                <c:formatCode>General</c:formatCode>
                <c:ptCount val="1"/>
                <c:pt idx="0">
                  <c:v>30</c:v>
                </c:pt>
              </c:numCache>
            </c:numRef>
          </c:val>
          <c:extLst>
            <c:ext xmlns:c16="http://schemas.microsoft.com/office/drawing/2014/chart" uri="{C3380CC4-5D6E-409C-BE32-E72D297353CC}">
              <c16:uniqueId val="{00000001-44F1-458B-B635-8D33B5E02FF0}"/>
            </c:ext>
          </c:extLst>
        </c:ser>
        <c:ser>
          <c:idx val="2"/>
          <c:order val="2"/>
          <c:tx>
            <c:strRef>
              <c:f>'Pivot Tables'!$D$53</c:f>
              <c:strCache>
                <c:ptCount val="1"/>
                <c:pt idx="0">
                  <c:v>Negotiation</c:v>
                </c:pt>
              </c:strCache>
            </c:strRef>
          </c:tx>
          <c:spPr>
            <a:solidFill>
              <a:schemeClr val="accent3"/>
            </a:solidFill>
            <a:ln>
              <a:noFill/>
            </a:ln>
            <a:effectLst>
              <a:outerShdw blurRad="50800" dist="50800" dir="5400000" algn="ctr" rotWithShape="0">
                <a:schemeClr val="bg1">
                  <a:lumMod val="75000"/>
                </a:schemeClr>
              </a:outerShdw>
            </a:effectLst>
            <a:sp3d/>
          </c:spPr>
          <c:invertIfNegative val="0"/>
          <c:dPt>
            <c:idx val="0"/>
            <c:invertIfNegative val="0"/>
            <c:bubble3D val="0"/>
            <c:spPr>
              <a:solidFill>
                <a:srgbClr val="00B050"/>
              </a:solidFill>
              <a:ln>
                <a:noFill/>
              </a:ln>
              <a:effectLst>
                <a:outerShdw blurRad="50800" dist="50800" dir="5400000" algn="ctr" rotWithShape="0">
                  <a:schemeClr val="bg1">
                    <a:lumMod val="75000"/>
                  </a:schemeClr>
                </a:outerShdw>
              </a:effectLst>
              <a:sp3d/>
            </c:spPr>
            <c:extLst>
              <c:ext xmlns:c16="http://schemas.microsoft.com/office/drawing/2014/chart" uri="{C3380CC4-5D6E-409C-BE32-E72D297353CC}">
                <c16:uniqueId val="{00000009-44F1-458B-B635-8D33B5E02FF0}"/>
              </c:ext>
            </c:extLst>
          </c:dPt>
          <c:dLbls>
            <c:dLbl>
              <c:idx val="0"/>
              <c:layout>
                <c:manualLayout>
                  <c:x val="0.29166666666666669"/>
                  <c:y val="6.5135909735421077E-2"/>
                </c:manualLayout>
              </c:layout>
              <c:showLegendKey val="0"/>
              <c:showVal val="1"/>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9-44F1-458B-B635-8D33B5E02FF0}"/>
                </c:ext>
              </c:extLst>
            </c:dLbl>
            <c:spPr>
              <a:noFill/>
              <a:ln>
                <a:noFill/>
              </a:ln>
              <a:effectLst/>
            </c:spPr>
            <c:txPr>
              <a:bodyPr rot="0" spcFirstLastPara="1" vertOverflow="ellipsis" vert="horz" wrap="square" lIns="38100" tIns="19050" rIns="38100" bIns="19050" anchor="ctr" anchorCtr="1">
                <a:spAutoFit/>
              </a:bodyPr>
              <a:lstStyle/>
              <a:p>
                <a:pPr>
                  <a:defRPr sz="900" b="1" i="1" u="none" strike="noStrike" kern="1200" baseline="0">
                    <a:solidFill>
                      <a:schemeClr val="bg1"/>
                    </a:solidFill>
                    <a:latin typeface="+mn-lt"/>
                    <a:ea typeface="+mn-ea"/>
                    <a:cs typeface="+mn-cs"/>
                  </a:defRPr>
                </a:pPr>
                <a:endParaRPr lang="en-US"/>
              </a:p>
            </c:txPr>
            <c:showLegendKey val="0"/>
            <c:showVal val="1"/>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noFill/>
                      <a:round/>
                    </a:ln>
                    <a:effectLst/>
                  </c:spPr>
                </c15:leaderLines>
              </c:ext>
            </c:extLst>
          </c:dLbls>
          <c:cat>
            <c:strRef>
              <c:f>'Pivot Tables'!$E$50</c:f>
              <c:strCache>
                <c:ptCount val="1"/>
                <c:pt idx="0">
                  <c:v>Count</c:v>
                </c:pt>
              </c:strCache>
            </c:strRef>
          </c:cat>
          <c:val>
            <c:numRef>
              <c:f>'Pivot Tables'!$E$53</c:f>
              <c:numCache>
                <c:formatCode>General</c:formatCode>
                <c:ptCount val="1"/>
                <c:pt idx="0">
                  <c:v>203</c:v>
                </c:pt>
              </c:numCache>
            </c:numRef>
          </c:val>
          <c:extLst>
            <c:ext xmlns:c16="http://schemas.microsoft.com/office/drawing/2014/chart" uri="{C3380CC4-5D6E-409C-BE32-E72D297353CC}">
              <c16:uniqueId val="{00000002-44F1-458B-B635-8D33B5E02FF0}"/>
            </c:ext>
          </c:extLst>
        </c:ser>
        <c:ser>
          <c:idx val="3"/>
          <c:order val="3"/>
          <c:tx>
            <c:strRef>
              <c:f>'Pivot Tables'!$D$54</c:f>
              <c:strCache>
                <c:ptCount val="1"/>
                <c:pt idx="0">
                  <c:v>Space</c:v>
                </c:pt>
              </c:strCache>
            </c:strRef>
          </c:tx>
          <c:spPr>
            <a:noFill/>
            <a:ln>
              <a:noFill/>
            </a:ln>
            <a:effectLst/>
            <a:sp3d/>
          </c:spPr>
          <c:invertIfNegative val="0"/>
          <c:cat>
            <c:strRef>
              <c:f>'Pivot Tables'!$E$50</c:f>
              <c:strCache>
                <c:ptCount val="1"/>
                <c:pt idx="0">
                  <c:v>Count</c:v>
                </c:pt>
              </c:strCache>
            </c:strRef>
          </c:cat>
          <c:val>
            <c:numRef>
              <c:f>'Pivot Tables'!$E$54</c:f>
              <c:numCache>
                <c:formatCode>General</c:formatCode>
                <c:ptCount val="1"/>
                <c:pt idx="0">
                  <c:v>30</c:v>
                </c:pt>
              </c:numCache>
            </c:numRef>
          </c:val>
          <c:extLst>
            <c:ext xmlns:c16="http://schemas.microsoft.com/office/drawing/2014/chart" uri="{C3380CC4-5D6E-409C-BE32-E72D297353CC}">
              <c16:uniqueId val="{00000003-44F1-458B-B635-8D33B5E02FF0}"/>
            </c:ext>
          </c:extLst>
        </c:ser>
        <c:ser>
          <c:idx val="4"/>
          <c:order val="4"/>
          <c:tx>
            <c:strRef>
              <c:f>'Pivot Tables'!$D$55</c:f>
              <c:strCache>
                <c:ptCount val="1"/>
                <c:pt idx="0">
                  <c:v>Qualifying</c:v>
                </c:pt>
              </c:strCache>
            </c:strRef>
          </c:tx>
          <c:spPr>
            <a:solidFill>
              <a:srgbClr val="FFFF00"/>
            </a:solidFill>
            <a:ln>
              <a:noFill/>
            </a:ln>
            <a:effectLst/>
            <a:sp3d/>
          </c:spPr>
          <c:invertIfNegative val="0"/>
          <c:dLbls>
            <c:dLbl>
              <c:idx val="0"/>
              <c:layout>
                <c:manualLayout>
                  <c:x val="0.26944444444444443"/>
                  <c:y val="6.5134702989712565E-2"/>
                </c:manualLayout>
              </c:layout>
              <c:showLegendKey val="0"/>
              <c:showVal val="1"/>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B-44F1-458B-B635-8D33B5E02FF0}"/>
                </c:ext>
              </c:extLst>
            </c:dLbl>
            <c:spPr>
              <a:noFill/>
              <a:ln>
                <a:noFill/>
              </a:ln>
              <a:effectLst/>
            </c:spPr>
            <c:txPr>
              <a:bodyPr rot="0" spcFirstLastPara="1" vertOverflow="ellipsis" vert="horz" wrap="square" lIns="38100" tIns="19050" rIns="38100" bIns="19050" anchor="ctr" anchorCtr="1">
                <a:spAutoFit/>
              </a:bodyPr>
              <a:lstStyle/>
              <a:p>
                <a:pPr>
                  <a:defRPr sz="900" b="1" i="1" u="none" strike="noStrike" kern="1200" baseline="0">
                    <a:solidFill>
                      <a:schemeClr val="bg1"/>
                    </a:solidFill>
                    <a:latin typeface="+mn-lt"/>
                    <a:ea typeface="+mn-ea"/>
                    <a:cs typeface="+mn-cs"/>
                  </a:defRPr>
                </a:pPr>
                <a:endParaRPr lang="en-US"/>
              </a:p>
            </c:txPr>
            <c:showLegendKey val="0"/>
            <c:showVal val="1"/>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noFill/>
                      <a:round/>
                    </a:ln>
                    <a:effectLst/>
                  </c:spPr>
                </c15:leaderLines>
              </c:ext>
            </c:extLst>
          </c:dLbls>
          <c:cat>
            <c:strRef>
              <c:f>'Pivot Tables'!$E$50</c:f>
              <c:strCache>
                <c:ptCount val="1"/>
                <c:pt idx="0">
                  <c:v>Count</c:v>
                </c:pt>
              </c:strCache>
            </c:strRef>
          </c:cat>
          <c:val>
            <c:numRef>
              <c:f>'Pivot Tables'!$E$55</c:f>
              <c:numCache>
                <c:formatCode>General</c:formatCode>
                <c:ptCount val="1"/>
                <c:pt idx="0">
                  <c:v>104</c:v>
                </c:pt>
              </c:numCache>
            </c:numRef>
          </c:val>
          <c:extLst>
            <c:ext xmlns:c16="http://schemas.microsoft.com/office/drawing/2014/chart" uri="{C3380CC4-5D6E-409C-BE32-E72D297353CC}">
              <c16:uniqueId val="{00000004-44F1-458B-B635-8D33B5E02FF0}"/>
            </c:ext>
          </c:extLst>
        </c:ser>
        <c:ser>
          <c:idx val="5"/>
          <c:order val="5"/>
          <c:tx>
            <c:strRef>
              <c:f>'Pivot Tables'!$D$56</c:f>
              <c:strCache>
                <c:ptCount val="1"/>
                <c:pt idx="0">
                  <c:v>Space</c:v>
                </c:pt>
              </c:strCache>
            </c:strRef>
          </c:tx>
          <c:spPr>
            <a:noFill/>
            <a:ln>
              <a:noFill/>
            </a:ln>
            <a:effectLst/>
            <a:sp3d/>
          </c:spPr>
          <c:invertIfNegative val="0"/>
          <c:cat>
            <c:strRef>
              <c:f>'Pivot Tables'!$E$50</c:f>
              <c:strCache>
                <c:ptCount val="1"/>
                <c:pt idx="0">
                  <c:v>Count</c:v>
                </c:pt>
              </c:strCache>
            </c:strRef>
          </c:cat>
          <c:val>
            <c:numRef>
              <c:f>'Pivot Tables'!$E$56</c:f>
              <c:numCache>
                <c:formatCode>General</c:formatCode>
                <c:ptCount val="1"/>
                <c:pt idx="0">
                  <c:v>30</c:v>
                </c:pt>
              </c:numCache>
            </c:numRef>
          </c:val>
          <c:extLst>
            <c:ext xmlns:c16="http://schemas.microsoft.com/office/drawing/2014/chart" uri="{C3380CC4-5D6E-409C-BE32-E72D297353CC}">
              <c16:uniqueId val="{00000005-44F1-458B-B635-8D33B5E02FF0}"/>
            </c:ext>
          </c:extLst>
        </c:ser>
        <c:ser>
          <c:idx val="6"/>
          <c:order val="6"/>
          <c:tx>
            <c:strRef>
              <c:f>'Pivot Tables'!$D$57</c:f>
              <c:strCache>
                <c:ptCount val="1"/>
                <c:pt idx="0">
                  <c:v>Quote</c:v>
                </c:pt>
              </c:strCache>
            </c:strRef>
          </c:tx>
          <c:spPr>
            <a:solidFill>
              <a:srgbClr val="FF0000"/>
            </a:solidFill>
            <a:ln>
              <a:noFill/>
            </a:ln>
            <a:effectLst/>
            <a:sp3d/>
          </c:spPr>
          <c:invertIfNegative val="0"/>
          <c:dLbls>
            <c:dLbl>
              <c:idx val="0"/>
              <c:layout>
                <c:manualLayout>
                  <c:x val="0.2361111111111111"/>
                  <c:y val="6.1303285365191418E-2"/>
                </c:manualLayout>
              </c:layout>
              <c:showLegendKey val="0"/>
              <c:showVal val="1"/>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C-44F1-458B-B635-8D33B5E02FF0}"/>
                </c:ext>
              </c:extLst>
            </c:dLbl>
            <c:spPr>
              <a:noFill/>
              <a:ln>
                <a:noFill/>
              </a:ln>
              <a:effectLst/>
            </c:spPr>
            <c:txPr>
              <a:bodyPr rot="0" spcFirstLastPara="1" vertOverflow="ellipsis" vert="horz" wrap="square" lIns="38100" tIns="19050" rIns="38100" bIns="19050" anchor="ctr" anchorCtr="1">
                <a:spAutoFit/>
              </a:bodyPr>
              <a:lstStyle/>
              <a:p>
                <a:pPr>
                  <a:defRPr sz="900" b="1" i="1" u="none" strike="noStrike" kern="1200" baseline="0">
                    <a:solidFill>
                      <a:schemeClr val="bg1"/>
                    </a:solidFill>
                    <a:latin typeface="+mn-lt"/>
                    <a:ea typeface="+mn-ea"/>
                    <a:cs typeface="+mn-cs"/>
                  </a:defRPr>
                </a:pPr>
                <a:endParaRPr lang="en-US"/>
              </a:p>
            </c:txPr>
            <c:showLegendKey val="0"/>
            <c:showVal val="1"/>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noFill/>
                      <a:round/>
                    </a:ln>
                    <a:effectLst/>
                  </c:spPr>
                </c15:leaderLines>
              </c:ext>
            </c:extLst>
          </c:dLbls>
          <c:cat>
            <c:strRef>
              <c:f>'Pivot Tables'!$E$50</c:f>
              <c:strCache>
                <c:ptCount val="1"/>
                <c:pt idx="0">
                  <c:v>Count</c:v>
                </c:pt>
              </c:strCache>
            </c:strRef>
          </c:cat>
          <c:val>
            <c:numRef>
              <c:f>'Pivot Tables'!$E$57</c:f>
              <c:numCache>
                <c:formatCode>General</c:formatCode>
                <c:ptCount val="1"/>
                <c:pt idx="0">
                  <c:v>189</c:v>
                </c:pt>
              </c:numCache>
            </c:numRef>
          </c:val>
          <c:extLst>
            <c:ext xmlns:c16="http://schemas.microsoft.com/office/drawing/2014/chart" uri="{C3380CC4-5D6E-409C-BE32-E72D297353CC}">
              <c16:uniqueId val="{00000006-44F1-458B-B635-8D33B5E02FF0}"/>
            </c:ext>
          </c:extLst>
        </c:ser>
        <c:ser>
          <c:idx val="7"/>
          <c:order val="7"/>
          <c:tx>
            <c:strRef>
              <c:f>'Pivot Tables'!$D$58</c:f>
              <c:strCache>
                <c:ptCount val="1"/>
                <c:pt idx="0">
                  <c:v>Space</c:v>
                </c:pt>
              </c:strCache>
            </c:strRef>
          </c:tx>
          <c:spPr>
            <a:noFill/>
            <a:ln>
              <a:noFill/>
            </a:ln>
            <a:effectLst/>
            <a:sp3d/>
          </c:spPr>
          <c:invertIfNegative val="0"/>
          <c:cat>
            <c:strRef>
              <c:f>'Pivot Tables'!$E$50</c:f>
              <c:strCache>
                <c:ptCount val="1"/>
                <c:pt idx="0">
                  <c:v>Count</c:v>
                </c:pt>
              </c:strCache>
            </c:strRef>
          </c:cat>
          <c:val>
            <c:numRef>
              <c:f>'Pivot Tables'!$E$58</c:f>
              <c:numCache>
                <c:formatCode>General</c:formatCode>
                <c:ptCount val="1"/>
                <c:pt idx="0">
                  <c:v>30</c:v>
                </c:pt>
              </c:numCache>
            </c:numRef>
          </c:val>
          <c:extLst>
            <c:ext xmlns:c16="http://schemas.microsoft.com/office/drawing/2014/chart" uri="{C3380CC4-5D6E-409C-BE32-E72D297353CC}">
              <c16:uniqueId val="{00000007-44F1-458B-B635-8D33B5E02FF0}"/>
            </c:ext>
          </c:extLst>
        </c:ser>
        <c:ser>
          <c:idx val="8"/>
          <c:order val="8"/>
          <c:tx>
            <c:strRef>
              <c:f>'Pivot Tables'!$D$59</c:f>
              <c:strCache>
                <c:ptCount val="1"/>
                <c:pt idx="0">
                  <c:v>Won</c:v>
                </c:pt>
              </c:strCache>
            </c:strRef>
          </c:tx>
          <c:spPr>
            <a:solidFill>
              <a:srgbClr val="7030A0"/>
            </a:solidFill>
            <a:ln>
              <a:noFill/>
            </a:ln>
            <a:effectLst/>
            <a:sp3d/>
          </c:spPr>
          <c:invertIfNegative val="0"/>
          <c:dLbls>
            <c:dLbl>
              <c:idx val="0"/>
              <c:layout>
                <c:manualLayout>
                  <c:x val="0.21666666666666667"/>
                  <c:y val="7.259762464332481E-2"/>
                </c:manualLayout>
              </c:layout>
              <c:showLegendKey val="0"/>
              <c:showVal val="1"/>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D-44F1-458B-B635-8D33B5E02FF0}"/>
                </c:ext>
              </c:extLst>
            </c:dLbl>
            <c:spPr>
              <a:noFill/>
              <a:ln>
                <a:noFill/>
              </a:ln>
              <a:effectLst/>
            </c:spPr>
            <c:txPr>
              <a:bodyPr rot="0" spcFirstLastPara="1" vertOverflow="ellipsis" vert="horz" wrap="square" lIns="38100" tIns="19050" rIns="38100" bIns="19050" anchor="ctr" anchorCtr="1">
                <a:spAutoFit/>
              </a:bodyPr>
              <a:lstStyle/>
              <a:p>
                <a:pPr>
                  <a:defRPr sz="900" b="1" i="1" u="none" strike="noStrike" kern="1200" baseline="0">
                    <a:solidFill>
                      <a:schemeClr val="bg1"/>
                    </a:solidFill>
                    <a:latin typeface="+mn-lt"/>
                    <a:ea typeface="+mn-ea"/>
                    <a:cs typeface="+mn-cs"/>
                  </a:defRPr>
                </a:pPr>
                <a:endParaRPr lang="en-US"/>
              </a:p>
            </c:txPr>
            <c:showLegendKey val="0"/>
            <c:showVal val="1"/>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noFill/>
                      <a:round/>
                    </a:ln>
                    <a:effectLst/>
                  </c:spPr>
                </c15:leaderLines>
              </c:ext>
            </c:extLst>
          </c:dLbls>
          <c:cat>
            <c:strRef>
              <c:f>'Pivot Tables'!$E$50</c:f>
              <c:strCache>
                <c:ptCount val="1"/>
                <c:pt idx="0">
                  <c:v>Count</c:v>
                </c:pt>
              </c:strCache>
            </c:strRef>
          </c:cat>
          <c:val>
            <c:numRef>
              <c:f>'Pivot Tables'!$E$59</c:f>
              <c:numCache>
                <c:formatCode>General</c:formatCode>
                <c:ptCount val="1"/>
                <c:pt idx="0">
                  <c:v>258</c:v>
                </c:pt>
              </c:numCache>
            </c:numRef>
          </c:val>
          <c:extLst>
            <c:ext xmlns:c16="http://schemas.microsoft.com/office/drawing/2014/chart" uri="{C3380CC4-5D6E-409C-BE32-E72D297353CC}">
              <c16:uniqueId val="{00000008-44F1-458B-B635-8D33B5E02FF0}"/>
            </c:ext>
          </c:extLst>
        </c:ser>
        <c:dLbls>
          <c:showLegendKey val="0"/>
          <c:showVal val="0"/>
          <c:showCatName val="0"/>
          <c:showSerName val="0"/>
          <c:showPercent val="0"/>
          <c:showBubbleSize val="0"/>
        </c:dLbls>
        <c:gapWidth val="150"/>
        <c:shape val="pyramid"/>
        <c:axId val="767599096"/>
        <c:axId val="767599416"/>
        <c:axId val="0"/>
      </c:bar3DChart>
      <c:catAx>
        <c:axId val="767599096"/>
        <c:scaling>
          <c:orientation val="minMax"/>
        </c:scaling>
        <c:delete val="1"/>
        <c:axPos val="t"/>
        <c:numFmt formatCode="General" sourceLinked="1"/>
        <c:majorTickMark val="none"/>
        <c:minorTickMark val="none"/>
        <c:tickLblPos val="nextTo"/>
        <c:crossAx val="767599416"/>
        <c:crosses val="autoZero"/>
        <c:auto val="1"/>
        <c:lblAlgn val="ctr"/>
        <c:lblOffset val="100"/>
        <c:noMultiLvlLbl val="0"/>
      </c:catAx>
      <c:valAx>
        <c:axId val="767599416"/>
        <c:scaling>
          <c:orientation val="maxMin"/>
        </c:scaling>
        <c:delete val="1"/>
        <c:axPos val="l"/>
        <c:numFmt formatCode="0%" sourceLinked="1"/>
        <c:majorTickMark val="none"/>
        <c:minorTickMark val="none"/>
        <c:tickLblPos val="nextTo"/>
        <c:crossAx val="767599096"/>
        <c:crosses val="autoZero"/>
        <c:crossBetween val="between"/>
      </c:valAx>
      <c:spPr>
        <a:noFill/>
        <a:ln>
          <a:noFill/>
        </a:ln>
        <a:effectLst/>
      </c:spPr>
    </c:plotArea>
    <c:plotVisOnly val="1"/>
    <c:dispBlanksAs val="gap"/>
    <c:showDLblsOverMax val="0"/>
  </c:chart>
  <c:spPr>
    <a:solidFill>
      <a:schemeClr val="tx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Pipeline DashbordUp.xlsx]Pivot Tables!PivotTable13</c:name>
    <c:fmtId val="4"/>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Conversion Rate by Date</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ln w="34925" cap="rnd">
            <a:solidFill>
              <a:srgbClr val="FF0000"/>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Tables'!$B$71</c:f>
              <c:strCache>
                <c:ptCount val="1"/>
                <c:pt idx="0">
                  <c:v>Total</c:v>
                </c:pt>
              </c:strCache>
            </c:strRef>
          </c:tx>
          <c:spPr>
            <a:ln w="34925" cap="rnd">
              <a:solidFill>
                <a:srgbClr val="FF0000"/>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cat>
            <c:multiLvlStrRef>
              <c:f>'Pivot Tables'!$A$72:$A$124</c:f>
              <c:multiLvlStrCache>
                <c:ptCount val="48"/>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pt idx="44">
                    <c:v>Sep</c:v>
                  </c:pt>
                  <c:pt idx="45">
                    <c:v>Oct</c:v>
                  </c:pt>
                  <c:pt idx="46">
                    <c:v>Nov</c:v>
                  </c:pt>
                  <c:pt idx="47">
                    <c:v>Dec</c:v>
                  </c:pt>
                </c:lvl>
                <c:lvl>
                  <c:pt idx="0">
                    <c:v>2019</c:v>
                  </c:pt>
                  <c:pt idx="12">
                    <c:v>2020</c:v>
                  </c:pt>
                  <c:pt idx="24">
                    <c:v>2021</c:v>
                  </c:pt>
                  <c:pt idx="36">
                    <c:v>2022</c:v>
                  </c:pt>
                </c:lvl>
              </c:multiLvlStrCache>
            </c:multiLvlStrRef>
          </c:cat>
          <c:val>
            <c:numRef>
              <c:f>'Pivot Tables'!$B$72:$B$124</c:f>
              <c:numCache>
                <c:formatCode>0%</c:formatCode>
                <c:ptCount val="48"/>
                <c:pt idx="0">
                  <c:v>0.19784044596495684</c:v>
                </c:pt>
                <c:pt idx="1">
                  <c:v>0.20074696545284781</c:v>
                </c:pt>
                <c:pt idx="2">
                  <c:v>0.24789533186637264</c:v>
                </c:pt>
                <c:pt idx="3">
                  <c:v>0.29747725383526213</c:v>
                </c:pt>
                <c:pt idx="4">
                  <c:v>0.1680303157066535</c:v>
                </c:pt>
                <c:pt idx="5">
                  <c:v>0.24426185318003699</c:v>
                </c:pt>
                <c:pt idx="6">
                  <c:v>0.25817428036145068</c:v>
                </c:pt>
                <c:pt idx="7">
                  <c:v>0.12357134188928931</c:v>
                </c:pt>
                <c:pt idx="8">
                  <c:v>0.12294942944369242</c:v>
                </c:pt>
                <c:pt idx="9">
                  <c:v>0.15296209901646374</c:v>
                </c:pt>
                <c:pt idx="10">
                  <c:v>0.13283901928333161</c:v>
                </c:pt>
                <c:pt idx="11">
                  <c:v>0.2154717364389182</c:v>
                </c:pt>
                <c:pt idx="12">
                  <c:v>0.18193304899094309</c:v>
                </c:pt>
                <c:pt idx="13">
                  <c:v>0.21846352169450647</c:v>
                </c:pt>
                <c:pt idx="14">
                  <c:v>0.13793805219881425</c:v>
                </c:pt>
                <c:pt idx="15">
                  <c:v>0.19490702203489399</c:v>
                </c:pt>
                <c:pt idx="16">
                  <c:v>8.6433979380324058E-2</c:v>
                </c:pt>
                <c:pt idx="17">
                  <c:v>0.157288317749572</c:v>
                </c:pt>
                <c:pt idx="18">
                  <c:v>0.20292820700779934</c:v>
                </c:pt>
                <c:pt idx="19">
                  <c:v>0.1759996299432173</c:v>
                </c:pt>
                <c:pt idx="20">
                  <c:v>0.19731771385991961</c:v>
                </c:pt>
                <c:pt idx="21">
                  <c:v>0.11658285248565729</c:v>
                </c:pt>
                <c:pt idx="22">
                  <c:v>0.15846321230731933</c:v>
                </c:pt>
                <c:pt idx="23">
                  <c:v>0.1712584414815024</c:v>
                </c:pt>
                <c:pt idx="24">
                  <c:v>0.29770438326410686</c:v>
                </c:pt>
                <c:pt idx="25">
                  <c:v>0.25464736618560407</c:v>
                </c:pt>
                <c:pt idx="26">
                  <c:v>0.17653671608844587</c:v>
                </c:pt>
                <c:pt idx="27">
                  <c:v>0.22278209766071225</c:v>
                </c:pt>
                <c:pt idx="28">
                  <c:v>0.1760405878985877</c:v>
                </c:pt>
                <c:pt idx="29">
                  <c:v>0.23296606357469582</c:v>
                </c:pt>
                <c:pt idx="30">
                  <c:v>0.10759194510498109</c:v>
                </c:pt>
                <c:pt idx="31">
                  <c:v>0.23711841605904466</c:v>
                </c:pt>
                <c:pt idx="32">
                  <c:v>0.189570482432876</c:v>
                </c:pt>
                <c:pt idx="33">
                  <c:v>0.12969748813592913</c:v>
                </c:pt>
                <c:pt idx="34">
                  <c:v>0.2192610209808345</c:v>
                </c:pt>
                <c:pt idx="35">
                  <c:v>0.18603488543096339</c:v>
                </c:pt>
                <c:pt idx="36">
                  <c:v>0.17676899878126157</c:v>
                </c:pt>
                <c:pt idx="37">
                  <c:v>0.18637744322166491</c:v>
                </c:pt>
                <c:pt idx="38">
                  <c:v>0.17378983231119069</c:v>
                </c:pt>
                <c:pt idx="39">
                  <c:v>0.17496850146899309</c:v>
                </c:pt>
                <c:pt idx="40">
                  <c:v>0.15554014109371839</c:v>
                </c:pt>
                <c:pt idx="41">
                  <c:v>0.16515029008449561</c:v>
                </c:pt>
                <c:pt idx="42">
                  <c:v>0.19457042487932097</c:v>
                </c:pt>
                <c:pt idx="43">
                  <c:v>0.20480650161549666</c:v>
                </c:pt>
                <c:pt idx="44">
                  <c:v>0.20717625123441127</c:v>
                </c:pt>
              </c:numCache>
            </c:numRef>
          </c:val>
          <c:smooth val="0"/>
          <c:extLst>
            <c:ext xmlns:c16="http://schemas.microsoft.com/office/drawing/2014/chart" uri="{C3380CC4-5D6E-409C-BE32-E72D297353CC}">
              <c16:uniqueId val="{00000000-0A80-41B0-8C08-9E4329138DF5}"/>
            </c:ext>
          </c:extLst>
        </c:ser>
        <c:dLbls>
          <c:showLegendKey val="0"/>
          <c:showVal val="0"/>
          <c:showCatName val="0"/>
          <c:showSerName val="0"/>
          <c:showPercent val="0"/>
          <c:showBubbleSize val="0"/>
        </c:dLbls>
        <c:dropLines>
          <c:spPr>
            <a:ln w="6350" cap="flat" cmpd="sng" algn="ctr">
              <a:gradFill>
                <a:gsLst>
                  <a:gs pos="0">
                    <a:schemeClr val="lt1"/>
                  </a:gs>
                  <a:gs pos="100000">
                    <a:schemeClr val="lt1">
                      <a:alpha val="0"/>
                    </a:schemeClr>
                  </a:gs>
                </a:gsLst>
                <a:lin ang="5400000" scaled="0"/>
              </a:gradFill>
              <a:round/>
            </a:ln>
            <a:effectLst/>
          </c:spPr>
        </c:dropLines>
        <c:marker val="1"/>
        <c:smooth val="0"/>
        <c:axId val="767630136"/>
        <c:axId val="767627896"/>
      </c:lineChart>
      <c:catAx>
        <c:axId val="767630136"/>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767627896"/>
        <c:crosses val="autoZero"/>
        <c:auto val="1"/>
        <c:lblAlgn val="ctr"/>
        <c:lblOffset val="100"/>
        <c:noMultiLvlLbl val="0"/>
      </c:catAx>
      <c:valAx>
        <c:axId val="76762789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7676301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Pipeline DashbordUp.xlsx]Pivot Tables!PivotTable14</c:name>
    <c:fmtId val="7"/>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sz="1800" b="1" i="0" cap="all" baseline="0">
                <a:effectLst/>
              </a:rPr>
              <a:t>Revenue by Date</a:t>
            </a:r>
            <a:endParaRPr lang="en-IN">
              <a:effectLst/>
            </a:endParaRP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ln w="34925" cap="rnd">
            <a:solidFill>
              <a:srgbClr val="FF0000"/>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Tables'!$B$131</c:f>
              <c:strCache>
                <c:ptCount val="1"/>
                <c:pt idx="0">
                  <c:v>Total</c:v>
                </c:pt>
              </c:strCache>
            </c:strRef>
          </c:tx>
          <c:spPr>
            <a:ln w="34925" cap="rnd">
              <a:solidFill>
                <a:srgbClr val="FF0000"/>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cat>
            <c:multiLvlStrRef>
              <c:f>'Pivot Tables'!$A$132:$A$178</c:f>
              <c:multiLvlStrCache>
                <c:ptCount val="42"/>
                <c:lvl>
                  <c:pt idx="0">
                    <c:v>Jan</c:v>
                  </c:pt>
                  <c:pt idx="1">
                    <c:v>Mar</c:v>
                  </c:pt>
                  <c:pt idx="2">
                    <c:v>May</c:v>
                  </c:pt>
                  <c:pt idx="3">
                    <c:v>Jun</c:v>
                  </c:pt>
                  <c:pt idx="4">
                    <c:v>Jul</c:v>
                  </c:pt>
                  <c:pt idx="5">
                    <c:v>Aug</c:v>
                  </c:pt>
                  <c:pt idx="6">
                    <c:v>Sep</c:v>
                  </c:pt>
                  <c:pt idx="7">
                    <c:v>Oct</c:v>
                  </c:pt>
                  <c:pt idx="8">
                    <c:v>Nov</c:v>
                  </c:pt>
                  <c:pt idx="9">
                    <c:v>Dec</c:v>
                  </c:pt>
                  <c:pt idx="10">
                    <c:v>Jan</c:v>
                  </c:pt>
                  <c:pt idx="11">
                    <c:v>Feb</c:v>
                  </c:pt>
                  <c:pt idx="12">
                    <c:v>Mar</c:v>
                  </c:pt>
                  <c:pt idx="13">
                    <c:v>Apr</c:v>
                  </c:pt>
                  <c:pt idx="14">
                    <c:v>May</c:v>
                  </c:pt>
                  <c:pt idx="15">
                    <c:v>Jun</c:v>
                  </c:pt>
                  <c:pt idx="16">
                    <c:v>Jul</c:v>
                  </c:pt>
                  <c:pt idx="17">
                    <c:v>Aug</c:v>
                  </c:pt>
                  <c:pt idx="18">
                    <c:v>Sep</c:v>
                  </c:pt>
                  <c:pt idx="19">
                    <c:v>Oct</c:v>
                  </c:pt>
                  <c:pt idx="20">
                    <c:v>Nov</c:v>
                  </c:pt>
                  <c:pt idx="21">
                    <c:v>Dec</c:v>
                  </c:pt>
                  <c:pt idx="22">
                    <c:v>Jan</c:v>
                  </c:pt>
                  <c:pt idx="23">
                    <c:v>Feb</c:v>
                  </c:pt>
                  <c:pt idx="24">
                    <c:v>Mar</c:v>
                  </c:pt>
                  <c:pt idx="25">
                    <c:v>May</c:v>
                  </c:pt>
                  <c:pt idx="26">
                    <c:v>Jun</c:v>
                  </c:pt>
                  <c:pt idx="27">
                    <c:v>Jul</c:v>
                  </c:pt>
                  <c:pt idx="28">
                    <c:v>Aug</c:v>
                  </c:pt>
                  <c:pt idx="29">
                    <c:v>Sep</c:v>
                  </c:pt>
                  <c:pt idx="30">
                    <c:v>Oct</c:v>
                  </c:pt>
                  <c:pt idx="31">
                    <c:v>Nov</c:v>
                  </c:pt>
                  <c:pt idx="32">
                    <c:v>Dec</c:v>
                  </c:pt>
                  <c:pt idx="33">
                    <c:v>Jan</c:v>
                  </c:pt>
                  <c:pt idx="34">
                    <c:v>Feb</c:v>
                  </c:pt>
                  <c:pt idx="35">
                    <c:v>Mar</c:v>
                  </c:pt>
                  <c:pt idx="36">
                    <c:v>Apr</c:v>
                  </c:pt>
                  <c:pt idx="37">
                    <c:v>May</c:v>
                  </c:pt>
                  <c:pt idx="38">
                    <c:v>Jun</c:v>
                  </c:pt>
                  <c:pt idx="39">
                    <c:v>Jul</c:v>
                  </c:pt>
                  <c:pt idx="40">
                    <c:v>Aug</c:v>
                  </c:pt>
                  <c:pt idx="41">
                    <c:v>Sep</c:v>
                  </c:pt>
                </c:lvl>
                <c:lvl>
                  <c:pt idx="0">
                    <c:v>2019</c:v>
                  </c:pt>
                  <c:pt idx="10">
                    <c:v>2020</c:v>
                  </c:pt>
                  <c:pt idx="22">
                    <c:v>2021</c:v>
                  </c:pt>
                  <c:pt idx="33">
                    <c:v>2022</c:v>
                  </c:pt>
                </c:lvl>
              </c:multiLvlStrCache>
            </c:multiLvlStrRef>
          </c:cat>
          <c:val>
            <c:numRef>
              <c:f>'Pivot Tables'!$B$132:$B$178</c:f>
              <c:numCache>
                <c:formatCode>[$$-C09]#,##0</c:formatCode>
                <c:ptCount val="42"/>
                <c:pt idx="0">
                  <c:v>334413</c:v>
                </c:pt>
                <c:pt idx="1">
                  <c:v>88074</c:v>
                </c:pt>
                <c:pt idx="2">
                  <c:v>225423</c:v>
                </c:pt>
                <c:pt idx="3">
                  <c:v>384297</c:v>
                </c:pt>
                <c:pt idx="4">
                  <c:v>152022</c:v>
                </c:pt>
                <c:pt idx="5">
                  <c:v>16461</c:v>
                </c:pt>
                <c:pt idx="6">
                  <c:v>88620</c:v>
                </c:pt>
                <c:pt idx="7">
                  <c:v>105243</c:v>
                </c:pt>
                <c:pt idx="8">
                  <c:v>177153</c:v>
                </c:pt>
                <c:pt idx="9">
                  <c:v>209184</c:v>
                </c:pt>
                <c:pt idx="10">
                  <c:v>150306</c:v>
                </c:pt>
                <c:pt idx="11">
                  <c:v>171828</c:v>
                </c:pt>
                <c:pt idx="12">
                  <c:v>97065</c:v>
                </c:pt>
                <c:pt idx="13">
                  <c:v>969</c:v>
                </c:pt>
                <c:pt idx="14">
                  <c:v>96678</c:v>
                </c:pt>
                <c:pt idx="15">
                  <c:v>430059</c:v>
                </c:pt>
                <c:pt idx="16">
                  <c:v>12057</c:v>
                </c:pt>
                <c:pt idx="17">
                  <c:v>152745</c:v>
                </c:pt>
                <c:pt idx="18">
                  <c:v>608904</c:v>
                </c:pt>
                <c:pt idx="19">
                  <c:v>209724</c:v>
                </c:pt>
                <c:pt idx="20">
                  <c:v>434800</c:v>
                </c:pt>
                <c:pt idx="21">
                  <c:v>1188</c:v>
                </c:pt>
                <c:pt idx="22">
                  <c:v>485934</c:v>
                </c:pt>
                <c:pt idx="23">
                  <c:v>179160</c:v>
                </c:pt>
                <c:pt idx="24">
                  <c:v>110622</c:v>
                </c:pt>
                <c:pt idx="25">
                  <c:v>463971</c:v>
                </c:pt>
                <c:pt idx="26">
                  <c:v>580983</c:v>
                </c:pt>
                <c:pt idx="27">
                  <c:v>99309</c:v>
                </c:pt>
                <c:pt idx="28">
                  <c:v>365019</c:v>
                </c:pt>
                <c:pt idx="29">
                  <c:v>148728</c:v>
                </c:pt>
                <c:pt idx="30">
                  <c:v>273363</c:v>
                </c:pt>
                <c:pt idx="31">
                  <c:v>356727</c:v>
                </c:pt>
                <c:pt idx="32">
                  <c:v>95304</c:v>
                </c:pt>
                <c:pt idx="33">
                  <c:v>65196</c:v>
                </c:pt>
                <c:pt idx="34">
                  <c:v>370553</c:v>
                </c:pt>
                <c:pt idx="35">
                  <c:v>187849</c:v>
                </c:pt>
                <c:pt idx="36">
                  <c:v>103167</c:v>
                </c:pt>
                <c:pt idx="37">
                  <c:v>613773</c:v>
                </c:pt>
                <c:pt idx="38">
                  <c:v>163716</c:v>
                </c:pt>
                <c:pt idx="39">
                  <c:v>298089</c:v>
                </c:pt>
                <c:pt idx="40">
                  <c:v>311451</c:v>
                </c:pt>
                <c:pt idx="41">
                  <c:v>292806</c:v>
                </c:pt>
              </c:numCache>
            </c:numRef>
          </c:val>
          <c:smooth val="0"/>
          <c:extLst>
            <c:ext xmlns:c16="http://schemas.microsoft.com/office/drawing/2014/chart" uri="{C3380CC4-5D6E-409C-BE32-E72D297353CC}">
              <c16:uniqueId val="{00000000-D39B-42A3-9E39-95111911BE37}"/>
            </c:ext>
          </c:extLst>
        </c:ser>
        <c:dLbls>
          <c:showLegendKey val="0"/>
          <c:showVal val="0"/>
          <c:showCatName val="0"/>
          <c:showSerName val="0"/>
          <c:showPercent val="0"/>
          <c:showBubbleSize val="0"/>
        </c:dLbls>
        <c:dropLines>
          <c:spPr>
            <a:ln w="6350" cap="flat" cmpd="sng" algn="ctr">
              <a:gradFill flip="none" rotWithShape="1">
                <a:gsLst>
                  <a:gs pos="0">
                    <a:schemeClr val="bg1"/>
                  </a:gs>
                  <a:gs pos="100000">
                    <a:schemeClr val="accent5">
                      <a:lumMod val="30000"/>
                      <a:lumOff val="70000"/>
                    </a:schemeClr>
                  </a:gs>
                </a:gsLst>
                <a:lin ang="5400000" scaled="0"/>
                <a:tileRect/>
              </a:gradFill>
              <a:round/>
            </a:ln>
            <a:effectLst/>
          </c:spPr>
        </c:dropLines>
        <c:marker val="1"/>
        <c:smooth val="0"/>
        <c:axId val="767649336"/>
        <c:axId val="767648376"/>
      </c:lineChart>
      <c:catAx>
        <c:axId val="767649336"/>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767648376"/>
        <c:crosses val="autoZero"/>
        <c:auto val="1"/>
        <c:lblAlgn val="ctr"/>
        <c:lblOffset val="100"/>
        <c:noMultiLvlLbl val="0"/>
      </c:catAx>
      <c:valAx>
        <c:axId val="767648376"/>
        <c:scaling>
          <c:orientation val="minMax"/>
        </c:scaling>
        <c:delete val="0"/>
        <c:axPos val="l"/>
        <c:numFmt formatCode="[$$-C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7676493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Pipeline DashbordUp.xlsx]Pivot Tables!PivotTable15</c:name>
    <c:fmtId val="2"/>
  </c:pivotSource>
  <c:chart>
    <c:autoTitleDeleted val="1"/>
    <c:pivotFmts>
      <c:pivotFmt>
        <c:idx val="0"/>
        <c:spPr>
          <a:gradFill>
            <a:gsLst>
              <a:gs pos="0">
                <a:schemeClr val="bg1"/>
              </a:gs>
              <a:gs pos="100000">
                <a:schemeClr val="accent5">
                  <a:lumMod val="30000"/>
                  <a:lumOff val="70000"/>
                </a:schemeClr>
              </a:gs>
            </a:gsLst>
            <a:lin ang="5400000" scaled="0"/>
          </a:gradFill>
          <a:ln w="25400">
            <a:noFill/>
          </a:ln>
          <a:effectLst>
            <a:outerShdw blurRad="50800" dist="50800" algn="ctr" rotWithShape="0">
              <a:srgbClr val="000000">
                <a:alpha val="43137"/>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1"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showDataLabelsRange val="1"/>
            </c:ext>
          </c:extLst>
        </c:dLbl>
      </c:pivotFmt>
      <c:pivotFmt>
        <c:idx val="1"/>
        <c:spPr>
          <a:gradFill>
            <a:gsLst>
              <a:gs pos="0">
                <a:srgbClr val="CC00CC"/>
              </a:gs>
              <a:gs pos="100000">
                <a:srgbClr val="FFCCFF"/>
              </a:gs>
            </a:gsLst>
            <a:lin ang="5400000" scaled="0"/>
          </a:gradFill>
          <a:ln w="25400">
            <a:noFill/>
          </a:ln>
          <a:effectLst>
            <a:outerShdw blurRad="50800" dist="50800" algn="ctr" rotWithShape="0">
              <a:srgbClr val="000000">
                <a:alpha val="43137"/>
              </a:srgbClr>
            </a:outerShdw>
          </a:effectLst>
          <a:scene3d>
            <a:camera prst="orthographicFront"/>
            <a:lightRig rig="threePt" dir="t"/>
          </a:scene3d>
          <a:sp3d>
            <a:bevelT w="0"/>
          </a:sp3d>
        </c:spPr>
        <c:dLbl>
          <c:idx val="0"/>
          <c:tx>
            <c:rich>
              <a:bodyPr rot="0" spcFirstLastPara="1" vertOverflow="ellipsis" vert="horz" wrap="square" lIns="38100" tIns="19050" rIns="38100" bIns="19050" anchor="ctr" anchorCtr="1">
                <a:spAutoFit/>
              </a:bodyPr>
              <a:lstStyle/>
              <a:p>
                <a:pPr>
                  <a:defRPr sz="1050" b="1" i="1" u="none" strike="noStrike" kern="1200" baseline="0">
                    <a:solidFill>
                      <a:schemeClr val="tx1"/>
                    </a:solidFill>
                    <a:latin typeface="+mn-lt"/>
                    <a:ea typeface="+mn-ea"/>
                    <a:cs typeface="+mn-cs"/>
                  </a:defRPr>
                </a:pPr>
                <a:fld id="{3A92BD17-13B5-4F16-8D7B-14B0040233D3}" type="CELLRANGE">
                  <a:rPr lang="en-IN"/>
                  <a:pPr>
                    <a:defRPr sz="1050" b="1" i="1">
                      <a:solidFill>
                        <a:schemeClr val="tx1"/>
                      </a:solidFill>
                    </a:defRPr>
                  </a:pPr>
                  <a:t>[CELLRANGE]</a:t>
                </a:fld>
                <a:r>
                  <a:rPr lang="en-IN" baseline="0"/>
                  <a:t>, </a:t>
                </a:r>
                <a:fld id="{B30E14FE-EA0E-4E28-8CBA-6A085305ED07}" type="VALUE">
                  <a:rPr lang="en-IN" baseline="0"/>
                  <a:pPr>
                    <a:defRPr sz="1050" b="1" i="1">
                      <a:solidFill>
                        <a:schemeClr val="tx1"/>
                      </a:solidFill>
                    </a:defRPr>
                  </a:pPr>
                  <a:t>[VALUE]</a:t>
                </a:fld>
                <a:endParaRPr lang="en-IN" baseline="0"/>
              </a:p>
            </c:rich>
          </c:tx>
          <c:spPr>
            <a:noFill/>
            <a:ln>
              <a:noFill/>
            </a:ln>
            <a:effectLst/>
          </c:spPr>
          <c:txPr>
            <a:bodyPr rot="0" spcFirstLastPara="1" vertOverflow="ellipsis" vert="horz" wrap="square" lIns="38100" tIns="19050" rIns="38100" bIns="19050" anchor="ctr" anchorCtr="1">
              <a:spAutoFit/>
            </a:bodyPr>
            <a:lstStyle/>
            <a:p>
              <a:pPr>
                <a:defRPr sz="1050" b="1" i="1"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2"/>
        <c:spPr>
          <a:gradFill>
            <a:gsLst>
              <a:gs pos="0">
                <a:srgbClr val="008000"/>
              </a:gs>
              <a:gs pos="100000">
                <a:srgbClr val="66FF66">
                  <a:alpha val="69804"/>
                </a:srgbClr>
              </a:gs>
            </a:gsLst>
            <a:lin ang="5400000" scaled="0"/>
          </a:gradFill>
          <a:ln w="25400">
            <a:noFill/>
          </a:ln>
          <a:effectLst>
            <a:outerShdw blurRad="50800" dist="50800" algn="ctr" rotWithShape="0">
              <a:srgbClr val="000000">
                <a:alpha val="43137"/>
              </a:srgbClr>
            </a:outerShdw>
          </a:effectLst>
          <a:sp3d/>
        </c:spPr>
        <c:dLbl>
          <c:idx val="0"/>
          <c:tx>
            <c:rich>
              <a:bodyPr rot="0" spcFirstLastPara="1" vertOverflow="ellipsis" vert="horz" wrap="square" lIns="38100" tIns="19050" rIns="38100" bIns="19050" anchor="ctr" anchorCtr="1">
                <a:spAutoFit/>
              </a:bodyPr>
              <a:lstStyle/>
              <a:p>
                <a:pPr>
                  <a:defRPr sz="1050" b="1" i="1" u="none" strike="noStrike" kern="1200" baseline="0">
                    <a:solidFill>
                      <a:schemeClr val="tx1"/>
                    </a:solidFill>
                    <a:latin typeface="+mn-lt"/>
                    <a:ea typeface="+mn-ea"/>
                    <a:cs typeface="+mn-cs"/>
                  </a:defRPr>
                </a:pPr>
                <a:fld id="{89F3AFAB-94EF-4936-939F-1375A1059023}" type="CELLRANGE">
                  <a:rPr lang="en-IN"/>
                  <a:pPr>
                    <a:defRPr sz="1050" b="1" i="1">
                      <a:solidFill>
                        <a:schemeClr val="tx1"/>
                      </a:solidFill>
                    </a:defRPr>
                  </a:pPr>
                  <a:t>[CELLRANGE]</a:t>
                </a:fld>
                <a:r>
                  <a:rPr lang="en-IN" baseline="0"/>
                  <a:t>, </a:t>
                </a:r>
                <a:fld id="{7F50329E-B181-4AA6-9B4B-4D330F57D0F0}" type="VALUE">
                  <a:rPr lang="en-IN" baseline="0"/>
                  <a:pPr>
                    <a:defRPr sz="1050" b="1" i="1">
                      <a:solidFill>
                        <a:schemeClr val="tx1"/>
                      </a:solidFill>
                    </a:defRPr>
                  </a:pPr>
                  <a:t>[VALUE]</a:t>
                </a:fld>
                <a:endParaRPr lang="en-IN" baseline="0"/>
              </a:p>
            </c:rich>
          </c:tx>
          <c:spPr>
            <a:noFill/>
            <a:ln>
              <a:noFill/>
            </a:ln>
            <a:effectLst/>
          </c:spPr>
          <c:txPr>
            <a:bodyPr rot="0" spcFirstLastPara="1" vertOverflow="ellipsis" vert="horz" wrap="square" lIns="38100" tIns="19050" rIns="38100" bIns="19050" anchor="ctr" anchorCtr="1">
              <a:spAutoFit/>
            </a:bodyPr>
            <a:lstStyle/>
            <a:p>
              <a:pPr>
                <a:defRPr sz="1050" b="1" i="1"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3"/>
        <c:spPr>
          <a:gradFill>
            <a:gsLst>
              <a:gs pos="0">
                <a:srgbClr val="FF0000"/>
              </a:gs>
              <a:gs pos="100000">
                <a:srgbClr val="FF9900">
                  <a:alpha val="70000"/>
                </a:srgbClr>
              </a:gs>
            </a:gsLst>
            <a:lin ang="5400000" scaled="0"/>
          </a:gradFill>
          <a:ln w="25400">
            <a:noFill/>
          </a:ln>
          <a:effectLst>
            <a:outerShdw blurRad="50800" dist="50800" algn="ctr" rotWithShape="0">
              <a:srgbClr val="000000">
                <a:alpha val="43137"/>
              </a:srgbClr>
            </a:outerShdw>
          </a:effectLst>
          <a:sp3d/>
        </c:spPr>
        <c:dLbl>
          <c:idx val="0"/>
          <c:tx>
            <c:rich>
              <a:bodyPr rot="0" spcFirstLastPara="1" vertOverflow="ellipsis" vert="horz" wrap="square" lIns="38100" tIns="19050" rIns="38100" bIns="19050" anchor="ctr" anchorCtr="1">
                <a:spAutoFit/>
              </a:bodyPr>
              <a:lstStyle/>
              <a:p>
                <a:pPr>
                  <a:defRPr sz="1050" b="1" i="1" u="none" strike="noStrike" kern="1200" baseline="0">
                    <a:solidFill>
                      <a:schemeClr val="tx1"/>
                    </a:solidFill>
                    <a:latin typeface="+mn-lt"/>
                    <a:ea typeface="+mn-ea"/>
                    <a:cs typeface="+mn-cs"/>
                  </a:defRPr>
                </a:pPr>
                <a:fld id="{6678FC13-E0E4-45A7-82F9-1663FB5D9ADB}" type="CELLRANGE">
                  <a:rPr lang="en-IN"/>
                  <a:pPr>
                    <a:defRPr sz="1050" b="1" i="1">
                      <a:solidFill>
                        <a:schemeClr val="tx1"/>
                      </a:solidFill>
                    </a:defRPr>
                  </a:pPr>
                  <a:t>[CELLRANGE]</a:t>
                </a:fld>
                <a:r>
                  <a:rPr lang="en-IN" baseline="0"/>
                  <a:t>, </a:t>
                </a:r>
                <a:fld id="{B12CF290-D456-43BA-B239-DCCC69BFF653}" type="VALUE">
                  <a:rPr lang="en-IN" baseline="0"/>
                  <a:pPr>
                    <a:defRPr sz="1050" b="1" i="1">
                      <a:solidFill>
                        <a:schemeClr val="tx1"/>
                      </a:solidFill>
                    </a:defRPr>
                  </a:pPr>
                  <a:t>[VALUE]</a:t>
                </a:fld>
                <a:endParaRPr lang="en-IN" baseline="0"/>
              </a:p>
            </c:rich>
          </c:tx>
          <c:spPr>
            <a:noFill/>
            <a:ln>
              <a:noFill/>
            </a:ln>
            <a:effectLst/>
          </c:spPr>
          <c:txPr>
            <a:bodyPr rot="0" spcFirstLastPara="1" vertOverflow="ellipsis" vert="horz" wrap="square" lIns="38100" tIns="19050" rIns="38100" bIns="19050" anchor="ctr" anchorCtr="1">
              <a:spAutoFit/>
            </a:bodyPr>
            <a:lstStyle/>
            <a:p>
              <a:pPr>
                <a:defRPr sz="1050" b="1" i="1"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4"/>
        <c:spPr>
          <a:gradFill>
            <a:gsLst>
              <a:gs pos="0">
                <a:srgbClr val="FFFF00"/>
              </a:gs>
              <a:gs pos="100000">
                <a:srgbClr val="66FFFF"/>
              </a:gs>
            </a:gsLst>
            <a:lin ang="5400000" scaled="0"/>
          </a:gradFill>
          <a:ln w="25400">
            <a:noFill/>
          </a:ln>
          <a:effectLst>
            <a:outerShdw blurRad="50800" dist="50800" algn="ctr" rotWithShape="0">
              <a:srgbClr val="000000">
                <a:alpha val="43137"/>
              </a:srgbClr>
            </a:outerShdw>
          </a:effectLst>
          <a:sp3d/>
        </c:spPr>
        <c:dLbl>
          <c:idx val="0"/>
          <c:tx>
            <c:rich>
              <a:bodyPr rot="0" spcFirstLastPara="1" vertOverflow="ellipsis" vert="horz" wrap="square" lIns="38100" tIns="19050" rIns="38100" bIns="19050" anchor="ctr" anchorCtr="1">
                <a:spAutoFit/>
              </a:bodyPr>
              <a:lstStyle/>
              <a:p>
                <a:pPr>
                  <a:defRPr sz="1050" b="1" i="1" u="none" strike="noStrike" kern="1200" baseline="0">
                    <a:solidFill>
                      <a:schemeClr val="tx1"/>
                    </a:solidFill>
                    <a:latin typeface="+mn-lt"/>
                    <a:ea typeface="+mn-ea"/>
                    <a:cs typeface="+mn-cs"/>
                  </a:defRPr>
                </a:pPr>
                <a:fld id="{A162DB16-9FF3-4835-82FB-266259C0B457}" type="CELLRANGE">
                  <a:rPr lang="en-IN"/>
                  <a:pPr>
                    <a:defRPr sz="1050" b="1" i="1">
                      <a:solidFill>
                        <a:schemeClr val="tx1"/>
                      </a:solidFill>
                    </a:defRPr>
                  </a:pPr>
                  <a:t>[CELLRANGE]</a:t>
                </a:fld>
                <a:r>
                  <a:rPr lang="en-IN" baseline="0"/>
                  <a:t>, </a:t>
                </a:r>
                <a:fld id="{ACBE3A88-29A6-4031-BBDD-5B591E61A43D}" type="VALUE">
                  <a:rPr lang="en-IN" baseline="0"/>
                  <a:pPr>
                    <a:defRPr sz="1050" b="1" i="1">
                      <a:solidFill>
                        <a:schemeClr val="tx1"/>
                      </a:solidFill>
                    </a:defRPr>
                  </a:pPr>
                  <a:t>[VALUE]</a:t>
                </a:fld>
                <a:endParaRPr lang="en-IN" baseline="0"/>
              </a:p>
            </c:rich>
          </c:tx>
          <c:spPr>
            <a:noFill/>
            <a:ln>
              <a:noFill/>
            </a:ln>
            <a:effectLst/>
          </c:spPr>
          <c:txPr>
            <a:bodyPr rot="0" spcFirstLastPara="1" vertOverflow="ellipsis" vert="horz" wrap="square" lIns="38100" tIns="19050" rIns="38100" bIns="19050" anchor="ctr" anchorCtr="1">
              <a:spAutoFit/>
            </a:bodyPr>
            <a:lstStyle/>
            <a:p>
              <a:pPr>
                <a:defRPr sz="1050" b="1" i="1"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s>
    <c:view3D>
      <c:rotX val="30"/>
      <c:rotY val="4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8.6167264265945537E-2"/>
          <c:y val="0.13179241544478709"/>
          <c:w val="0.65667028005765538"/>
          <c:h val="0.79476673730882108"/>
        </c:manualLayout>
      </c:layout>
      <c:pie3DChart>
        <c:varyColors val="1"/>
        <c:ser>
          <c:idx val="0"/>
          <c:order val="0"/>
          <c:tx>
            <c:strRef>
              <c:f>'Pivot Tables'!$C$189:$C$192</c:f>
              <c:strCache>
                <c:ptCount val="1"/>
                <c:pt idx="0">
                  <c:v>Sum of Amount</c:v>
                </c:pt>
              </c:strCache>
            </c:strRef>
          </c:tx>
          <c:spPr>
            <a:gradFill>
              <a:gsLst>
                <a:gs pos="0">
                  <a:schemeClr val="bg1"/>
                </a:gs>
                <a:gs pos="100000">
                  <a:schemeClr val="accent5">
                    <a:lumMod val="30000"/>
                    <a:lumOff val="70000"/>
                  </a:schemeClr>
                </a:gs>
              </a:gsLst>
              <a:lin ang="5400000" scaled="0"/>
            </a:gradFill>
            <a:ln>
              <a:noFill/>
            </a:ln>
            <a:effectLst>
              <a:outerShdw blurRad="50800" dist="50800" algn="ctr" rotWithShape="0">
                <a:srgbClr val="000000">
                  <a:alpha val="43137"/>
                </a:srgbClr>
              </a:outerShdw>
            </a:effectLst>
          </c:spPr>
          <c:explosion val="10"/>
          <c:dPt>
            <c:idx val="0"/>
            <c:bubble3D val="0"/>
            <c:spPr>
              <a:gradFill>
                <a:gsLst>
                  <a:gs pos="0">
                    <a:srgbClr val="008000"/>
                  </a:gs>
                  <a:gs pos="100000">
                    <a:srgbClr val="66FF66">
                      <a:alpha val="69804"/>
                    </a:srgbClr>
                  </a:gs>
                </a:gsLst>
                <a:lin ang="5400000" scaled="0"/>
              </a:gradFill>
              <a:ln w="25400">
                <a:noFill/>
              </a:ln>
              <a:effectLst>
                <a:outerShdw blurRad="50800" dist="50800" algn="ctr" rotWithShape="0">
                  <a:srgbClr val="000000">
                    <a:alpha val="43137"/>
                  </a:srgbClr>
                </a:outerShdw>
              </a:effectLst>
              <a:sp3d/>
            </c:spPr>
            <c:extLst>
              <c:ext xmlns:c16="http://schemas.microsoft.com/office/drawing/2014/chart" uri="{C3380CC4-5D6E-409C-BE32-E72D297353CC}">
                <c16:uniqueId val="{00000003-C0D7-4AD3-BDFA-13A2A014085E}"/>
              </c:ext>
            </c:extLst>
          </c:dPt>
          <c:dPt>
            <c:idx val="1"/>
            <c:bubble3D val="0"/>
            <c:explosion val="7"/>
            <c:spPr>
              <a:gradFill>
                <a:gsLst>
                  <a:gs pos="0">
                    <a:srgbClr val="FF0000"/>
                  </a:gs>
                  <a:gs pos="100000">
                    <a:srgbClr val="FF9900">
                      <a:alpha val="70000"/>
                    </a:srgbClr>
                  </a:gs>
                </a:gsLst>
                <a:lin ang="5400000" scaled="0"/>
              </a:gradFill>
              <a:ln w="25400">
                <a:noFill/>
              </a:ln>
              <a:effectLst>
                <a:outerShdw blurRad="50800" dist="50800" algn="ctr" rotWithShape="0">
                  <a:srgbClr val="000000">
                    <a:alpha val="43137"/>
                  </a:srgbClr>
                </a:outerShdw>
              </a:effectLst>
              <a:sp3d/>
            </c:spPr>
            <c:extLst>
              <c:ext xmlns:c16="http://schemas.microsoft.com/office/drawing/2014/chart" uri="{C3380CC4-5D6E-409C-BE32-E72D297353CC}">
                <c16:uniqueId val="{00000004-C0D7-4AD3-BDFA-13A2A014085E}"/>
              </c:ext>
            </c:extLst>
          </c:dPt>
          <c:dPt>
            <c:idx val="2"/>
            <c:bubble3D val="0"/>
            <c:spPr>
              <a:gradFill>
                <a:gsLst>
                  <a:gs pos="0">
                    <a:srgbClr val="FFFF00"/>
                  </a:gs>
                  <a:gs pos="100000">
                    <a:srgbClr val="66FFFF"/>
                  </a:gs>
                </a:gsLst>
                <a:lin ang="5400000" scaled="0"/>
              </a:gradFill>
              <a:ln w="25400">
                <a:noFill/>
              </a:ln>
              <a:effectLst>
                <a:outerShdw blurRad="50800" dist="50800" algn="ctr" rotWithShape="0">
                  <a:srgbClr val="000000">
                    <a:alpha val="43137"/>
                  </a:srgbClr>
                </a:outerShdw>
              </a:effectLst>
              <a:sp3d/>
            </c:spPr>
            <c:extLst>
              <c:ext xmlns:c16="http://schemas.microsoft.com/office/drawing/2014/chart" uri="{C3380CC4-5D6E-409C-BE32-E72D297353CC}">
                <c16:uniqueId val="{00000005-C0D7-4AD3-BDFA-13A2A014085E}"/>
              </c:ext>
            </c:extLst>
          </c:dPt>
          <c:dPt>
            <c:idx val="3"/>
            <c:bubble3D val="0"/>
            <c:spPr>
              <a:gradFill>
                <a:gsLst>
                  <a:gs pos="0">
                    <a:srgbClr val="CC00CC"/>
                  </a:gs>
                  <a:gs pos="100000">
                    <a:srgbClr val="FFCCFF"/>
                  </a:gs>
                </a:gsLst>
                <a:lin ang="5400000" scaled="0"/>
              </a:gradFill>
              <a:ln w="25400">
                <a:noFill/>
              </a:ln>
              <a:effectLst>
                <a:outerShdw blurRad="50800" dist="50800" algn="ctr" rotWithShape="0">
                  <a:srgbClr val="000000">
                    <a:alpha val="43137"/>
                  </a:srgbClr>
                </a:outerShdw>
              </a:effectLst>
              <a:scene3d>
                <a:camera prst="orthographicFront"/>
                <a:lightRig rig="threePt" dir="t"/>
              </a:scene3d>
              <a:sp3d>
                <a:bevelT w="0"/>
              </a:sp3d>
            </c:spPr>
            <c:extLst>
              <c:ext xmlns:c16="http://schemas.microsoft.com/office/drawing/2014/chart" uri="{C3380CC4-5D6E-409C-BE32-E72D297353CC}">
                <c16:uniqueId val="{00000002-C0D7-4AD3-BDFA-13A2A014085E}"/>
              </c:ext>
            </c:extLst>
          </c:dPt>
          <c:dLbls>
            <c:dLbl>
              <c:idx val="0"/>
              <c:tx>
                <c:rich>
                  <a:bodyPr/>
                  <a:lstStyle/>
                  <a:p>
                    <a:fld id="{89F3AFAB-94EF-4936-939F-1375A1059023}" type="CELLRANGE">
                      <a:rPr lang="en-IN"/>
                      <a:pPr/>
                      <a:t>[CELLRANGE]</a:t>
                    </a:fld>
                    <a:r>
                      <a:rPr lang="en-IN" baseline="0"/>
                      <a:t>, </a:t>
                    </a:r>
                    <a:fld id="{7F50329E-B181-4AA6-9B4B-4D330F57D0F0}" type="VALUE">
                      <a:rPr lang="en-IN" baseline="0"/>
                      <a:pPr/>
                      <a:t>[VALUE]</a:t>
                    </a:fld>
                    <a:endParaRPr lang="en-IN" baseline="0"/>
                  </a:p>
                </c:rich>
              </c:tx>
              <c:dLblPos val="bestFit"/>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C0D7-4AD3-BDFA-13A2A014085E}"/>
                </c:ext>
              </c:extLst>
            </c:dLbl>
            <c:dLbl>
              <c:idx val="1"/>
              <c:tx>
                <c:rich>
                  <a:bodyPr/>
                  <a:lstStyle/>
                  <a:p>
                    <a:fld id="{6678FC13-E0E4-45A7-82F9-1663FB5D9ADB}" type="CELLRANGE">
                      <a:rPr lang="en-IN"/>
                      <a:pPr/>
                      <a:t>[CELLRANGE]</a:t>
                    </a:fld>
                    <a:r>
                      <a:rPr lang="en-IN" baseline="0"/>
                      <a:t>, </a:t>
                    </a:r>
                    <a:fld id="{B12CF290-D456-43BA-B239-DCCC69BFF653}" type="VALUE">
                      <a:rPr lang="en-IN" baseline="0"/>
                      <a:pPr/>
                      <a:t>[VALUE]</a:t>
                    </a:fld>
                    <a:endParaRPr lang="en-IN" baseline="0"/>
                  </a:p>
                </c:rich>
              </c:tx>
              <c:dLblPos val="bestFit"/>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C0D7-4AD3-BDFA-13A2A014085E}"/>
                </c:ext>
              </c:extLst>
            </c:dLbl>
            <c:dLbl>
              <c:idx val="2"/>
              <c:tx>
                <c:rich>
                  <a:bodyPr/>
                  <a:lstStyle/>
                  <a:p>
                    <a:fld id="{A162DB16-9FF3-4835-82FB-266259C0B457}" type="CELLRANGE">
                      <a:rPr lang="en-IN"/>
                      <a:pPr/>
                      <a:t>[CELLRANGE]</a:t>
                    </a:fld>
                    <a:r>
                      <a:rPr lang="en-IN" baseline="0"/>
                      <a:t>, </a:t>
                    </a:r>
                    <a:fld id="{ACBE3A88-29A6-4031-BBDD-5B591E61A43D}" type="VALUE">
                      <a:rPr lang="en-IN" baseline="0"/>
                      <a:pPr/>
                      <a:t>[VALUE]</a:t>
                    </a:fld>
                    <a:endParaRPr lang="en-IN" baseline="0"/>
                  </a:p>
                </c:rich>
              </c:tx>
              <c:dLblPos val="bestFit"/>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C0D7-4AD3-BDFA-13A2A014085E}"/>
                </c:ext>
              </c:extLst>
            </c:dLbl>
            <c:dLbl>
              <c:idx val="3"/>
              <c:tx>
                <c:rich>
                  <a:bodyPr/>
                  <a:lstStyle/>
                  <a:p>
                    <a:fld id="{3A92BD17-13B5-4F16-8D7B-14B0040233D3}" type="CELLRANGE">
                      <a:rPr lang="en-IN"/>
                      <a:pPr/>
                      <a:t>[CELLRANGE]</a:t>
                    </a:fld>
                    <a:r>
                      <a:rPr lang="en-IN" baseline="0"/>
                      <a:t>, </a:t>
                    </a:r>
                    <a:fld id="{B30E14FE-EA0E-4E28-8CBA-6A085305ED07}" type="VALUE">
                      <a:rPr lang="en-IN" baseline="0"/>
                      <a:pPr/>
                      <a:t>[VALUE]</a:t>
                    </a:fld>
                    <a:endParaRPr lang="en-IN" baseline="0"/>
                  </a:p>
                </c:rich>
              </c:tx>
              <c:dLblPos val="bestFit"/>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C0D7-4AD3-BDFA-13A2A014085E}"/>
                </c:ext>
              </c:extLst>
            </c:dLbl>
            <c:spPr>
              <a:noFill/>
              <a:ln>
                <a:noFill/>
              </a:ln>
              <a:effectLst/>
            </c:spPr>
            <c:txPr>
              <a:bodyPr rot="0" spcFirstLastPara="1" vertOverflow="ellipsis" vert="horz" wrap="square" lIns="38100" tIns="19050" rIns="38100" bIns="19050" anchor="ctr" anchorCtr="1">
                <a:spAutoFit/>
              </a:bodyPr>
              <a:lstStyle/>
              <a:p>
                <a:pPr>
                  <a:defRPr sz="1050" b="1" i="1"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howDataLabelsRange val="1"/>
              </c:ext>
            </c:extLst>
          </c:dLbls>
          <c:cat>
            <c:strRef>
              <c:f>'Pivot Tables'!$C$189:$C$192</c:f>
              <c:strCache>
                <c:ptCount val="4"/>
                <c:pt idx="0">
                  <c:v>$10k to $50k</c:v>
                </c:pt>
                <c:pt idx="1">
                  <c:v>$50k to $100k</c:v>
                </c:pt>
                <c:pt idx="2">
                  <c:v>&lt;$10k</c:v>
                </c:pt>
                <c:pt idx="3">
                  <c:v>&gt;$100k</c:v>
                </c:pt>
              </c:strCache>
            </c:strRef>
          </c:cat>
          <c:val>
            <c:numRef>
              <c:f>'Pivot Tables'!$C$189:$C$192</c:f>
              <c:numCache>
                <c:formatCode>0.00%</c:formatCode>
                <c:ptCount val="4"/>
                <c:pt idx="0">
                  <c:v>0.21399910819934617</c:v>
                </c:pt>
                <c:pt idx="1">
                  <c:v>0.48393312298149282</c:v>
                </c:pt>
                <c:pt idx="2">
                  <c:v>3.7597706068805373E-2</c:v>
                </c:pt>
                <c:pt idx="3">
                  <c:v>0.26447006275035562</c:v>
                </c:pt>
              </c:numCache>
            </c:numRef>
          </c:val>
          <c:extLst>
            <c:ext xmlns:c15="http://schemas.microsoft.com/office/drawing/2012/chart" uri="{02D57815-91ED-43cb-92C2-25804820EDAC}">
              <c15:datalabelsRange>
                <c15:f>'Pivot Tables'!$C$189:$C$192</c15:f>
                <c15:dlblRangeCache>
                  <c:ptCount val="4"/>
                  <c:pt idx="0">
                    <c:v>74</c:v>
                  </c:pt>
                  <c:pt idx="1">
                    <c:v>59</c:v>
                  </c:pt>
                  <c:pt idx="2">
                    <c:v>101</c:v>
                  </c:pt>
                  <c:pt idx="3">
                    <c:v>24</c:v>
                  </c:pt>
                </c15:dlblRangeCache>
              </c15:datalabelsRange>
            </c:ext>
            <c:ext xmlns:c16="http://schemas.microsoft.com/office/drawing/2014/chart" uri="{C3380CC4-5D6E-409C-BE32-E72D297353CC}">
              <c16:uniqueId val="{00000000-C0D7-4AD3-BDFA-13A2A014085E}"/>
            </c:ext>
          </c:extLst>
        </c:ser>
        <c:ser>
          <c:idx val="1"/>
          <c:order val="1"/>
          <c:tx>
            <c:strRef>
              <c:f>'Pivot Tables'!$C$189:$C$192</c:f>
              <c:strCache>
                <c:ptCount val="1"/>
                <c:pt idx="0">
                  <c:v>Count of Revenue Range</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9-DBFC-46A5-9FA0-5B4281384B9E}"/>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B-DBFC-46A5-9FA0-5B4281384B9E}"/>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D-DBFC-46A5-9FA0-5B4281384B9E}"/>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F-DBFC-46A5-9FA0-5B4281384B9E}"/>
              </c:ext>
            </c:extLst>
          </c:dPt>
          <c:cat>
            <c:strRef>
              <c:f>'Pivot Tables'!$C$189:$C$192</c:f>
              <c:strCache>
                <c:ptCount val="4"/>
                <c:pt idx="0">
                  <c:v>$10k to $50k</c:v>
                </c:pt>
                <c:pt idx="1">
                  <c:v>$50k to $100k</c:v>
                </c:pt>
                <c:pt idx="2">
                  <c:v>&lt;$10k</c:v>
                </c:pt>
                <c:pt idx="3">
                  <c:v>&gt;$100k</c:v>
                </c:pt>
              </c:strCache>
            </c:strRef>
          </c:cat>
          <c:val>
            <c:numRef>
              <c:f>'Pivot Tables'!$C$189:$C$192</c:f>
              <c:numCache>
                <c:formatCode>General</c:formatCode>
                <c:ptCount val="4"/>
                <c:pt idx="0">
                  <c:v>74</c:v>
                </c:pt>
                <c:pt idx="1">
                  <c:v>59</c:v>
                </c:pt>
                <c:pt idx="2">
                  <c:v>101</c:v>
                </c:pt>
                <c:pt idx="3">
                  <c:v>24</c:v>
                </c:pt>
              </c:numCache>
            </c:numRef>
          </c:val>
          <c:extLst>
            <c:ext xmlns:c16="http://schemas.microsoft.com/office/drawing/2014/chart" uri="{C3380CC4-5D6E-409C-BE32-E72D297353CC}">
              <c16:uniqueId val="{00000008-D077-448C-A32F-DDC0CED2EB98}"/>
            </c:ext>
          </c:extLst>
        </c:ser>
        <c:dLbls>
          <c:showLegendKey val="0"/>
          <c:showVal val="0"/>
          <c:showCatName val="0"/>
          <c:showSerName val="0"/>
          <c:showPercent val="0"/>
          <c:showBubbleSize val="0"/>
          <c:showLeaderLines val="1"/>
        </c:dLbls>
      </c:pie3DChart>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6580927384076991E-2"/>
          <c:y val="5.0925925925925923E-2"/>
          <c:w val="0.89653018372703408"/>
          <c:h val="0.86482283464566934"/>
        </c:manualLayout>
      </c:layout>
      <c:bubbleChart>
        <c:varyColors val="0"/>
        <c:ser>
          <c:idx val="0"/>
          <c:order val="0"/>
          <c:tx>
            <c:v>Number of Deals by Date</c:v>
          </c:tx>
          <c:spPr>
            <a:solidFill>
              <a:schemeClr val="accent1"/>
            </a:solidFill>
            <a:ln w="25400">
              <a:noFill/>
            </a:ln>
            <a:effectLst/>
          </c:spPr>
          <c:invertIfNegative val="0"/>
          <c:yVal>
            <c:numRef>
              <c:f>'Pivot Tables'!$H$28:$H$31</c:f>
              <c:numCache>
                <c:formatCode>General</c:formatCode>
                <c:ptCount val="4"/>
                <c:pt idx="0">
                  <c:v>8</c:v>
                </c:pt>
                <c:pt idx="1">
                  <c:v>2</c:v>
                </c:pt>
                <c:pt idx="2">
                  <c:v>3</c:v>
                </c:pt>
                <c:pt idx="3">
                  <c:v>5</c:v>
                </c:pt>
              </c:numCache>
            </c:numRef>
          </c:yVal>
          <c:bubbleSize>
            <c:numLit>
              <c:formatCode>General</c:formatCode>
              <c:ptCount val="4"/>
              <c:pt idx="0">
                <c:v>1</c:v>
              </c:pt>
              <c:pt idx="1">
                <c:v>1</c:v>
              </c:pt>
              <c:pt idx="2">
                <c:v>1</c:v>
              </c:pt>
              <c:pt idx="3">
                <c:v>1</c:v>
              </c:pt>
            </c:numLit>
          </c:bubbleSize>
          <c:bubble3D val="0"/>
          <c:extLst>
            <c:ext xmlns:c16="http://schemas.microsoft.com/office/drawing/2014/chart" uri="{C3380CC4-5D6E-409C-BE32-E72D297353CC}">
              <c16:uniqueId val="{00000000-2141-4602-A0B4-EB36C4DB34B4}"/>
            </c:ext>
          </c:extLst>
        </c:ser>
        <c:ser>
          <c:idx val="1"/>
          <c:order val="1"/>
          <c:tx>
            <c:v>Deals size</c:v>
          </c:tx>
          <c:spPr>
            <a:gradFill>
              <a:gsLst>
                <a:gs pos="40000">
                  <a:srgbClr val="FF0000"/>
                </a:gs>
                <a:gs pos="22000">
                  <a:srgbClr val="FF9933"/>
                </a:gs>
              </a:gsLst>
              <a:path path="circle">
                <a:fillToRect l="100000" t="100000"/>
              </a:path>
            </a:gradFill>
            <a:ln w="25400">
              <a:noFill/>
            </a:ln>
            <a:effectLst>
              <a:glow rad="127000">
                <a:schemeClr val="accent1">
                  <a:alpha val="97000"/>
                </a:schemeClr>
              </a:glow>
              <a:outerShdw blurRad="190500" sx="109000" sy="109000" algn="ctr" rotWithShape="0">
                <a:srgbClr val="FFFF00">
                  <a:alpha val="80000"/>
                </a:srgbClr>
              </a:outerShdw>
            </a:effectLst>
          </c:spPr>
          <c:invertIfNegative val="0"/>
          <c:dLbls>
            <c:dLbl>
              <c:idx val="0"/>
              <c:tx>
                <c:rich>
                  <a:bodyPr/>
                  <a:lstStyle/>
                  <a:p>
                    <a:fld id="{CE32EB6F-5A0F-47B6-83A1-D74BE9D07672}" type="CELLRANGE">
                      <a:rPr lang="en-US"/>
                      <a:pPr/>
                      <a:t>[CELLRANGE]</a:t>
                    </a:fld>
                    <a:endParaRPr lang="en-IN"/>
                  </a:p>
                </c:rich>
              </c:tx>
              <c:dLblPos val="ctr"/>
              <c:showLegendKey val="0"/>
              <c:showVal val="0"/>
              <c:showCatName val="0"/>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2-2141-4602-A0B4-EB36C4DB34B4}"/>
                </c:ext>
              </c:extLst>
            </c:dLbl>
            <c:dLbl>
              <c:idx val="1"/>
              <c:tx>
                <c:rich>
                  <a:bodyPr/>
                  <a:lstStyle/>
                  <a:p>
                    <a:fld id="{E7E7EF4F-1511-42A7-8A41-092445D52140}" type="CELLRANGE">
                      <a:rPr lang="en-IN"/>
                      <a:pPr/>
                      <a:t>[CELLRANGE]</a:t>
                    </a:fld>
                    <a:endParaRPr lang="en-IN"/>
                  </a:p>
                </c:rich>
              </c:tx>
              <c:dLblPos val="ctr"/>
              <c:showLegendKey val="0"/>
              <c:showVal val="0"/>
              <c:showCatName val="0"/>
              <c:showSerName val="0"/>
              <c:showPercent val="0"/>
              <c:showBubbleSize val="0"/>
              <c:separator> </c:separator>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2141-4602-A0B4-EB36C4DB34B4}"/>
                </c:ext>
              </c:extLst>
            </c:dLbl>
            <c:dLbl>
              <c:idx val="2"/>
              <c:tx>
                <c:rich>
                  <a:bodyPr/>
                  <a:lstStyle/>
                  <a:p>
                    <a:fld id="{72A60499-B149-4B4B-863E-AA6EC154AAAE}" type="CELLRANGE">
                      <a:rPr lang="en-IN"/>
                      <a:pPr/>
                      <a:t>[CELLRANGE]</a:t>
                    </a:fld>
                    <a:endParaRPr lang="en-IN"/>
                  </a:p>
                </c:rich>
              </c:tx>
              <c:dLblPos val="ctr"/>
              <c:showLegendKey val="0"/>
              <c:showVal val="0"/>
              <c:showCatName val="0"/>
              <c:showSerName val="0"/>
              <c:showPercent val="0"/>
              <c:showBubbleSize val="0"/>
              <c:separator> </c:separator>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2141-4602-A0B4-EB36C4DB34B4}"/>
                </c:ext>
              </c:extLst>
            </c:dLbl>
            <c:dLbl>
              <c:idx val="3"/>
              <c:tx>
                <c:rich>
                  <a:bodyPr/>
                  <a:lstStyle/>
                  <a:p>
                    <a:fld id="{054C47E5-22F5-4FBA-8CD2-C45C2B0CF80A}" type="CELLRANGE">
                      <a:rPr lang="en-IN"/>
                      <a:pPr/>
                      <a:t>[CELLRANGE]</a:t>
                    </a:fld>
                    <a:endParaRPr lang="en-IN"/>
                  </a:p>
                </c:rich>
              </c:tx>
              <c:dLblPos val="ctr"/>
              <c:showLegendKey val="0"/>
              <c:showVal val="0"/>
              <c:showCatName val="0"/>
              <c:showSerName val="0"/>
              <c:showPercent val="0"/>
              <c:showBubbleSize val="0"/>
              <c:separator> </c:separator>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2141-4602-A0B4-EB36C4DB34B4}"/>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0"/>
            <c:showBubbleSize val="0"/>
            <c:separator> </c:separator>
            <c:showLeaderLines val="0"/>
            <c:extLst>
              <c:ext xmlns:c15="http://schemas.microsoft.com/office/drawing/2012/chart" uri="{CE6537A1-D6FC-4f65-9D91-7224C49458BB}">
                <c15:showDataLabelsRange val="1"/>
                <c15:showLeaderLines val="0"/>
              </c:ext>
            </c:extLst>
          </c:dLbls>
          <c:xVal>
            <c:numRef>
              <c:f>'Pivot Tables'!$G$28:$G$31</c:f>
              <c:numCache>
                <c:formatCode>General</c:formatCode>
                <c:ptCount val="4"/>
                <c:pt idx="0">
                  <c:v>6</c:v>
                </c:pt>
                <c:pt idx="1">
                  <c:v>7</c:v>
                </c:pt>
                <c:pt idx="2">
                  <c:v>1</c:v>
                </c:pt>
                <c:pt idx="3">
                  <c:v>4</c:v>
                </c:pt>
              </c:numCache>
            </c:numRef>
          </c:xVal>
          <c:yVal>
            <c:numRef>
              <c:f>'Pivot Tables'!$H$28:$H$31</c:f>
              <c:numCache>
                <c:formatCode>General</c:formatCode>
                <c:ptCount val="4"/>
                <c:pt idx="0">
                  <c:v>8</c:v>
                </c:pt>
                <c:pt idx="1">
                  <c:v>2</c:v>
                </c:pt>
                <c:pt idx="2">
                  <c:v>3</c:v>
                </c:pt>
                <c:pt idx="3">
                  <c:v>5</c:v>
                </c:pt>
              </c:numCache>
            </c:numRef>
          </c:yVal>
          <c:bubbleSize>
            <c:numRef>
              <c:f>'Pivot Tables'!$I$28:$I$31</c:f>
              <c:numCache>
                <c:formatCode>General</c:formatCode>
                <c:ptCount val="4"/>
                <c:pt idx="0">
                  <c:v>832</c:v>
                </c:pt>
                <c:pt idx="1">
                  <c:v>956</c:v>
                </c:pt>
                <c:pt idx="2">
                  <c:v>1568</c:v>
                </c:pt>
                <c:pt idx="3">
                  <c:v>902</c:v>
                </c:pt>
              </c:numCache>
            </c:numRef>
          </c:bubbleSize>
          <c:bubble3D val="0"/>
          <c:extLst>
            <c:ext xmlns:c15="http://schemas.microsoft.com/office/drawing/2012/chart" uri="{02D57815-91ED-43cb-92C2-25804820EDAC}">
              <c15:datalabelsRange>
                <c15:f>'Pivot Tables'!$I$28:$I$31</c15:f>
                <c15:dlblRangeCache>
                  <c:ptCount val="4"/>
                  <c:pt idx="0">
                    <c:v>832</c:v>
                  </c:pt>
                  <c:pt idx="1">
                    <c:v>956</c:v>
                  </c:pt>
                  <c:pt idx="2">
                    <c:v>1568</c:v>
                  </c:pt>
                  <c:pt idx="3">
                    <c:v>902</c:v>
                  </c:pt>
                </c15:dlblRangeCache>
              </c15:datalabelsRange>
            </c:ext>
            <c:ext xmlns:c16="http://schemas.microsoft.com/office/drawing/2014/chart" uri="{C3380CC4-5D6E-409C-BE32-E72D297353CC}">
              <c16:uniqueId val="{00000001-2141-4602-A0B4-EB36C4DB34B4}"/>
            </c:ext>
          </c:extLst>
        </c:ser>
        <c:dLbls>
          <c:showLegendKey val="0"/>
          <c:showVal val="0"/>
          <c:showCatName val="0"/>
          <c:showSerName val="0"/>
          <c:showPercent val="0"/>
          <c:showBubbleSize val="0"/>
        </c:dLbls>
        <c:bubbleScale val="100"/>
        <c:showNegBubbles val="0"/>
        <c:axId val="1158766856"/>
        <c:axId val="1158766536"/>
      </c:bubbleChart>
      <c:valAx>
        <c:axId val="1158766856"/>
        <c:scaling>
          <c:orientation val="minMax"/>
          <c:min val="0"/>
        </c:scaling>
        <c:delete val="1"/>
        <c:axPos val="b"/>
        <c:numFmt formatCode="General" sourceLinked="1"/>
        <c:majorTickMark val="none"/>
        <c:minorTickMark val="none"/>
        <c:tickLblPos val="nextTo"/>
        <c:crossAx val="1158766536"/>
        <c:crosses val="autoZero"/>
        <c:crossBetween val="midCat"/>
      </c:valAx>
      <c:valAx>
        <c:axId val="1158766536"/>
        <c:scaling>
          <c:orientation val="minMax"/>
          <c:max val="10"/>
          <c:min val="0"/>
        </c:scaling>
        <c:delete val="1"/>
        <c:axPos val="l"/>
        <c:numFmt formatCode="General" sourceLinked="1"/>
        <c:majorTickMark val="none"/>
        <c:minorTickMark val="none"/>
        <c:tickLblPos val="nextTo"/>
        <c:crossAx val="115876685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Pipeline DashbordUp.xlsx]Pivot Tables!PivotTable1</c:name>
    <c:fmtId val="26"/>
  </c:pivotSource>
  <c:chart>
    <c:autoTitleDeleted val="0"/>
    <c:pivotFmts>
      <c:pivotFmt>
        <c:idx val="0"/>
        <c:spPr>
          <a:solidFill>
            <a:schemeClr val="accent1"/>
          </a:solidFill>
          <a:ln>
            <a:noFill/>
          </a:ln>
          <a:effectLst>
            <a:outerShdw blurRad="50800" dist="50800" dir="3600000" algn="ctr" rotWithShape="0">
              <a:srgbClr val="002060">
                <a:alpha val="43000"/>
              </a:srgbClr>
            </a:outerShdw>
          </a:effectLst>
          <a:scene3d>
            <a:camera prst="orthographicFront"/>
            <a:lightRig rig="threePt" dir="t"/>
          </a:scene3d>
          <a:sp3d prstMaterial="dkEdge">
            <a:bevelT prst="relaxedInse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1" u="none" strike="noStrike" kern="1200" baseline="0">
                  <a:solidFill>
                    <a:schemeClr val="accent5"/>
                  </a:solidFill>
                  <a:latin typeface="+mn-lt"/>
                  <a:ea typeface="+mn-ea"/>
                  <a:cs typeface="+mn-cs"/>
                </a:defRPr>
              </a:pPr>
              <a:endParaRPr lang="en-US"/>
            </a:p>
          </c:txPr>
          <c:showLegendKey val="0"/>
          <c:showVal val="1"/>
          <c:showCatName val="0"/>
          <c:showSerName val="1"/>
          <c:showPercent val="0"/>
          <c:showBubbleSize val="0"/>
          <c:separator>
</c:separator>
          <c:extLst>
            <c:ext xmlns:c15="http://schemas.microsoft.com/office/drawing/2012/chart" uri="{CE6537A1-D6FC-4f65-9D91-7224C49458BB}"/>
          </c:extLst>
        </c:dLbl>
      </c:pivotFmt>
      <c:pivotFmt>
        <c:idx val="1"/>
        <c:spPr>
          <a:solidFill>
            <a:schemeClr val="accent1"/>
          </a:solidFill>
          <a:ln>
            <a:noFill/>
          </a:ln>
          <a:effectLst>
            <a:outerShdw blurRad="63500" dist="38100" dir="21540000" rotWithShape="0">
              <a:srgbClr val="FF0000">
                <a:alpha val="40000"/>
              </a:srgbClr>
            </a:outerShdw>
          </a:effectLst>
          <a:scene3d>
            <a:camera prst="orthographicFront"/>
            <a:lightRig rig="threePt" dir="t"/>
          </a:scene3d>
          <a:sp3d prstMaterial="dkEdge">
            <a:bevelT prst="angle"/>
            <a:bevelB prst="angle"/>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1" u="none" strike="noStrike" kern="1200" baseline="0">
                  <a:solidFill>
                    <a:schemeClr val="accent4"/>
                  </a:solidFill>
                  <a:latin typeface="+mn-lt"/>
                  <a:ea typeface="+mn-ea"/>
                  <a:cs typeface="+mn-cs"/>
                </a:defRPr>
              </a:pPr>
              <a:endParaRPr lang="en-US"/>
            </a:p>
          </c:txPr>
          <c:showLegendKey val="0"/>
          <c:showVal val="1"/>
          <c:showCatName val="0"/>
          <c:showSerName val="1"/>
          <c:showPercent val="0"/>
          <c:showBubbleSize val="0"/>
          <c:separator>
</c:separator>
          <c:extLst>
            <c:ext xmlns:c15="http://schemas.microsoft.com/office/drawing/2012/chart" uri="{CE6537A1-D6FC-4f65-9D91-7224C49458BB}"/>
          </c:extLst>
        </c:dLbl>
      </c:pivotFmt>
      <c:pivotFmt>
        <c:idx val="2"/>
        <c:spPr>
          <a:solidFill>
            <a:schemeClr val="accent1"/>
          </a:solidFill>
          <a:ln>
            <a:noFill/>
          </a:ln>
          <a:effectLst>
            <a:outerShdw blurRad="50800" dist="50800" dir="3600000" algn="ctr" rotWithShape="0">
              <a:srgbClr val="FFFF00">
                <a:alpha val="43000"/>
              </a:srgbClr>
            </a:outerShdw>
          </a:effectLst>
          <a:scene3d>
            <a:camera prst="orthographicFront"/>
            <a:lightRig rig="threePt" dir="t"/>
          </a:scene3d>
          <a:sp3d prstMaterial="dkEdge">
            <a:bevelT prst="relaxedInset"/>
          </a:sp3d>
        </c:spP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'Pivot Tables'!$B$205</c:f>
              <c:strCache>
                <c:ptCount val="1"/>
                <c:pt idx="0">
                  <c:v>Deal</c:v>
                </c:pt>
              </c:strCache>
            </c:strRef>
          </c:tx>
          <c:spPr>
            <a:solidFill>
              <a:schemeClr val="accent1"/>
            </a:solidFill>
            <a:ln>
              <a:noFill/>
            </a:ln>
            <a:effectLst>
              <a:outerShdw blurRad="50800" dist="50800" dir="3600000" algn="ctr" rotWithShape="0">
                <a:srgbClr val="002060">
                  <a:alpha val="43000"/>
                </a:srgbClr>
              </a:outerShdw>
            </a:effectLst>
            <a:scene3d>
              <a:camera prst="orthographicFront"/>
              <a:lightRig rig="threePt" dir="t"/>
            </a:scene3d>
            <a:sp3d prstMaterial="dkEdge">
              <a:bevelT prst="relaxedInset"/>
            </a:sp3d>
          </c:spPr>
          <c:invertIfNegative val="0"/>
          <c:dPt>
            <c:idx val="2"/>
            <c:invertIfNegative val="0"/>
            <c:bubble3D val="0"/>
            <c:spPr>
              <a:solidFill>
                <a:schemeClr val="accent1"/>
              </a:solidFill>
              <a:ln>
                <a:noFill/>
              </a:ln>
              <a:effectLst>
                <a:outerShdw blurRad="50800" dist="50800" dir="3600000" algn="ctr" rotWithShape="0">
                  <a:srgbClr val="FFFF00">
                    <a:alpha val="43000"/>
                  </a:srgbClr>
                </a:outerShdw>
              </a:effectLst>
              <a:scene3d>
                <a:camera prst="orthographicFront"/>
                <a:lightRig rig="threePt" dir="t"/>
              </a:scene3d>
              <a:sp3d prstMaterial="dkEdge">
                <a:bevelT prst="relaxedInset"/>
              </a:sp3d>
            </c:spPr>
            <c:extLst>
              <c:ext xmlns:c16="http://schemas.microsoft.com/office/drawing/2014/chart" uri="{C3380CC4-5D6E-409C-BE32-E72D297353CC}">
                <c16:uniqueId val="{00000003-FF72-4CF4-A1E8-127F9E6AE755}"/>
              </c:ext>
            </c:extLst>
          </c:dPt>
          <c:dLbls>
            <c:spPr>
              <a:noFill/>
              <a:ln>
                <a:noFill/>
              </a:ln>
              <a:effectLst/>
            </c:spPr>
            <c:txPr>
              <a:bodyPr rot="0" spcFirstLastPara="1" vertOverflow="ellipsis" vert="horz" wrap="square" lIns="38100" tIns="19050" rIns="38100" bIns="19050" anchor="ctr" anchorCtr="1">
                <a:spAutoFit/>
              </a:bodyPr>
              <a:lstStyle/>
              <a:p>
                <a:pPr>
                  <a:defRPr sz="900" b="1" i="1" u="none" strike="noStrike" kern="1200" baseline="0">
                    <a:solidFill>
                      <a:schemeClr val="accent5"/>
                    </a:solidFill>
                    <a:latin typeface="+mn-lt"/>
                    <a:ea typeface="+mn-ea"/>
                    <a:cs typeface="+mn-cs"/>
                  </a:defRPr>
                </a:pPr>
                <a:endParaRPr lang="en-US"/>
              </a:p>
            </c:txPr>
            <c:showLegendKey val="0"/>
            <c:showVal val="1"/>
            <c:showCatName val="0"/>
            <c:showSerName val="1"/>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Tables'!$A$206:$A$210</c:f>
              <c:strCache>
                <c:ptCount val="4"/>
                <c:pt idx="0">
                  <c:v>Qtr1</c:v>
                </c:pt>
                <c:pt idx="1">
                  <c:v>Qtr2</c:v>
                </c:pt>
                <c:pt idx="2">
                  <c:v>Qtr3</c:v>
                </c:pt>
                <c:pt idx="3">
                  <c:v>Qtr4</c:v>
                </c:pt>
              </c:strCache>
            </c:strRef>
          </c:cat>
          <c:val>
            <c:numRef>
              <c:f>'Pivot Tables'!$B$206:$B$210</c:f>
              <c:numCache>
                <c:formatCode>General</c:formatCode>
                <c:ptCount val="4"/>
                <c:pt idx="0">
                  <c:v>2802</c:v>
                </c:pt>
                <c:pt idx="1">
                  <c:v>4684</c:v>
                </c:pt>
                <c:pt idx="2">
                  <c:v>4923</c:v>
                </c:pt>
                <c:pt idx="3">
                  <c:v>3751</c:v>
                </c:pt>
              </c:numCache>
            </c:numRef>
          </c:val>
          <c:extLst>
            <c:ext xmlns:c16="http://schemas.microsoft.com/office/drawing/2014/chart" uri="{C3380CC4-5D6E-409C-BE32-E72D297353CC}">
              <c16:uniqueId val="{00000000-FF72-4CF4-A1E8-127F9E6AE755}"/>
            </c:ext>
          </c:extLst>
        </c:ser>
        <c:ser>
          <c:idx val="1"/>
          <c:order val="1"/>
          <c:tx>
            <c:strRef>
              <c:f>'Pivot Tables'!$C$205</c:f>
              <c:strCache>
                <c:ptCount val="1"/>
                <c:pt idx="0">
                  <c:v>Lead</c:v>
                </c:pt>
              </c:strCache>
            </c:strRef>
          </c:tx>
          <c:spPr>
            <a:solidFill>
              <a:schemeClr val="accent2"/>
            </a:solidFill>
            <a:ln>
              <a:noFill/>
            </a:ln>
            <a:effectLst>
              <a:outerShdw blurRad="63500" dist="38100" dir="21540000" rotWithShape="0">
                <a:srgbClr val="FF0000">
                  <a:alpha val="40000"/>
                </a:srgbClr>
              </a:outerShdw>
            </a:effectLst>
            <a:scene3d>
              <a:camera prst="orthographicFront"/>
              <a:lightRig rig="threePt" dir="t"/>
            </a:scene3d>
            <a:sp3d prstMaterial="dkEdge">
              <a:bevelT prst="angle"/>
              <a:bevelB prst="angle"/>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1" i="1" u="none" strike="noStrike" kern="1200" baseline="0">
                    <a:solidFill>
                      <a:schemeClr val="accent4"/>
                    </a:solidFill>
                    <a:latin typeface="+mn-lt"/>
                    <a:ea typeface="+mn-ea"/>
                    <a:cs typeface="+mn-cs"/>
                  </a:defRPr>
                </a:pPr>
                <a:endParaRPr lang="en-US"/>
              </a:p>
            </c:txPr>
            <c:showLegendKey val="0"/>
            <c:showVal val="1"/>
            <c:showCatName val="0"/>
            <c:showSerName val="1"/>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Tables'!$A$206:$A$210</c:f>
              <c:strCache>
                <c:ptCount val="4"/>
                <c:pt idx="0">
                  <c:v>Qtr1</c:v>
                </c:pt>
                <c:pt idx="1">
                  <c:v>Qtr2</c:v>
                </c:pt>
                <c:pt idx="2">
                  <c:v>Qtr3</c:v>
                </c:pt>
                <c:pt idx="3">
                  <c:v>Qtr4</c:v>
                </c:pt>
              </c:strCache>
            </c:strRef>
          </c:cat>
          <c:val>
            <c:numRef>
              <c:f>'Pivot Tables'!$C$206:$C$210</c:f>
              <c:numCache>
                <c:formatCode>General</c:formatCode>
                <c:ptCount val="4"/>
                <c:pt idx="0">
                  <c:v>38881</c:v>
                </c:pt>
                <c:pt idx="1">
                  <c:v>71245</c:v>
                </c:pt>
                <c:pt idx="2">
                  <c:v>79034</c:v>
                </c:pt>
                <c:pt idx="3">
                  <c:v>82892</c:v>
                </c:pt>
              </c:numCache>
            </c:numRef>
          </c:val>
          <c:extLst>
            <c:ext xmlns:c16="http://schemas.microsoft.com/office/drawing/2014/chart" uri="{C3380CC4-5D6E-409C-BE32-E72D297353CC}">
              <c16:uniqueId val="{00000001-FF72-4CF4-A1E8-127F9E6AE755}"/>
            </c:ext>
          </c:extLst>
        </c:ser>
        <c:dLbls>
          <c:showLegendKey val="0"/>
          <c:showVal val="0"/>
          <c:showCatName val="0"/>
          <c:showSerName val="0"/>
          <c:showPercent val="0"/>
          <c:showBubbleSize val="0"/>
        </c:dLbls>
        <c:gapWidth val="150"/>
        <c:shape val="box"/>
        <c:axId val="657766856"/>
        <c:axId val="657768136"/>
        <c:axId val="687425848"/>
      </c:bar3DChart>
      <c:catAx>
        <c:axId val="65776685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657768136"/>
        <c:crosses val="autoZero"/>
        <c:auto val="1"/>
        <c:lblAlgn val="ctr"/>
        <c:lblOffset val="100"/>
        <c:noMultiLvlLbl val="0"/>
      </c:catAx>
      <c:valAx>
        <c:axId val="657768136"/>
        <c:scaling>
          <c:orientation val="minMax"/>
        </c:scaling>
        <c:delete val="1"/>
        <c:axPos val="l"/>
        <c:numFmt formatCode="General" sourceLinked="1"/>
        <c:majorTickMark val="none"/>
        <c:minorTickMark val="none"/>
        <c:tickLblPos val="nextTo"/>
        <c:crossAx val="657766856"/>
        <c:crosses val="autoZero"/>
        <c:crossBetween val="between"/>
      </c:valAx>
      <c:serAx>
        <c:axId val="687425848"/>
        <c:scaling>
          <c:orientation val="minMax"/>
        </c:scaling>
        <c:delete val="1"/>
        <c:axPos val="b"/>
        <c:majorTickMark val="none"/>
        <c:minorTickMark val="none"/>
        <c:tickLblPos val="nextTo"/>
        <c:crossAx val="657768136"/>
        <c:crosses val="autoZero"/>
      </c:serAx>
      <c:spPr>
        <a:solidFill>
          <a:schemeClr val="tx1"/>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8620021072187824E-3"/>
          <c:y val="1.4084507042253521E-2"/>
          <c:w val="0.98828302712160976"/>
          <c:h val="0.98122065727699526"/>
        </c:manualLayout>
      </c:layout>
      <c:bubbleChart>
        <c:varyColors val="0"/>
        <c:ser>
          <c:idx val="0"/>
          <c:order val="0"/>
          <c:tx>
            <c:v>Lead Source</c:v>
          </c:tx>
          <c:spPr>
            <a:solidFill>
              <a:schemeClr val="accent1"/>
            </a:solidFill>
            <a:ln w="25400">
              <a:noFill/>
            </a:ln>
            <a:effectLst/>
          </c:spPr>
          <c:invertIfNegative val="0"/>
          <c:dLbls>
            <c:delete val="1"/>
          </c:dLbls>
          <c:yVal>
            <c:numRef>
              <c:f>'Pivot Tables'!$H$5:$H$10</c:f>
              <c:numCache>
                <c:formatCode>General</c:formatCode>
                <c:ptCount val="6"/>
                <c:pt idx="0">
                  <c:v>3</c:v>
                </c:pt>
                <c:pt idx="1">
                  <c:v>2</c:v>
                </c:pt>
                <c:pt idx="2">
                  <c:v>1</c:v>
                </c:pt>
                <c:pt idx="3">
                  <c:v>8</c:v>
                </c:pt>
                <c:pt idx="4">
                  <c:v>6</c:v>
                </c:pt>
                <c:pt idx="5">
                  <c:v>9</c:v>
                </c:pt>
              </c:numCache>
            </c:numRef>
          </c:yVal>
          <c:bubbleSize>
            <c:numLit>
              <c:formatCode>General</c:formatCode>
              <c:ptCount val="6"/>
              <c:pt idx="0">
                <c:v>1</c:v>
              </c:pt>
              <c:pt idx="1">
                <c:v>1</c:v>
              </c:pt>
              <c:pt idx="2">
                <c:v>1</c:v>
              </c:pt>
              <c:pt idx="3">
                <c:v>1</c:v>
              </c:pt>
              <c:pt idx="4">
                <c:v>1</c:v>
              </c:pt>
              <c:pt idx="5">
                <c:v>1</c:v>
              </c:pt>
            </c:numLit>
          </c:bubbleSize>
          <c:bubble3D val="0"/>
          <c:extLst>
            <c:ext xmlns:c16="http://schemas.microsoft.com/office/drawing/2014/chart" uri="{C3380CC4-5D6E-409C-BE32-E72D297353CC}">
              <c16:uniqueId val="{00000000-A05F-4F61-B9A4-78717FE83599}"/>
            </c:ext>
          </c:extLst>
        </c:ser>
        <c:ser>
          <c:idx val="1"/>
          <c:order val="1"/>
          <c:tx>
            <c:v>Leads Source</c:v>
          </c:tx>
          <c:spPr>
            <a:gradFill flip="none" rotWithShape="1">
              <a:gsLst>
                <a:gs pos="40000">
                  <a:srgbClr val="100D83"/>
                </a:gs>
                <a:gs pos="22000">
                  <a:srgbClr val="7417BD"/>
                </a:gs>
              </a:gsLst>
              <a:path path="circle">
                <a:fillToRect l="100000" t="100000"/>
              </a:path>
              <a:tileRect r="-100000" b="-100000"/>
            </a:gradFill>
            <a:ln w="25400">
              <a:noFill/>
            </a:ln>
            <a:effectLst>
              <a:glow rad="127000">
                <a:schemeClr val="accent1">
                  <a:alpha val="97000"/>
                </a:schemeClr>
              </a:glow>
              <a:outerShdw blurRad="190500" sx="109000" sy="109000" algn="ctr" rotWithShape="0">
                <a:srgbClr val="00B050">
                  <a:alpha val="80000"/>
                </a:srgbClr>
              </a:outerShdw>
            </a:effectLst>
          </c:spPr>
          <c:invertIfNegative val="0"/>
          <c:dLbls>
            <c:dLbl>
              <c:idx val="0"/>
              <c:tx>
                <c:rich>
                  <a:bodyPr/>
                  <a:lstStyle/>
                  <a:p>
                    <a:fld id="{995BD20F-4FDF-453E-9D83-C77780D13373}" type="CELLRANGE">
                      <a:rPr lang="en-US" baseline="0"/>
                      <a:pPr/>
                      <a:t>[CELLRANGE]</a:t>
                    </a:fld>
                    <a:r>
                      <a:rPr lang="en-US" baseline="0"/>
                      <a:t> </a:t>
                    </a:r>
                    <a:fld id="{86B6DD8F-529C-429A-A3C7-81F88592682E}" type="YVALUE">
                      <a:rPr lang="en-US" baseline="0"/>
                      <a:pPr/>
                      <a:t>[Y VALUE]</a:t>
                    </a:fld>
                    <a:r>
                      <a:rPr lang="en-US" baseline="0"/>
                      <a:t> </a:t>
                    </a:r>
                    <a:fld id="{B2939C77-C372-4485-96CC-CDDB90F660D4}" type="BUBBLESIZE">
                      <a:rPr lang="en-US" baseline="0"/>
                      <a:pPr/>
                      <a:t>[BUBBLE SIZE]</a:t>
                    </a:fld>
                    <a:endParaRPr lang="en-US" baseline="0"/>
                  </a:p>
                </c:rich>
              </c:tx>
              <c:dLblPos val="r"/>
              <c:showLegendKey val="0"/>
              <c:showVal val="1"/>
              <c:showCatName val="0"/>
              <c:showSerName val="0"/>
              <c:showPercent val="0"/>
              <c:showBubbleSize val="1"/>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1-A05F-4F61-B9A4-78717FE83599}"/>
                </c:ext>
              </c:extLst>
            </c:dLbl>
            <c:dLbl>
              <c:idx val="1"/>
              <c:tx>
                <c:rich>
                  <a:bodyPr/>
                  <a:lstStyle/>
                  <a:p>
                    <a:fld id="{C667EDEC-D607-4106-91B9-3BC80E7F5950}" type="CELLRANGE">
                      <a:rPr lang="en-IN"/>
                      <a:pPr/>
                      <a:t>[CELLRANGE]</a:t>
                    </a:fld>
                    <a:r>
                      <a:rPr lang="en-IN" baseline="0"/>
                      <a:t> </a:t>
                    </a:r>
                    <a:fld id="{9F7ACAB2-B8C0-4ABB-A528-F82B65F99E33}" type="BUBBLESIZE">
                      <a:rPr lang="en-IN" baseline="0"/>
                      <a:pPr/>
                      <a:t>[BUBBLE SIZE]</a:t>
                    </a:fld>
                    <a:endParaRPr lang="en-IN" baseline="0"/>
                  </a:p>
                </c:rich>
              </c:tx>
              <c:dLblPos val="r"/>
              <c:showLegendKey val="0"/>
              <c:showVal val="0"/>
              <c:showCatName val="0"/>
              <c:showSerName val="0"/>
              <c:showPercent val="0"/>
              <c:showBubbleSize val="1"/>
              <c:separator> </c:separator>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A05F-4F61-B9A4-78717FE83599}"/>
                </c:ext>
              </c:extLst>
            </c:dLbl>
            <c:dLbl>
              <c:idx val="2"/>
              <c:tx>
                <c:rich>
                  <a:bodyPr/>
                  <a:lstStyle/>
                  <a:p>
                    <a:fld id="{BC31A82D-41B1-4F3A-8CD9-BDD6CA0BC601}" type="CELLRANGE">
                      <a:rPr lang="en-IN"/>
                      <a:pPr/>
                      <a:t>[CELLRANGE]</a:t>
                    </a:fld>
                    <a:r>
                      <a:rPr lang="en-IN" baseline="0"/>
                      <a:t> </a:t>
                    </a:r>
                    <a:fld id="{D31C3CB4-5225-4E49-A75B-B7087458F836}" type="BUBBLESIZE">
                      <a:rPr lang="en-IN" baseline="0"/>
                      <a:pPr/>
                      <a:t>[BUBBLE SIZE]</a:t>
                    </a:fld>
                    <a:endParaRPr lang="en-IN" baseline="0"/>
                  </a:p>
                </c:rich>
              </c:tx>
              <c:dLblPos val="r"/>
              <c:showLegendKey val="0"/>
              <c:showVal val="0"/>
              <c:showCatName val="0"/>
              <c:showSerName val="0"/>
              <c:showPercent val="0"/>
              <c:showBubbleSize val="1"/>
              <c:separator> </c:separator>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A05F-4F61-B9A4-78717FE83599}"/>
                </c:ext>
              </c:extLst>
            </c:dLbl>
            <c:dLbl>
              <c:idx val="3"/>
              <c:tx>
                <c:rich>
                  <a:bodyPr/>
                  <a:lstStyle/>
                  <a:p>
                    <a:fld id="{B8B2B730-DF5D-4D98-A8C7-D887BE6C2DC5}" type="CELLRANGE">
                      <a:rPr lang="en-IN"/>
                      <a:pPr/>
                      <a:t>[CELLRANGE]</a:t>
                    </a:fld>
                    <a:r>
                      <a:rPr lang="en-IN" baseline="0"/>
                      <a:t> </a:t>
                    </a:r>
                    <a:fld id="{194CE3BF-C9F8-4F77-AFBC-F381BEF61179}" type="BUBBLESIZE">
                      <a:rPr lang="en-IN" baseline="0"/>
                      <a:pPr/>
                      <a:t>[BUBBLE SIZE]</a:t>
                    </a:fld>
                    <a:endParaRPr lang="en-IN" baseline="0"/>
                  </a:p>
                </c:rich>
              </c:tx>
              <c:dLblPos val="r"/>
              <c:showLegendKey val="0"/>
              <c:showVal val="0"/>
              <c:showCatName val="0"/>
              <c:showSerName val="0"/>
              <c:showPercent val="0"/>
              <c:showBubbleSize val="1"/>
              <c:separator> </c:separator>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A05F-4F61-B9A4-78717FE83599}"/>
                </c:ext>
              </c:extLst>
            </c:dLbl>
            <c:dLbl>
              <c:idx val="4"/>
              <c:tx>
                <c:rich>
                  <a:bodyPr/>
                  <a:lstStyle/>
                  <a:p>
                    <a:fld id="{B0351CBD-7850-4EEB-857D-0949080A51BF}" type="CELLRANGE">
                      <a:rPr lang="en-IN"/>
                      <a:pPr/>
                      <a:t>[CELLRANGE]</a:t>
                    </a:fld>
                    <a:r>
                      <a:rPr lang="en-IN" baseline="0"/>
                      <a:t> </a:t>
                    </a:r>
                    <a:fld id="{F4E9A0E6-8347-4077-8ECB-45C4BD9AF3A8}" type="BUBBLESIZE">
                      <a:rPr lang="en-IN" baseline="0"/>
                      <a:pPr/>
                      <a:t>[BUBBLE SIZE]</a:t>
                    </a:fld>
                    <a:endParaRPr lang="en-IN" baseline="0"/>
                  </a:p>
                </c:rich>
              </c:tx>
              <c:dLblPos val="r"/>
              <c:showLegendKey val="0"/>
              <c:showVal val="0"/>
              <c:showCatName val="0"/>
              <c:showSerName val="0"/>
              <c:showPercent val="0"/>
              <c:showBubbleSize val="1"/>
              <c:separator> </c:separator>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A05F-4F61-B9A4-78717FE83599}"/>
                </c:ext>
              </c:extLst>
            </c:dLbl>
            <c:dLbl>
              <c:idx val="5"/>
              <c:tx>
                <c:rich>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fld id="{F3879A43-C630-40E1-9A1F-DCAE5314E749}" type="CELLRANGE">
                      <a:rPr lang="en-IN"/>
                      <a:pPr>
                        <a:defRPr b="1">
                          <a:solidFill>
                            <a:schemeClr val="bg1"/>
                          </a:solidFill>
                        </a:defRPr>
                      </a:pPr>
                      <a:t>[CELLRANGE]</a:t>
                    </a:fld>
                    <a:r>
                      <a:rPr lang="en-IN" baseline="0"/>
                      <a:t> </a:t>
                    </a:r>
                    <a:fld id="{900286C7-5D1D-4024-9894-F935E8CBCE75}" type="BUBBLESIZE">
                      <a:rPr lang="en-IN" baseline="0"/>
                      <a:pPr>
                        <a:defRPr b="1">
                          <a:solidFill>
                            <a:schemeClr val="bg1"/>
                          </a:solidFill>
                        </a:defRPr>
                      </a:pPr>
                      <a:t>[BUBBLE SIZE]</a:t>
                    </a:fld>
                    <a:endParaRPr lang="en-IN" baseline="0"/>
                  </a:p>
                </c:rich>
              </c:tx>
              <c:numFmt formatCode="General"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r"/>
              <c:showLegendKey val="0"/>
              <c:showVal val="0"/>
              <c:showCatName val="0"/>
              <c:showSerName val="0"/>
              <c:showPercent val="0"/>
              <c:showBubbleSize val="1"/>
              <c:separator> </c:separator>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A05F-4F61-B9A4-78717FE83599}"/>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r"/>
            <c:showLegendKey val="0"/>
            <c:showVal val="0"/>
            <c:showCatName val="0"/>
            <c:showSerName val="0"/>
            <c:showPercent val="0"/>
            <c:showBubbleSize val="1"/>
            <c:separator> </c:separator>
            <c:showLeaderLines val="0"/>
            <c:extLst>
              <c:ext xmlns:c15="http://schemas.microsoft.com/office/drawing/2012/chart" uri="{CE6537A1-D6FC-4f65-9D91-7224C49458BB}">
                <c15:showDataLabelsRange val="1"/>
                <c15:showLeaderLines val="0"/>
              </c:ext>
            </c:extLst>
          </c:dLbls>
          <c:xVal>
            <c:numRef>
              <c:f>'Pivot Tables'!$G$5:$G$10</c:f>
              <c:numCache>
                <c:formatCode>General</c:formatCode>
                <c:ptCount val="6"/>
                <c:pt idx="0">
                  <c:v>1</c:v>
                </c:pt>
                <c:pt idx="1">
                  <c:v>7</c:v>
                </c:pt>
                <c:pt idx="2">
                  <c:v>4</c:v>
                </c:pt>
                <c:pt idx="3">
                  <c:v>2</c:v>
                </c:pt>
                <c:pt idx="4">
                  <c:v>6</c:v>
                </c:pt>
                <c:pt idx="5">
                  <c:v>5</c:v>
                </c:pt>
              </c:numCache>
            </c:numRef>
          </c:xVal>
          <c:yVal>
            <c:numRef>
              <c:f>'Pivot Tables'!$H$5:$H$10</c:f>
              <c:numCache>
                <c:formatCode>General</c:formatCode>
                <c:ptCount val="6"/>
                <c:pt idx="0">
                  <c:v>3</c:v>
                </c:pt>
                <c:pt idx="1">
                  <c:v>2</c:v>
                </c:pt>
                <c:pt idx="2">
                  <c:v>1</c:v>
                </c:pt>
                <c:pt idx="3">
                  <c:v>8</c:v>
                </c:pt>
                <c:pt idx="4">
                  <c:v>6</c:v>
                </c:pt>
                <c:pt idx="5">
                  <c:v>9</c:v>
                </c:pt>
              </c:numCache>
            </c:numRef>
          </c:yVal>
          <c:bubbleSize>
            <c:numRef>
              <c:f>'Pivot Tables'!$I$5:$I$10</c:f>
              <c:numCache>
                <c:formatCode>[$$-1009]#,##0</c:formatCode>
                <c:ptCount val="6"/>
                <c:pt idx="0">
                  <c:v>288033</c:v>
                </c:pt>
                <c:pt idx="1">
                  <c:v>106434</c:v>
                </c:pt>
                <c:pt idx="2">
                  <c:v>2661390</c:v>
                </c:pt>
                <c:pt idx="3">
                  <c:v>3183765</c:v>
                </c:pt>
                <c:pt idx="4">
                  <c:v>2767561</c:v>
                </c:pt>
                <c:pt idx="5">
                  <c:v>705750</c:v>
                </c:pt>
              </c:numCache>
            </c:numRef>
          </c:bubbleSize>
          <c:bubble3D val="0"/>
          <c:extLst>
            <c:ext xmlns:c15="http://schemas.microsoft.com/office/drawing/2012/chart" uri="{02D57815-91ED-43cb-92C2-25804820EDAC}">
              <c15:datalabelsRange>
                <c15:f>'Pivot Tables'!$A$5:$A$10</c15:f>
                <c15:dlblRangeCache>
                  <c:ptCount val="6"/>
                  <c:pt idx="0">
                    <c:v>Direct marketing</c:v>
                  </c:pt>
                  <c:pt idx="1">
                    <c:v>Former Clients</c:v>
                  </c:pt>
                  <c:pt idx="2">
                    <c:v>LinkedIn</c:v>
                  </c:pt>
                  <c:pt idx="3">
                    <c:v>Referrals</c:v>
                  </c:pt>
                  <c:pt idx="4">
                    <c:v>Relationship Marketing</c:v>
                  </c:pt>
                  <c:pt idx="5">
                    <c:v>Sales Intelligence Tools</c:v>
                  </c:pt>
                </c15:dlblRangeCache>
              </c15:datalabelsRange>
            </c:ext>
            <c:ext xmlns:c16="http://schemas.microsoft.com/office/drawing/2014/chart" uri="{C3380CC4-5D6E-409C-BE32-E72D297353CC}">
              <c16:uniqueId val="{00000007-A05F-4F61-B9A4-78717FE83599}"/>
            </c:ext>
          </c:extLst>
        </c:ser>
        <c:ser>
          <c:idx val="2"/>
          <c:order val="2"/>
          <c:tx>
            <c:v>Max</c:v>
          </c:tx>
          <c:spPr>
            <a:solidFill>
              <a:srgbClr val="FF0000"/>
            </a:solidFill>
            <a:ln w="25400">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'Pivot Tables'!$G$5:$G$10</c:f>
              <c:numCache>
                <c:formatCode>General</c:formatCode>
                <c:ptCount val="6"/>
                <c:pt idx="0">
                  <c:v>1</c:v>
                </c:pt>
                <c:pt idx="1">
                  <c:v>7</c:v>
                </c:pt>
                <c:pt idx="2">
                  <c:v>4</c:v>
                </c:pt>
                <c:pt idx="3">
                  <c:v>2</c:v>
                </c:pt>
                <c:pt idx="4">
                  <c:v>6</c:v>
                </c:pt>
                <c:pt idx="5">
                  <c:v>5</c:v>
                </c:pt>
              </c:numCache>
            </c:numRef>
          </c:xVal>
          <c:yVal>
            <c:numRef>
              <c:f>'Pivot Tables'!$H$5:$H$10</c:f>
              <c:numCache>
                <c:formatCode>General</c:formatCode>
                <c:ptCount val="6"/>
                <c:pt idx="0">
                  <c:v>3</c:v>
                </c:pt>
                <c:pt idx="1">
                  <c:v>2</c:v>
                </c:pt>
                <c:pt idx="2">
                  <c:v>1</c:v>
                </c:pt>
                <c:pt idx="3">
                  <c:v>8</c:v>
                </c:pt>
                <c:pt idx="4">
                  <c:v>6</c:v>
                </c:pt>
                <c:pt idx="5">
                  <c:v>9</c:v>
                </c:pt>
              </c:numCache>
            </c:numRef>
          </c:yVal>
          <c:bubbleSize>
            <c:numRef>
              <c:f>'Pivot Tables'!$J$5:$J$10</c:f>
              <c:numCache>
                <c:formatCode>General</c:formatCode>
                <c:ptCount val="6"/>
              </c:numCache>
            </c:numRef>
          </c:bubbleSize>
          <c:bubble3D val="0"/>
          <c:extLst>
            <c:ext xmlns:c16="http://schemas.microsoft.com/office/drawing/2014/chart" uri="{C3380CC4-5D6E-409C-BE32-E72D297353CC}">
              <c16:uniqueId val="{00000008-A05F-4F61-B9A4-78717FE83599}"/>
            </c:ext>
          </c:extLst>
        </c:ser>
        <c:dLbls>
          <c:dLblPos val="t"/>
          <c:showLegendKey val="0"/>
          <c:showVal val="1"/>
          <c:showCatName val="0"/>
          <c:showSerName val="0"/>
          <c:showPercent val="0"/>
          <c:showBubbleSize val="0"/>
        </c:dLbls>
        <c:bubbleScale val="70"/>
        <c:showNegBubbles val="0"/>
        <c:axId val="637451384"/>
        <c:axId val="637452024"/>
      </c:bubbleChart>
      <c:valAx>
        <c:axId val="637451384"/>
        <c:scaling>
          <c:orientation val="minMax"/>
          <c:max val="10"/>
          <c:min val="0"/>
        </c:scaling>
        <c:delete val="1"/>
        <c:axPos val="b"/>
        <c:numFmt formatCode="General" sourceLinked="1"/>
        <c:majorTickMark val="none"/>
        <c:minorTickMark val="none"/>
        <c:tickLblPos val="nextTo"/>
        <c:crossAx val="637452024"/>
        <c:crosses val="autoZero"/>
        <c:crossBetween val="midCat"/>
      </c:valAx>
      <c:valAx>
        <c:axId val="637452024"/>
        <c:scaling>
          <c:orientation val="minMax"/>
          <c:max val="11"/>
          <c:min val="0"/>
        </c:scaling>
        <c:delete val="1"/>
        <c:axPos val="l"/>
        <c:numFmt formatCode="General" sourceLinked="1"/>
        <c:majorTickMark val="none"/>
        <c:minorTickMark val="none"/>
        <c:tickLblPos val="nextTo"/>
        <c:crossAx val="637451384"/>
        <c:crosses val="autoZero"/>
        <c:crossBetween val="midCat"/>
      </c:valAx>
      <c:spPr>
        <a:solidFill>
          <a:schemeClr val="tx1"/>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20"/>
      <c:rotY val="30"/>
      <c:depthPercent val="100"/>
      <c:rAngAx val="1"/>
    </c:view3D>
    <c:floor>
      <c:thickness val="0"/>
      <c:spPr>
        <a:solidFill>
          <a:schemeClr val="tx1">
            <a:alpha val="81000"/>
          </a:schemeClr>
        </a:solidFill>
        <a:ln>
          <a:noFill/>
        </a:ln>
        <a:effectLst>
          <a:outerShdw blurRad="76200" sx="102000" sy="102000" algn="ctr" rotWithShape="0">
            <a:prstClr val="black">
              <a:alpha val="40000"/>
            </a:prstClr>
          </a:outerShdw>
        </a:effectLst>
        <a:sp3d/>
      </c:spPr>
    </c:floor>
    <c:sideWall>
      <c:thickness val="0"/>
      <c:spPr>
        <a:noFill/>
        <a:ln>
          <a:noFill/>
        </a:ln>
        <a:effectLst>
          <a:outerShdw blurRad="50800" dir="5400000" algn="ctr" rotWithShape="0">
            <a:srgbClr val="000000">
              <a:alpha val="43137"/>
            </a:srgbClr>
          </a:outerShdw>
        </a:effectLst>
        <a:sp3d/>
      </c:spPr>
    </c:sideWall>
    <c:backWall>
      <c:thickness val="0"/>
      <c:spPr>
        <a:noFill/>
        <a:ln>
          <a:noFill/>
        </a:ln>
        <a:effectLst>
          <a:outerShdw blurRad="50800" dir="5400000" algn="ctr" rotWithShape="0">
            <a:srgbClr val="000000">
              <a:alpha val="43137"/>
            </a:srgbClr>
          </a:outerShdw>
        </a:effectLst>
        <a:sp3d/>
      </c:spPr>
    </c:backWall>
    <c:plotArea>
      <c:layout/>
      <c:bar3DChart>
        <c:barDir val="col"/>
        <c:grouping val="percentStacked"/>
        <c:varyColors val="0"/>
        <c:ser>
          <c:idx val="0"/>
          <c:order val="0"/>
          <c:tx>
            <c:strRef>
              <c:f>'Pivot Tables'!$D$51</c:f>
              <c:strCache>
                <c:ptCount val="1"/>
                <c:pt idx="0">
                  <c:v>Lost</c:v>
                </c:pt>
              </c:strCache>
            </c:strRef>
          </c:tx>
          <c:spPr>
            <a:solidFill>
              <a:schemeClr val="accent1"/>
            </a:solidFill>
            <a:ln>
              <a:noFill/>
            </a:ln>
            <a:effectLst>
              <a:innerShdw blurRad="63500" dist="50800" dir="16200000">
                <a:prstClr val="black">
                  <a:alpha val="50000"/>
                </a:prstClr>
              </a:innerShdw>
            </a:effectLst>
            <a:sp3d/>
          </c:spPr>
          <c:invertIfNegative val="0"/>
          <c:dLbls>
            <c:dLbl>
              <c:idx val="0"/>
              <c:layout>
                <c:manualLayout>
                  <c:x val="0.28333333333333333"/>
                  <c:y val="5.747259533734754E-2"/>
                </c:manualLayout>
              </c:layout>
              <c:showLegendKey val="0"/>
              <c:showVal val="1"/>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0-0076-4A06-97BB-21C19966D7F0}"/>
                </c:ext>
              </c:extLst>
            </c:dLbl>
            <c:spPr>
              <a:noFill/>
              <a:ln>
                <a:noFill/>
              </a:ln>
              <a:effectLst/>
            </c:spPr>
            <c:txPr>
              <a:bodyPr rot="0" spcFirstLastPara="1" vertOverflow="ellipsis" vert="horz" wrap="square" lIns="38100" tIns="19050" rIns="38100" bIns="19050" anchor="ctr" anchorCtr="1">
                <a:spAutoFit/>
              </a:bodyPr>
              <a:lstStyle/>
              <a:p>
                <a:pPr>
                  <a:defRPr sz="900" b="1" i="1"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noFill/>
                      <a:round/>
                    </a:ln>
                    <a:effectLst/>
                  </c:spPr>
                </c15:leaderLines>
              </c:ext>
            </c:extLst>
          </c:dLbls>
          <c:cat>
            <c:strRef>
              <c:f>'Pivot Tables'!$E$50</c:f>
              <c:strCache>
                <c:ptCount val="1"/>
                <c:pt idx="0">
                  <c:v>Count</c:v>
                </c:pt>
              </c:strCache>
            </c:strRef>
          </c:cat>
          <c:val>
            <c:numRef>
              <c:f>'Pivot Tables'!$E$51</c:f>
              <c:numCache>
                <c:formatCode>General</c:formatCode>
                <c:ptCount val="1"/>
                <c:pt idx="0">
                  <c:v>206</c:v>
                </c:pt>
              </c:numCache>
            </c:numRef>
          </c:val>
          <c:extLst>
            <c:ext xmlns:c16="http://schemas.microsoft.com/office/drawing/2014/chart" uri="{C3380CC4-5D6E-409C-BE32-E72D297353CC}">
              <c16:uniqueId val="{00000001-0076-4A06-97BB-21C19966D7F0}"/>
            </c:ext>
          </c:extLst>
        </c:ser>
        <c:ser>
          <c:idx val="1"/>
          <c:order val="1"/>
          <c:tx>
            <c:strRef>
              <c:f>'Pivot Tables'!$D$52</c:f>
              <c:strCache>
                <c:ptCount val="1"/>
                <c:pt idx="0">
                  <c:v>Space</c:v>
                </c:pt>
              </c:strCache>
            </c:strRef>
          </c:tx>
          <c:spPr>
            <a:noFill/>
            <a:ln>
              <a:noFill/>
            </a:ln>
            <a:effectLst/>
            <a:sp3d/>
          </c:spPr>
          <c:invertIfNegative val="0"/>
          <c:cat>
            <c:strRef>
              <c:f>'Pivot Tables'!$E$50</c:f>
              <c:strCache>
                <c:ptCount val="1"/>
                <c:pt idx="0">
                  <c:v>Count</c:v>
                </c:pt>
              </c:strCache>
            </c:strRef>
          </c:cat>
          <c:val>
            <c:numRef>
              <c:f>'Pivot Tables'!$E$52</c:f>
              <c:numCache>
                <c:formatCode>General</c:formatCode>
                <c:ptCount val="1"/>
                <c:pt idx="0">
                  <c:v>30</c:v>
                </c:pt>
              </c:numCache>
            </c:numRef>
          </c:val>
          <c:extLst>
            <c:ext xmlns:c16="http://schemas.microsoft.com/office/drawing/2014/chart" uri="{C3380CC4-5D6E-409C-BE32-E72D297353CC}">
              <c16:uniqueId val="{00000002-0076-4A06-97BB-21C19966D7F0}"/>
            </c:ext>
          </c:extLst>
        </c:ser>
        <c:ser>
          <c:idx val="2"/>
          <c:order val="2"/>
          <c:tx>
            <c:strRef>
              <c:f>'Pivot Tables'!$D$53</c:f>
              <c:strCache>
                <c:ptCount val="1"/>
                <c:pt idx="0">
                  <c:v>Negotiation</c:v>
                </c:pt>
              </c:strCache>
            </c:strRef>
          </c:tx>
          <c:spPr>
            <a:solidFill>
              <a:schemeClr val="accent3"/>
            </a:solidFill>
            <a:ln>
              <a:noFill/>
            </a:ln>
            <a:effectLst>
              <a:outerShdw blurRad="152400" dist="50800" dir="5400000" algn="ctr" rotWithShape="0">
                <a:schemeClr val="bg1"/>
              </a:outerShdw>
            </a:effectLst>
            <a:sp3d/>
          </c:spPr>
          <c:invertIfNegative val="0"/>
          <c:dPt>
            <c:idx val="0"/>
            <c:invertIfNegative val="0"/>
            <c:bubble3D val="0"/>
            <c:spPr>
              <a:solidFill>
                <a:srgbClr val="00B050"/>
              </a:solidFill>
              <a:ln>
                <a:noFill/>
              </a:ln>
              <a:effectLst>
                <a:outerShdw blurRad="152400" dist="50800" dir="5400000" algn="ctr" rotWithShape="0">
                  <a:schemeClr val="bg1"/>
                </a:outerShdw>
              </a:effectLst>
              <a:sp3d/>
            </c:spPr>
            <c:extLst>
              <c:ext xmlns:c16="http://schemas.microsoft.com/office/drawing/2014/chart" uri="{C3380CC4-5D6E-409C-BE32-E72D297353CC}">
                <c16:uniqueId val="{00000004-0076-4A06-97BB-21C19966D7F0}"/>
              </c:ext>
            </c:extLst>
          </c:dPt>
          <c:dLbls>
            <c:dLbl>
              <c:idx val="0"/>
              <c:layout>
                <c:manualLayout>
                  <c:x val="0.29166666666666669"/>
                  <c:y val="6.5135909735421077E-2"/>
                </c:manualLayout>
              </c:layout>
              <c:showLegendKey val="0"/>
              <c:showVal val="1"/>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4-0076-4A06-97BB-21C19966D7F0}"/>
                </c:ext>
              </c:extLst>
            </c:dLbl>
            <c:spPr>
              <a:noFill/>
              <a:ln>
                <a:noFill/>
              </a:ln>
              <a:effectLst/>
            </c:spPr>
            <c:txPr>
              <a:bodyPr rot="0" spcFirstLastPara="1" vertOverflow="ellipsis" vert="horz" wrap="square" lIns="38100" tIns="19050" rIns="38100" bIns="19050" anchor="ctr" anchorCtr="1">
                <a:spAutoFit/>
              </a:bodyPr>
              <a:lstStyle/>
              <a:p>
                <a:pPr>
                  <a:defRPr sz="900" b="1" i="1" u="none" strike="noStrike" kern="1200" baseline="0">
                    <a:solidFill>
                      <a:schemeClr val="bg1"/>
                    </a:solidFill>
                    <a:latin typeface="+mn-lt"/>
                    <a:ea typeface="+mn-ea"/>
                    <a:cs typeface="+mn-cs"/>
                  </a:defRPr>
                </a:pPr>
                <a:endParaRPr lang="en-US"/>
              </a:p>
            </c:txPr>
            <c:showLegendKey val="0"/>
            <c:showVal val="1"/>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noFill/>
                      <a:round/>
                    </a:ln>
                    <a:effectLst/>
                  </c:spPr>
                </c15:leaderLines>
              </c:ext>
            </c:extLst>
          </c:dLbls>
          <c:cat>
            <c:strRef>
              <c:f>'Pivot Tables'!$E$50</c:f>
              <c:strCache>
                <c:ptCount val="1"/>
                <c:pt idx="0">
                  <c:v>Count</c:v>
                </c:pt>
              </c:strCache>
            </c:strRef>
          </c:cat>
          <c:val>
            <c:numRef>
              <c:f>'Pivot Tables'!$E$53</c:f>
              <c:numCache>
                <c:formatCode>General</c:formatCode>
                <c:ptCount val="1"/>
                <c:pt idx="0">
                  <c:v>203</c:v>
                </c:pt>
              </c:numCache>
            </c:numRef>
          </c:val>
          <c:extLst>
            <c:ext xmlns:c16="http://schemas.microsoft.com/office/drawing/2014/chart" uri="{C3380CC4-5D6E-409C-BE32-E72D297353CC}">
              <c16:uniqueId val="{00000005-0076-4A06-97BB-21C19966D7F0}"/>
            </c:ext>
          </c:extLst>
        </c:ser>
        <c:ser>
          <c:idx val="3"/>
          <c:order val="3"/>
          <c:tx>
            <c:strRef>
              <c:f>'Pivot Tables'!$D$54</c:f>
              <c:strCache>
                <c:ptCount val="1"/>
                <c:pt idx="0">
                  <c:v>Space</c:v>
                </c:pt>
              </c:strCache>
            </c:strRef>
          </c:tx>
          <c:spPr>
            <a:noFill/>
            <a:ln>
              <a:noFill/>
            </a:ln>
            <a:effectLst/>
            <a:sp3d/>
          </c:spPr>
          <c:invertIfNegative val="0"/>
          <c:cat>
            <c:strRef>
              <c:f>'Pivot Tables'!$E$50</c:f>
              <c:strCache>
                <c:ptCount val="1"/>
                <c:pt idx="0">
                  <c:v>Count</c:v>
                </c:pt>
              </c:strCache>
            </c:strRef>
          </c:cat>
          <c:val>
            <c:numRef>
              <c:f>'Pivot Tables'!$E$54</c:f>
              <c:numCache>
                <c:formatCode>General</c:formatCode>
                <c:ptCount val="1"/>
                <c:pt idx="0">
                  <c:v>30</c:v>
                </c:pt>
              </c:numCache>
            </c:numRef>
          </c:val>
          <c:extLst>
            <c:ext xmlns:c16="http://schemas.microsoft.com/office/drawing/2014/chart" uri="{C3380CC4-5D6E-409C-BE32-E72D297353CC}">
              <c16:uniqueId val="{00000006-0076-4A06-97BB-21C19966D7F0}"/>
            </c:ext>
          </c:extLst>
        </c:ser>
        <c:ser>
          <c:idx val="4"/>
          <c:order val="4"/>
          <c:tx>
            <c:strRef>
              <c:f>'Pivot Tables'!$D$55</c:f>
              <c:strCache>
                <c:ptCount val="1"/>
                <c:pt idx="0">
                  <c:v>Qualifying</c:v>
                </c:pt>
              </c:strCache>
            </c:strRef>
          </c:tx>
          <c:spPr>
            <a:solidFill>
              <a:srgbClr val="FFFF00"/>
            </a:solidFill>
            <a:ln>
              <a:noFill/>
            </a:ln>
            <a:effectLst/>
            <a:sp3d/>
          </c:spPr>
          <c:invertIfNegative val="0"/>
          <c:dLbls>
            <c:dLbl>
              <c:idx val="0"/>
              <c:layout>
                <c:manualLayout>
                  <c:x val="0.26944444444444443"/>
                  <c:y val="6.5134702989712565E-2"/>
                </c:manualLayout>
              </c:layout>
              <c:showLegendKey val="0"/>
              <c:showVal val="1"/>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7-0076-4A06-97BB-21C19966D7F0}"/>
                </c:ext>
              </c:extLst>
            </c:dLbl>
            <c:spPr>
              <a:noFill/>
              <a:ln>
                <a:noFill/>
              </a:ln>
              <a:effectLst/>
            </c:spPr>
            <c:txPr>
              <a:bodyPr rot="0" spcFirstLastPara="1" vertOverflow="ellipsis" vert="horz" wrap="square" lIns="38100" tIns="19050" rIns="38100" bIns="19050" anchor="ctr" anchorCtr="1">
                <a:spAutoFit/>
              </a:bodyPr>
              <a:lstStyle/>
              <a:p>
                <a:pPr>
                  <a:defRPr sz="900" b="1" i="1" u="none" strike="noStrike" kern="1200" baseline="0">
                    <a:solidFill>
                      <a:schemeClr val="bg1"/>
                    </a:solidFill>
                    <a:latin typeface="+mn-lt"/>
                    <a:ea typeface="+mn-ea"/>
                    <a:cs typeface="+mn-cs"/>
                  </a:defRPr>
                </a:pPr>
                <a:endParaRPr lang="en-US"/>
              </a:p>
            </c:txPr>
            <c:showLegendKey val="0"/>
            <c:showVal val="1"/>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noFill/>
                      <a:round/>
                    </a:ln>
                    <a:effectLst/>
                  </c:spPr>
                </c15:leaderLines>
              </c:ext>
            </c:extLst>
          </c:dLbls>
          <c:cat>
            <c:strRef>
              <c:f>'Pivot Tables'!$E$50</c:f>
              <c:strCache>
                <c:ptCount val="1"/>
                <c:pt idx="0">
                  <c:v>Count</c:v>
                </c:pt>
              </c:strCache>
            </c:strRef>
          </c:cat>
          <c:val>
            <c:numRef>
              <c:f>'Pivot Tables'!$E$55</c:f>
              <c:numCache>
                <c:formatCode>General</c:formatCode>
                <c:ptCount val="1"/>
                <c:pt idx="0">
                  <c:v>104</c:v>
                </c:pt>
              </c:numCache>
            </c:numRef>
          </c:val>
          <c:extLst>
            <c:ext xmlns:c16="http://schemas.microsoft.com/office/drawing/2014/chart" uri="{C3380CC4-5D6E-409C-BE32-E72D297353CC}">
              <c16:uniqueId val="{00000008-0076-4A06-97BB-21C19966D7F0}"/>
            </c:ext>
          </c:extLst>
        </c:ser>
        <c:ser>
          <c:idx val="5"/>
          <c:order val="5"/>
          <c:tx>
            <c:strRef>
              <c:f>'Pivot Tables'!$D$56</c:f>
              <c:strCache>
                <c:ptCount val="1"/>
                <c:pt idx="0">
                  <c:v>Space</c:v>
                </c:pt>
              </c:strCache>
            </c:strRef>
          </c:tx>
          <c:spPr>
            <a:noFill/>
            <a:ln>
              <a:noFill/>
            </a:ln>
            <a:effectLst/>
            <a:sp3d/>
          </c:spPr>
          <c:invertIfNegative val="0"/>
          <c:cat>
            <c:strRef>
              <c:f>'Pivot Tables'!$E$50</c:f>
              <c:strCache>
                <c:ptCount val="1"/>
                <c:pt idx="0">
                  <c:v>Count</c:v>
                </c:pt>
              </c:strCache>
            </c:strRef>
          </c:cat>
          <c:val>
            <c:numRef>
              <c:f>'Pivot Tables'!$E$56</c:f>
              <c:numCache>
                <c:formatCode>General</c:formatCode>
                <c:ptCount val="1"/>
                <c:pt idx="0">
                  <c:v>30</c:v>
                </c:pt>
              </c:numCache>
            </c:numRef>
          </c:val>
          <c:extLst>
            <c:ext xmlns:c16="http://schemas.microsoft.com/office/drawing/2014/chart" uri="{C3380CC4-5D6E-409C-BE32-E72D297353CC}">
              <c16:uniqueId val="{00000009-0076-4A06-97BB-21C19966D7F0}"/>
            </c:ext>
          </c:extLst>
        </c:ser>
        <c:ser>
          <c:idx val="6"/>
          <c:order val="6"/>
          <c:tx>
            <c:strRef>
              <c:f>'Pivot Tables'!$D$57</c:f>
              <c:strCache>
                <c:ptCount val="1"/>
                <c:pt idx="0">
                  <c:v>Quote</c:v>
                </c:pt>
              </c:strCache>
            </c:strRef>
          </c:tx>
          <c:spPr>
            <a:solidFill>
              <a:srgbClr val="FF0000"/>
            </a:solidFill>
            <a:ln>
              <a:noFill/>
            </a:ln>
            <a:effectLst/>
            <a:sp3d/>
          </c:spPr>
          <c:invertIfNegative val="0"/>
          <c:dLbls>
            <c:dLbl>
              <c:idx val="0"/>
              <c:layout>
                <c:manualLayout>
                  <c:x val="0.2361111111111111"/>
                  <c:y val="6.1303285365191418E-2"/>
                </c:manualLayout>
              </c:layout>
              <c:showLegendKey val="0"/>
              <c:showVal val="1"/>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A-0076-4A06-97BB-21C19966D7F0}"/>
                </c:ext>
              </c:extLst>
            </c:dLbl>
            <c:spPr>
              <a:noFill/>
              <a:ln>
                <a:noFill/>
              </a:ln>
              <a:effectLst/>
            </c:spPr>
            <c:txPr>
              <a:bodyPr rot="0" spcFirstLastPara="1" vertOverflow="ellipsis" vert="horz" wrap="square" lIns="38100" tIns="19050" rIns="38100" bIns="19050" anchor="ctr" anchorCtr="1">
                <a:spAutoFit/>
              </a:bodyPr>
              <a:lstStyle/>
              <a:p>
                <a:pPr>
                  <a:defRPr sz="900" b="1" i="1" u="none" strike="noStrike" kern="1200" baseline="0">
                    <a:solidFill>
                      <a:schemeClr val="bg1"/>
                    </a:solidFill>
                    <a:latin typeface="+mn-lt"/>
                    <a:ea typeface="+mn-ea"/>
                    <a:cs typeface="+mn-cs"/>
                  </a:defRPr>
                </a:pPr>
                <a:endParaRPr lang="en-US"/>
              </a:p>
            </c:txPr>
            <c:showLegendKey val="0"/>
            <c:showVal val="1"/>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noFill/>
                      <a:round/>
                    </a:ln>
                    <a:effectLst/>
                  </c:spPr>
                </c15:leaderLines>
              </c:ext>
            </c:extLst>
          </c:dLbls>
          <c:cat>
            <c:strRef>
              <c:f>'Pivot Tables'!$E$50</c:f>
              <c:strCache>
                <c:ptCount val="1"/>
                <c:pt idx="0">
                  <c:v>Count</c:v>
                </c:pt>
              </c:strCache>
            </c:strRef>
          </c:cat>
          <c:val>
            <c:numRef>
              <c:f>'Pivot Tables'!$E$57</c:f>
              <c:numCache>
                <c:formatCode>General</c:formatCode>
                <c:ptCount val="1"/>
                <c:pt idx="0">
                  <c:v>189</c:v>
                </c:pt>
              </c:numCache>
            </c:numRef>
          </c:val>
          <c:extLst>
            <c:ext xmlns:c16="http://schemas.microsoft.com/office/drawing/2014/chart" uri="{C3380CC4-5D6E-409C-BE32-E72D297353CC}">
              <c16:uniqueId val="{0000000B-0076-4A06-97BB-21C19966D7F0}"/>
            </c:ext>
          </c:extLst>
        </c:ser>
        <c:ser>
          <c:idx val="7"/>
          <c:order val="7"/>
          <c:tx>
            <c:strRef>
              <c:f>'Pivot Tables'!$D$58</c:f>
              <c:strCache>
                <c:ptCount val="1"/>
                <c:pt idx="0">
                  <c:v>Space</c:v>
                </c:pt>
              </c:strCache>
            </c:strRef>
          </c:tx>
          <c:spPr>
            <a:noFill/>
            <a:ln>
              <a:noFill/>
            </a:ln>
            <a:effectLst/>
            <a:sp3d/>
          </c:spPr>
          <c:invertIfNegative val="0"/>
          <c:cat>
            <c:strRef>
              <c:f>'Pivot Tables'!$E$50</c:f>
              <c:strCache>
                <c:ptCount val="1"/>
                <c:pt idx="0">
                  <c:v>Count</c:v>
                </c:pt>
              </c:strCache>
            </c:strRef>
          </c:cat>
          <c:val>
            <c:numRef>
              <c:f>'Pivot Tables'!$E$58</c:f>
              <c:numCache>
                <c:formatCode>General</c:formatCode>
                <c:ptCount val="1"/>
                <c:pt idx="0">
                  <c:v>30</c:v>
                </c:pt>
              </c:numCache>
            </c:numRef>
          </c:val>
          <c:extLst>
            <c:ext xmlns:c16="http://schemas.microsoft.com/office/drawing/2014/chart" uri="{C3380CC4-5D6E-409C-BE32-E72D297353CC}">
              <c16:uniqueId val="{0000000C-0076-4A06-97BB-21C19966D7F0}"/>
            </c:ext>
          </c:extLst>
        </c:ser>
        <c:ser>
          <c:idx val="8"/>
          <c:order val="8"/>
          <c:tx>
            <c:strRef>
              <c:f>'Pivot Tables'!$D$59</c:f>
              <c:strCache>
                <c:ptCount val="1"/>
                <c:pt idx="0">
                  <c:v>Won</c:v>
                </c:pt>
              </c:strCache>
            </c:strRef>
          </c:tx>
          <c:spPr>
            <a:solidFill>
              <a:srgbClr val="7030A0"/>
            </a:solidFill>
            <a:ln>
              <a:noFill/>
            </a:ln>
            <a:effectLst>
              <a:outerShdw blurRad="317500" dist="50800" dir="5400000" algn="ctr" rotWithShape="0">
                <a:srgbClr val="FF0000"/>
              </a:outerShdw>
            </a:effectLst>
            <a:sp3d/>
          </c:spPr>
          <c:invertIfNegative val="0"/>
          <c:dLbls>
            <c:dLbl>
              <c:idx val="0"/>
              <c:layout>
                <c:manualLayout>
                  <c:x val="0.21666666666666667"/>
                  <c:y val="7.259762464332481E-2"/>
                </c:manualLayout>
              </c:layout>
              <c:showLegendKey val="0"/>
              <c:showVal val="1"/>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D-0076-4A06-97BB-21C19966D7F0}"/>
                </c:ext>
              </c:extLst>
            </c:dLbl>
            <c:spPr>
              <a:noFill/>
              <a:ln>
                <a:noFill/>
              </a:ln>
              <a:effectLst/>
            </c:spPr>
            <c:txPr>
              <a:bodyPr rot="0" spcFirstLastPara="1" vertOverflow="ellipsis" vert="horz" wrap="square" lIns="38100" tIns="19050" rIns="38100" bIns="19050" anchor="ctr" anchorCtr="1">
                <a:spAutoFit/>
              </a:bodyPr>
              <a:lstStyle/>
              <a:p>
                <a:pPr>
                  <a:defRPr sz="900" b="1" i="1" u="none" strike="noStrike" kern="1200" baseline="0">
                    <a:solidFill>
                      <a:schemeClr val="bg1"/>
                    </a:solidFill>
                    <a:latin typeface="+mn-lt"/>
                    <a:ea typeface="+mn-ea"/>
                    <a:cs typeface="+mn-cs"/>
                  </a:defRPr>
                </a:pPr>
                <a:endParaRPr lang="en-US"/>
              </a:p>
            </c:txPr>
            <c:showLegendKey val="0"/>
            <c:showVal val="1"/>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noFill/>
                      <a:round/>
                    </a:ln>
                    <a:effectLst/>
                  </c:spPr>
                </c15:leaderLines>
              </c:ext>
            </c:extLst>
          </c:dLbls>
          <c:cat>
            <c:strRef>
              <c:f>'Pivot Tables'!$E$50</c:f>
              <c:strCache>
                <c:ptCount val="1"/>
                <c:pt idx="0">
                  <c:v>Count</c:v>
                </c:pt>
              </c:strCache>
            </c:strRef>
          </c:cat>
          <c:val>
            <c:numRef>
              <c:f>'Pivot Tables'!$E$59</c:f>
              <c:numCache>
                <c:formatCode>General</c:formatCode>
                <c:ptCount val="1"/>
                <c:pt idx="0">
                  <c:v>258</c:v>
                </c:pt>
              </c:numCache>
            </c:numRef>
          </c:val>
          <c:extLst>
            <c:ext xmlns:c16="http://schemas.microsoft.com/office/drawing/2014/chart" uri="{C3380CC4-5D6E-409C-BE32-E72D297353CC}">
              <c16:uniqueId val="{0000000E-0076-4A06-97BB-21C19966D7F0}"/>
            </c:ext>
          </c:extLst>
        </c:ser>
        <c:dLbls>
          <c:showLegendKey val="0"/>
          <c:showVal val="0"/>
          <c:showCatName val="0"/>
          <c:showSerName val="0"/>
          <c:showPercent val="0"/>
          <c:showBubbleSize val="0"/>
        </c:dLbls>
        <c:gapWidth val="150"/>
        <c:shape val="pyramid"/>
        <c:axId val="767599096"/>
        <c:axId val="767599416"/>
        <c:axId val="0"/>
      </c:bar3DChart>
      <c:catAx>
        <c:axId val="767599096"/>
        <c:scaling>
          <c:orientation val="minMax"/>
        </c:scaling>
        <c:delete val="1"/>
        <c:axPos val="t"/>
        <c:numFmt formatCode="General" sourceLinked="1"/>
        <c:majorTickMark val="none"/>
        <c:minorTickMark val="none"/>
        <c:tickLblPos val="nextTo"/>
        <c:crossAx val="767599416"/>
        <c:crosses val="autoZero"/>
        <c:auto val="1"/>
        <c:lblAlgn val="ctr"/>
        <c:lblOffset val="100"/>
        <c:noMultiLvlLbl val="0"/>
      </c:catAx>
      <c:valAx>
        <c:axId val="767599416"/>
        <c:scaling>
          <c:orientation val="maxMin"/>
        </c:scaling>
        <c:delete val="1"/>
        <c:axPos val="l"/>
        <c:numFmt formatCode="0%" sourceLinked="1"/>
        <c:majorTickMark val="none"/>
        <c:minorTickMark val="none"/>
        <c:tickLblPos val="nextTo"/>
        <c:crossAx val="767599096"/>
        <c:crosses val="autoZero"/>
        <c:crossBetween val="between"/>
      </c:valAx>
      <c:spPr>
        <a:noFill/>
        <a:ln>
          <a:noFill/>
        </a:ln>
        <a:effectLst/>
      </c:spPr>
    </c:plotArea>
    <c:plotVisOnly val="1"/>
    <c:dispBlanksAs val="gap"/>
    <c:showDLblsOverMax val="0"/>
  </c:chart>
  <c:spPr>
    <a:noFill/>
    <a:ln w="9525" cap="flat" cmpd="sng" algn="ctr">
      <a:noFill/>
      <a:round/>
    </a:ln>
    <a:effectLst>
      <a:innerShdw blurRad="114300">
        <a:prstClr val="black"/>
      </a:innerShdw>
      <a:softEdge rad="31750"/>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80">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chart" Target="../charts/chart13.xml"/><Relationship Id="rId5" Type="http://schemas.openxmlformats.org/officeDocument/2006/relationships/chart" Target="../charts/chart12.xml"/><Relationship Id="rId4"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9</xdr:col>
      <xdr:colOff>106680</xdr:colOff>
      <xdr:row>2</xdr:row>
      <xdr:rowOff>167640</xdr:rowOff>
    </xdr:from>
    <xdr:to>
      <xdr:col>18</xdr:col>
      <xdr:colOff>106680</xdr:colOff>
      <xdr:row>22</xdr:row>
      <xdr:rowOff>99060</xdr:rowOff>
    </xdr:to>
    <xdr:graphicFrame macro="">
      <xdr:nvGraphicFramePr>
        <xdr:cNvPr id="2" name="Chart 1">
          <a:extLst>
            <a:ext uri="{FF2B5EF4-FFF2-40B4-BE49-F238E27FC236}">
              <a16:creationId xmlns:a16="http://schemas.microsoft.com/office/drawing/2014/main" id="{0DD2EB1A-EEAC-80C9-193B-D9388F7579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68580</xdr:colOff>
      <xdr:row>45</xdr:row>
      <xdr:rowOff>175260</xdr:rowOff>
    </xdr:from>
    <xdr:to>
      <xdr:col>12</xdr:col>
      <xdr:colOff>472440</xdr:colOff>
      <xdr:row>64</xdr:row>
      <xdr:rowOff>15240</xdr:rowOff>
    </xdr:to>
    <xdr:graphicFrame macro="">
      <xdr:nvGraphicFramePr>
        <xdr:cNvPr id="9" name="Chart 8">
          <a:extLst>
            <a:ext uri="{FF2B5EF4-FFF2-40B4-BE49-F238E27FC236}">
              <a16:creationId xmlns:a16="http://schemas.microsoft.com/office/drawing/2014/main" id="{D3E8E2CB-5CDD-0EE4-CA5E-2ACED32663B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769620</xdr:colOff>
      <xdr:row>70</xdr:row>
      <xdr:rowOff>7620</xdr:rowOff>
    </xdr:from>
    <xdr:to>
      <xdr:col>9</xdr:col>
      <xdr:colOff>350520</xdr:colOff>
      <xdr:row>85</xdr:row>
      <xdr:rowOff>7620</xdr:rowOff>
    </xdr:to>
    <xdr:graphicFrame macro="">
      <xdr:nvGraphicFramePr>
        <xdr:cNvPr id="11" name="Chart 10">
          <a:extLst>
            <a:ext uri="{FF2B5EF4-FFF2-40B4-BE49-F238E27FC236}">
              <a16:creationId xmlns:a16="http://schemas.microsoft.com/office/drawing/2014/main" id="{1E9D6E79-D587-1589-8CB1-DE69FFB549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38100</xdr:colOff>
      <xdr:row>130</xdr:row>
      <xdr:rowOff>30480</xdr:rowOff>
    </xdr:from>
    <xdr:to>
      <xdr:col>9</xdr:col>
      <xdr:colOff>678180</xdr:colOff>
      <xdr:row>145</xdr:row>
      <xdr:rowOff>30480</xdr:rowOff>
    </xdr:to>
    <xdr:graphicFrame macro="">
      <xdr:nvGraphicFramePr>
        <xdr:cNvPr id="12" name="Chart 11">
          <a:extLst>
            <a:ext uri="{FF2B5EF4-FFF2-40B4-BE49-F238E27FC236}">
              <a16:creationId xmlns:a16="http://schemas.microsoft.com/office/drawing/2014/main" id="{4D01F0CB-6868-7941-D1D4-2F81492B605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1485900</xdr:colOff>
      <xdr:row>180</xdr:row>
      <xdr:rowOff>152400</xdr:rowOff>
    </xdr:from>
    <xdr:to>
      <xdr:col>11</xdr:col>
      <xdr:colOff>76200</xdr:colOff>
      <xdr:row>198</xdr:row>
      <xdr:rowOff>160020</xdr:rowOff>
    </xdr:to>
    <xdr:graphicFrame macro="">
      <xdr:nvGraphicFramePr>
        <xdr:cNvPr id="13" name="Chart 12">
          <a:extLst>
            <a:ext uri="{FF2B5EF4-FFF2-40B4-BE49-F238E27FC236}">
              <a16:creationId xmlns:a16="http://schemas.microsoft.com/office/drawing/2014/main" id="{143B4CAF-D2C7-7193-2330-41B3EDFF61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2</xdr:col>
      <xdr:colOff>228600</xdr:colOff>
      <xdr:row>25</xdr:row>
      <xdr:rowOff>68580</xdr:rowOff>
    </xdr:from>
    <xdr:to>
      <xdr:col>4</xdr:col>
      <xdr:colOff>463435</xdr:colOff>
      <xdr:row>38</xdr:row>
      <xdr:rowOff>158115</xdr:rowOff>
    </xdr:to>
    <mc:AlternateContent xmlns:mc="http://schemas.openxmlformats.org/markup-compatibility/2006" xmlns:a14="http://schemas.microsoft.com/office/drawing/2010/main">
      <mc:Choice Requires="a14">
        <xdr:graphicFrame macro="">
          <xdr:nvGraphicFramePr>
            <xdr:cNvPr id="15" name="Years 1">
              <a:extLst>
                <a:ext uri="{FF2B5EF4-FFF2-40B4-BE49-F238E27FC236}">
                  <a16:creationId xmlns:a16="http://schemas.microsoft.com/office/drawing/2014/main" id="{805DC374-317F-E099-F369-C03A0A4EEAC9}"/>
                </a:ext>
              </a:extLst>
            </xdr:cNvPr>
            <xdr:cNvGraphicFramePr/>
          </xdr:nvGraphicFramePr>
          <xdr:xfrm>
            <a:off x="0" y="0"/>
            <a:ext cx="0" cy="0"/>
          </xdr:xfrm>
          <a:graphic>
            <a:graphicData uri="http://schemas.microsoft.com/office/drawing/2010/slicer">
              <sle:slicer xmlns:sle="http://schemas.microsoft.com/office/drawing/2010/slicer" name="Years 1"/>
            </a:graphicData>
          </a:graphic>
        </xdr:graphicFrame>
      </mc:Choice>
      <mc:Fallback xmlns="">
        <xdr:sp macro="" textlink="">
          <xdr:nvSpPr>
            <xdr:cNvPr id="0" name=""/>
            <xdr:cNvSpPr>
              <a:spLocks noTextEdit="1"/>
            </xdr:cNvSpPr>
          </xdr:nvSpPr>
          <xdr:spPr>
            <a:xfrm>
              <a:off x="2590800" y="5074920"/>
              <a:ext cx="1857895"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7620</xdr:colOff>
      <xdr:row>24</xdr:row>
      <xdr:rowOff>53340</xdr:rowOff>
    </xdr:from>
    <xdr:to>
      <xdr:col>16</xdr:col>
      <xdr:colOff>76200</xdr:colOff>
      <xdr:row>39</xdr:row>
      <xdr:rowOff>152400</xdr:rowOff>
    </xdr:to>
    <xdr:graphicFrame macro="">
      <xdr:nvGraphicFramePr>
        <xdr:cNvPr id="18" name="Chart 17">
          <a:extLst>
            <a:ext uri="{FF2B5EF4-FFF2-40B4-BE49-F238E27FC236}">
              <a16:creationId xmlns:a16="http://schemas.microsoft.com/office/drawing/2014/main" id="{102CD530-AAC7-4190-612C-ABF508D9EB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27</xdr:col>
      <xdr:colOff>0</xdr:colOff>
      <xdr:row>9</xdr:row>
      <xdr:rowOff>0</xdr:rowOff>
    </xdr:from>
    <xdr:to>
      <xdr:col>30</xdr:col>
      <xdr:colOff>29095</xdr:colOff>
      <xdr:row>22</xdr:row>
      <xdr:rowOff>89535</xdr:rowOff>
    </xdr:to>
    <mc:AlternateContent xmlns:mc="http://schemas.openxmlformats.org/markup-compatibility/2006" xmlns:a14="http://schemas.microsoft.com/office/drawing/2010/main">
      <mc:Choice Requires="a14">
        <xdr:graphicFrame macro="">
          <xdr:nvGraphicFramePr>
            <xdr:cNvPr id="19" name="Years 3">
              <a:extLst>
                <a:ext uri="{FF2B5EF4-FFF2-40B4-BE49-F238E27FC236}">
                  <a16:creationId xmlns:a16="http://schemas.microsoft.com/office/drawing/2014/main" id="{61CF48C0-F242-4811-BA3B-CC4A0FFE6896}"/>
                </a:ext>
              </a:extLst>
            </xdr:cNvPr>
            <xdr:cNvGraphicFramePr/>
          </xdr:nvGraphicFramePr>
          <xdr:xfrm>
            <a:off x="0" y="0"/>
            <a:ext cx="0" cy="0"/>
          </xdr:xfrm>
          <a:graphic>
            <a:graphicData uri="http://schemas.microsoft.com/office/drawing/2010/slicer">
              <sle:slicer xmlns:sle="http://schemas.microsoft.com/office/drawing/2010/slicer" name="Years 3"/>
            </a:graphicData>
          </a:graphic>
        </xdr:graphicFrame>
      </mc:Choice>
      <mc:Fallback xmlns="">
        <xdr:sp macro="" textlink="">
          <xdr:nvSpPr>
            <xdr:cNvPr id="0" name=""/>
            <xdr:cNvSpPr>
              <a:spLocks noTextEdit="1"/>
            </xdr:cNvSpPr>
          </xdr:nvSpPr>
          <xdr:spPr>
            <a:xfrm>
              <a:off x="18989040" y="1897380"/>
              <a:ext cx="1857895"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538480</xdr:colOff>
      <xdr:row>87</xdr:row>
      <xdr:rowOff>99061</xdr:rowOff>
    </xdr:from>
    <xdr:to>
      <xdr:col>5</xdr:col>
      <xdr:colOff>276860</xdr:colOff>
      <xdr:row>90</xdr:row>
      <xdr:rowOff>167641</xdr:rowOff>
    </xdr:to>
    <mc:AlternateContent xmlns:mc="http://schemas.openxmlformats.org/markup-compatibility/2006" xmlns:a14="http://schemas.microsoft.com/office/drawing/2010/main">
      <mc:Choice Requires="a14">
        <xdr:graphicFrame macro="">
          <xdr:nvGraphicFramePr>
            <xdr:cNvPr id="4" name="Quarters">
              <a:extLst>
                <a:ext uri="{FF2B5EF4-FFF2-40B4-BE49-F238E27FC236}">
                  <a16:creationId xmlns:a16="http://schemas.microsoft.com/office/drawing/2014/main" id="{31697F9B-9BF5-06C7-B9C7-BED22FAF2B48}"/>
                </a:ext>
              </a:extLst>
            </xdr:cNvPr>
            <xdr:cNvGraphicFramePr/>
          </xdr:nvGraphicFramePr>
          <xdr:xfrm>
            <a:off x="0" y="0"/>
            <a:ext cx="0" cy="0"/>
          </xdr:xfrm>
          <a:graphic>
            <a:graphicData uri="http://schemas.microsoft.com/office/drawing/2010/slicer">
              <sle:slicer xmlns:sle="http://schemas.microsoft.com/office/drawing/2010/slicer" name="Quarters"/>
            </a:graphicData>
          </a:graphic>
        </xdr:graphicFrame>
      </mc:Choice>
      <mc:Fallback xmlns="">
        <xdr:sp macro="" textlink="">
          <xdr:nvSpPr>
            <xdr:cNvPr id="0" name=""/>
            <xdr:cNvSpPr>
              <a:spLocks noTextEdit="1"/>
            </xdr:cNvSpPr>
          </xdr:nvSpPr>
          <xdr:spPr>
            <a:xfrm>
              <a:off x="1750060" y="16809721"/>
              <a:ext cx="2039620" cy="6172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320040</xdr:colOff>
      <xdr:row>181</xdr:row>
      <xdr:rowOff>7620</xdr:rowOff>
    </xdr:from>
    <xdr:to>
      <xdr:col>18</xdr:col>
      <xdr:colOff>45720</xdr:colOff>
      <xdr:row>186</xdr:row>
      <xdr:rowOff>30480</xdr:rowOff>
    </xdr:to>
    <mc:AlternateContent xmlns:mc="http://schemas.openxmlformats.org/markup-compatibility/2006" xmlns:a14="http://schemas.microsoft.com/office/drawing/2010/main">
      <mc:Choice Requires="a14">
        <xdr:graphicFrame macro="">
          <xdr:nvGraphicFramePr>
            <xdr:cNvPr id="5" name="Closing Date">
              <a:extLst>
                <a:ext uri="{FF2B5EF4-FFF2-40B4-BE49-F238E27FC236}">
                  <a16:creationId xmlns:a16="http://schemas.microsoft.com/office/drawing/2014/main" id="{DAF58226-4F39-F8BD-D054-BBCAB4D2A245}"/>
                </a:ext>
              </a:extLst>
            </xdr:cNvPr>
            <xdr:cNvGraphicFramePr/>
          </xdr:nvGraphicFramePr>
          <xdr:xfrm>
            <a:off x="0" y="0"/>
            <a:ext cx="0" cy="0"/>
          </xdr:xfrm>
          <a:graphic>
            <a:graphicData uri="http://schemas.microsoft.com/office/drawing/2010/slicer">
              <sle:slicer xmlns:sle="http://schemas.microsoft.com/office/drawing/2010/slicer" name="Closing Date"/>
            </a:graphicData>
          </a:graphic>
        </xdr:graphicFrame>
      </mc:Choice>
      <mc:Fallback xmlns="">
        <xdr:sp macro="" textlink="">
          <xdr:nvSpPr>
            <xdr:cNvPr id="0" name=""/>
            <xdr:cNvSpPr>
              <a:spLocks noTextEdit="1"/>
            </xdr:cNvSpPr>
          </xdr:nvSpPr>
          <xdr:spPr>
            <a:xfrm>
              <a:off x="8001000" y="34091880"/>
              <a:ext cx="3992880" cy="9372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617220</xdr:colOff>
      <xdr:row>193</xdr:row>
      <xdr:rowOff>38100</xdr:rowOff>
    </xdr:from>
    <xdr:to>
      <xdr:col>12</xdr:col>
      <xdr:colOff>198120</xdr:colOff>
      <xdr:row>216</xdr:row>
      <xdr:rowOff>144780</xdr:rowOff>
    </xdr:to>
    <xdr:graphicFrame macro="">
      <xdr:nvGraphicFramePr>
        <xdr:cNvPr id="6" name="Chart 5">
          <a:extLst>
            <a:ext uri="{FF2B5EF4-FFF2-40B4-BE49-F238E27FC236}">
              <a16:creationId xmlns:a16="http://schemas.microsoft.com/office/drawing/2014/main" id="{3E52DE70-7B3B-783B-B262-03B737E98C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4</xdr:col>
      <xdr:colOff>348600</xdr:colOff>
      <xdr:row>2</xdr:row>
      <xdr:rowOff>169334</xdr:rowOff>
    </xdr:to>
    <mc:AlternateContent xmlns:mc="http://schemas.openxmlformats.org/markup-compatibility/2006" xmlns:a14="http://schemas.microsoft.com/office/drawing/2010/main">
      <mc:Choice Requires="a14">
        <xdr:graphicFrame macro="">
          <xdr:nvGraphicFramePr>
            <xdr:cNvPr id="2" name="Date 1">
              <a:extLst>
                <a:ext uri="{FF2B5EF4-FFF2-40B4-BE49-F238E27FC236}">
                  <a16:creationId xmlns:a16="http://schemas.microsoft.com/office/drawing/2014/main" id="{42386B1A-2362-4666-BA35-89ABF2F517E7}"/>
                </a:ext>
              </a:extLst>
            </xdr:cNvPr>
            <xdr:cNvGraphicFramePr/>
          </xdr:nvGraphicFramePr>
          <xdr:xfrm>
            <a:off x="0" y="0"/>
            <a:ext cx="0" cy="0"/>
          </xdr:xfrm>
          <a:graphic>
            <a:graphicData uri="http://schemas.microsoft.com/office/drawing/2010/slicer">
              <sle:slicer xmlns:sle="http://schemas.microsoft.com/office/drawing/2010/slicer" name="Date 1"/>
            </a:graphicData>
          </a:graphic>
        </xdr:graphicFrame>
      </mc:Choice>
      <mc:Fallback xmlns="">
        <xdr:sp macro="" textlink="">
          <xdr:nvSpPr>
            <xdr:cNvPr id="0" name=""/>
            <xdr:cNvSpPr>
              <a:spLocks noTextEdit="1"/>
            </xdr:cNvSpPr>
          </xdr:nvSpPr>
          <xdr:spPr>
            <a:xfrm>
              <a:off x="0" y="0"/>
              <a:ext cx="3168000" cy="54186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135467</xdr:colOff>
      <xdr:row>2</xdr:row>
      <xdr:rowOff>160027</xdr:rowOff>
    </xdr:from>
    <xdr:to>
      <xdr:col>20</xdr:col>
      <xdr:colOff>8468</xdr:colOff>
      <xdr:row>33</xdr:row>
      <xdr:rowOff>160874</xdr:rowOff>
    </xdr:to>
    <xdr:graphicFrame macro="">
      <xdr:nvGraphicFramePr>
        <xdr:cNvPr id="4" name="Chart 3">
          <a:extLst>
            <a:ext uri="{FF2B5EF4-FFF2-40B4-BE49-F238E27FC236}">
              <a16:creationId xmlns:a16="http://schemas.microsoft.com/office/drawing/2014/main" id="{58621EC7-CB48-4988-9644-F5382C5778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xdr:row>
      <xdr:rowOff>114299</xdr:rowOff>
    </xdr:from>
    <xdr:to>
      <xdr:col>9</xdr:col>
      <xdr:colOff>84666</xdr:colOff>
      <xdr:row>23</xdr:row>
      <xdr:rowOff>186266</xdr:rowOff>
    </xdr:to>
    <xdr:graphicFrame macro="">
      <xdr:nvGraphicFramePr>
        <xdr:cNvPr id="6" name="Chart 5">
          <a:extLst>
            <a:ext uri="{FF2B5EF4-FFF2-40B4-BE49-F238E27FC236}">
              <a16:creationId xmlns:a16="http://schemas.microsoft.com/office/drawing/2014/main" id="{D56AE225-7BE7-4D25-AB47-07135DDD74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20</xdr:col>
      <xdr:colOff>25400</xdr:colOff>
      <xdr:row>11</xdr:row>
      <xdr:rowOff>16089</xdr:rowOff>
    </xdr:from>
    <xdr:to>
      <xdr:col>26</xdr:col>
      <xdr:colOff>143933</xdr:colOff>
      <xdr:row>23</xdr:row>
      <xdr:rowOff>42335</xdr:rowOff>
    </xdr:to>
    <xdr:graphicFrame macro="">
      <xdr:nvGraphicFramePr>
        <xdr:cNvPr id="7" name="Chart 6">
          <a:extLst>
            <a:ext uri="{FF2B5EF4-FFF2-40B4-BE49-F238E27FC236}">
              <a16:creationId xmlns:a16="http://schemas.microsoft.com/office/drawing/2014/main" id="{80D9E908-93C5-4F5A-B3EC-CCD3AD8108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516467</xdr:colOff>
      <xdr:row>22</xdr:row>
      <xdr:rowOff>118534</xdr:rowOff>
    </xdr:from>
    <xdr:to>
      <xdr:col>26</xdr:col>
      <xdr:colOff>148165</xdr:colOff>
      <xdr:row>34</xdr:row>
      <xdr:rowOff>143934</xdr:rowOff>
    </xdr:to>
    <xdr:graphicFrame macro="">
      <xdr:nvGraphicFramePr>
        <xdr:cNvPr id="8" name="Chart 7">
          <a:extLst>
            <a:ext uri="{FF2B5EF4-FFF2-40B4-BE49-F238E27FC236}">
              <a16:creationId xmlns:a16="http://schemas.microsoft.com/office/drawing/2014/main" id="{3FF9614B-CAF3-4AD3-9FA1-C14ADD6861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oneCellAnchor>
    <xdr:from>
      <xdr:col>17</xdr:col>
      <xdr:colOff>544406</xdr:colOff>
      <xdr:row>3</xdr:row>
      <xdr:rowOff>110914</xdr:rowOff>
    </xdr:from>
    <xdr:ext cx="1607820" cy="374141"/>
    <xdr:sp macro="" textlink="'Pivot Tables'!$V$5">
      <xdr:nvSpPr>
        <xdr:cNvPr id="9" name="TextBox 8">
          <a:extLst>
            <a:ext uri="{FF2B5EF4-FFF2-40B4-BE49-F238E27FC236}">
              <a16:creationId xmlns:a16="http://schemas.microsoft.com/office/drawing/2014/main" id="{485C8E01-5F91-4CC6-BD87-91260EEB664E}"/>
            </a:ext>
          </a:extLst>
        </xdr:cNvPr>
        <xdr:cNvSpPr txBox="1"/>
      </xdr:nvSpPr>
      <xdr:spPr>
        <a:xfrm>
          <a:off x="10755206" y="669714"/>
          <a:ext cx="1607820" cy="374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366774F2-40F2-4256-8B85-05E0E7C91BE9}" type="TxLink">
            <a:rPr lang="en-US" sz="1800" b="1" i="0" u="none" strike="noStrike">
              <a:solidFill>
                <a:srgbClr val="00B050"/>
              </a:solidFill>
              <a:latin typeface="Calibri"/>
              <a:cs typeface="Calibri"/>
            </a:rPr>
            <a:pPr/>
            <a:t>$97,12,933</a:t>
          </a:fld>
          <a:endParaRPr lang="en-IN" sz="1800" b="1">
            <a:solidFill>
              <a:srgbClr val="00B050"/>
            </a:solidFill>
          </a:endParaRPr>
        </a:p>
      </xdr:txBody>
    </xdr:sp>
    <xdr:clientData/>
  </xdr:oneCellAnchor>
  <xdr:twoCellAnchor>
    <xdr:from>
      <xdr:col>10</xdr:col>
      <xdr:colOff>245533</xdr:colOff>
      <xdr:row>11</xdr:row>
      <xdr:rowOff>76200</xdr:rowOff>
    </xdr:from>
    <xdr:to>
      <xdr:col>11</xdr:col>
      <xdr:colOff>279400</xdr:colOff>
      <xdr:row>25</xdr:row>
      <xdr:rowOff>76200</xdr:rowOff>
    </xdr:to>
    <xdr:cxnSp macro="">
      <xdr:nvCxnSpPr>
        <xdr:cNvPr id="10" name="Straight Connector 9">
          <a:extLst>
            <a:ext uri="{FF2B5EF4-FFF2-40B4-BE49-F238E27FC236}">
              <a16:creationId xmlns:a16="http://schemas.microsoft.com/office/drawing/2014/main" id="{45B233E9-7D99-499D-A3B8-D95AF031E1B1}"/>
            </a:ext>
          </a:extLst>
        </xdr:cNvPr>
        <xdr:cNvCxnSpPr/>
      </xdr:nvCxnSpPr>
      <xdr:spPr>
        <a:xfrm flipH="1">
          <a:off x="6189133" y="2125133"/>
          <a:ext cx="643467" cy="2607734"/>
        </a:xfrm>
        <a:prstGeom prst="line">
          <a:avLst/>
        </a:prstGeom>
        <a:ln w="25400">
          <a:gradFill>
            <a:gsLst>
              <a:gs pos="60000">
                <a:srgbClr val="DC25FA"/>
              </a:gs>
              <a:gs pos="7000">
                <a:srgbClr val="002060"/>
              </a:gs>
            </a:gsLst>
            <a:lin ang="5400000" scaled="1"/>
          </a:gradFill>
          <a:headEnd type="oval"/>
          <a:tailEnd type="oval"/>
        </a:ln>
        <a:effectLst>
          <a:glow rad="127000">
            <a:schemeClr val="accent1">
              <a:alpha val="40000"/>
            </a:schemeClr>
          </a:glow>
        </a:effectLst>
      </xdr:spPr>
      <xdr:style>
        <a:lnRef idx="1">
          <a:schemeClr val="accent1"/>
        </a:lnRef>
        <a:fillRef idx="0">
          <a:schemeClr val="accent1"/>
        </a:fillRef>
        <a:effectRef idx="0">
          <a:schemeClr val="accent1"/>
        </a:effectRef>
        <a:fontRef idx="minor">
          <a:schemeClr val="tx1"/>
        </a:fontRef>
      </xdr:style>
    </xdr:cxnSp>
    <xdr:clientData/>
  </xdr:twoCellAnchor>
  <xdr:oneCellAnchor>
    <xdr:from>
      <xdr:col>18</xdr:col>
      <xdr:colOff>154940</xdr:colOff>
      <xdr:row>5</xdr:row>
      <xdr:rowOff>43179</xdr:rowOff>
    </xdr:from>
    <xdr:ext cx="729110" cy="280205"/>
    <xdr:sp macro="" textlink="">
      <xdr:nvSpPr>
        <xdr:cNvPr id="11" name="TextBox 10">
          <a:extLst>
            <a:ext uri="{FF2B5EF4-FFF2-40B4-BE49-F238E27FC236}">
              <a16:creationId xmlns:a16="http://schemas.microsoft.com/office/drawing/2014/main" id="{AF7C8920-48ED-4CCB-9C31-EC45162560EF}"/>
            </a:ext>
          </a:extLst>
        </xdr:cNvPr>
        <xdr:cNvSpPr txBox="1"/>
      </xdr:nvSpPr>
      <xdr:spPr>
        <a:xfrm>
          <a:off x="10975340" y="974512"/>
          <a:ext cx="729110"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200">
              <a:solidFill>
                <a:srgbClr val="FF0000"/>
              </a:solidFill>
            </a:rPr>
            <a:t>Revenue</a:t>
          </a:r>
        </a:p>
      </xdr:txBody>
    </xdr:sp>
    <xdr:clientData/>
  </xdr:oneCellAnchor>
  <xdr:oneCellAnchor>
    <xdr:from>
      <xdr:col>9</xdr:col>
      <xdr:colOff>476674</xdr:colOff>
      <xdr:row>4</xdr:row>
      <xdr:rowOff>151552</xdr:rowOff>
    </xdr:from>
    <xdr:ext cx="2392680" cy="342786"/>
    <xdr:sp macro="" textlink="">
      <xdr:nvSpPr>
        <xdr:cNvPr id="13" name="TextBox 12">
          <a:extLst>
            <a:ext uri="{FF2B5EF4-FFF2-40B4-BE49-F238E27FC236}">
              <a16:creationId xmlns:a16="http://schemas.microsoft.com/office/drawing/2014/main" id="{DA7D3E5E-ED35-406E-840C-C9A8D1A16184}"/>
            </a:ext>
          </a:extLst>
        </xdr:cNvPr>
        <xdr:cNvSpPr txBox="1"/>
      </xdr:nvSpPr>
      <xdr:spPr>
        <a:xfrm>
          <a:off x="5810674" y="896619"/>
          <a:ext cx="2392680"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1600" b="1">
              <a:solidFill>
                <a:srgbClr val="00B050"/>
              </a:solidFill>
            </a:rPr>
            <a:t>Revenue by Lead Source</a:t>
          </a:r>
        </a:p>
      </xdr:txBody>
    </xdr:sp>
    <xdr:clientData/>
  </xdr:oneCellAnchor>
  <xdr:oneCellAnchor>
    <xdr:from>
      <xdr:col>7</xdr:col>
      <xdr:colOff>137160</xdr:colOff>
      <xdr:row>25</xdr:row>
      <xdr:rowOff>137160</xdr:rowOff>
    </xdr:from>
    <xdr:ext cx="754380" cy="264560"/>
    <xdr:sp macro="" textlink="">
      <xdr:nvSpPr>
        <xdr:cNvPr id="14" name="TextBox 13">
          <a:extLst>
            <a:ext uri="{FF2B5EF4-FFF2-40B4-BE49-F238E27FC236}">
              <a16:creationId xmlns:a16="http://schemas.microsoft.com/office/drawing/2014/main" id="{FED90390-F92D-494E-96C7-726EA7310FC7}"/>
            </a:ext>
          </a:extLst>
        </xdr:cNvPr>
        <xdr:cNvSpPr txBox="1"/>
      </xdr:nvSpPr>
      <xdr:spPr>
        <a:xfrm>
          <a:off x="4251960" y="4709160"/>
          <a:ext cx="75438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1100" b="1">
              <a:solidFill>
                <a:sysClr val="windowText" lastClr="000000"/>
              </a:solidFill>
            </a:rPr>
            <a:t>2021</a:t>
          </a:r>
        </a:p>
      </xdr:txBody>
    </xdr:sp>
    <xdr:clientData/>
  </xdr:oneCellAnchor>
  <xdr:twoCellAnchor editAs="oneCell">
    <xdr:from>
      <xdr:col>4</xdr:col>
      <xdr:colOff>297180</xdr:colOff>
      <xdr:row>0</xdr:row>
      <xdr:rowOff>0</xdr:rowOff>
    </xdr:from>
    <xdr:to>
      <xdr:col>8</xdr:col>
      <xdr:colOff>431800</xdr:colOff>
      <xdr:row>3</xdr:row>
      <xdr:rowOff>68580</xdr:rowOff>
    </xdr:to>
    <mc:AlternateContent xmlns:mc="http://schemas.openxmlformats.org/markup-compatibility/2006" xmlns:a14="http://schemas.microsoft.com/office/drawing/2010/main">
      <mc:Choice Requires="a14">
        <xdr:graphicFrame macro="">
          <xdr:nvGraphicFramePr>
            <xdr:cNvPr id="16" name="Quarters 1">
              <a:extLst>
                <a:ext uri="{FF2B5EF4-FFF2-40B4-BE49-F238E27FC236}">
                  <a16:creationId xmlns:a16="http://schemas.microsoft.com/office/drawing/2014/main" id="{629C1D4E-AE41-458D-8D69-E78EE19D00C9}"/>
                </a:ext>
              </a:extLst>
            </xdr:cNvPr>
            <xdr:cNvGraphicFramePr/>
          </xdr:nvGraphicFramePr>
          <xdr:xfrm>
            <a:off x="0" y="0"/>
            <a:ext cx="0" cy="0"/>
          </xdr:xfrm>
          <a:graphic>
            <a:graphicData uri="http://schemas.microsoft.com/office/drawing/2010/slicer">
              <sle:slicer xmlns:sle="http://schemas.microsoft.com/office/drawing/2010/slicer" name="Quarters 1"/>
            </a:graphicData>
          </a:graphic>
        </xdr:graphicFrame>
      </mc:Choice>
      <mc:Fallback xmlns="">
        <xdr:sp macro="" textlink="">
          <xdr:nvSpPr>
            <xdr:cNvPr id="0" name=""/>
            <xdr:cNvSpPr>
              <a:spLocks noTextEdit="1"/>
            </xdr:cNvSpPr>
          </xdr:nvSpPr>
          <xdr:spPr>
            <a:xfrm>
              <a:off x="3116580" y="0"/>
              <a:ext cx="2039620" cy="6273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364067</xdr:colOff>
      <xdr:row>0</xdr:row>
      <xdr:rowOff>8467</xdr:rowOff>
    </xdr:from>
    <xdr:to>
      <xdr:col>17</xdr:col>
      <xdr:colOff>448733</xdr:colOff>
      <xdr:row>3</xdr:row>
      <xdr:rowOff>152401</xdr:rowOff>
    </xdr:to>
    <mc:AlternateContent xmlns:mc="http://schemas.openxmlformats.org/markup-compatibility/2006" xmlns:a14="http://schemas.microsoft.com/office/drawing/2010/main">
      <mc:Choice Requires="a14">
        <xdr:graphicFrame macro="">
          <xdr:nvGraphicFramePr>
            <xdr:cNvPr id="19" name="Closing Date 1">
              <a:extLst>
                <a:ext uri="{FF2B5EF4-FFF2-40B4-BE49-F238E27FC236}">
                  <a16:creationId xmlns:a16="http://schemas.microsoft.com/office/drawing/2014/main" id="{CE5252AF-349C-4752-AA1F-C888F4613A53}"/>
                </a:ext>
              </a:extLst>
            </xdr:cNvPr>
            <xdr:cNvGraphicFramePr/>
          </xdr:nvGraphicFramePr>
          <xdr:xfrm>
            <a:off x="0" y="0"/>
            <a:ext cx="0" cy="0"/>
          </xdr:xfrm>
          <a:graphic>
            <a:graphicData uri="http://schemas.microsoft.com/office/drawing/2010/slicer">
              <sle:slicer xmlns:sle="http://schemas.microsoft.com/office/drawing/2010/slicer" name="Closing Date 1"/>
            </a:graphicData>
          </a:graphic>
        </xdr:graphicFrame>
      </mc:Choice>
      <mc:Fallback xmlns="">
        <xdr:sp macro="" textlink="">
          <xdr:nvSpPr>
            <xdr:cNvPr id="0" name=""/>
            <xdr:cNvSpPr>
              <a:spLocks noTextEdit="1"/>
            </xdr:cNvSpPr>
          </xdr:nvSpPr>
          <xdr:spPr>
            <a:xfrm>
              <a:off x="5088467" y="8467"/>
              <a:ext cx="5571066" cy="70273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19</xdr:col>
      <xdr:colOff>592667</xdr:colOff>
      <xdr:row>0</xdr:row>
      <xdr:rowOff>0</xdr:rowOff>
    </xdr:from>
    <xdr:to>
      <xdr:col>26</xdr:col>
      <xdr:colOff>152405</xdr:colOff>
      <xdr:row>11</xdr:row>
      <xdr:rowOff>160867</xdr:rowOff>
    </xdr:to>
    <xdr:graphicFrame macro="">
      <xdr:nvGraphicFramePr>
        <xdr:cNvPr id="25" name="Chart 24">
          <a:extLst>
            <a:ext uri="{FF2B5EF4-FFF2-40B4-BE49-F238E27FC236}">
              <a16:creationId xmlns:a16="http://schemas.microsoft.com/office/drawing/2014/main" id="{28BA273F-0B7F-42D7-B183-E73FDA756C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118534</xdr:colOff>
      <xdr:row>18</xdr:row>
      <xdr:rowOff>160866</xdr:rowOff>
    </xdr:from>
    <xdr:to>
      <xdr:col>9</xdr:col>
      <xdr:colOff>541867</xdr:colOff>
      <xdr:row>37</xdr:row>
      <xdr:rowOff>104139</xdr:rowOff>
    </xdr:to>
    <xdr:graphicFrame macro="">
      <xdr:nvGraphicFramePr>
        <xdr:cNvPr id="27" name="Chart 26">
          <a:extLst>
            <a:ext uri="{FF2B5EF4-FFF2-40B4-BE49-F238E27FC236}">
              <a16:creationId xmlns:a16="http://schemas.microsoft.com/office/drawing/2014/main" id="{D0B60AA5-5985-471B-B438-AFE2BE86CC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3.xml><?xml version="1.0" encoding="utf-8"?>
<c:userShapes xmlns:c="http://schemas.openxmlformats.org/drawingml/2006/chart">
  <cdr:relSizeAnchor xmlns:cdr="http://schemas.openxmlformats.org/drawingml/2006/chartDrawing">
    <cdr:from>
      <cdr:x>0.34675</cdr:x>
      <cdr:y>0.4169</cdr:y>
    </cdr:from>
    <cdr:to>
      <cdr:x>0.48876</cdr:x>
      <cdr:y>0.75493</cdr:y>
    </cdr:to>
    <cdr:sp macro="" textlink="">
      <cdr:nvSpPr>
        <cdr:cNvPr id="2" name="TextBox 1">
          <a:extLst xmlns:a="http://schemas.openxmlformats.org/drawingml/2006/main">
            <a:ext uri="{FF2B5EF4-FFF2-40B4-BE49-F238E27FC236}">
              <a16:creationId xmlns:a16="http://schemas.microsoft.com/office/drawing/2014/main" id="{DA85BF6F-0097-E898-136E-241CAF7449DC}"/>
            </a:ext>
          </a:extLst>
        </cdr:cNvPr>
        <cdr:cNvSpPr txBox="1"/>
      </cdr:nvSpPr>
      <cdr:spPr>
        <a:xfrm xmlns:a="http://schemas.openxmlformats.org/drawingml/2006/main">
          <a:off x="2232660" y="1127760"/>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IN" sz="1100"/>
        </a:p>
      </cdr:txBody>
    </cdr:sp>
  </cdr:relSizeAnchor>
  <cdr:relSizeAnchor xmlns:cdr="http://schemas.openxmlformats.org/drawingml/2006/chartDrawing">
    <cdr:from>
      <cdr:x>0.20721</cdr:x>
      <cdr:y>0.27723</cdr:y>
    </cdr:from>
    <cdr:to>
      <cdr:x>0.40412</cdr:x>
      <cdr:y>0.90617</cdr:y>
    </cdr:to>
    <cdr:cxnSp macro="">
      <cdr:nvCxnSpPr>
        <cdr:cNvPr id="57" name="Straight Connector 56">
          <a:extLst xmlns:a="http://schemas.openxmlformats.org/drawingml/2006/main">
            <a:ext uri="{FF2B5EF4-FFF2-40B4-BE49-F238E27FC236}">
              <a16:creationId xmlns:a16="http://schemas.microsoft.com/office/drawing/2014/main" id="{31F0B41F-A648-7616-824C-44CA39D19CDA}"/>
            </a:ext>
          </a:extLst>
        </cdr:cNvPr>
        <cdr:cNvCxnSpPr/>
      </cdr:nvCxnSpPr>
      <cdr:spPr>
        <a:xfrm xmlns:a="http://schemas.openxmlformats.org/drawingml/2006/main">
          <a:off x="1363133" y="1601040"/>
          <a:ext cx="1295400" cy="3632200"/>
        </a:xfrm>
        <a:prstGeom xmlns:a="http://schemas.openxmlformats.org/drawingml/2006/main" prst="line">
          <a:avLst/>
        </a:prstGeom>
        <a:ln xmlns:a="http://schemas.openxmlformats.org/drawingml/2006/main" w="25400">
          <a:gradFill>
            <a:gsLst>
              <a:gs pos="60000">
                <a:srgbClr val="DC25FA"/>
              </a:gs>
              <a:gs pos="7000">
                <a:srgbClr val="002060"/>
              </a:gs>
            </a:gsLst>
            <a:lin ang="5400000" scaled="1"/>
          </a:gradFill>
          <a:headEnd type="oval"/>
          <a:tailEnd type="oval"/>
        </a:ln>
        <a:effectLst xmlns:a="http://schemas.openxmlformats.org/drawingml/2006/main">
          <a:glow rad="127000">
            <a:schemeClr val="accent1">
              <a:alpha val="40000"/>
            </a:schemeClr>
          </a:glow>
        </a:effectLst>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0.40541</cdr:x>
      <cdr:y>0.46782</cdr:y>
    </cdr:from>
    <cdr:to>
      <cdr:x>0.6036</cdr:x>
      <cdr:y>0.90764</cdr:y>
    </cdr:to>
    <cdr:cxnSp macro="">
      <cdr:nvCxnSpPr>
        <cdr:cNvPr id="60" name="Straight Connector 59">
          <a:extLst xmlns:a="http://schemas.openxmlformats.org/drawingml/2006/main">
            <a:ext uri="{FF2B5EF4-FFF2-40B4-BE49-F238E27FC236}">
              <a16:creationId xmlns:a16="http://schemas.microsoft.com/office/drawing/2014/main" id="{B8E9D0F4-6497-0A8D-09F1-6A3EE2407CF1}"/>
            </a:ext>
          </a:extLst>
        </cdr:cNvPr>
        <cdr:cNvCxnSpPr/>
      </cdr:nvCxnSpPr>
      <cdr:spPr>
        <a:xfrm xmlns:a="http://schemas.openxmlformats.org/drawingml/2006/main" flipH="1">
          <a:off x="2667000" y="2701707"/>
          <a:ext cx="1303866" cy="2540000"/>
        </a:xfrm>
        <a:prstGeom xmlns:a="http://schemas.openxmlformats.org/drawingml/2006/main" prst="line">
          <a:avLst/>
        </a:prstGeom>
        <a:ln xmlns:a="http://schemas.openxmlformats.org/drawingml/2006/main" w="25400">
          <a:gradFill>
            <a:gsLst>
              <a:gs pos="60000">
                <a:srgbClr val="DC25FA"/>
              </a:gs>
              <a:gs pos="7000">
                <a:srgbClr val="002060"/>
              </a:gs>
            </a:gsLst>
            <a:lin ang="5400000" scaled="1"/>
          </a:gradFill>
          <a:headEnd type="oval"/>
          <a:tailEnd type="oval"/>
        </a:ln>
        <a:effectLst xmlns:a="http://schemas.openxmlformats.org/drawingml/2006/main">
          <a:glow rad="127000">
            <a:schemeClr val="accent1">
              <a:alpha val="40000"/>
            </a:schemeClr>
          </a:glow>
        </a:effectLst>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0.5045</cdr:x>
      <cdr:y>0.18927</cdr:y>
    </cdr:from>
    <cdr:to>
      <cdr:x>0.60232</cdr:x>
      <cdr:y>0.46342</cdr:y>
    </cdr:to>
    <cdr:cxnSp macro="">
      <cdr:nvCxnSpPr>
        <cdr:cNvPr id="63" name="Straight Connector 62">
          <a:extLst xmlns:a="http://schemas.openxmlformats.org/drawingml/2006/main">
            <a:ext uri="{FF2B5EF4-FFF2-40B4-BE49-F238E27FC236}">
              <a16:creationId xmlns:a16="http://schemas.microsoft.com/office/drawing/2014/main" id="{28036C06-6F08-1C0F-956F-E8B3903F733D}"/>
            </a:ext>
          </a:extLst>
        </cdr:cNvPr>
        <cdr:cNvCxnSpPr/>
      </cdr:nvCxnSpPr>
      <cdr:spPr>
        <a:xfrm xmlns:a="http://schemas.openxmlformats.org/drawingml/2006/main">
          <a:off x="3318933" y="1093040"/>
          <a:ext cx="643467" cy="1583267"/>
        </a:xfrm>
        <a:prstGeom xmlns:a="http://schemas.openxmlformats.org/drawingml/2006/main" prst="line">
          <a:avLst/>
        </a:prstGeom>
        <a:ln xmlns:a="http://schemas.openxmlformats.org/drawingml/2006/main" w="25400">
          <a:gradFill>
            <a:gsLst>
              <a:gs pos="60000">
                <a:srgbClr val="DC25FA"/>
              </a:gs>
              <a:gs pos="7000">
                <a:srgbClr val="002060"/>
              </a:gs>
            </a:gsLst>
            <a:lin ang="5400000" scaled="1"/>
          </a:gradFill>
          <a:headEnd type="oval"/>
          <a:tailEnd type="oval"/>
        </a:ln>
        <a:effectLst xmlns:a="http://schemas.openxmlformats.org/drawingml/2006/main">
          <a:glow rad="127000">
            <a:schemeClr val="accent1">
              <a:alpha val="40000"/>
            </a:schemeClr>
          </a:glow>
        </a:effectLst>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0.60232</cdr:x>
      <cdr:y>0.46489</cdr:y>
    </cdr:from>
    <cdr:to>
      <cdr:x>0.70013</cdr:x>
      <cdr:y>0.81381</cdr:y>
    </cdr:to>
    <cdr:cxnSp macro="">
      <cdr:nvCxnSpPr>
        <cdr:cNvPr id="67" name="Straight Connector 66">
          <a:extLst xmlns:a="http://schemas.openxmlformats.org/drawingml/2006/main">
            <a:ext uri="{FF2B5EF4-FFF2-40B4-BE49-F238E27FC236}">
              <a16:creationId xmlns:a16="http://schemas.microsoft.com/office/drawing/2014/main" id="{37518B5B-4A79-3839-1384-CBB4ECE07EE5}"/>
            </a:ext>
          </a:extLst>
        </cdr:cNvPr>
        <cdr:cNvCxnSpPr/>
      </cdr:nvCxnSpPr>
      <cdr:spPr>
        <a:xfrm xmlns:a="http://schemas.openxmlformats.org/drawingml/2006/main">
          <a:off x="3962400" y="2684773"/>
          <a:ext cx="643466" cy="2015067"/>
        </a:xfrm>
        <a:prstGeom xmlns:a="http://schemas.openxmlformats.org/drawingml/2006/main" prst="line">
          <a:avLst/>
        </a:prstGeom>
        <a:ln xmlns:a="http://schemas.openxmlformats.org/drawingml/2006/main" w="25400">
          <a:gradFill>
            <a:gsLst>
              <a:gs pos="60000">
                <a:srgbClr val="DC25FA"/>
              </a:gs>
              <a:gs pos="7000">
                <a:srgbClr val="002060"/>
              </a:gs>
            </a:gsLst>
            <a:lin ang="5400000" scaled="1"/>
          </a:gradFill>
          <a:headEnd type="oval"/>
          <a:tailEnd type="oval"/>
        </a:ln>
        <a:effectLst xmlns:a="http://schemas.openxmlformats.org/drawingml/2006/main">
          <a:glow rad="127000">
            <a:schemeClr val="accent1">
              <a:alpha val="40000"/>
            </a:schemeClr>
          </a:glow>
        </a:effectLst>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0.60489</cdr:x>
      <cdr:y>0.12476</cdr:y>
    </cdr:from>
    <cdr:to>
      <cdr:x>0.87773</cdr:x>
      <cdr:y>0.46489</cdr:y>
    </cdr:to>
    <cdr:cxnSp macro="">
      <cdr:nvCxnSpPr>
        <cdr:cNvPr id="4" name="Straight Connector 3">
          <a:extLst xmlns:a="http://schemas.openxmlformats.org/drawingml/2006/main">
            <a:ext uri="{FF2B5EF4-FFF2-40B4-BE49-F238E27FC236}">
              <a16:creationId xmlns:a16="http://schemas.microsoft.com/office/drawing/2014/main" id="{45B233E9-7D99-499D-A3B8-D95AF031E1B1}"/>
            </a:ext>
          </a:extLst>
        </cdr:cNvPr>
        <cdr:cNvCxnSpPr/>
      </cdr:nvCxnSpPr>
      <cdr:spPr>
        <a:xfrm xmlns:a="http://schemas.openxmlformats.org/drawingml/2006/main" flipV="1">
          <a:off x="3979333" y="720507"/>
          <a:ext cx="1794933" cy="1964266"/>
        </a:xfrm>
        <a:prstGeom xmlns:a="http://schemas.openxmlformats.org/drawingml/2006/main" prst="line">
          <a:avLst/>
        </a:prstGeom>
        <a:ln xmlns:a="http://schemas.openxmlformats.org/drawingml/2006/main" w="25400">
          <a:gradFill>
            <a:gsLst>
              <a:gs pos="60000">
                <a:srgbClr val="DC25FA"/>
              </a:gs>
              <a:gs pos="7000">
                <a:srgbClr val="002060"/>
              </a:gs>
            </a:gsLst>
            <a:lin ang="5400000" scaled="1"/>
          </a:gradFill>
          <a:headEnd type="oval"/>
          <a:tailEnd type="oval"/>
        </a:ln>
        <a:effectLst xmlns:a="http://schemas.openxmlformats.org/drawingml/2006/main">
          <a:glow rad="127000">
            <a:schemeClr val="accent1">
              <a:alpha val="40000"/>
            </a:schemeClr>
          </a:glow>
        </a:effectLst>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0.06178</cdr:x>
      <cdr:y>0.84298</cdr:y>
    </cdr:from>
    <cdr:to>
      <cdr:x>0.30618</cdr:x>
      <cdr:y>0.90777</cdr:y>
    </cdr:to>
    <cdr:sp macro="" textlink="'Pivot Tables'!$B$34">
      <cdr:nvSpPr>
        <cdr:cNvPr id="39" name="TextBox 8">
          <a:extLst xmlns:a="http://schemas.openxmlformats.org/drawingml/2006/main">
            <a:ext uri="{FF2B5EF4-FFF2-40B4-BE49-F238E27FC236}">
              <a16:creationId xmlns:a16="http://schemas.microsoft.com/office/drawing/2014/main" id="{485C8E01-5F91-4CC6-BD87-91260EEB664E}"/>
            </a:ext>
          </a:extLst>
        </cdr:cNvPr>
        <cdr:cNvSpPr txBox="1"/>
      </cdr:nvSpPr>
      <cdr:spPr>
        <a:xfrm xmlns:a="http://schemas.openxmlformats.org/drawingml/2006/main">
          <a:off x="406400" y="4868333"/>
          <a:ext cx="1607820" cy="374141"/>
        </a:xfrm>
        <a:prstGeom xmlns:a="http://schemas.openxmlformats.org/drawingml/2006/main" prst="rect">
          <a:avLst/>
        </a:prstGeom>
        <a:noFill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txBody>
        <a:bodyPr xmlns:a="http://schemas.openxmlformats.org/drawingml/2006/main" wrap="square" rtlCol="0" anchor="t">
          <a:spAutoFit/>
        </a:bodyPr>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fld id="{D3B7B6FB-D460-430A-BBB7-E5C079C9A74B}" type="TxLink">
            <a:rPr lang="en-US" sz="1800" b="1" i="1" u="none" strike="noStrike">
              <a:solidFill>
                <a:schemeClr val="accent6"/>
              </a:solidFill>
              <a:latin typeface="Calibri"/>
              <a:cs typeface="Calibri"/>
            </a:rPr>
            <a:pPr/>
            <a:t>4258</a:t>
          </a:fld>
          <a:endParaRPr lang="en-IN" sz="1800" b="1" i="1">
            <a:solidFill>
              <a:schemeClr val="accent6"/>
            </a:solidFill>
          </a:endParaRPr>
        </a:p>
      </cdr:txBody>
    </cdr:sp>
  </cdr:relSizeAnchor>
  <cdr:relSizeAnchor xmlns:cdr="http://schemas.openxmlformats.org/drawingml/2006/chartDrawing">
    <cdr:from>
      <cdr:x>0.06692</cdr:x>
      <cdr:y>0.88403</cdr:y>
    </cdr:from>
    <cdr:to>
      <cdr:x>0.14912</cdr:x>
      <cdr:y>0.93255</cdr:y>
    </cdr:to>
    <cdr:sp macro="" textlink="">
      <cdr:nvSpPr>
        <cdr:cNvPr id="40" name="TextBox 10">
          <a:extLst xmlns:a="http://schemas.openxmlformats.org/drawingml/2006/main">
            <a:ext uri="{FF2B5EF4-FFF2-40B4-BE49-F238E27FC236}">
              <a16:creationId xmlns:a16="http://schemas.microsoft.com/office/drawing/2014/main" id="{AF7C8920-48ED-4CCB-9C31-EC45162560EF}"/>
            </a:ext>
          </a:extLst>
        </cdr:cNvPr>
        <cdr:cNvSpPr txBox="1"/>
      </cdr:nvSpPr>
      <cdr:spPr>
        <a:xfrm xmlns:a="http://schemas.openxmlformats.org/drawingml/2006/main">
          <a:off x="440267" y="5105398"/>
          <a:ext cx="540725" cy="280205"/>
        </a:xfrm>
        <a:prstGeom xmlns:a="http://schemas.openxmlformats.org/drawingml/2006/main" prst="rect">
          <a:avLst/>
        </a:prstGeom>
        <a:noFill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txBody>
        <a:bodyPr xmlns:a="http://schemas.openxmlformats.org/drawingml/2006/main" wrap="none" rtlCol="0" anchor="t">
          <a:spAutoFit/>
        </a:bodyPr>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r>
            <a:rPr lang="en-IN" sz="1200">
              <a:solidFill>
                <a:srgbClr val="FF0000"/>
              </a:solidFill>
            </a:rPr>
            <a:t>Leads</a:t>
          </a:r>
        </a:p>
      </cdr:txBody>
    </cdr:sp>
  </cdr:relSizeAnchor>
  <cdr:relSizeAnchor xmlns:cdr="http://schemas.openxmlformats.org/drawingml/2006/chartDrawing">
    <cdr:from>
      <cdr:x>0.10939</cdr:x>
      <cdr:y>0.72731</cdr:y>
    </cdr:from>
    <cdr:to>
      <cdr:x>0.11197</cdr:x>
      <cdr:y>0.83873</cdr:y>
    </cdr:to>
    <cdr:cxnSp macro="">
      <cdr:nvCxnSpPr>
        <cdr:cNvPr id="41" name="Straight Connector 40">
          <a:extLst xmlns:a="http://schemas.openxmlformats.org/drawingml/2006/main">
            <a:ext uri="{FF2B5EF4-FFF2-40B4-BE49-F238E27FC236}">
              <a16:creationId xmlns:a16="http://schemas.microsoft.com/office/drawing/2014/main" id="{45B233E9-7D99-499D-A3B8-D95AF031E1B1}"/>
            </a:ext>
          </a:extLst>
        </cdr:cNvPr>
        <cdr:cNvCxnSpPr/>
      </cdr:nvCxnSpPr>
      <cdr:spPr>
        <a:xfrm xmlns:a="http://schemas.openxmlformats.org/drawingml/2006/main">
          <a:off x="719666" y="4200307"/>
          <a:ext cx="16934" cy="643466"/>
        </a:xfrm>
        <a:prstGeom xmlns:a="http://schemas.openxmlformats.org/drawingml/2006/main" prst="line">
          <a:avLst/>
        </a:prstGeom>
        <a:ln xmlns:a="http://schemas.openxmlformats.org/drawingml/2006/main" w="25400">
          <a:gradFill>
            <a:gsLst>
              <a:gs pos="60000">
                <a:srgbClr val="DC25FA"/>
              </a:gs>
              <a:gs pos="7000">
                <a:srgbClr val="002060"/>
              </a:gs>
            </a:gsLst>
            <a:lin ang="5400000" scaled="1"/>
          </a:gradFill>
          <a:headEnd type="oval"/>
          <a:tailEnd type="oval"/>
        </a:ln>
        <a:effectLst xmlns:a="http://schemas.openxmlformats.org/drawingml/2006/main">
          <a:glow rad="127000">
            <a:schemeClr val="accent1">
              <a:alpha val="40000"/>
            </a:schemeClr>
          </a:glow>
        </a:effectLst>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ASAVARAJ" refreshedDate="44845.018514236108" createdVersion="8" refreshedVersion="8" minRefreshableVersion="3" recordCount="999" xr:uid="{0832534C-8D19-4CE9-A363-7ABE77EE9C64}">
  <cacheSource type="worksheet">
    <worksheetSource ref="A1:N1000" sheet="Sales Data"/>
  </cacheSource>
  <cacheFields count="16">
    <cacheField name="Potential ID" numFmtId="0">
      <sharedItems containsSemiMixedTypes="0" containsString="0" containsNumber="1" containsInteger="1" minValue="77" maxValue="29995"/>
    </cacheField>
    <cacheField name="Closing Date" numFmtId="14">
      <sharedItems containsSemiMixedTypes="0" containsNonDate="0" containsDate="1" containsString="0" minDate="2019-01-12T00:00:00" maxDate="2022-12-23T00:00:00" count="397">
        <d v="2019-01-22T00:00:00"/>
        <d v="2019-07-18T00:00:00"/>
        <d v="2020-06-17T00:00:00"/>
        <d v="2019-10-12T00:00:00"/>
        <d v="2021-06-15T00:00:00"/>
        <d v="2021-04-19T00:00:00"/>
        <d v="2019-06-12T00:00:00"/>
        <d v="2021-07-07T00:00:00"/>
        <d v="2021-06-10T00:00:00"/>
        <d v="2019-10-20T00:00:00"/>
        <d v="2022-04-13T00:00:00"/>
        <d v="2021-12-16T00:00:00"/>
        <d v="2020-10-09T00:00:00"/>
        <d v="2021-07-09T00:00:00"/>
        <d v="2021-05-12T00:00:00"/>
        <d v="2021-03-11T00:00:00"/>
        <d v="2022-10-21T00:00:00"/>
        <d v="2021-09-19T00:00:00"/>
        <d v="2020-12-05T00:00:00"/>
        <d v="2022-11-16T00:00:00"/>
        <d v="2020-08-07T00:00:00"/>
        <d v="2019-05-18T00:00:00"/>
        <d v="2021-01-09T00:00:00"/>
        <d v="2019-12-17T00:00:00"/>
        <d v="2021-03-16T00:00:00"/>
        <d v="2021-06-07T00:00:00"/>
        <d v="2021-10-20T00:00:00"/>
        <d v="2021-08-20T00:00:00"/>
        <d v="2019-03-19T00:00:00"/>
        <d v="2022-07-18T00:00:00"/>
        <d v="2022-06-07T00:00:00"/>
        <d v="2022-05-14T00:00:00"/>
        <d v="2021-04-06T00:00:00"/>
        <d v="2022-06-14T00:00:00"/>
        <d v="2022-11-14T00:00:00"/>
        <d v="2022-09-22T00:00:00"/>
        <d v="2021-02-18T00:00:00"/>
        <d v="2022-12-16T00:00:00"/>
        <d v="2022-05-19T00:00:00"/>
        <d v="2021-08-18T00:00:00"/>
        <d v="2022-07-14T00:00:00"/>
        <d v="2021-03-15T00:00:00"/>
        <d v="2021-10-15T00:00:00"/>
        <d v="2019-12-07T00:00:00"/>
        <d v="2022-12-18T00:00:00"/>
        <d v="2022-08-14T00:00:00"/>
        <d v="2022-06-18T00:00:00"/>
        <d v="2020-01-15T00:00:00"/>
        <d v="2022-01-14T00:00:00"/>
        <d v="2019-11-12T00:00:00"/>
        <d v="2020-12-20T00:00:00"/>
        <d v="2020-11-17T00:00:00"/>
        <d v="2022-02-14T00:00:00"/>
        <d v="2019-01-14T00:00:00"/>
        <d v="2020-11-13T00:00:00"/>
        <d v="2020-09-08T00:00:00"/>
        <d v="2020-08-06T00:00:00"/>
        <d v="2021-04-09T00:00:00"/>
        <d v="2022-12-14T00:00:00"/>
        <d v="2019-10-08T00:00:00"/>
        <d v="2022-12-09T00:00:00"/>
        <d v="2021-11-12T00:00:00"/>
        <d v="2022-12-13T00:00:00"/>
        <d v="2021-01-19T00:00:00"/>
        <d v="2022-06-23T00:00:00"/>
        <d v="2021-08-21T00:00:00"/>
        <d v="2020-09-14T00:00:00"/>
        <d v="2019-06-14T00:00:00"/>
        <d v="2021-08-14T00:00:00"/>
        <d v="2022-09-06T00:00:00"/>
        <d v="2022-05-08T00:00:00"/>
        <d v="2019-06-03T00:00:00"/>
        <d v="2020-11-12T00:00:00"/>
        <d v="2020-03-07T00:00:00"/>
        <d v="2020-08-17T00:00:00"/>
        <d v="2022-10-09T00:00:00"/>
        <d v="2022-11-22T00:00:00"/>
        <d v="2022-03-11T00:00:00"/>
        <d v="2022-07-16T00:00:00"/>
        <d v="2022-02-13T00:00:00"/>
        <d v="2022-12-07T00:00:00"/>
        <d v="2019-11-11T00:00:00"/>
        <d v="2021-09-04T00:00:00"/>
        <d v="2022-09-07T00:00:00"/>
        <d v="2021-03-09T00:00:00"/>
        <d v="2022-08-19T00:00:00"/>
        <d v="2021-11-21T00:00:00"/>
        <d v="2022-05-17T00:00:00"/>
        <d v="2020-03-18T00:00:00"/>
        <d v="2019-06-13T00:00:00"/>
        <d v="2021-11-18T00:00:00"/>
        <d v="2021-01-15T00:00:00"/>
        <d v="2020-05-15T00:00:00"/>
        <d v="2020-02-19T00:00:00"/>
        <d v="2022-03-08T00:00:00"/>
        <d v="2022-08-20T00:00:00"/>
        <d v="2021-02-15T00:00:00"/>
        <d v="2022-12-11T00:00:00"/>
        <d v="2022-09-15T00:00:00"/>
        <d v="2019-12-03T00:00:00"/>
        <d v="2022-04-18T00:00:00"/>
        <d v="2020-07-10T00:00:00"/>
        <d v="2020-03-10T00:00:00"/>
        <d v="2021-04-17T00:00:00"/>
        <d v="2022-02-16T00:00:00"/>
        <d v="2020-09-10T00:00:00"/>
        <d v="2019-06-10T00:00:00"/>
        <d v="2022-08-08T00:00:00"/>
        <d v="2022-04-16T00:00:00"/>
        <d v="2019-03-22T00:00:00"/>
        <d v="2021-11-19T00:00:00"/>
        <d v="2019-12-14T00:00:00"/>
        <d v="2021-01-16T00:00:00"/>
        <d v="2020-12-09T00:00:00"/>
        <d v="2022-08-05T00:00:00"/>
        <d v="2021-01-11T00:00:00"/>
        <d v="2022-09-19T00:00:00"/>
        <d v="2021-09-18T00:00:00"/>
        <d v="2022-12-04T00:00:00"/>
        <d v="2021-09-10T00:00:00"/>
        <d v="2019-12-12T00:00:00"/>
        <d v="2021-10-08T00:00:00"/>
        <d v="2021-08-12T00:00:00"/>
        <d v="2020-06-23T00:00:00"/>
        <d v="2022-07-15T00:00:00"/>
        <d v="2022-07-06T00:00:00"/>
        <d v="2022-04-21T00:00:00"/>
        <d v="2022-10-20T00:00:00"/>
        <d v="2021-07-19T00:00:00"/>
        <d v="2020-09-18T00:00:00"/>
        <d v="2020-03-20T00:00:00"/>
        <d v="2020-11-14T00:00:00"/>
        <d v="2019-07-16T00:00:00"/>
        <d v="2020-07-17T00:00:00"/>
        <d v="2020-02-06T00:00:00"/>
        <d v="2022-01-11T00:00:00"/>
        <d v="2022-08-18T00:00:00"/>
        <d v="2021-03-14T00:00:00"/>
        <d v="2020-11-19T00:00:00"/>
        <d v="2022-05-12T00:00:00"/>
        <d v="2020-11-20T00:00:00"/>
        <d v="2021-09-21T00:00:00"/>
        <d v="2020-11-11T00:00:00"/>
        <d v="2022-07-11T00:00:00"/>
        <d v="2019-12-10T00:00:00"/>
        <d v="2019-10-10T00:00:00"/>
        <d v="2019-09-16T00:00:00"/>
        <d v="2019-07-07T00:00:00"/>
        <d v="2020-10-04T00:00:00"/>
        <d v="2022-08-07T00:00:00"/>
        <d v="2021-05-11T00:00:00"/>
        <d v="2020-06-18T00:00:00"/>
        <d v="2020-06-16T00:00:00"/>
        <d v="2021-12-07T00:00:00"/>
        <d v="2020-06-10T00:00:00"/>
        <d v="2021-11-17T00:00:00"/>
        <d v="2019-03-08T00:00:00"/>
        <d v="2021-05-18T00:00:00"/>
        <d v="2019-06-16T00:00:00"/>
        <d v="2022-03-20T00:00:00"/>
        <d v="2020-09-21T00:00:00"/>
        <d v="2021-05-20T00:00:00"/>
        <d v="2019-06-24T00:00:00"/>
        <d v="2022-06-17T00:00:00"/>
        <d v="2021-04-21T00:00:00"/>
        <d v="2019-04-04T00:00:00"/>
        <d v="2019-08-14T00:00:00"/>
        <d v="2022-07-22T00:00:00"/>
        <d v="2021-08-19T00:00:00"/>
        <d v="2021-08-07T00:00:00"/>
        <d v="2022-09-04T00:00:00"/>
        <d v="2019-08-21T00:00:00"/>
        <d v="2021-09-16T00:00:00"/>
        <d v="2021-08-15T00:00:00"/>
        <d v="2019-09-15T00:00:00"/>
        <d v="2022-02-11T00:00:00"/>
        <d v="2019-10-13T00:00:00"/>
        <d v="2021-12-03T00:00:00"/>
        <d v="2021-06-09T00:00:00"/>
        <d v="2021-04-15T00:00:00"/>
        <d v="2022-01-03T00:00:00"/>
        <d v="2022-06-20T00:00:00"/>
        <d v="2021-01-08T00:00:00"/>
        <d v="2022-11-17T00:00:00"/>
        <d v="2022-06-10T00:00:00"/>
        <d v="2022-02-08T00:00:00"/>
        <d v="2019-11-20T00:00:00"/>
        <d v="2021-07-23T00:00:00"/>
        <d v="2019-05-19T00:00:00"/>
        <d v="2019-08-12T00:00:00"/>
        <d v="2020-05-21T00:00:00"/>
        <d v="2022-09-16T00:00:00"/>
        <d v="2020-12-08T00:00:00"/>
        <d v="2021-04-13T00:00:00"/>
        <d v="2021-12-14T00:00:00"/>
        <d v="2022-10-16T00:00:00"/>
        <d v="2020-11-04T00:00:00"/>
        <d v="2021-11-13T00:00:00"/>
        <d v="2020-10-07T00:00:00"/>
        <d v="2022-08-12T00:00:00"/>
        <d v="2021-10-13T00:00:00"/>
        <d v="2021-07-18T00:00:00"/>
        <d v="2019-04-10T00:00:00"/>
        <d v="2022-01-13T00:00:00"/>
        <d v="2019-05-12T00:00:00"/>
        <d v="2021-03-13T00:00:00"/>
        <d v="2022-11-10T00:00:00"/>
        <d v="2022-09-14T00:00:00"/>
        <d v="2021-11-06T00:00:00"/>
        <d v="2021-10-14T00:00:00"/>
        <d v="2021-08-11T00:00:00"/>
        <d v="2019-11-22T00:00:00"/>
        <d v="2022-01-05T00:00:00"/>
        <d v="2020-10-14T00:00:00"/>
        <d v="2021-12-13T00:00:00"/>
        <d v="2019-08-17T00:00:00"/>
        <d v="2020-04-20T00:00:00"/>
        <d v="2022-08-16T00:00:00"/>
        <d v="2020-02-18T00:00:00"/>
        <d v="2022-06-05T00:00:00"/>
        <d v="2019-11-14T00:00:00"/>
        <d v="2022-06-13T00:00:00"/>
        <d v="2022-12-10T00:00:00"/>
        <d v="2019-12-19T00:00:00"/>
        <d v="2021-08-13T00:00:00"/>
        <d v="2021-11-11T00:00:00"/>
        <d v="2022-01-10T00:00:00"/>
        <d v="2022-01-20T00:00:00"/>
        <d v="2021-10-07T00:00:00"/>
        <d v="2022-04-19T00:00:00"/>
        <d v="2020-02-17T00:00:00"/>
        <d v="2022-09-08T00:00:00"/>
        <d v="2021-12-11T00:00:00"/>
        <d v="2021-11-09T00:00:00"/>
        <d v="2020-11-08T00:00:00"/>
        <d v="2022-12-19T00:00:00"/>
        <d v="2022-06-22T00:00:00"/>
        <d v="2021-07-14T00:00:00"/>
        <d v="2021-05-07T00:00:00"/>
        <d v="2020-05-19T00:00:00"/>
        <d v="2020-05-13T00:00:00"/>
        <d v="2021-11-20T00:00:00"/>
        <d v="2022-08-21T00:00:00"/>
        <d v="2022-02-12T00:00:00"/>
        <d v="2022-11-08T00:00:00"/>
        <d v="2021-07-17T00:00:00"/>
        <d v="2021-08-06T00:00:00"/>
        <d v="2020-01-19T00:00:00"/>
        <d v="2021-01-06T00:00:00"/>
        <d v="2022-05-06T00:00:00"/>
        <d v="2022-11-19T00:00:00"/>
        <d v="2022-09-21T00:00:00"/>
        <d v="2022-03-06T00:00:00"/>
        <d v="2021-07-06T00:00:00"/>
        <d v="2019-10-11T00:00:00"/>
        <d v="2021-03-19T00:00:00"/>
        <d v="2022-12-06T00:00:00"/>
        <d v="2021-03-22T00:00:00"/>
        <d v="2022-04-15T00:00:00"/>
        <d v="2020-02-05T00:00:00"/>
        <d v="2022-11-12T00:00:00"/>
        <d v="2019-11-19T00:00:00"/>
        <d v="2020-02-13T00:00:00"/>
        <d v="2020-08-20T00:00:00"/>
        <d v="2022-03-10T00:00:00"/>
        <d v="2021-11-08T00:00:00"/>
        <d v="2022-04-12T00:00:00"/>
        <d v="2020-08-08T00:00:00"/>
        <d v="2022-05-05T00:00:00"/>
        <d v="2021-12-08T00:00:00"/>
        <d v="2019-06-19T00:00:00"/>
        <d v="2022-04-22T00:00:00"/>
        <d v="2019-02-23T00:00:00"/>
        <d v="2020-04-12T00:00:00"/>
        <d v="2022-11-20T00:00:00"/>
        <d v="2020-11-16T00:00:00"/>
        <d v="2020-10-15T00:00:00"/>
        <d v="2021-03-20T00:00:00"/>
        <d v="2022-09-13T00:00:00"/>
        <d v="2021-02-07T00:00:00"/>
        <d v="2020-01-10T00:00:00"/>
        <d v="2021-05-17T00:00:00"/>
        <d v="2020-11-15T00:00:00"/>
        <d v="2020-09-19T00:00:00"/>
        <d v="2020-07-19T00:00:00"/>
        <d v="2019-04-12T00:00:00"/>
        <d v="2021-05-16T00:00:00"/>
        <d v="2021-12-12T00:00:00"/>
        <d v="2022-08-24T00:00:00"/>
        <d v="2022-06-09T00:00:00"/>
        <d v="2019-08-19T00:00:00"/>
        <d v="2021-07-22T00:00:00"/>
        <d v="2021-08-17T00:00:00"/>
        <d v="2022-09-09T00:00:00"/>
        <d v="2022-02-17T00:00:00"/>
        <d v="2020-12-10T00:00:00"/>
        <d v="2020-04-14T00:00:00"/>
        <d v="2019-08-13T00:00:00"/>
        <d v="2022-10-12T00:00:00"/>
        <d v="2021-05-08T00:00:00"/>
        <d v="2019-11-05T00:00:00"/>
        <d v="2022-05-13T00:00:00"/>
        <d v="2022-12-17T00:00:00"/>
        <d v="2020-11-10T00:00:00"/>
        <d v="2019-05-23T00:00:00"/>
        <d v="2022-06-08T00:00:00"/>
        <d v="2022-09-20T00:00:00"/>
        <d v="2019-08-20T00:00:00"/>
        <d v="2022-11-11T00:00:00"/>
        <d v="2019-06-06T00:00:00"/>
        <d v="2019-11-23T00:00:00"/>
        <d v="2021-05-03T00:00:00"/>
        <d v="2019-10-18T00:00:00"/>
        <d v="2020-02-07T00:00:00"/>
        <d v="2020-09-15T00:00:00"/>
        <d v="2019-06-05T00:00:00"/>
        <d v="2022-09-24T00:00:00"/>
        <d v="2021-09-06T00:00:00"/>
        <d v="2022-02-05T00:00:00"/>
        <d v="2021-09-13T00:00:00"/>
        <d v="2022-08-17T00:00:00"/>
        <d v="2022-11-05T00:00:00"/>
        <d v="2020-05-12T00:00:00"/>
        <d v="2022-05-16T00:00:00"/>
        <d v="2021-07-04T00:00:00"/>
        <d v="2021-10-22T00:00:00"/>
        <d v="2019-10-09T00:00:00"/>
        <d v="2019-05-22T00:00:00"/>
        <d v="2020-03-08T00:00:00"/>
        <d v="2021-06-12T00:00:00"/>
        <d v="2021-09-15T00:00:00"/>
        <d v="2022-08-06T00:00:00"/>
        <d v="2019-11-06T00:00:00"/>
        <d v="2021-10-11T00:00:00"/>
        <d v="2020-09-17T00:00:00"/>
        <d v="2020-02-21T00:00:00"/>
        <d v="2020-05-08T00:00:00"/>
        <d v="2019-09-13T00:00:00"/>
        <d v="2022-09-10T00:00:00"/>
        <d v="2020-04-03T00:00:00"/>
        <d v="2020-05-10T00:00:00"/>
        <d v="2019-08-10T00:00:00"/>
        <d v="2019-04-17T00:00:00"/>
        <d v="2022-04-10T00:00:00"/>
        <d v="2021-09-05T00:00:00"/>
        <d v="2021-06-19T00:00:00"/>
        <d v="2022-05-15T00:00:00"/>
        <d v="2021-02-09T00:00:00"/>
        <d v="2019-10-15T00:00:00"/>
        <d v="2021-04-05T00:00:00"/>
        <d v="2022-06-19T00:00:00"/>
        <d v="2022-11-06T00:00:00"/>
        <d v="2020-04-21T00:00:00"/>
        <d v="2020-10-19T00:00:00"/>
        <d v="2022-09-23T00:00:00"/>
        <d v="2022-05-11T00:00:00"/>
        <d v="2021-09-22T00:00:00"/>
        <d v="2022-07-12T00:00:00"/>
        <d v="2020-04-10T00:00:00"/>
        <d v="2021-05-21T00:00:00"/>
        <d v="2020-10-17T00:00:00"/>
        <d v="2019-12-13T00:00:00"/>
        <d v="2020-04-09T00:00:00"/>
        <d v="2022-09-12T00:00:00"/>
        <d v="2022-12-22T00:00:00"/>
        <d v="2022-08-09T00:00:00"/>
        <d v="2019-05-20T00:00:00"/>
        <d v="2021-09-17T00:00:00"/>
        <d v="2020-09-24T00:00:00"/>
        <d v="2022-03-14T00:00:00"/>
        <d v="2019-01-12T00:00:00"/>
        <d v="2022-01-21T00:00:00"/>
        <d v="2022-03-16T00:00:00"/>
        <d v="2021-12-09T00:00:00"/>
        <d v="2020-08-24T00:00:00"/>
        <d v="2020-07-08T00:00:00"/>
        <d v="2019-09-20T00:00:00"/>
        <d v="2020-12-12T00:00:00"/>
        <d v="2019-09-08T00:00:00"/>
        <d v="2020-03-11T00:00:00"/>
        <d v="2021-03-07T00:00:00"/>
        <d v="2020-04-17T00:00:00"/>
        <d v="2022-04-05T00:00:00"/>
        <d v="2021-08-10T00:00:00"/>
        <d v="2020-09-09T00:00:00"/>
        <d v="2019-04-13T00:00:00"/>
        <d v="2021-02-11T00:00:00"/>
        <d v="2019-05-15T00:00:00"/>
        <d v="2022-11-18T00:00:00"/>
        <d v="2019-04-09T00:00:00"/>
        <d v="2021-02-20T00:00:00"/>
        <d v="2020-05-09T00:00:00"/>
        <d v="2021-01-14T00:00:00"/>
        <d v="2019-09-03T00:00:00"/>
        <d v="2022-12-20T00:00:00"/>
        <d v="2019-06-11T00:00:00"/>
        <d v="2021-07-15T00:00:00"/>
      </sharedItems>
      <fieldGroup par="15" base="1">
        <rangePr groupBy="months" startDate="2019-01-12T00:00:00" endDate="2022-12-23T00:00:00"/>
        <groupItems count="14">
          <s v="&lt;12-01-2019"/>
          <s v="Jan"/>
          <s v="Feb"/>
          <s v="Mar"/>
          <s v="Apr"/>
          <s v="May"/>
          <s v="Jun"/>
          <s v="Jul"/>
          <s v="Aug"/>
          <s v="Sep"/>
          <s v="Oct"/>
          <s v="Nov"/>
          <s v="Dec"/>
          <s v="&gt;23-12-2022"/>
        </groupItems>
      </fieldGroup>
    </cacheField>
    <cacheField name="Lead Source" numFmtId="0">
      <sharedItems count="6">
        <s v="Relationship Marketing"/>
        <s v="Referrals"/>
        <s v="LinkedIn"/>
        <s v="Direct marketing"/>
        <s v="Sales Intelligence Tools"/>
        <s v="Former Clients"/>
      </sharedItems>
    </cacheField>
    <cacheField name="Account Name" numFmtId="0">
      <sharedItems/>
    </cacheField>
    <cacheField name="Country" numFmtId="0">
      <sharedItems/>
    </cacheField>
    <cacheField name="Stages" numFmtId="0">
      <sharedItems containsBlank="1" count="6">
        <s v="Negotiation"/>
        <s v="Quote"/>
        <s v="Won"/>
        <s v="Lost"/>
        <m/>
        <s v="Qualifying"/>
      </sharedItems>
    </cacheField>
    <cacheField name="Deal Name" numFmtId="0">
      <sharedItems/>
    </cacheField>
    <cacheField name="Amount" numFmtId="0">
      <sharedItems containsString="0" containsBlank="1" containsNumber="1" containsInteger="1" minValue="6" maxValue="113832"/>
    </cacheField>
    <cacheField name="Expected Amount" numFmtId="0">
      <sharedItems containsString="0" containsBlank="1" containsNumber="1" containsInteger="1" minValue="706" maxValue="114332"/>
    </cacheField>
    <cacheField name="Revenue Range" numFmtId="0">
      <sharedItems containsBlank="1" count="5">
        <s v="&gt;$100k"/>
        <m/>
        <s v="$50k to $100k"/>
        <s v="$10k to $50k"/>
        <s v="&lt;$10k"/>
      </sharedItems>
    </cacheField>
    <cacheField name="Leads" numFmtId="0">
      <sharedItems containsSemiMixedTypes="0" containsString="0" containsNumber="1" containsInteger="1" minValue="2" maxValue="999"/>
    </cacheField>
    <cacheField name="Deals" numFmtId="0">
      <sharedItems containsString="0" containsBlank="1" containsNumber="1" containsInteger="1" minValue="1" maxValue="25"/>
    </cacheField>
    <cacheField name="Conversion Rate" numFmtId="0">
      <sharedItems containsString="0" containsBlank="1" containsNumber="1" minValue="1.004016064257028E-3" maxValue="0.9375"/>
    </cacheField>
    <cacheField name="Deal Owner" numFmtId="0">
      <sharedItems/>
    </cacheField>
    <cacheField name="Quarters" numFmtId="0" databaseField="0">
      <fieldGroup base="1">
        <rangePr groupBy="quarters" startDate="2019-01-12T00:00:00" endDate="2022-12-23T00:00:00"/>
        <groupItems count="6">
          <s v="&lt;12-01-2019"/>
          <s v="Qtr1"/>
          <s v="Qtr2"/>
          <s v="Qtr3"/>
          <s v="Qtr4"/>
          <s v="&gt;23-12-2022"/>
        </groupItems>
      </fieldGroup>
    </cacheField>
    <cacheField name="Years" numFmtId="0" databaseField="0">
      <fieldGroup base="1">
        <rangePr groupBy="years" startDate="2019-01-12T00:00:00" endDate="2022-12-23T00:00:00"/>
        <groupItems count="6">
          <s v="&lt;12-01-2019"/>
          <s v="2019"/>
          <s v="2020"/>
          <s v="2021"/>
          <s v="2022"/>
          <s v="&gt;23-12-2022"/>
        </groupItems>
      </fieldGroup>
    </cacheField>
  </cacheFields>
  <extLst>
    <ext xmlns:x14="http://schemas.microsoft.com/office/spreadsheetml/2009/9/main" uri="{725AE2AE-9491-48be-B2B4-4EB974FC3084}">
      <x14:pivotCacheDefinition pivotCacheId="181484587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99">
  <r>
    <n v="26762"/>
    <x v="0"/>
    <x v="0"/>
    <s v="Alan Haines"/>
    <s v="El Salvador"/>
    <x v="0"/>
    <s v="Hewlett Fax and Copier, Laser"/>
    <n v="113832"/>
    <n v="114332"/>
    <x v="0"/>
    <n v="129"/>
    <n v="10"/>
    <n v="7.7519379844961239E-2"/>
    <s v="Noah"/>
  </r>
  <r>
    <n v="29234"/>
    <x v="1"/>
    <x v="0"/>
    <s v="Adrian Hane"/>
    <s v="United States"/>
    <x v="1"/>
    <s v="Office Star - Ergonomically Designed Knee Chair"/>
    <n v="113832"/>
    <n v="114332"/>
    <x v="0"/>
    <n v="12"/>
    <n v="5"/>
    <n v="0.41666666666666669"/>
    <s v="Noah"/>
  </r>
  <r>
    <n v="22448"/>
    <x v="2"/>
    <x v="0"/>
    <s v="Aaron Bergman"/>
    <s v="China"/>
    <x v="2"/>
    <s v="Eldon Photo Frame, Erganomic"/>
    <n v="113832"/>
    <n v="114332"/>
    <x v="0"/>
    <n v="261"/>
    <n v="3"/>
    <n v="1.1494252873563218E-2"/>
    <s v="Liam"/>
  </r>
  <r>
    <n v="1977"/>
    <x v="3"/>
    <x v="0"/>
    <s v="Adam Hart"/>
    <s v="Barbados"/>
    <x v="0"/>
    <s v="Hewlett Fax and Copier, Digital"/>
    <n v="112833"/>
    <n v="113333"/>
    <x v="0"/>
    <n v="132"/>
    <n v="5"/>
    <n v="3.787878787878788E-2"/>
    <s v="James"/>
  </r>
  <r>
    <n v="12380"/>
    <x v="4"/>
    <x v="1"/>
    <s v="Alan Dominguez"/>
    <s v="Indonesia"/>
    <x v="2"/>
    <s v="Acco Index Tab, Economy"/>
    <n v="112833"/>
    <n v="113333"/>
    <x v="0"/>
    <n v="153"/>
    <n v="25"/>
    <n v="0.16339869281045752"/>
    <s v="Noah"/>
  </r>
  <r>
    <n v="25457"/>
    <x v="5"/>
    <x v="1"/>
    <s v="Alan Hwang"/>
    <s v="Brazil"/>
    <x v="0"/>
    <s v="Hoover Refrigerator, Red"/>
    <n v="112833"/>
    <n v="113333"/>
    <x v="0"/>
    <n v="117"/>
    <n v="25"/>
    <n v="0.21367521367521367"/>
    <s v="Noah"/>
  </r>
  <r>
    <n v="2189"/>
    <x v="6"/>
    <x v="0"/>
    <s v="Allen Rosenblatt"/>
    <s v="Germany"/>
    <x v="3"/>
    <s v="Enermax Mouse, Programmable"/>
    <n v="112833"/>
    <n v="113333"/>
    <x v="0"/>
    <n v="855"/>
    <n v="25"/>
    <n v="2.9239766081871343E-2"/>
    <s v="James"/>
  </r>
  <r>
    <n v="7976"/>
    <x v="7"/>
    <x v="1"/>
    <s v="Allen Rosenblatt"/>
    <s v="Mexico"/>
    <x v="0"/>
    <s v="HP Personal Copier, Color"/>
    <n v="112824"/>
    <n v="113324"/>
    <x v="0"/>
    <n v="111"/>
    <n v="15"/>
    <n v="0.13513513513513514"/>
    <s v="James"/>
  </r>
  <r>
    <n v="9627"/>
    <x v="8"/>
    <x v="1"/>
    <s v="Adam Shillingsburg"/>
    <s v="Nicaragua"/>
    <x v="0"/>
    <s v="Cuisinart Stove, Black"/>
    <n v="112824"/>
    <n v="113324"/>
    <x v="0"/>
    <n v="105"/>
    <n v="25"/>
    <n v="0.23809523809523808"/>
    <s v="James"/>
  </r>
  <r>
    <n v="29675"/>
    <x v="9"/>
    <x v="0"/>
    <s v="Alan Schoenberger"/>
    <s v="United States"/>
    <x v="1"/>
    <s v="Avaya IP Phone 1140E VoIP phone"/>
    <n v="112824"/>
    <n v="113324"/>
    <x v="0"/>
    <n v="33"/>
    <n v="25"/>
    <n v="0.75757575757575757"/>
    <s v="James"/>
  </r>
  <r>
    <n v="17189"/>
    <x v="10"/>
    <x v="2"/>
    <s v="Alice McCarthy"/>
    <s v="Honduras"/>
    <x v="0"/>
    <s v="SAFCO Bag Chairs, Black"/>
    <n v="112824"/>
    <n v="113324"/>
    <x v="0"/>
    <n v="144"/>
    <n v="25"/>
    <n v="0.1736111111111111"/>
    <s v="James"/>
  </r>
  <r>
    <n v="13138"/>
    <x v="11"/>
    <x v="1"/>
    <s v="Allen Goldenen"/>
    <s v="Brazil"/>
    <x v="0"/>
    <s v="Hewlett Ink, Laser"/>
    <n v="112563"/>
    <n v="113063"/>
    <x v="0"/>
    <n v="114"/>
    <n v="15"/>
    <n v="0.13157894736842105"/>
    <s v="James"/>
  </r>
  <r>
    <n v="5171"/>
    <x v="12"/>
    <x v="0"/>
    <s v="Alan Dominguez"/>
    <s v="Australia"/>
    <x v="2"/>
    <s v="Nokia Signal Booster, VoIP"/>
    <n v="112563"/>
    <n v="113063"/>
    <x v="0"/>
    <n v="18"/>
    <n v="6"/>
    <n v="0.33333333333333331"/>
    <s v="James"/>
  </r>
  <r>
    <n v="8332"/>
    <x v="13"/>
    <x v="1"/>
    <s v="Alan Barnes"/>
    <s v="Germany"/>
    <x v="3"/>
    <s v="Safco Corner Shelving, Traditional"/>
    <n v="112563"/>
    <n v="113063"/>
    <x v="0"/>
    <n v="792"/>
    <n v="25"/>
    <n v="3.1565656565656568E-2"/>
    <s v="Oliver"/>
  </r>
  <r>
    <n v="10573"/>
    <x v="14"/>
    <x v="1"/>
    <s v="Alejandro Ballentine"/>
    <s v="Australia"/>
    <x v="2"/>
    <s v="Novimex Shipping Labels, 5000 Label Set"/>
    <n v="112563"/>
    <n v="113063"/>
    <x v="0"/>
    <n v="132"/>
    <n v="25"/>
    <n v="0.18939393939393939"/>
    <s v="James"/>
  </r>
  <r>
    <n v="9543"/>
    <x v="15"/>
    <x v="1"/>
    <s v="Adrian Hane"/>
    <s v="Mexico"/>
    <x v="0"/>
    <s v="Canon Ink, Digital"/>
    <n v="112194"/>
    <n v="112694"/>
    <x v="0"/>
    <n v="117"/>
    <n v="15"/>
    <n v="0.12820512820512819"/>
    <s v="James"/>
  </r>
  <r>
    <n v="26441"/>
    <x v="16"/>
    <x v="2"/>
    <s v="Aaron Smayling"/>
    <s v="Indonesia"/>
    <x v="4"/>
    <s v="Rubbermaid Light Bulb, Durable"/>
    <m/>
    <m/>
    <x v="1"/>
    <n v="969"/>
    <m/>
    <m/>
    <s v="James"/>
  </r>
  <r>
    <n v="22961"/>
    <x v="17"/>
    <x v="1"/>
    <s v="Alejandro Grove"/>
    <s v="United States"/>
    <x v="1"/>
    <s v="Electrix Architect's Clamp-On Swing Arm Lamp, Black"/>
    <n v="112194"/>
    <n v="112694"/>
    <x v="0"/>
    <n v="153"/>
    <n v="15"/>
    <n v="9.8039215686274508E-2"/>
    <s v="James"/>
  </r>
  <r>
    <n v="4526"/>
    <x v="18"/>
    <x v="0"/>
    <s v="Allen Armold"/>
    <s v="Mexico"/>
    <x v="0"/>
    <s v="Breville Stove, Black"/>
    <n v="112194"/>
    <n v="112694"/>
    <x v="0"/>
    <n v="162"/>
    <n v="25"/>
    <n v="0.15432098765432098"/>
    <s v="Noah"/>
  </r>
  <r>
    <n v="18662"/>
    <x v="19"/>
    <x v="2"/>
    <s v="Alan Haines"/>
    <s v="Mexico"/>
    <x v="0"/>
    <s v="Canon Fax and Copier, Digital"/>
    <n v="112104"/>
    <n v="112604"/>
    <x v="0"/>
    <n v="122"/>
    <m/>
    <m/>
    <s v="James"/>
  </r>
  <r>
    <n v="4345"/>
    <x v="20"/>
    <x v="0"/>
    <s v="Alan Hwang"/>
    <s v="Egypt"/>
    <x v="5"/>
    <s v="Breville Stove, Black"/>
    <n v="112104"/>
    <n v="112604"/>
    <x v="0"/>
    <n v="135"/>
    <n v="25"/>
    <n v="0.18518518518518517"/>
    <s v="James"/>
  </r>
  <r>
    <n v="3068"/>
    <x v="21"/>
    <x v="1"/>
    <s v="Alice McCarthy"/>
    <s v="Australia"/>
    <x v="2"/>
    <s v="Cardinal Binding Machine, Clear"/>
    <n v="112104"/>
    <n v="112604"/>
    <x v="0"/>
    <n v="171"/>
    <n v="25"/>
    <n v="0.14619883040935672"/>
    <s v="James"/>
  </r>
  <r>
    <n v="11308"/>
    <x v="22"/>
    <x v="1"/>
    <s v="Adrian Hane"/>
    <s v="Australia"/>
    <x v="2"/>
    <s v="Enermax Flash Drive, Bluetooth"/>
    <n v="112104"/>
    <n v="112604"/>
    <x v="0"/>
    <n v="924"/>
    <n v="15"/>
    <n v="1.6233766233766232E-2"/>
    <s v="Noah"/>
  </r>
  <r>
    <n v="3511"/>
    <x v="23"/>
    <x v="0"/>
    <s v="Alan Shonely"/>
    <s v="Cuba"/>
    <x v="0"/>
    <s v="Brother Copy Machine, Laser"/>
    <n v="111078"/>
    <n v="111578"/>
    <x v="0"/>
    <n v="117"/>
    <n v="15"/>
    <n v="0.12820512820512819"/>
    <s v="James"/>
  </r>
  <r>
    <n v="12759"/>
    <x v="24"/>
    <x v="1"/>
    <s v="Alan Barnes"/>
    <s v="Germany"/>
    <x v="3"/>
    <s v="Rogers Shelving, Blue"/>
    <n v="111078"/>
    <n v="111578"/>
    <x v="0"/>
    <n v="834"/>
    <n v="25"/>
    <n v="2.9976019184652279E-2"/>
    <s v="James"/>
  </r>
  <r>
    <n v="8715"/>
    <x v="25"/>
    <x v="1"/>
    <s v="Alan Schoenberger"/>
    <s v="Venezuela"/>
    <x v="0"/>
    <s v="Tenex Shelving, Industrial"/>
    <n v="111078"/>
    <n v="111578"/>
    <x v="0"/>
    <n v="78"/>
    <n v="25"/>
    <n v="0.32051282051282054"/>
    <s v="Noah"/>
  </r>
  <r>
    <n v="29745"/>
    <x v="26"/>
    <x v="1"/>
    <s v="Aaron Bergman"/>
    <s v="France"/>
    <x v="3"/>
    <s v="Epson Calculator, Red"/>
    <n v="111078"/>
    <n v="111578"/>
    <x v="0"/>
    <n v="9"/>
    <n v="5"/>
    <n v="0.55555555555555558"/>
    <s v="Liam"/>
  </r>
  <r>
    <n v="12325"/>
    <x v="4"/>
    <x v="1"/>
    <s v="Alan Dominguez"/>
    <s v="Indonesia"/>
    <x v="2"/>
    <s v="Harbour Creations Executive Leather Armchair, Red"/>
    <n v="110052"/>
    <n v="110552"/>
    <x v="0"/>
    <n v="117"/>
    <n v="25"/>
    <n v="0.21367521367521367"/>
    <s v="Noah"/>
  </r>
  <r>
    <n v="24290"/>
    <x v="27"/>
    <x v="1"/>
    <s v="Aaron Bergman"/>
    <s v="Ukraine"/>
    <x v="2"/>
    <s v="Hewlett Copy Machine, High-Speed"/>
    <n v="110052"/>
    <n v="110552"/>
    <x v="0"/>
    <n v="165"/>
    <n v="25"/>
    <n v="0.15151515151515152"/>
    <s v="Noah"/>
  </r>
  <r>
    <n v="23658"/>
    <x v="28"/>
    <x v="0"/>
    <s v="Alan Shonely"/>
    <s v="United States"/>
    <x v="1"/>
    <s v="Xerox 1889"/>
    <n v="110052"/>
    <n v="110552"/>
    <x v="0"/>
    <n v="45"/>
    <n v="25"/>
    <n v="0.55555555555555558"/>
    <s v="Noah"/>
  </r>
  <r>
    <n v="29310"/>
    <x v="29"/>
    <x v="2"/>
    <s v="Aaron Hawkins"/>
    <s v="Austria"/>
    <x v="3"/>
    <s v="Bush Library with Doors, Mobile"/>
    <n v="110052"/>
    <n v="110552"/>
    <x v="0"/>
    <n v="54"/>
    <n v="25"/>
    <n v="0.46296296296296297"/>
    <s v="Liam"/>
  </r>
  <r>
    <n v="12328"/>
    <x v="4"/>
    <x v="1"/>
    <s v="Alan Dominguez"/>
    <s v="Indonesia"/>
    <x v="2"/>
    <s v="Lesro Conference Table, Fully Assembled"/>
    <n v="109896"/>
    <n v="110396"/>
    <x v="0"/>
    <n v="159"/>
    <n v="15"/>
    <n v="9.4339622641509441E-2"/>
    <s v="Noah"/>
  </r>
  <r>
    <n v="13825"/>
    <x v="30"/>
    <x v="2"/>
    <s v="Alan Dominguez"/>
    <s v="Turkey"/>
    <x v="2"/>
    <s v="Breville Refrigerator, Silver"/>
    <n v="109896"/>
    <n v="110396"/>
    <x v="0"/>
    <n v="906"/>
    <n v="25"/>
    <n v="2.759381898454746E-2"/>
    <s v="James"/>
  </r>
  <r>
    <n v="18392"/>
    <x v="31"/>
    <x v="2"/>
    <s v="Adrian Shami"/>
    <s v="Mexico"/>
    <x v="0"/>
    <s v="Rubbermaid Frame, Erganomic"/>
    <n v="109896"/>
    <n v="110396"/>
    <x v="0"/>
    <n v="246"/>
    <n v="15"/>
    <n v="6.097560975609756E-2"/>
    <s v="James"/>
  </r>
  <r>
    <n v="8621"/>
    <x v="32"/>
    <x v="1"/>
    <s v="Adam Shillingsburg"/>
    <s v="Mexico"/>
    <x v="0"/>
    <s v="Dania Classic Bookcase, Pine"/>
    <n v="109896"/>
    <n v="110396"/>
    <x v="0"/>
    <n v="42"/>
    <n v="25"/>
    <n v="0.59523809523809523"/>
    <s v="Noah"/>
  </r>
  <r>
    <n v="19617"/>
    <x v="33"/>
    <x v="2"/>
    <s v="Alex Grayson"/>
    <s v="Venezuela"/>
    <x v="0"/>
    <s v="Canon Copy Machine, Laser"/>
    <n v="108405"/>
    <n v="108905"/>
    <x v="0"/>
    <n v="78"/>
    <n v="25"/>
    <n v="0.32051282051282054"/>
    <s v="Liam"/>
  </r>
  <r>
    <n v="17014"/>
    <x v="34"/>
    <x v="2"/>
    <s v="Adam Bellavance"/>
    <s v="United States"/>
    <x v="1"/>
    <s v="Hon 5100 Series Wood Tables"/>
    <n v="108405"/>
    <n v="108905"/>
    <x v="0"/>
    <n v="148"/>
    <m/>
    <m/>
    <s v="Oliver"/>
  </r>
  <r>
    <n v="29598"/>
    <x v="35"/>
    <x v="2"/>
    <s v="Alan Schoenberger"/>
    <s v="United States"/>
    <x v="1"/>
    <s v="Global Adaptabilites Bookcase, Cherry/Storm Gray Finish"/>
    <n v="108405"/>
    <n v="108905"/>
    <x v="0"/>
    <n v="81"/>
    <n v="25"/>
    <n v="0.30864197530864196"/>
    <s v="James"/>
  </r>
  <r>
    <n v="23619"/>
    <x v="36"/>
    <x v="1"/>
    <s v="Aaron Hawkins"/>
    <s v="Indonesia"/>
    <x v="2"/>
    <s v="Harbour Creations Chairmat, Set of Two"/>
    <n v="108405"/>
    <n v="108905"/>
    <x v="0"/>
    <n v="75"/>
    <n v="25"/>
    <n v="0.33333333333333331"/>
    <s v="Liam"/>
  </r>
  <r>
    <n v="21810"/>
    <x v="37"/>
    <x v="2"/>
    <s v="Alejandro Savely"/>
    <s v="Brazil"/>
    <x v="0"/>
    <s v="Canon Copy Machine, Digital"/>
    <n v="105216"/>
    <n v="105716"/>
    <x v="0"/>
    <n v="114"/>
    <m/>
    <m/>
    <s v="Liam"/>
  </r>
  <r>
    <n v="23965"/>
    <x v="38"/>
    <x v="2"/>
    <s v="Adam Hart"/>
    <s v="Mexico"/>
    <x v="0"/>
    <s v="Hamilton Beach Refrigerator, Silver"/>
    <n v="105216"/>
    <n v="105716"/>
    <x v="0"/>
    <n v="288"/>
    <n v="25"/>
    <n v="8.6805555555555552E-2"/>
    <s v="Noah"/>
  </r>
  <r>
    <n v="10574"/>
    <x v="14"/>
    <x v="1"/>
    <s v="Alejandro Ballentine"/>
    <s v="Australia"/>
    <x v="2"/>
    <s v="Fiskars Shears, High Speed"/>
    <n v="105216"/>
    <n v="105716"/>
    <x v="0"/>
    <n v="42"/>
    <n v="15"/>
    <n v="0.35714285714285715"/>
    <s v="James"/>
  </r>
  <r>
    <n v="22712"/>
    <x v="39"/>
    <x v="1"/>
    <s v="Alex Grayson"/>
    <s v="Colombia"/>
    <x v="0"/>
    <s v="KitchenAid Refrigerator, White"/>
    <n v="105216"/>
    <n v="105716"/>
    <x v="0"/>
    <n v="111"/>
    <n v="10"/>
    <n v="9.0090090090090086E-2"/>
    <s v="Noah"/>
  </r>
  <r>
    <n v="19679"/>
    <x v="40"/>
    <x v="2"/>
    <s v="Alex Grayson"/>
    <s v="Indonesia"/>
    <x v="2"/>
    <s v="Breville Refrigerator, Black"/>
    <n v="104856"/>
    <n v="105356"/>
    <x v="0"/>
    <n v="102"/>
    <n v="15"/>
    <n v="0.14705882352941177"/>
    <s v="Liam"/>
  </r>
  <r>
    <n v="10979"/>
    <x v="41"/>
    <x v="1"/>
    <s v="Aaron Hawkins"/>
    <s v="Japan"/>
    <x v="2"/>
    <s v="Motorola Smart Phone, Full Size"/>
    <n v="104856"/>
    <n v="105356"/>
    <x v="0"/>
    <n v="264"/>
    <n v="1"/>
    <n v="3.787878787878788E-3"/>
    <s v="James"/>
  </r>
  <r>
    <n v="12493"/>
    <x v="42"/>
    <x v="1"/>
    <s v="Adrian Shami"/>
    <s v="Israel"/>
    <x v="2"/>
    <s v="Motorola Smart Phone, Cordless"/>
    <n v="104856"/>
    <n v="105356"/>
    <x v="0"/>
    <n v="282"/>
    <n v="25"/>
    <n v="8.8652482269503549E-2"/>
    <s v="James"/>
  </r>
  <r>
    <n v="1727"/>
    <x v="43"/>
    <x v="1"/>
    <s v="Alan Hwang"/>
    <s v="China"/>
    <x v="2"/>
    <s v="Canon Copy Machine, Laser"/>
    <n v="104856"/>
    <n v="105356"/>
    <x v="0"/>
    <n v="6"/>
    <n v="5"/>
    <n v="0.83333333333333337"/>
    <s v="James"/>
  </r>
  <r>
    <n v="21804"/>
    <x v="44"/>
    <x v="2"/>
    <s v="Alan Barnes"/>
    <s v="France"/>
    <x v="4"/>
    <s v="Apple Smart Phone, Full Size"/>
    <m/>
    <m/>
    <x v="1"/>
    <n v="138"/>
    <m/>
    <m/>
    <s v="James"/>
  </r>
  <r>
    <n v="17373"/>
    <x v="45"/>
    <x v="2"/>
    <s v="Aleksandra Gannaway"/>
    <s v="Nigeria"/>
    <x v="5"/>
    <s v="Okidata Inkjet, Wireless"/>
    <n v="103932"/>
    <n v="104432"/>
    <x v="0"/>
    <n v="42"/>
    <n v="25"/>
    <n v="0.59523809523809523"/>
    <s v="James"/>
  </r>
  <r>
    <n v="19676"/>
    <x v="46"/>
    <x v="2"/>
    <s v="Alice McCarthy"/>
    <s v="France"/>
    <x v="3"/>
    <s v="StarTech Calculator, Red"/>
    <n v="103932"/>
    <n v="104432"/>
    <x v="0"/>
    <n v="66"/>
    <n v="25"/>
    <n v="0.37878787878787878"/>
    <s v="James"/>
  </r>
  <r>
    <n v="7075"/>
    <x v="47"/>
    <x v="0"/>
    <s v="Aaron Bergman"/>
    <s v="India"/>
    <x v="2"/>
    <s v="Enermax Router, Programmable"/>
    <n v="103932"/>
    <n v="104432"/>
    <x v="0"/>
    <n v="27"/>
    <n v="15"/>
    <n v="0.55555555555555558"/>
    <s v="James"/>
  </r>
  <r>
    <n v="18224"/>
    <x v="48"/>
    <x v="2"/>
    <s v="Alejandro Savely"/>
    <s v="France"/>
    <x v="3"/>
    <s v="Hewlett Wireless Fax, Color"/>
    <n v="102468"/>
    <n v="102968"/>
    <x v="0"/>
    <n v="105"/>
    <n v="25"/>
    <n v="0.23809523809523808"/>
    <s v="James"/>
  </r>
  <r>
    <n v="2670"/>
    <x v="49"/>
    <x v="0"/>
    <s v="Alan Shonely"/>
    <s v="France"/>
    <x v="3"/>
    <s v="Harbour Creations Chairmat, Black"/>
    <n v="102468"/>
    <n v="102968"/>
    <x v="0"/>
    <n v="42"/>
    <n v="25"/>
    <n v="0.59523809523809523"/>
    <s v="James"/>
  </r>
  <r>
    <n v="25083"/>
    <x v="50"/>
    <x v="0"/>
    <s v="Adrian Hane"/>
    <s v="Mexico"/>
    <x v="0"/>
    <s v="Novimex Chairmat, Adjustable"/>
    <n v="102468"/>
    <n v="102968"/>
    <x v="0"/>
    <n v="966"/>
    <n v="15"/>
    <n v="1.5527950310559006E-2"/>
    <s v="James"/>
  </r>
  <r>
    <n v="22444"/>
    <x v="2"/>
    <x v="0"/>
    <s v="Aaron Bergman"/>
    <s v="China"/>
    <x v="2"/>
    <s v="StarTech Printer, Wireless"/>
    <n v="102468"/>
    <n v="102968"/>
    <x v="0"/>
    <n v="18"/>
    <n v="10"/>
    <n v="0.55555555555555558"/>
    <s v="Liam"/>
  </r>
  <r>
    <n v="26486"/>
    <x v="51"/>
    <x v="0"/>
    <s v="Adam Hart"/>
    <s v="Indonesia"/>
    <x v="2"/>
    <s v="Bevis Conference Table, Fully Assembled"/>
    <n v="102438"/>
    <n v="102938"/>
    <x v="0"/>
    <n v="108"/>
    <n v="15"/>
    <n v="0.1388888888888889"/>
    <s v="James"/>
  </r>
  <r>
    <n v="18264"/>
    <x v="52"/>
    <x v="2"/>
    <s v="Aaron Bergman"/>
    <s v="Vietnam"/>
    <x v="2"/>
    <s v="Sauder Corner Shelving, Traditional"/>
    <n v="102438"/>
    <n v="102938"/>
    <x v="0"/>
    <n v="945"/>
    <n v="15"/>
    <n v="1.5873015873015872E-2"/>
    <s v="James"/>
  </r>
  <r>
    <n v="2443"/>
    <x v="53"/>
    <x v="1"/>
    <s v="Alejandro Grove"/>
    <s v="Vietnam"/>
    <x v="2"/>
    <s v="Apple Headset, Full Size"/>
    <n v="102438"/>
    <n v="102938"/>
    <x v="0"/>
    <n v="42"/>
    <n v="10"/>
    <n v="0.23809523809523808"/>
    <s v="James"/>
  </r>
  <r>
    <n v="6654"/>
    <x v="54"/>
    <x v="0"/>
    <s v="Adam Shillingsburg"/>
    <s v="United States"/>
    <x v="1"/>
    <s v="Bevis Round Conference Table Top &amp; Single Column Base"/>
    <n v="102438"/>
    <n v="102938"/>
    <x v="0"/>
    <n v="132"/>
    <n v="25"/>
    <n v="0.18939393939393939"/>
    <s v="James"/>
  </r>
  <r>
    <n v="5098"/>
    <x v="55"/>
    <x v="0"/>
    <s v="Alejandro Ballentine"/>
    <s v="Vietnam"/>
    <x v="2"/>
    <s v="Belkin Router, Erganomic"/>
    <n v="102222"/>
    <n v="102722"/>
    <x v="0"/>
    <n v="105"/>
    <n v="15"/>
    <n v="0.14285714285714285"/>
    <s v="James"/>
  </r>
  <r>
    <n v="4756"/>
    <x v="56"/>
    <x v="0"/>
    <s v="Adam Hart"/>
    <s v="France"/>
    <x v="3"/>
    <s v="Tenex Lockers, Blue"/>
    <n v="102222"/>
    <n v="102722"/>
    <x v="0"/>
    <n v="36"/>
    <n v="15"/>
    <n v="0.41666666666666669"/>
    <s v="Noah"/>
  </r>
  <r>
    <n v="9580"/>
    <x v="57"/>
    <x v="1"/>
    <s v="Aleksandra Gannaway"/>
    <s v="Italy"/>
    <x v="3"/>
    <s v="HP Copy Machine, Color"/>
    <n v="102222"/>
    <n v="102722"/>
    <x v="0"/>
    <n v="33"/>
    <n v="25"/>
    <n v="0.75757575757575757"/>
    <s v="James"/>
  </r>
  <r>
    <n v="17612"/>
    <x v="58"/>
    <x v="2"/>
    <s v="Aaron Smayling"/>
    <s v="France"/>
    <x v="4"/>
    <s v="Hoover Stove, Black"/>
    <m/>
    <m/>
    <x v="1"/>
    <n v="656"/>
    <m/>
    <m/>
    <s v="James"/>
  </r>
  <r>
    <n v="18657"/>
    <x v="19"/>
    <x v="2"/>
    <s v="Alan Haines"/>
    <s v="Mexico"/>
    <x v="0"/>
    <s v="HP Wireless Fax, High-Speed"/>
    <n v="101952"/>
    <n v="102452"/>
    <x v="0"/>
    <n v="63"/>
    <m/>
    <m/>
    <s v="James"/>
  </r>
  <r>
    <n v="25070"/>
    <x v="50"/>
    <x v="0"/>
    <s v="Adrian Hane"/>
    <s v="Mexico"/>
    <x v="0"/>
    <s v="Safco 3-Shelf Cabinet, Traditional"/>
    <n v="101952"/>
    <n v="102452"/>
    <x v="0"/>
    <n v="648"/>
    <n v="2"/>
    <n v="3.0864197530864196E-3"/>
    <s v="James"/>
  </r>
  <r>
    <n v="891"/>
    <x v="59"/>
    <x v="0"/>
    <s v="Allen Rosenblatt"/>
    <s v="United States"/>
    <x v="1"/>
    <s v="Global Deluxe Stacking Chair, Gray"/>
    <n v="101952"/>
    <n v="102452"/>
    <x v="0"/>
    <n v="828"/>
    <n v="25"/>
    <n v="3.0193236714975844E-2"/>
    <s v="James"/>
  </r>
  <r>
    <n v="14152"/>
    <x v="60"/>
    <x v="2"/>
    <s v="Alex Russell"/>
    <s v="Portugal"/>
    <x v="4"/>
    <s v="Logitech Mouse, Erganomic"/>
    <m/>
    <m/>
    <x v="1"/>
    <n v="231"/>
    <m/>
    <m/>
    <s v="James"/>
  </r>
  <r>
    <n v="11292"/>
    <x v="61"/>
    <x v="1"/>
    <s v="Adrian Shami"/>
    <s v="Myanmar (Burma)"/>
    <x v="2"/>
    <s v="OIC Thumb Tacks, Bulk Pack"/>
    <n v="101952"/>
    <n v="102452"/>
    <x v="0"/>
    <n v="946"/>
    <n v="15"/>
    <n v="1.5856236786469344E-2"/>
    <s v="James"/>
  </r>
  <r>
    <n v="19998"/>
    <x v="62"/>
    <x v="2"/>
    <s v="Alejandro Savely"/>
    <s v="United States"/>
    <x v="1"/>
    <s v="Enermax Briskie RF Wireless Keyboard and Mouse Combo"/>
    <n v="101952"/>
    <n v="102452"/>
    <x v="0"/>
    <n v="9"/>
    <m/>
    <m/>
    <s v="James"/>
  </r>
  <r>
    <n v="21891"/>
    <x v="63"/>
    <x v="1"/>
    <s v="Aleksandra Gannaway"/>
    <s v="Turkey"/>
    <x v="2"/>
    <s v="Cameo Interoffice Envelope, Set of 50"/>
    <n v="101952"/>
    <n v="102452"/>
    <x v="0"/>
    <n v="246"/>
    <n v="15"/>
    <n v="6.097560975609756E-2"/>
    <s v="Noah"/>
  </r>
  <r>
    <n v="29107"/>
    <x v="64"/>
    <x v="2"/>
    <s v="Alejandro Grove"/>
    <s v="France"/>
    <x v="3"/>
    <s v="Rogers File Cart, Industrial"/>
    <n v="101952"/>
    <n v="102452"/>
    <x v="0"/>
    <n v="63"/>
    <n v="25"/>
    <n v="0.3968253968253968"/>
    <s v="James"/>
  </r>
  <r>
    <n v="26005"/>
    <x v="65"/>
    <x v="1"/>
    <s v="Adrian Hane"/>
    <s v="Mexico"/>
    <x v="0"/>
    <s v="Sharp Wireless Fax, Laser"/>
    <n v="101016"/>
    <n v="101516"/>
    <x v="0"/>
    <n v="153"/>
    <n v="5"/>
    <n v="3.2679738562091505E-2"/>
    <s v="Noah"/>
  </r>
  <r>
    <n v="6907"/>
    <x v="66"/>
    <x v="0"/>
    <s v="Alex Russell"/>
    <s v="United States"/>
    <x v="1"/>
    <s v="Global Commerce Series Low-Back Swivel/Tilt Chairs"/>
    <n v="101016"/>
    <n v="101516"/>
    <x v="0"/>
    <n v="3"/>
    <n v="1"/>
    <n v="0.33333333333333331"/>
    <s v="Noah"/>
  </r>
  <r>
    <n v="2842"/>
    <x v="67"/>
    <x v="0"/>
    <s v="Allen Goldenen"/>
    <s v="Uganda"/>
    <x v="5"/>
    <s v="Epson Card Printer, White"/>
    <n v="101016"/>
    <n v="101516"/>
    <x v="0"/>
    <n v="858"/>
    <n v="25"/>
    <n v="2.9137529137529136E-2"/>
    <s v="Noah"/>
  </r>
  <r>
    <n v="12913"/>
    <x v="68"/>
    <x v="1"/>
    <s v="Aimee Bixby"/>
    <s v="Mexico"/>
    <x v="0"/>
    <s v="Sharp Copy Machine, High-Speed"/>
    <n v="99954"/>
    <n v="100454"/>
    <x v="2"/>
    <n v="145"/>
    <n v="25"/>
    <n v="0.17241379310344829"/>
    <s v="Noah"/>
  </r>
  <r>
    <n v="16352"/>
    <x v="69"/>
    <x v="2"/>
    <s v="Adrian Shami"/>
    <s v="New Zealand"/>
    <x v="2"/>
    <s v="Safco Corner Shelving, Traditional"/>
    <n v="99954"/>
    <n v="100454"/>
    <x v="2"/>
    <n v="122"/>
    <n v="25"/>
    <n v="0.20491803278688525"/>
    <s v="Noah"/>
  </r>
  <r>
    <n v="15598"/>
    <x v="70"/>
    <x v="2"/>
    <s v="Allen Goldenen"/>
    <s v="Australia"/>
    <x v="2"/>
    <s v="Hon Chairmat, Red"/>
    <n v="99954"/>
    <n v="100454"/>
    <x v="2"/>
    <n v="16"/>
    <n v="2"/>
    <n v="0.125"/>
    <s v="Noah"/>
  </r>
  <r>
    <n v="102"/>
    <x v="71"/>
    <x v="1"/>
    <s v="Adam Bellavance"/>
    <s v="Indonesia"/>
    <x v="2"/>
    <s v="Harbour Creations Swivel Stool, Black"/>
    <n v="99372"/>
    <n v="99872"/>
    <x v="2"/>
    <n v="144"/>
    <n v="25"/>
    <n v="0.1736111111111111"/>
    <s v="James"/>
  </r>
  <r>
    <n v="5976"/>
    <x v="72"/>
    <x v="0"/>
    <s v="Adrian Barton"/>
    <s v="United States"/>
    <x v="1"/>
    <s v="Fellowes Recycled Storage Drawers"/>
    <n v="99372"/>
    <n v="99872"/>
    <x v="2"/>
    <n v="15"/>
    <n v="5"/>
    <n v="0.33333333333333331"/>
    <s v="James"/>
  </r>
  <r>
    <n v="4965"/>
    <x v="73"/>
    <x v="0"/>
    <s v="Alan Haines"/>
    <s v="United States"/>
    <x v="1"/>
    <s v="Situations Contoured Folding Chairs, 4/Set"/>
    <n v="99372"/>
    <n v="99872"/>
    <x v="2"/>
    <n v="176"/>
    <n v="15"/>
    <n v="8.5227272727272721E-2"/>
    <s v="Noah"/>
  </r>
  <r>
    <n v="5099"/>
    <x v="55"/>
    <x v="0"/>
    <s v="Alejandro Ballentine"/>
    <s v="Vietnam"/>
    <x v="2"/>
    <s v="Hon Conference Table, Adjustable Height"/>
    <n v="99192"/>
    <n v="99692"/>
    <x v="2"/>
    <n v="102"/>
    <n v="15"/>
    <n v="0.14705882352941177"/>
    <s v="James"/>
  </r>
  <r>
    <n v="25091"/>
    <x v="50"/>
    <x v="0"/>
    <s v="Adrian Hane"/>
    <s v="Mexico"/>
    <x v="0"/>
    <s v="Novimex Swivel Stool, Black"/>
    <n v="99192"/>
    <n v="99692"/>
    <x v="2"/>
    <n v="36"/>
    <n v="25"/>
    <n v="0.69444444444444442"/>
    <s v="James"/>
  </r>
  <r>
    <n v="24270"/>
    <x v="74"/>
    <x v="0"/>
    <s v="Alejandro Ballentine"/>
    <s v="Turkey"/>
    <x v="2"/>
    <s v="Bush Corner Shelving, Traditional"/>
    <n v="99192"/>
    <n v="99692"/>
    <x v="2"/>
    <n v="312"/>
    <n v="25"/>
    <n v="8.0128205128205135E-2"/>
    <s v="James"/>
  </r>
  <r>
    <n v="18248"/>
    <x v="52"/>
    <x v="2"/>
    <s v="Aaron Bergman"/>
    <s v="Vietnam"/>
    <x v="2"/>
    <s v="Sharp Copy Machine, Laser"/>
    <n v="98904"/>
    <n v="99404"/>
    <x v="2"/>
    <n v="108"/>
    <n v="25"/>
    <n v="0.23148148148148148"/>
    <s v="James"/>
  </r>
  <r>
    <n v="15293"/>
    <x v="75"/>
    <x v="2"/>
    <s v="Aaron Smayling"/>
    <s v="United States"/>
    <x v="1"/>
    <s v="Lesro Sheffield Collection Coffee Table, End Table, Center Table, Corner Table"/>
    <n v="98904"/>
    <n v="99404"/>
    <x v="2"/>
    <n v="226"/>
    <m/>
    <m/>
    <s v="James"/>
  </r>
  <r>
    <n v="22719"/>
    <x v="39"/>
    <x v="1"/>
    <s v="Alan Shonely"/>
    <s v="Italy"/>
    <x v="3"/>
    <s v="Bevis Computer Table, Fully Assembled"/>
    <n v="98904"/>
    <n v="99404"/>
    <x v="2"/>
    <n v="111"/>
    <n v="25"/>
    <n v="0.22522522522522523"/>
    <s v="James"/>
  </r>
  <r>
    <n v="12337"/>
    <x v="4"/>
    <x v="1"/>
    <s v="Alan Dominguez"/>
    <s v="Indonesia"/>
    <x v="2"/>
    <s v="Safco Floating Shelf Set, Traditional"/>
    <n v="98808"/>
    <n v="99308"/>
    <x v="2"/>
    <n v="138"/>
    <n v="25"/>
    <n v="0.18115942028985507"/>
    <s v="Noah"/>
  </r>
  <r>
    <n v="29992"/>
    <x v="76"/>
    <x v="2"/>
    <s v="Adrian Barton"/>
    <s v="Turkey"/>
    <x v="4"/>
    <s v="Dania Classic Bookcase, Mobile"/>
    <m/>
    <m/>
    <x v="1"/>
    <n v="912"/>
    <m/>
    <m/>
    <s v="James"/>
  </r>
  <r>
    <n v="19629"/>
    <x v="33"/>
    <x v="2"/>
    <s v="Alex Grayson"/>
    <s v="Venezuela"/>
    <x v="0"/>
    <s v="Bush Stackable Bookrack, Mobile"/>
    <n v="98808"/>
    <n v="99308"/>
    <x v="2"/>
    <n v="45"/>
    <n v="25"/>
    <n v="0.55555555555555558"/>
    <s v="Liam"/>
  </r>
  <r>
    <n v="3510"/>
    <x v="23"/>
    <x v="1"/>
    <s v="Aaron Hawkins"/>
    <s v="Indonesia"/>
    <x v="2"/>
    <s v="SAFCO Rocking Chair, Red"/>
    <n v="98388"/>
    <n v="98888"/>
    <x v="2"/>
    <n v="819"/>
    <n v="25"/>
    <n v="3.0525030525030524E-2"/>
    <s v="James"/>
  </r>
  <r>
    <n v="12488"/>
    <x v="42"/>
    <x v="1"/>
    <s v="Adrian Shami"/>
    <s v="Israel"/>
    <x v="2"/>
    <s v="Tenex Lockers, Wire Frame"/>
    <n v="98388"/>
    <n v="98888"/>
    <x v="2"/>
    <n v="141"/>
    <n v="25"/>
    <n v="0.1773049645390071"/>
    <s v="James"/>
  </r>
  <r>
    <n v="18928"/>
    <x v="77"/>
    <x v="2"/>
    <s v="Aaron Bergman"/>
    <s v="Germany"/>
    <x v="3"/>
    <s v="Tenex Shelving, Blue"/>
    <n v="98388"/>
    <n v="98888"/>
    <x v="2"/>
    <n v="81"/>
    <n v="5"/>
    <n v="6.1728395061728392E-2"/>
    <s v="James"/>
  </r>
  <r>
    <n v="26487"/>
    <x v="51"/>
    <x v="0"/>
    <s v="Adam Hart"/>
    <s v="Indonesia"/>
    <x v="2"/>
    <s v="Hon Swivel Stool, Adjustable"/>
    <n v="97264"/>
    <n v="97764"/>
    <x v="2"/>
    <n v="114"/>
    <n v="25"/>
    <n v="0.21929824561403508"/>
    <s v="James"/>
  </r>
  <r>
    <n v="16661"/>
    <x v="77"/>
    <x v="2"/>
    <s v="Alan Shonely"/>
    <s v="Australia"/>
    <x v="2"/>
    <s v="Enermax Message Books, Recycled"/>
    <n v="97264"/>
    <n v="97764"/>
    <x v="2"/>
    <n v="198"/>
    <n v="15"/>
    <n v="7.575757575757576E-2"/>
    <s v="Noah"/>
  </r>
  <r>
    <n v="19099"/>
    <x v="78"/>
    <x v="2"/>
    <s v="Alice McCarthy"/>
    <s v="Brazil"/>
    <x v="0"/>
    <s v="Ikea Library with Doors, Pine"/>
    <n v="97264"/>
    <n v="97764"/>
    <x v="2"/>
    <n v="108"/>
    <n v="25"/>
    <n v="0.23148148148148148"/>
    <s v="Noah"/>
  </r>
  <r>
    <n v="20199"/>
    <x v="79"/>
    <x v="2"/>
    <s v="Aleksandra Gannaway"/>
    <s v="Indonesia"/>
    <x v="2"/>
    <s v="Cisco Headset, Cordless"/>
    <n v="96936"/>
    <n v="97436"/>
    <x v="2"/>
    <n v="36"/>
    <n v="25"/>
    <n v="0.69444444444444442"/>
    <s v="James"/>
  </r>
  <r>
    <n v="14772"/>
    <x v="80"/>
    <x v="2"/>
    <s v="Aaron Hawkins"/>
    <s v="Belgium"/>
    <x v="4"/>
    <s v="Hewlett Copy Machine, Color"/>
    <m/>
    <m/>
    <x v="1"/>
    <n v="192"/>
    <m/>
    <m/>
    <s v="James"/>
  </r>
  <r>
    <n v="2654"/>
    <x v="81"/>
    <x v="1"/>
    <s v="Alejandro Savely"/>
    <s v="India"/>
    <x v="2"/>
    <s v="Office Star Rocking Chair, Black"/>
    <n v="96936"/>
    <n v="97436"/>
    <x v="2"/>
    <n v="45"/>
    <n v="25"/>
    <n v="0.55555555555555558"/>
    <s v="Liam"/>
  </r>
  <r>
    <n v="8411"/>
    <x v="82"/>
    <x v="1"/>
    <s v="Adam Bellavance"/>
    <s v="United States"/>
    <x v="1"/>
    <s v="GBC DocuBind P400 Electric Binding System"/>
    <n v="96114"/>
    <n v="96614"/>
    <x v="2"/>
    <n v="114"/>
    <n v="15"/>
    <n v="0.13157894736842105"/>
    <s v="Liam"/>
  </r>
  <r>
    <n v="14485"/>
    <x v="83"/>
    <x v="2"/>
    <s v="Alan Hwang"/>
    <s v="United States"/>
    <x v="1"/>
    <s v="GBC DocuBind 300 Electric Binding Machine"/>
    <n v="96114"/>
    <n v="96614"/>
    <x v="2"/>
    <n v="108"/>
    <n v="15"/>
    <n v="0.1388888888888889"/>
    <s v="James"/>
  </r>
  <r>
    <n v="2447"/>
    <x v="53"/>
    <x v="1"/>
    <s v="Alejandro Grove"/>
    <s v="Vietnam"/>
    <x v="2"/>
    <s v="Avery Index Tab, Clear"/>
    <n v="96114"/>
    <n v="96614"/>
    <x v="2"/>
    <n v="42"/>
    <n v="25"/>
    <n v="0.59523809523809523"/>
    <s v="James"/>
  </r>
  <r>
    <n v="9065"/>
    <x v="84"/>
    <x v="1"/>
    <s v="Alex Avila"/>
    <s v="United States"/>
    <x v="1"/>
    <s v="High Speed Automatic Electric Letter Opener"/>
    <n v="95718"/>
    <n v="96218"/>
    <x v="2"/>
    <n v="108"/>
    <n v="15"/>
    <n v="0.1388888888888889"/>
    <s v="James"/>
  </r>
  <r>
    <n v="7552"/>
    <x v="2"/>
    <x v="0"/>
    <s v="Alan Hwang"/>
    <s v="Turkey"/>
    <x v="2"/>
    <s v="Safco Library with Doors, Traditional"/>
    <n v="95718"/>
    <n v="96218"/>
    <x v="2"/>
    <n v="3"/>
    <n v="1"/>
    <n v="0.33333333333333331"/>
    <s v="James"/>
  </r>
  <r>
    <n v="24350"/>
    <x v="85"/>
    <x v="2"/>
    <s v="Alejandro Savely"/>
    <s v="China"/>
    <x v="2"/>
    <s v="Apple Signal Booster, VoIP"/>
    <n v="95718"/>
    <n v="96218"/>
    <x v="2"/>
    <n v="21"/>
    <n v="9"/>
    <n v="0.42857142857142855"/>
    <s v="James"/>
  </r>
  <r>
    <n v="26564"/>
    <x v="86"/>
    <x v="1"/>
    <s v="Aaron Hawkins"/>
    <s v="Philippines"/>
    <x v="2"/>
    <s v="Hewlett Fax and Copier, Color"/>
    <n v="95688"/>
    <n v="96188"/>
    <x v="2"/>
    <n v="66"/>
    <n v="25"/>
    <n v="0.37878787878787878"/>
    <s v="James"/>
  </r>
  <r>
    <n v="19622"/>
    <x v="33"/>
    <x v="2"/>
    <s v="Alex Grayson"/>
    <s v="Venezuela"/>
    <x v="0"/>
    <s v="Smead File Cart, Single Width"/>
    <n v="95688"/>
    <n v="96188"/>
    <x v="2"/>
    <n v="63"/>
    <n v="15"/>
    <n v="0.23809523809523808"/>
    <s v="Liam"/>
  </r>
  <r>
    <n v="10580"/>
    <x v="14"/>
    <x v="1"/>
    <s v="Alejandro Ballentine"/>
    <s v="Australia"/>
    <x v="2"/>
    <s v="SanDisk Numeric Keypad, USB"/>
    <n v="95688"/>
    <n v="96188"/>
    <x v="2"/>
    <n v="27"/>
    <n v="9"/>
    <n v="0.33333333333333331"/>
    <s v="James"/>
  </r>
  <r>
    <n v="21812"/>
    <x v="44"/>
    <x v="2"/>
    <s v="Alan Barnes"/>
    <s v="France"/>
    <x v="4"/>
    <s v="Samsung Headset, Cordless"/>
    <m/>
    <m/>
    <x v="1"/>
    <n v="117"/>
    <m/>
    <m/>
    <s v="James"/>
  </r>
  <r>
    <n v="19589"/>
    <x v="87"/>
    <x v="2"/>
    <s v="Aaron Smayling"/>
    <s v="Turkey"/>
    <x v="2"/>
    <s v="Brother Fax and Copier, Color"/>
    <n v="95418"/>
    <n v="95918"/>
    <x v="2"/>
    <n v="828"/>
    <n v="25"/>
    <n v="3.0193236714975844E-2"/>
    <s v="James"/>
  </r>
  <r>
    <n v="7489"/>
    <x v="88"/>
    <x v="0"/>
    <s v="Aaron Bergman"/>
    <s v="Germany"/>
    <x v="3"/>
    <s v="Office Star Bag Chairs, Black"/>
    <n v="95418"/>
    <n v="95918"/>
    <x v="2"/>
    <n v="42"/>
    <n v="5"/>
    <n v="0.11904761904761904"/>
    <s v="James"/>
  </r>
  <r>
    <n v="2834"/>
    <x v="89"/>
    <x v="1"/>
    <s v="Alex Russell"/>
    <s v="Vietnam"/>
    <x v="2"/>
    <s v="Sauder 3-Shelf Cabinet, Metal"/>
    <n v="95364"/>
    <n v="95864"/>
    <x v="2"/>
    <n v="42"/>
    <n v="25"/>
    <n v="0.59523809523809523"/>
    <s v="Liam"/>
  </r>
  <r>
    <n v="21470"/>
    <x v="90"/>
    <x v="1"/>
    <s v="Allen Goldenen"/>
    <s v="France"/>
    <x v="3"/>
    <s v="Hoover Stove, Black"/>
    <n v="95364"/>
    <n v="95864"/>
    <x v="2"/>
    <n v="2"/>
    <n v="1"/>
    <n v="0.5"/>
    <s v="Noah"/>
  </r>
  <r>
    <n v="12197"/>
    <x v="91"/>
    <x v="1"/>
    <s v="Adam Bellavance"/>
    <s v="Lithuania"/>
    <x v="2"/>
    <s v="Advantus Photo Frame, Black"/>
    <n v="95364"/>
    <n v="95864"/>
    <x v="2"/>
    <n v="2"/>
    <n v="1"/>
    <n v="0.5"/>
    <s v="James"/>
  </r>
  <r>
    <n v="23873"/>
    <x v="92"/>
    <x v="0"/>
    <s v="Alice McCarthy"/>
    <s v="Indonesia"/>
    <x v="2"/>
    <s v="Binney &amp; Smith Sketch Pad, Fluorescent"/>
    <n v="92502"/>
    <n v="93002"/>
    <x v="2"/>
    <n v="102"/>
    <n v="25"/>
    <n v="0.24509803921568626"/>
    <s v="Noah"/>
  </r>
  <r>
    <n v="23591"/>
    <x v="93"/>
    <x v="0"/>
    <s v="Alan Haines"/>
    <s v="Turkey"/>
    <x v="2"/>
    <s v="Brother Fax and Copier, Laser"/>
    <n v="92502"/>
    <n v="93002"/>
    <x v="2"/>
    <n v="813"/>
    <n v="25"/>
    <n v="3.0750307503075031E-2"/>
    <s v="James"/>
  </r>
  <r>
    <n v="2840"/>
    <x v="67"/>
    <x v="0"/>
    <s v="Allen Goldenen"/>
    <s v="Uganda"/>
    <x v="5"/>
    <s v="Epson Inkjet, Wireless"/>
    <n v="92502"/>
    <n v="93002"/>
    <x v="2"/>
    <n v="924"/>
    <n v="25"/>
    <n v="2.7056277056277056E-2"/>
    <s v="Noah"/>
  </r>
  <r>
    <n v="14927"/>
    <x v="94"/>
    <x v="2"/>
    <s v="Aaron Smayling"/>
    <s v="Indonesia"/>
    <x v="2"/>
    <s v="Ikea Corner Shelving, Metal"/>
    <n v="90585"/>
    <n v="91085"/>
    <x v="2"/>
    <n v="135"/>
    <n v="25"/>
    <n v="0.18518518518518517"/>
    <s v="James"/>
  </r>
  <r>
    <n v="20941"/>
    <x v="95"/>
    <x v="2"/>
    <s v="Alejandro Ballentine"/>
    <s v="Cuba"/>
    <x v="0"/>
    <s v="Breville Stove, Red"/>
    <n v="90585"/>
    <n v="91085"/>
    <x v="2"/>
    <n v="22"/>
    <n v="15"/>
    <n v="0.68181818181818177"/>
    <s v="James"/>
  </r>
  <r>
    <n v="23621"/>
    <x v="96"/>
    <x v="1"/>
    <s v="Allen Goldenen"/>
    <s v="France"/>
    <x v="3"/>
    <s v="Boston Highlighters, Fluorescent"/>
    <n v="90585"/>
    <n v="91085"/>
    <x v="2"/>
    <n v="114"/>
    <n v="25"/>
    <n v="0.21929824561403508"/>
    <s v="Noah"/>
  </r>
  <r>
    <n v="6977"/>
    <x v="51"/>
    <x v="0"/>
    <s v="Aimee Bixby"/>
    <s v="Spain"/>
    <x v="3"/>
    <s v="Epson Inkjet, Wireless"/>
    <n v="90072"/>
    <n v="90572"/>
    <x v="2"/>
    <n v="129"/>
    <n v="25"/>
    <n v="0.19379844961240311"/>
    <s v="James"/>
  </r>
  <r>
    <n v="15448"/>
    <x v="97"/>
    <x v="2"/>
    <s v="Adrian Barton"/>
    <s v="Ireland"/>
    <x v="4"/>
    <s v="Fellowes Trays, Blue"/>
    <m/>
    <m/>
    <x v="1"/>
    <n v="792"/>
    <m/>
    <m/>
    <s v="James"/>
  </r>
  <r>
    <n v="19820"/>
    <x v="98"/>
    <x v="2"/>
    <s v="Aimee Bixby"/>
    <s v="Australia"/>
    <x v="2"/>
    <s v="Konica Calculator, White"/>
    <n v="90072"/>
    <n v="90572"/>
    <x v="2"/>
    <n v="792"/>
    <n v="25"/>
    <n v="3.1565656565656568E-2"/>
    <s v="Noah"/>
  </r>
  <r>
    <n v="648"/>
    <x v="99"/>
    <x v="0"/>
    <s v="Alan Hwang"/>
    <s v="France"/>
    <x v="3"/>
    <s v="Konica Calculator, Wireless"/>
    <n v="89856"/>
    <n v="90356"/>
    <x v="2"/>
    <n v="99"/>
    <n v="25"/>
    <n v="0.25252525252525254"/>
    <s v="James"/>
  </r>
  <r>
    <n v="887"/>
    <x v="59"/>
    <x v="0"/>
    <s v="Allen Rosenblatt"/>
    <s v="United States"/>
    <x v="1"/>
    <s v="Bevis Round Conference Room Tables and Bases"/>
    <n v="89856"/>
    <n v="90356"/>
    <x v="2"/>
    <n v="63"/>
    <n v="25"/>
    <n v="0.3968253968253968"/>
    <s v="James"/>
  </r>
  <r>
    <n v="23839"/>
    <x v="100"/>
    <x v="2"/>
    <s v="Alan Barnes"/>
    <s v="United States"/>
    <x v="1"/>
    <s v="Sanford Prismacolor Professional Thick Lead Art Pencils, 36-Color Set"/>
    <n v="89856"/>
    <n v="90356"/>
    <x v="2"/>
    <n v="999"/>
    <n v="15"/>
    <n v="1.5015015015015015E-2"/>
    <s v="James"/>
  </r>
  <r>
    <n v="127"/>
    <x v="71"/>
    <x v="1"/>
    <s v="Adam Bellavance"/>
    <s v="Indonesia"/>
    <x v="2"/>
    <s v="Harbour Creations Steel Folding Chair, Red"/>
    <n v="89715"/>
    <n v="90215"/>
    <x v="2"/>
    <n v="30"/>
    <n v="25"/>
    <n v="0.83333333333333337"/>
    <s v="James"/>
  </r>
  <r>
    <n v="23660"/>
    <x v="28"/>
    <x v="0"/>
    <s v="Alan Shonely"/>
    <s v="United States"/>
    <x v="1"/>
    <s v="Hot File 7-Pocket, Floor Stand"/>
    <n v="89715"/>
    <n v="90215"/>
    <x v="2"/>
    <n v="12"/>
    <n v="2"/>
    <n v="0.16666666666666666"/>
    <s v="Noah"/>
  </r>
  <r>
    <n v="14108"/>
    <x v="80"/>
    <x v="2"/>
    <s v="Alan Dominguez"/>
    <s v="United States"/>
    <x v="1"/>
    <s v="Global Comet Stacking Armless Chair"/>
    <n v="89715"/>
    <n v="90215"/>
    <x v="2"/>
    <n v="9"/>
    <m/>
    <m/>
    <s v="James"/>
  </r>
  <r>
    <n v="5465"/>
    <x v="101"/>
    <x v="0"/>
    <s v="Alice McCarthy"/>
    <s v="France"/>
    <x v="3"/>
    <s v="Hamilton Beach Stove, Red"/>
    <n v="89127"/>
    <n v="89627"/>
    <x v="2"/>
    <n v="75"/>
    <n v="25"/>
    <n v="0.33333333333333331"/>
    <s v="James"/>
  </r>
  <r>
    <n v="5353"/>
    <x v="102"/>
    <x v="0"/>
    <s v="Adrian Barton"/>
    <s v="Australia"/>
    <x v="2"/>
    <s v="SanDisk Cards &amp; Envelopes, 8.5 x 11"/>
    <n v="89127"/>
    <n v="89627"/>
    <x v="2"/>
    <n v="231"/>
    <n v="25"/>
    <n v="0.10822510822510822"/>
    <s v="Noah"/>
  </r>
  <r>
    <n v="23782"/>
    <x v="103"/>
    <x v="1"/>
    <s v="Alice McCarthy"/>
    <s v="Nigeria"/>
    <x v="5"/>
    <s v="Sharp Fax Machine, Color"/>
    <n v="89127"/>
    <n v="89627"/>
    <x v="2"/>
    <n v="954"/>
    <n v="25"/>
    <n v="2.6205450733752619E-2"/>
    <s v="James"/>
  </r>
  <r>
    <n v="19467"/>
    <x v="104"/>
    <x v="2"/>
    <s v="Aaron Bergman"/>
    <s v="France"/>
    <x v="3"/>
    <s v="Sharp Wireless Fax, Color"/>
    <n v="88884"/>
    <n v="89384"/>
    <x v="2"/>
    <n v="36"/>
    <n v="25"/>
    <n v="0.69444444444444442"/>
    <s v="James"/>
  </r>
  <r>
    <n v="4790"/>
    <x v="105"/>
    <x v="0"/>
    <s v="Alan Haines"/>
    <s v="Australia"/>
    <x v="2"/>
    <s v="Ames Manila Envelope, Set of 50"/>
    <n v="88884"/>
    <n v="89384"/>
    <x v="2"/>
    <n v="22"/>
    <n v="10"/>
    <n v="0.45454545454545453"/>
    <s v="James"/>
  </r>
  <r>
    <n v="2441"/>
    <x v="53"/>
    <x v="1"/>
    <s v="Alejandro Grove"/>
    <s v="Vietnam"/>
    <x v="2"/>
    <s v="Belkin Numeric Keypad, USB"/>
    <n v="88371"/>
    <n v="88871"/>
    <x v="2"/>
    <n v="122"/>
    <n v="25"/>
    <n v="0.20491803278688525"/>
    <s v="James"/>
  </r>
  <r>
    <n v="1586"/>
    <x v="106"/>
    <x v="1"/>
    <s v="Aaron Smayling"/>
    <s v="Australia"/>
    <x v="2"/>
    <s v="Hon Swivel Stool, Red"/>
    <n v="88371"/>
    <n v="88871"/>
    <x v="2"/>
    <n v="63"/>
    <n v="25"/>
    <n v="0.3968253968253968"/>
    <s v="James"/>
  </r>
  <r>
    <n v="13900"/>
    <x v="107"/>
    <x v="2"/>
    <s v="Aaron Smayling"/>
    <s v="United States"/>
    <x v="1"/>
    <s v="Bady BDG101FRU Card Printer"/>
    <n v="88101"/>
    <n v="88601"/>
    <x v="2"/>
    <n v="141"/>
    <n v="25"/>
    <n v="0.1773049645390071"/>
    <s v="James"/>
  </r>
  <r>
    <n v="18977"/>
    <x v="108"/>
    <x v="2"/>
    <s v="Aimee Bixby"/>
    <s v="Australia"/>
    <x v="2"/>
    <s v="Harbour Creations Steel Folding Chair, Red"/>
    <n v="88101"/>
    <n v="88601"/>
    <x v="2"/>
    <n v="15"/>
    <n v="5"/>
    <n v="0.33333333333333331"/>
    <s v="James"/>
  </r>
  <r>
    <n v="28616"/>
    <x v="109"/>
    <x v="1"/>
    <s v="Alan Shonely"/>
    <s v="Vietnam"/>
    <x v="2"/>
    <s v="Nokia Audio Dock, with Caller ID"/>
    <n v="88074"/>
    <n v="88574"/>
    <x v="2"/>
    <n v="27"/>
    <n v="25"/>
    <n v="0.92592592592592593"/>
    <s v="Noah"/>
  </r>
  <r>
    <n v="15808"/>
    <x v="69"/>
    <x v="2"/>
    <s v="Aaron Smayling"/>
    <s v="United States"/>
    <x v="1"/>
    <s v="Avery Trapezoid Extra Heavy Duty 4&quot; Binders"/>
    <n v="88074"/>
    <n v="88574"/>
    <x v="2"/>
    <n v="207"/>
    <n v="15"/>
    <n v="7.2463768115942032E-2"/>
    <s v="Noah"/>
  </r>
  <r>
    <n v="24905"/>
    <x v="110"/>
    <x v="1"/>
    <s v="Aleksandra Gannaway"/>
    <s v="France"/>
    <x v="3"/>
    <s v="Bevis Computer Table, with Bottom Storage"/>
    <n v="87402"/>
    <n v="87902"/>
    <x v="2"/>
    <n v="81"/>
    <n v="25"/>
    <n v="0.30864197530864196"/>
    <s v="Noah"/>
  </r>
  <r>
    <n v="2686"/>
    <x v="111"/>
    <x v="0"/>
    <s v="Adam Hart"/>
    <s v="United Kingdom"/>
    <x v="3"/>
    <s v="Bush Stackable Bookrack, Pine"/>
    <n v="87402"/>
    <n v="87902"/>
    <x v="2"/>
    <n v="44"/>
    <n v="3"/>
    <n v="6.8181818181818177E-2"/>
    <s v="James"/>
  </r>
  <r>
    <n v="19578"/>
    <x v="87"/>
    <x v="2"/>
    <s v="Aaron Smayling"/>
    <s v="Turkey"/>
    <x v="2"/>
    <s v="Deflect-O Frame, Erganomic"/>
    <n v="86928"/>
    <n v="87428"/>
    <x v="2"/>
    <n v="792"/>
    <n v="25"/>
    <n v="3.1565656565656568E-2"/>
    <s v="James"/>
  </r>
  <r>
    <n v="5987"/>
    <x v="72"/>
    <x v="0"/>
    <s v="Adrian Barton"/>
    <s v="United States"/>
    <x v="1"/>
    <s v="Gould Plastics 9-Pocket Panel Bin, 18-3/8w x 5-1/4d x 20-1/2h, Black"/>
    <n v="84784"/>
    <n v="85284"/>
    <x v="2"/>
    <n v="891"/>
    <n v="25"/>
    <n v="2.8058361391694726E-2"/>
    <s v="James"/>
  </r>
  <r>
    <n v="12183"/>
    <x v="112"/>
    <x v="1"/>
    <s v="Adam Bellavance"/>
    <s v="United Kingdom"/>
    <x v="3"/>
    <s v="Panasonic Printer, Durable"/>
    <n v="79983"/>
    <n v="80483"/>
    <x v="2"/>
    <n v="18"/>
    <n v="2"/>
    <n v="0.1111111111111111"/>
    <s v="James"/>
  </r>
  <r>
    <n v="2851"/>
    <x v="67"/>
    <x v="0"/>
    <s v="Allen Goldenen"/>
    <s v="Uganda"/>
    <x v="5"/>
    <s v="Hewlett Copy Machine, Color"/>
    <n v="79533"/>
    <n v="80033"/>
    <x v="2"/>
    <n v="308"/>
    <n v="25"/>
    <n v="8.1168831168831168E-2"/>
    <s v="Noah"/>
  </r>
  <r>
    <n v="6007"/>
    <x v="113"/>
    <x v="0"/>
    <s v="Alan Hwang"/>
    <s v="United States"/>
    <x v="1"/>
    <s v="Digium D40 VoIP phone"/>
    <n v="77394"/>
    <n v="77894"/>
    <x v="2"/>
    <n v="135"/>
    <n v="25"/>
    <n v="0.18518518518518517"/>
    <s v="James"/>
  </r>
  <r>
    <n v="19577"/>
    <x v="87"/>
    <x v="2"/>
    <s v="Aaron Smayling"/>
    <s v="Turkey"/>
    <x v="2"/>
    <s v="Brother Fax and Copier, Digital"/>
    <n v="76452"/>
    <n v="76952"/>
    <x v="2"/>
    <n v="288"/>
    <n v="25"/>
    <n v="8.6805555555555552E-2"/>
    <s v="James"/>
  </r>
  <r>
    <n v="13428"/>
    <x v="114"/>
    <x v="2"/>
    <s v="Alejandro Savely"/>
    <s v="Australia"/>
    <x v="2"/>
    <s v="SanDisk Memo Slips, 8.5 x 11"/>
    <n v="76032"/>
    <n v="76532"/>
    <x v="2"/>
    <n v="42"/>
    <n v="5"/>
    <n v="0.11904761904761904"/>
    <s v="James"/>
  </r>
  <r>
    <n v="22742"/>
    <x v="39"/>
    <x v="1"/>
    <s v="Alex Grayson"/>
    <s v="Brazil"/>
    <x v="0"/>
    <s v="Jiffy Mailers, Security-Tint"/>
    <n v="73864"/>
    <n v="74364"/>
    <x v="2"/>
    <n v="264"/>
    <n v="25"/>
    <n v="9.4696969696969696E-2"/>
    <s v="Noah"/>
  </r>
  <r>
    <n v="24818"/>
    <x v="51"/>
    <x v="0"/>
    <s v="Alex Russell"/>
    <s v="Spain"/>
    <x v="3"/>
    <s v="HP Personal Copier, High-Speed"/>
    <n v="73494"/>
    <n v="73994"/>
    <x v="2"/>
    <n v="18"/>
    <n v="3"/>
    <n v="0.16666666666666666"/>
    <s v="Noah"/>
  </r>
  <r>
    <n v="11765"/>
    <x v="115"/>
    <x v="1"/>
    <s v="Alejandro Grove"/>
    <s v="New Zealand"/>
    <x v="2"/>
    <s v="Cisco Headset, Cordless"/>
    <n v="73032"/>
    <n v="73532"/>
    <x v="2"/>
    <n v="498"/>
    <n v="25"/>
    <n v="5.0200803212851405E-2"/>
    <s v="Noah"/>
  </r>
  <r>
    <n v="6906"/>
    <x v="66"/>
    <x v="0"/>
    <s v="Adrian Shami"/>
    <s v="Netherlands"/>
    <x v="3"/>
    <s v="Dania Library with Doors, Metal"/>
    <n v="72372"/>
    <n v="72872"/>
    <x v="2"/>
    <n v="642"/>
    <n v="2"/>
    <n v="3.1152647975077881E-3"/>
    <s v="James"/>
  </r>
  <r>
    <n v="27799"/>
    <x v="116"/>
    <x v="2"/>
    <s v="Adam Shillingsburg"/>
    <s v="United States"/>
    <x v="1"/>
    <s v="Logitech Trackman Marble Mouse"/>
    <n v="71976"/>
    <n v="72476"/>
    <x v="2"/>
    <n v="966"/>
    <n v="20"/>
    <n v="2.0703933747412008E-2"/>
    <s v="Liam"/>
  </r>
  <r>
    <n v="23618"/>
    <x v="36"/>
    <x v="1"/>
    <s v="Aaron Hawkins"/>
    <s v="Indonesia"/>
    <x v="2"/>
    <s v="Elite Letter Opener, High Speed"/>
    <n v="70755"/>
    <n v="71255"/>
    <x v="2"/>
    <n v="813"/>
    <n v="5"/>
    <n v="6.1500615006150061E-3"/>
    <s v="Liam"/>
  </r>
  <r>
    <n v="15606"/>
    <x v="70"/>
    <x v="2"/>
    <s v="Allen Goldenen"/>
    <s v="Australia"/>
    <x v="2"/>
    <s v="Stockwell Rubber Bands, 12 Pack"/>
    <n v="70065"/>
    <n v="70565"/>
    <x v="2"/>
    <n v="22"/>
    <n v="9"/>
    <n v="0.40909090909090912"/>
    <s v="Noah"/>
  </r>
  <r>
    <n v="22955"/>
    <x v="117"/>
    <x v="1"/>
    <s v="Adam Hart"/>
    <s v="India"/>
    <x v="2"/>
    <s v="Cisco Speaker Phone, Full Size"/>
    <n v="69885"/>
    <n v="70385"/>
    <x v="2"/>
    <n v="345"/>
    <n v="25"/>
    <n v="7.2463768115942032E-2"/>
    <s v="Noah"/>
  </r>
  <r>
    <n v="14822"/>
    <x v="118"/>
    <x v="2"/>
    <s v="Alice McCarthy"/>
    <s v="United States"/>
    <x v="1"/>
    <s v="Satellite Sectional Post Binders"/>
    <n v="69456"/>
    <n v="69956"/>
    <x v="2"/>
    <n v="6"/>
    <m/>
    <m/>
    <s v="Noah"/>
  </r>
  <r>
    <n v="10206"/>
    <x v="119"/>
    <x v="1"/>
    <s v="Alan Barnes"/>
    <s v="United Kingdom"/>
    <x v="3"/>
    <s v="HP Fax and Copier, Laser"/>
    <n v="69156"/>
    <n v="69656"/>
    <x v="2"/>
    <n v="906"/>
    <n v="15"/>
    <n v="1.6556291390728478E-2"/>
    <s v="Noah"/>
  </r>
  <r>
    <n v="2381"/>
    <x v="120"/>
    <x v="0"/>
    <s v="Aleksandra Gannaway"/>
    <s v="Mexico"/>
    <x v="0"/>
    <s v="Office Star Rocking Chair, Adjustable"/>
    <n v="68832"/>
    <n v="69332"/>
    <x v="2"/>
    <n v="114"/>
    <n v="10"/>
    <n v="8.771929824561403E-2"/>
    <s v="James"/>
  </r>
  <r>
    <n v="9336"/>
    <x v="121"/>
    <x v="1"/>
    <s v="Adam Shillingsburg"/>
    <s v="Panama"/>
    <x v="0"/>
    <s v="Boston Canvas, Water Color"/>
    <n v="68184"/>
    <n v="68684"/>
    <x v="2"/>
    <n v="102"/>
    <n v="25"/>
    <n v="0.24509803921568626"/>
    <s v="James"/>
  </r>
  <r>
    <n v="10736"/>
    <x v="122"/>
    <x v="0"/>
    <s v="Alex Avila"/>
    <s v="Germany"/>
    <x v="3"/>
    <s v="BIC Highlighters, Blue"/>
    <n v="68148"/>
    <n v="68648"/>
    <x v="2"/>
    <n v="42"/>
    <n v="25"/>
    <n v="0.59523809523809523"/>
    <s v="James"/>
  </r>
  <r>
    <n v="2843"/>
    <x v="67"/>
    <x v="0"/>
    <s v="Allen Goldenen"/>
    <s v="Uganda"/>
    <x v="5"/>
    <s v="Belkin Memory Card, Erganomic"/>
    <n v="67572"/>
    <n v="68072"/>
    <x v="2"/>
    <n v="117"/>
    <n v="25"/>
    <n v="0.21367521367521367"/>
    <s v="Noah"/>
  </r>
  <r>
    <n v="29001"/>
    <x v="123"/>
    <x v="0"/>
    <s v="Adrian Barton"/>
    <s v="Australia"/>
    <x v="2"/>
    <s v="Stanley Highlighters, Easy-Erase"/>
    <n v="67365"/>
    <n v="67865"/>
    <x v="2"/>
    <n v="435"/>
    <n v="25"/>
    <n v="5.7471264367816091E-2"/>
    <s v="Noah"/>
  </r>
  <r>
    <n v="4400"/>
    <x v="55"/>
    <x v="0"/>
    <s v="Aaron Smayling"/>
    <s v="Indonesia"/>
    <x v="2"/>
    <s v="SAFCO Executive Leather Armchair, Black"/>
    <n v="67014"/>
    <n v="67514"/>
    <x v="2"/>
    <n v="861"/>
    <n v="25"/>
    <n v="2.9036004645760744E-2"/>
    <s v="James"/>
  </r>
  <r>
    <n v="18479"/>
    <x v="124"/>
    <x v="2"/>
    <s v="Allen Armold"/>
    <s v="Afghanistan"/>
    <x v="2"/>
    <s v="Hoover Toaster, Red"/>
    <n v="66912"/>
    <n v="67412"/>
    <x v="2"/>
    <n v="861"/>
    <n v="5"/>
    <n v="5.8072009291521487E-3"/>
    <s v="Noah"/>
  </r>
  <r>
    <n v="13860"/>
    <x v="125"/>
    <x v="2"/>
    <s v="Alex Grayson"/>
    <s v="Barbados"/>
    <x v="0"/>
    <s v="Bevis Computer Table, Fully Assembled"/>
    <n v="66132"/>
    <n v="66632"/>
    <x v="2"/>
    <n v="205"/>
    <n v="25"/>
    <n v="0.12195121951219512"/>
    <s v="James"/>
  </r>
  <r>
    <n v="11159"/>
    <x v="122"/>
    <x v="0"/>
    <s v="Adam Hart"/>
    <s v="Belgium"/>
    <x v="3"/>
    <s v="Novimex Rocking Chair, Red"/>
    <n v="65715"/>
    <n v="66215"/>
    <x v="2"/>
    <n v="224"/>
    <n v="15"/>
    <n v="6.6964285714285712E-2"/>
    <s v="Noah"/>
  </r>
  <r>
    <n v="23822"/>
    <x v="126"/>
    <x v="2"/>
    <s v="Alejandro Savely"/>
    <s v="Italy"/>
    <x v="3"/>
    <s v="Deflect-O Frame, Erganomic"/>
    <n v="65196"/>
    <n v="65696"/>
    <x v="2"/>
    <n v="264"/>
    <n v="25"/>
    <n v="9.4696969696969696E-2"/>
    <s v="James"/>
  </r>
  <r>
    <n v="26415"/>
    <x v="127"/>
    <x v="2"/>
    <s v="Adam Bellavance"/>
    <s v="Argentina"/>
    <x v="0"/>
    <s v="Fiskars Scissors, Serrated"/>
    <n v="63552"/>
    <n v="64052"/>
    <x v="2"/>
    <n v="24"/>
    <m/>
    <m/>
    <s v="Noah"/>
  </r>
  <r>
    <n v="25834"/>
    <x v="128"/>
    <x v="2"/>
    <s v="Alan Dominguez"/>
    <s v="China"/>
    <x v="2"/>
    <s v="Canon Fax Machine, High-Speed"/>
    <n v="63318"/>
    <n v="63818"/>
    <x v="2"/>
    <n v="891"/>
    <n v="20"/>
    <n v="2.2446689113355778E-2"/>
    <s v="James"/>
  </r>
  <r>
    <n v="22914"/>
    <x v="129"/>
    <x v="0"/>
    <s v="Alex Russell"/>
    <s v="India"/>
    <x v="2"/>
    <s v="Okidata Inkjet, Wireless"/>
    <n v="62844"/>
    <n v="63344"/>
    <x v="2"/>
    <n v="12"/>
    <n v="5"/>
    <n v="0.41666666666666669"/>
    <s v="James"/>
  </r>
  <r>
    <n v="20231"/>
    <x v="130"/>
    <x v="0"/>
    <s v="Alan Dominguez"/>
    <s v="France"/>
    <x v="3"/>
    <s v="Hewlett Personal Copier, Color"/>
    <n v="62712"/>
    <n v="63212"/>
    <x v="2"/>
    <n v="861"/>
    <n v="25"/>
    <n v="2.9036004645760744E-2"/>
    <s v="James"/>
  </r>
  <r>
    <n v="5957"/>
    <x v="131"/>
    <x v="0"/>
    <s v="Alan Haines"/>
    <s v="Iran"/>
    <x v="2"/>
    <s v="Konica Inkjet, Wireless"/>
    <n v="62712"/>
    <n v="63212"/>
    <x v="2"/>
    <n v="308"/>
    <n v="25"/>
    <n v="8.1168831168831168E-2"/>
    <s v="Oliver"/>
  </r>
  <r>
    <n v="18262"/>
    <x v="52"/>
    <x v="2"/>
    <s v="Aaron Bergman"/>
    <s v="Vietnam"/>
    <x v="2"/>
    <s v="Samsung Headset, Full Size"/>
    <n v="59486"/>
    <n v="59986"/>
    <x v="2"/>
    <n v="976"/>
    <n v="15"/>
    <n v="1.5368852459016393E-2"/>
    <s v="James"/>
  </r>
  <r>
    <n v="3342"/>
    <x v="132"/>
    <x v="0"/>
    <s v="Aimee Bixby"/>
    <s v="Nicaragua"/>
    <x v="0"/>
    <s v="Smead File Cart, Blue"/>
    <n v="59486"/>
    <n v="59986"/>
    <x v="2"/>
    <n v="9"/>
    <n v="5"/>
    <n v="0.55555555555555558"/>
    <s v="James"/>
  </r>
  <r>
    <n v="7587"/>
    <x v="133"/>
    <x v="0"/>
    <s v="Adrian Shami"/>
    <s v="Germany"/>
    <x v="3"/>
    <s v="Safco Classic Bookcase, Metal"/>
    <n v="58536"/>
    <n v="59036"/>
    <x v="2"/>
    <n v="54"/>
    <n v="25"/>
    <n v="0.46296296296296297"/>
    <s v="James"/>
  </r>
  <r>
    <n v="4633"/>
    <x v="134"/>
    <x v="0"/>
    <s v="Alex Grayson"/>
    <s v="Italy"/>
    <x v="3"/>
    <s v="Konica Calculator, Red"/>
    <n v="58536"/>
    <n v="59036"/>
    <x v="2"/>
    <n v="145"/>
    <n v="25"/>
    <n v="0.17241379310344829"/>
    <s v="Noah"/>
  </r>
  <r>
    <n v="16594"/>
    <x v="135"/>
    <x v="2"/>
    <s v="Alex Avila"/>
    <s v="Philippines"/>
    <x v="2"/>
    <s v="Konica Calculator, Wireless"/>
    <n v="57945"/>
    <n v="58445"/>
    <x v="2"/>
    <n v="32"/>
    <n v="25"/>
    <n v="0.78125"/>
    <s v="James"/>
  </r>
  <r>
    <n v="20954"/>
    <x v="136"/>
    <x v="2"/>
    <s v="Adrian Shami"/>
    <s v="India"/>
    <x v="2"/>
    <s v="Enermax Memory Card, Programmable"/>
    <n v="57945"/>
    <n v="58445"/>
    <x v="2"/>
    <n v="645"/>
    <n v="2"/>
    <n v="3.1007751937984496E-3"/>
    <s v="James"/>
  </r>
  <r>
    <n v="12355"/>
    <x v="4"/>
    <x v="0"/>
    <s v="Alan Dominguez"/>
    <s v="Indonesia"/>
    <x v="2"/>
    <s v="Smead File Cart, Single Width"/>
    <n v="55908"/>
    <n v="56408"/>
    <x v="2"/>
    <n v="159"/>
    <n v="25"/>
    <n v="0.15723270440251572"/>
    <s v="Noah"/>
  </r>
  <r>
    <n v="12252"/>
    <x v="137"/>
    <x v="2"/>
    <s v="Alan Hwang"/>
    <s v="Argentina"/>
    <x v="0"/>
    <s v="Binney &amp; Smith Sketch Pad, Easy-Erase"/>
    <n v="55908"/>
    <n v="56408"/>
    <x v="2"/>
    <n v="285"/>
    <n v="25"/>
    <n v="8.771929824561403E-2"/>
    <s v="Noah"/>
  </r>
  <r>
    <n v="12753"/>
    <x v="24"/>
    <x v="0"/>
    <s v="Alan Barnes"/>
    <s v="Germany"/>
    <x v="3"/>
    <s v="Safco 3-Shelf Cabinet, Traditional"/>
    <n v="55136"/>
    <n v="55636"/>
    <x v="2"/>
    <n v="3"/>
    <n v="1"/>
    <n v="0.33333333333333331"/>
    <s v="James"/>
  </r>
  <r>
    <n v="28066"/>
    <x v="138"/>
    <x v="0"/>
    <s v="Alejandro Savely"/>
    <s v="El Salvador"/>
    <x v="0"/>
    <s v="Logitech Memory Card, Bluetooth"/>
    <n v="55136"/>
    <n v="55636"/>
    <x v="2"/>
    <n v="372"/>
    <n v="25"/>
    <n v="6.7204301075268813E-2"/>
    <s v="Liam"/>
  </r>
  <r>
    <n v="11265"/>
    <x v="61"/>
    <x v="0"/>
    <s v="Adrian Shami"/>
    <s v="Myanmar (Burma)"/>
    <x v="2"/>
    <s v="SanDisk Message Books, Multicolor"/>
    <n v="54948"/>
    <n v="55448"/>
    <x v="2"/>
    <n v="912"/>
    <n v="25"/>
    <n v="2.7412280701754384E-2"/>
    <s v="James"/>
  </r>
  <r>
    <n v="8622"/>
    <x v="32"/>
    <x v="3"/>
    <s v="Adam Shillingsburg"/>
    <s v="Brazil"/>
    <x v="0"/>
    <s v="Dania Classic Bookcase, Pine"/>
    <n v="54948"/>
    <n v="55448"/>
    <x v="2"/>
    <n v="33"/>
    <n v="15"/>
    <n v="0.45454545454545453"/>
    <s v="James"/>
  </r>
  <r>
    <n v="17206"/>
    <x v="139"/>
    <x v="2"/>
    <s v="Aleksandra Gannaway"/>
    <s v="New Zealand"/>
    <x v="2"/>
    <s v="Sauder Classic Bookcase, Traditional"/>
    <n v="54588"/>
    <n v="55088"/>
    <x v="2"/>
    <n v="162"/>
    <n v="25"/>
    <n v="0.15432098765432098"/>
    <s v="Noah"/>
  </r>
  <r>
    <n v="29681"/>
    <x v="9"/>
    <x v="0"/>
    <s v="Alan Schoenberger"/>
    <s v="United States"/>
    <x v="1"/>
    <s v="Global Wood Trimmed Manager's Task Chair, Khaki"/>
    <n v="54588"/>
    <n v="55088"/>
    <x v="2"/>
    <n v="72"/>
    <n v="25"/>
    <n v="0.34722222222222221"/>
    <s v="James"/>
  </r>
  <r>
    <n v="5157"/>
    <x v="12"/>
    <x v="0"/>
    <s v="Alan Dominguez"/>
    <s v="Australia"/>
    <x v="2"/>
    <s v="Canon Personal Copier, High-Speed"/>
    <n v="53838"/>
    <n v="54338"/>
    <x v="2"/>
    <n v="252"/>
    <n v="10"/>
    <n v="3.968253968253968E-2"/>
    <s v="James"/>
  </r>
  <r>
    <n v="4634"/>
    <x v="134"/>
    <x v="0"/>
    <s v="Alex Grayson"/>
    <s v="Italy"/>
    <x v="3"/>
    <s v="Cisco Headset, Full Size"/>
    <n v="53838"/>
    <n v="54338"/>
    <x v="2"/>
    <n v="75"/>
    <n v="15"/>
    <n v="0.2"/>
    <s v="Noah"/>
  </r>
  <r>
    <n v="2177"/>
    <x v="6"/>
    <x v="0"/>
    <s v="Allen Rosenblatt"/>
    <s v="Germany"/>
    <x v="3"/>
    <s v="Canon Fax Machine, Laser"/>
    <n v="53322"/>
    <n v="53822"/>
    <x v="2"/>
    <n v="27"/>
    <n v="15"/>
    <n v="0.55555555555555558"/>
    <s v="James"/>
  </r>
  <r>
    <n v="23185"/>
    <x v="140"/>
    <x v="0"/>
    <s v="Alan Barnes"/>
    <s v="Poland"/>
    <x v="2"/>
    <s v="Panasonic Printer, Durable"/>
    <n v="53322"/>
    <n v="53822"/>
    <x v="2"/>
    <n v="783"/>
    <n v="25"/>
    <n v="3.1928480204342274E-2"/>
    <s v="James"/>
  </r>
  <r>
    <n v="26176"/>
    <x v="141"/>
    <x v="0"/>
    <s v="Adam Hart"/>
    <s v="United States"/>
    <x v="1"/>
    <s v="GBC DocuBind 300 Electric Binding Machine"/>
    <n v="53217"/>
    <n v="53717"/>
    <x v="2"/>
    <n v="141"/>
    <n v="25"/>
    <n v="0.1773049645390071"/>
    <s v="James"/>
  </r>
  <r>
    <n v="6291"/>
    <x v="142"/>
    <x v="0"/>
    <s v="Alex Grayson"/>
    <s v="France"/>
    <x v="3"/>
    <s v="Fellowes Box, Single Width"/>
    <n v="53217"/>
    <n v="53717"/>
    <x v="2"/>
    <n v="747"/>
    <n v="25"/>
    <n v="3.3467202141900937E-2"/>
    <s v="Liam"/>
  </r>
  <r>
    <n v="18660"/>
    <x v="19"/>
    <x v="2"/>
    <s v="Alan Haines"/>
    <s v="Mexico"/>
    <x v="0"/>
    <s v="Bevis Round Table, Rectangular"/>
    <n v="52569"/>
    <n v="53069"/>
    <x v="2"/>
    <n v="855"/>
    <m/>
    <m/>
    <s v="James"/>
  </r>
  <r>
    <n v="17907"/>
    <x v="143"/>
    <x v="2"/>
    <s v="Alice McCarthy"/>
    <s v="Mongolia"/>
    <x v="2"/>
    <s v="Hoover Refrigerator, Black"/>
    <n v="52569"/>
    <n v="53069"/>
    <x v="2"/>
    <n v="15"/>
    <n v="2"/>
    <n v="0.13333333333333333"/>
    <s v="Liam"/>
  </r>
  <r>
    <n v="2681"/>
    <x v="144"/>
    <x v="0"/>
    <s v="Aaron Hawkins"/>
    <s v="Mexico"/>
    <x v="0"/>
    <s v="Ikea Library with Doors, Mobile"/>
    <n v="52068"/>
    <n v="52568"/>
    <x v="2"/>
    <n v="32"/>
    <n v="15"/>
    <n v="0.46875"/>
    <s v="Noah"/>
  </r>
  <r>
    <n v="1174"/>
    <x v="145"/>
    <x v="4"/>
    <s v="Alejandro Grove"/>
    <s v="Cameroon"/>
    <x v="5"/>
    <s v="Canon Copy Machine, High-Speed"/>
    <n v="52068"/>
    <n v="52568"/>
    <x v="2"/>
    <n v="288"/>
    <n v="25"/>
    <n v="8.6805555555555552E-2"/>
    <s v="James"/>
  </r>
  <r>
    <n v="3414"/>
    <x v="146"/>
    <x v="3"/>
    <s v="Adam Hart"/>
    <s v="Australia"/>
    <x v="2"/>
    <s v="Konica Inkjet, White"/>
    <n v="51711"/>
    <n v="52211"/>
    <x v="2"/>
    <n v="984"/>
    <n v="15"/>
    <n v="1.524390243902439E-2"/>
    <s v="James"/>
  </r>
  <r>
    <n v="1118"/>
    <x v="147"/>
    <x v="2"/>
    <s v="Alex Avila"/>
    <s v="Philippines"/>
    <x v="2"/>
    <s v="Elite Shears, High Speed"/>
    <n v="51711"/>
    <n v="52211"/>
    <x v="2"/>
    <n v="114"/>
    <n v="25"/>
    <n v="0.21929824561403508"/>
    <s v="Noah"/>
  </r>
  <r>
    <n v="4110"/>
    <x v="148"/>
    <x v="0"/>
    <s v="Alex Grayson"/>
    <s v="Mexico"/>
    <x v="0"/>
    <s v="SAFCO Executive Leather Armchair, Set of Two"/>
    <n v="51219"/>
    <n v="51719"/>
    <x v="2"/>
    <n v="324"/>
    <n v="25"/>
    <n v="7.716049382716049E-2"/>
    <s v="Noah"/>
  </r>
  <r>
    <n v="15145"/>
    <x v="149"/>
    <x v="2"/>
    <s v="Alex Avila"/>
    <s v="United Kingdom"/>
    <x v="3"/>
    <s v="Bush Floating Shelf Set, Metal"/>
    <n v="51219"/>
    <n v="51719"/>
    <x v="2"/>
    <n v="42"/>
    <n v="25"/>
    <n v="0.59523809523809523"/>
    <s v="Noah"/>
  </r>
  <r>
    <n v="10565"/>
    <x v="150"/>
    <x v="0"/>
    <s v="Adrian Shami"/>
    <s v="Pakistan"/>
    <x v="2"/>
    <s v="Harbour Creations Steel Folding Chair, Set of Two"/>
    <n v="51072"/>
    <n v="51572"/>
    <x v="2"/>
    <n v="792"/>
    <n v="25"/>
    <n v="3.1565656565656568E-2"/>
    <s v="Noah"/>
  </r>
  <r>
    <n v="22469"/>
    <x v="151"/>
    <x v="0"/>
    <s v="Alan Dominguez"/>
    <s v="United States"/>
    <x v="1"/>
    <s v="Eldon Expressions Punched Metal &amp; Wood Desk Accessories, Pewter &amp; Cherry"/>
    <n v="51072"/>
    <n v="51572"/>
    <x v="2"/>
    <n v="148"/>
    <n v="25"/>
    <n v="0.16891891891891891"/>
    <s v="Noah"/>
  </r>
  <r>
    <n v="7539"/>
    <x v="152"/>
    <x v="0"/>
    <s v="Adrian Barton"/>
    <s v="Germany"/>
    <x v="3"/>
    <s v="Eldon Lockers, Industrial"/>
    <n v="51012"/>
    <n v="51512"/>
    <x v="2"/>
    <n v="18"/>
    <n v="5"/>
    <n v="0.27777777777777779"/>
    <s v="Noah"/>
  </r>
  <r>
    <n v="8964"/>
    <x v="153"/>
    <x v="0"/>
    <s v="Adrian Hane"/>
    <s v="United Kingdom"/>
    <x v="3"/>
    <s v="Sharp Fax and Copier, Color"/>
    <n v="51012"/>
    <n v="51512"/>
    <x v="2"/>
    <n v="135"/>
    <n v="25"/>
    <n v="0.18518518518518517"/>
    <s v="James"/>
  </r>
  <r>
    <n v="8317"/>
    <x v="13"/>
    <x v="0"/>
    <s v="Alan Barnes"/>
    <s v="Germany"/>
    <x v="3"/>
    <s v="Hon Steel Folding Chair, Adjustable"/>
    <n v="50988"/>
    <n v="51488"/>
    <x v="2"/>
    <n v="213"/>
    <n v="15"/>
    <n v="7.0422535211267609E-2"/>
    <s v="Oliver"/>
  </r>
  <r>
    <n v="5807"/>
    <x v="154"/>
    <x v="2"/>
    <s v="Alejandro Grove"/>
    <s v="Mozambique"/>
    <x v="5"/>
    <s v="Smead File Cart, Blue"/>
    <n v="50988"/>
    <n v="51488"/>
    <x v="2"/>
    <n v="504"/>
    <n v="15"/>
    <n v="2.976190476190476E-2"/>
    <s v="James"/>
  </r>
  <r>
    <n v="2677"/>
    <x v="49"/>
    <x v="3"/>
    <s v="Alan Shonely"/>
    <s v="France"/>
    <x v="3"/>
    <s v="Apple Speaker Phone, Cordless"/>
    <n v="50436"/>
    <n v="50936"/>
    <x v="2"/>
    <n v="171"/>
    <n v="25"/>
    <n v="0.14619883040935672"/>
    <s v="James"/>
  </r>
  <r>
    <n v="15139"/>
    <x v="149"/>
    <x v="2"/>
    <s v="Alex Avila"/>
    <s v="United Kingdom"/>
    <x v="3"/>
    <s v="Samsung Audio Dock, Full Size"/>
    <n v="50436"/>
    <n v="50936"/>
    <x v="2"/>
    <n v="153"/>
    <n v="25"/>
    <n v="0.16339869281045752"/>
    <s v="Noah"/>
  </r>
  <r>
    <n v="23584"/>
    <x v="93"/>
    <x v="4"/>
    <s v="Alan Haines"/>
    <s v="Turkey"/>
    <x v="2"/>
    <s v="Hewlett Copy Machine, Color"/>
    <n v="50112"/>
    <n v="50612"/>
    <x v="2"/>
    <n v="42"/>
    <n v="25"/>
    <n v="0.59523809523809523"/>
    <s v="James"/>
  </r>
  <r>
    <n v="18709"/>
    <x v="19"/>
    <x v="2"/>
    <s v="Alan Haines"/>
    <s v="Mexico"/>
    <x v="0"/>
    <s v="Office Star Steel Folding Chair, Set of Two"/>
    <n v="50112"/>
    <n v="50612"/>
    <x v="2"/>
    <n v="15"/>
    <m/>
    <m/>
    <s v="James"/>
  </r>
  <r>
    <n v="29734"/>
    <x v="26"/>
    <x v="3"/>
    <s v="Aaron Bergman"/>
    <s v="France"/>
    <x v="3"/>
    <s v="HP Personal Copier, Digital"/>
    <n v="50013"/>
    <n v="51013"/>
    <x v="2"/>
    <n v="192"/>
    <n v="15"/>
    <n v="7.8125E-2"/>
    <s v="Liam"/>
  </r>
  <r>
    <n v="17906"/>
    <x v="143"/>
    <x v="2"/>
    <s v="Alice McCarthy"/>
    <s v="Mongolia"/>
    <x v="2"/>
    <s v="Hamilton Beach Refrigerator, Red"/>
    <n v="50013"/>
    <n v="51013"/>
    <x v="2"/>
    <n v="45"/>
    <n v="25"/>
    <n v="0.55555555555555558"/>
    <s v="Liam"/>
  </r>
  <r>
    <n v="10297"/>
    <x v="61"/>
    <x v="0"/>
    <s v="Alan Hwang"/>
    <s v="Germany"/>
    <x v="3"/>
    <s v="Fellowes File Cart, Blue"/>
    <n v="49998"/>
    <n v="50998"/>
    <x v="3"/>
    <n v="972"/>
    <n v="10"/>
    <n v="1.0288065843621399E-2"/>
    <s v="Oliver"/>
  </r>
  <r>
    <n v="24894"/>
    <x v="155"/>
    <x v="3"/>
    <s v="Allen Armold"/>
    <s v="United States"/>
    <x v="1"/>
    <s v="Logitech diNovo Edge Keyboard"/>
    <n v="49998"/>
    <n v="50998"/>
    <x v="3"/>
    <n v="111"/>
    <n v="25"/>
    <n v="0.22522522522522523"/>
    <s v="Liam"/>
  </r>
  <r>
    <n v="11508"/>
    <x v="122"/>
    <x v="2"/>
    <s v="Alex Russell"/>
    <s v="Indonesia"/>
    <x v="2"/>
    <s v="Fiskars Box Cutter, High Speed"/>
    <n v="49632"/>
    <n v="50632"/>
    <x v="3"/>
    <n v="48"/>
    <n v="25"/>
    <n v="0.52083333333333337"/>
    <s v="Noah"/>
  </r>
  <r>
    <n v="1282"/>
    <x v="156"/>
    <x v="3"/>
    <s v="Aimee Bixby"/>
    <s v="United States"/>
    <x v="1"/>
    <s v="GBC Wire Binding Combs"/>
    <n v="49632"/>
    <n v="50632"/>
    <x v="3"/>
    <n v="888"/>
    <n v="25"/>
    <n v="2.8153153153153154E-2"/>
    <s v="James"/>
  </r>
  <r>
    <n v="17643"/>
    <x v="58"/>
    <x v="2"/>
    <s v="Aaron Smayling"/>
    <s v="France"/>
    <x v="4"/>
    <s v="KitchenAid Coffee Grinder, White"/>
    <m/>
    <m/>
    <x v="1"/>
    <n v="882"/>
    <m/>
    <m/>
    <s v="James"/>
  </r>
  <r>
    <n v="24835"/>
    <x v="140"/>
    <x v="4"/>
    <s v="Aaron Smayling"/>
    <s v="South Africa"/>
    <x v="5"/>
    <s v="Samsung Speaker Phone, with Caller ID"/>
    <n v="49296"/>
    <n v="50296"/>
    <x v="3"/>
    <n v="912"/>
    <n v="15"/>
    <n v="1.6447368421052631E-2"/>
    <s v="James"/>
  </r>
  <r>
    <n v="22330"/>
    <x v="157"/>
    <x v="0"/>
    <s v="Allen Goldenen"/>
    <s v="France"/>
    <x v="3"/>
    <s v="Hoover Microwave, Red"/>
    <n v="48996"/>
    <n v="49996"/>
    <x v="3"/>
    <n v="219"/>
    <n v="15"/>
    <n v="6.8493150684931503E-2"/>
    <s v="Noah"/>
  </r>
  <r>
    <n v="2846"/>
    <x v="158"/>
    <x v="4"/>
    <s v="Adam Hart"/>
    <s v="Italy"/>
    <x v="3"/>
    <s v="Tenex Lockers, Blue"/>
    <n v="48996"/>
    <n v="49996"/>
    <x v="3"/>
    <n v="783"/>
    <n v="25"/>
    <n v="3.1928480204342274E-2"/>
    <s v="James"/>
  </r>
  <r>
    <n v="22155"/>
    <x v="159"/>
    <x v="2"/>
    <s v="Alice McCarthy"/>
    <s v="Peru"/>
    <x v="0"/>
    <s v="Hon Executive Leather Armchair, Adjustable"/>
    <n v="48738"/>
    <n v="49738"/>
    <x v="3"/>
    <n v="321"/>
    <n v="25"/>
    <n v="7.7881619937694699E-2"/>
    <s v="James"/>
  </r>
  <r>
    <n v="26160"/>
    <x v="160"/>
    <x v="4"/>
    <s v="Adrian Barton"/>
    <s v="Ukraine"/>
    <x v="2"/>
    <s v="HP Copy Machine, High-Speed"/>
    <n v="48738"/>
    <n v="49738"/>
    <x v="3"/>
    <n v="81"/>
    <n v="15"/>
    <n v="0.18518518518518517"/>
    <s v="James"/>
  </r>
  <r>
    <n v="25586"/>
    <x v="161"/>
    <x v="0"/>
    <s v="Aleksandra Gannaway"/>
    <s v="Honduras"/>
    <x v="0"/>
    <s v="Sauder Floating Shelf Set, Pine"/>
    <n v="48712"/>
    <n v="49712"/>
    <x v="3"/>
    <n v="224"/>
    <n v="15"/>
    <n v="6.6964285714285712E-2"/>
    <s v="James"/>
  </r>
  <r>
    <n v="1810"/>
    <x v="156"/>
    <x v="2"/>
    <s v="Aaron Bergman"/>
    <s v="United States"/>
    <x v="1"/>
    <s v="Global Push Button Manager's Chair, Indigo"/>
    <n v="48712"/>
    <n v="49712"/>
    <x v="3"/>
    <n v="195"/>
    <n v="20"/>
    <n v="0.10256410256410256"/>
    <s v="Noah"/>
  </r>
  <r>
    <n v="27764"/>
    <x v="116"/>
    <x v="2"/>
    <s v="Adam Shillingsburg"/>
    <s v="United States"/>
    <x v="1"/>
    <s v="GBC DocuBind TL300 Electric Binding System"/>
    <n v="47997"/>
    <n v="48997"/>
    <x v="3"/>
    <n v="153"/>
    <n v="10"/>
    <n v="6.535947712418301E-2"/>
    <s v="Liam"/>
  </r>
  <r>
    <n v="1279"/>
    <x v="156"/>
    <x v="3"/>
    <s v="Aimee Bixby"/>
    <s v="United States"/>
    <x v="1"/>
    <s v="Logitech Wireless Gaming Headset G930"/>
    <n v="47997"/>
    <n v="48997"/>
    <x v="3"/>
    <n v="129"/>
    <n v="25"/>
    <n v="0.19379844961240311"/>
    <s v="James"/>
  </r>
  <r>
    <n v="27242"/>
    <x v="162"/>
    <x v="4"/>
    <s v="Aaron Hawkins"/>
    <s v="France"/>
    <x v="3"/>
    <s v="Epson Inkjet, Wireless"/>
    <n v="47984"/>
    <n v="48984"/>
    <x v="3"/>
    <n v="132"/>
    <n v="25"/>
    <n v="0.18939393939393939"/>
    <s v="James"/>
  </r>
  <r>
    <n v="27801"/>
    <x v="116"/>
    <x v="2"/>
    <s v="Adam Shillingsburg"/>
    <s v="United States"/>
    <x v="1"/>
    <s v="Logitech 910-002974 M325 Wireless Mouse for Web Scrolling"/>
    <n v="47984"/>
    <n v="48984"/>
    <x v="3"/>
    <n v="834"/>
    <n v="25"/>
    <n v="2.9976019184652279E-2"/>
    <s v="Liam"/>
  </r>
  <r>
    <n v="12236"/>
    <x v="137"/>
    <x v="2"/>
    <s v="Alan Hwang"/>
    <s v="Argentina"/>
    <x v="0"/>
    <s v="Chromcraft Conference Table, with Bottom Storage"/>
    <n v="47936"/>
    <n v="48936"/>
    <x v="3"/>
    <n v="102"/>
    <n v="25"/>
    <n v="0.24509803921568626"/>
    <s v="Noah"/>
  </r>
  <r>
    <n v="19618"/>
    <x v="163"/>
    <x v="2"/>
    <s v="Adam Bellavance"/>
    <s v="Mexico"/>
    <x v="0"/>
    <s v="Binney &amp; Smith Canvas, Blue"/>
    <n v="47936"/>
    <n v="48936"/>
    <x v="3"/>
    <n v="796"/>
    <n v="25"/>
    <n v="3.1407035175879394E-2"/>
    <s v="James"/>
  </r>
  <r>
    <n v="23777"/>
    <x v="164"/>
    <x v="0"/>
    <s v="Alan Dominguez"/>
    <s v="Mexico"/>
    <x v="0"/>
    <s v="Barricks Computer Table, Fully Assembled"/>
    <n v="47175"/>
    <n v="48175"/>
    <x v="3"/>
    <n v="145"/>
    <n v="25"/>
    <n v="0.17241379310344829"/>
    <s v="James"/>
  </r>
  <r>
    <n v="23627"/>
    <x v="96"/>
    <x v="0"/>
    <s v="Allen Goldenen"/>
    <s v="France"/>
    <x v="3"/>
    <s v="Boston Highlighters, Blue"/>
    <n v="47175"/>
    <n v="48175"/>
    <x v="3"/>
    <n v="114"/>
    <n v="25"/>
    <n v="0.21929824561403508"/>
    <s v="Noah"/>
  </r>
  <r>
    <n v="18933"/>
    <x v="77"/>
    <x v="2"/>
    <s v="Alejandro Ballentine"/>
    <s v="Dominican Republic"/>
    <x v="0"/>
    <s v="Office Star Executive Leather Armchair, Adjustable"/>
    <n v="46893"/>
    <n v="47893"/>
    <x v="3"/>
    <n v="66"/>
    <n v="25"/>
    <n v="0.37878787878787878"/>
    <s v="James"/>
  </r>
  <r>
    <n v="21378"/>
    <x v="51"/>
    <x v="4"/>
    <s v="Aleksandra Gannaway"/>
    <s v="Italy"/>
    <x v="3"/>
    <s v="Cuisinart Blender, Red"/>
    <n v="46893"/>
    <n v="47893"/>
    <x v="3"/>
    <n v="24"/>
    <n v="2"/>
    <n v="8.3333333333333329E-2"/>
    <s v="James"/>
  </r>
  <r>
    <n v="23823"/>
    <x v="126"/>
    <x v="2"/>
    <s v="Alejandro Savely"/>
    <s v="Italy"/>
    <x v="3"/>
    <s v="Fellowes Lockers, Blue"/>
    <n v="46688"/>
    <n v="47688"/>
    <x v="3"/>
    <n v="783"/>
    <n v="25"/>
    <n v="3.1928480204342274E-2"/>
    <s v="James"/>
  </r>
  <r>
    <n v="6802"/>
    <x v="92"/>
    <x v="4"/>
    <s v="Alan Barnes"/>
    <s v="United States"/>
    <x v="1"/>
    <s v="Belkin Standard 104 key USB Keyboard"/>
    <n v="46688"/>
    <n v="47688"/>
    <x v="3"/>
    <n v="912"/>
    <n v="15"/>
    <n v="1.6447368421052631E-2"/>
    <s v="James"/>
  </r>
  <r>
    <n v="77"/>
    <x v="165"/>
    <x v="2"/>
    <s v="Aaron Smayling"/>
    <s v="Italy"/>
    <x v="3"/>
    <s v="Apple Signal Booster, Full Size"/>
    <n v="46494"/>
    <n v="47494"/>
    <x v="3"/>
    <n v="16"/>
    <n v="15"/>
    <n v="0.9375"/>
    <s v="Noah"/>
  </r>
  <r>
    <n v="3139"/>
    <x v="166"/>
    <x v="2"/>
    <s v="Alan Haines"/>
    <s v="Nigeria"/>
    <x v="5"/>
    <s v="Sanford Pencil Sharpener, Fluorescent"/>
    <n v="46494"/>
    <n v="47494"/>
    <x v="3"/>
    <n v="192"/>
    <n v="25"/>
    <n v="0.13020833333333334"/>
    <s v="James"/>
  </r>
  <r>
    <n v="29318"/>
    <x v="167"/>
    <x v="2"/>
    <s v="Alejandro Ballentine"/>
    <s v="United States"/>
    <x v="1"/>
    <s v="Brother DCP1000 Digital 3 in 1 Multifunction Machine"/>
    <n v="46296"/>
    <n v="47296"/>
    <x v="3"/>
    <n v="294"/>
    <n v="25"/>
    <n v="8.5034013605442174E-2"/>
    <s v="James"/>
  </r>
  <r>
    <n v="24303"/>
    <x v="168"/>
    <x v="0"/>
    <s v="Adrian Barton"/>
    <s v="Ukraine"/>
    <x v="2"/>
    <s v="Fellowes Trays, Industrial"/>
    <n v="46296"/>
    <n v="47296"/>
    <x v="3"/>
    <n v="777"/>
    <n v="25"/>
    <n v="3.2175032175032175E-2"/>
    <s v="James"/>
  </r>
  <r>
    <n v="16195"/>
    <x v="30"/>
    <x v="2"/>
    <s v="Adrian Barton"/>
    <s v="United States"/>
    <x v="1"/>
    <s v="LG G3"/>
    <n v="45924"/>
    <n v="46924"/>
    <x v="3"/>
    <n v="54"/>
    <n v="25"/>
    <n v="0.46296296296296297"/>
    <s v="Noah"/>
  </r>
  <r>
    <n v="10202"/>
    <x v="119"/>
    <x v="0"/>
    <s v="Alan Barnes"/>
    <s v="United Kingdom"/>
    <x v="3"/>
    <s v="Belkin Memory Card, Bluetooth"/>
    <n v="45924"/>
    <n v="46924"/>
    <x v="3"/>
    <n v="297"/>
    <n v="25"/>
    <n v="8.4175084175084181E-2"/>
    <s v="Noah"/>
  </r>
  <r>
    <n v="17355"/>
    <x v="45"/>
    <x v="2"/>
    <s v="Aleksandra Gannaway"/>
    <s v="Nigeria"/>
    <x v="5"/>
    <s v="Bush Corner Shelving, Mobile"/>
    <n v="45846"/>
    <n v="46846"/>
    <x v="3"/>
    <n v="42"/>
    <n v="25"/>
    <n v="0.59523809523809523"/>
    <s v="James"/>
  </r>
  <r>
    <n v="8398"/>
    <x v="169"/>
    <x v="0"/>
    <s v="Alejandro Ballentine"/>
    <s v="France"/>
    <x v="3"/>
    <s v="Tenex Box, Industrial"/>
    <n v="45846"/>
    <n v="46846"/>
    <x v="3"/>
    <n v="16"/>
    <n v="3"/>
    <n v="0.1875"/>
    <s v="James"/>
  </r>
  <r>
    <n v="2445"/>
    <x v="53"/>
    <x v="4"/>
    <s v="Alejandro Grove"/>
    <s v="Vietnam"/>
    <x v="2"/>
    <s v="Smead Removable Labels, Adjustable"/>
    <n v="45714"/>
    <n v="46714"/>
    <x v="3"/>
    <n v="912"/>
    <n v="25"/>
    <n v="2.7412280701754384E-2"/>
    <s v="James"/>
  </r>
  <r>
    <n v="13957"/>
    <x v="170"/>
    <x v="2"/>
    <s v="Alejandro Grove"/>
    <s v="Czech Republic"/>
    <x v="2"/>
    <s v="Hon Executive Leather Armchair, Black"/>
    <n v="45714"/>
    <n v="46714"/>
    <x v="3"/>
    <n v="21"/>
    <n v="2"/>
    <n v="9.5238095238095233E-2"/>
    <s v="Liam"/>
  </r>
  <r>
    <n v="17024"/>
    <x v="34"/>
    <x v="2"/>
    <s v="Adam Bellavance"/>
    <s v="United States"/>
    <x v="1"/>
    <s v="Hon 2090 “Pillow Soft” Series Mid Back Swivel/Tilt Chairs"/>
    <n v="45696"/>
    <n v="46696"/>
    <x v="3"/>
    <n v="75"/>
    <m/>
    <m/>
    <s v="Oliver"/>
  </r>
  <r>
    <n v="23664"/>
    <x v="28"/>
    <x v="4"/>
    <s v="Alan Shonely"/>
    <s v="United States"/>
    <x v="1"/>
    <s v="Eldon Expressions Desk Accessory, Wood Photo Frame, Mahogany"/>
    <n v="45696"/>
    <n v="46696"/>
    <x v="3"/>
    <n v="153"/>
    <n v="25"/>
    <n v="0.16339869281045752"/>
    <s v="Noah"/>
  </r>
  <r>
    <n v="17213"/>
    <x v="139"/>
    <x v="2"/>
    <s v="Aleksandra Gannaway"/>
    <s v="New Zealand"/>
    <x v="2"/>
    <s v="Bush Stackable Bookrack, Pine"/>
    <n v="45414"/>
    <n v="46414"/>
    <x v="3"/>
    <n v="24"/>
    <n v="15"/>
    <n v="0.625"/>
    <s v="Noah"/>
  </r>
  <r>
    <n v="4795"/>
    <x v="105"/>
    <x v="4"/>
    <s v="Alan Haines"/>
    <s v="Australia"/>
    <x v="2"/>
    <s v="Wilson Jones Binding Machine, Durable"/>
    <n v="45414"/>
    <n v="46414"/>
    <x v="3"/>
    <n v="27"/>
    <n v="2"/>
    <n v="7.407407407407407E-2"/>
    <s v="James"/>
  </r>
  <r>
    <n v="1114"/>
    <x v="147"/>
    <x v="2"/>
    <s v="Alex Avila"/>
    <s v="Philippines"/>
    <x v="2"/>
    <s v="Avery Shipping Labels, Alphabetical"/>
    <n v="43188"/>
    <n v="44188"/>
    <x v="3"/>
    <n v="102"/>
    <n v="25"/>
    <n v="0.24509803921568626"/>
    <s v="Noah"/>
  </r>
  <r>
    <n v="23663"/>
    <x v="28"/>
    <x v="4"/>
    <s v="Alan Shonely"/>
    <s v="United States"/>
    <x v="1"/>
    <s v="GBC VeloBinder Manual Binding System"/>
    <n v="43188"/>
    <n v="44188"/>
    <x v="3"/>
    <n v="21"/>
    <n v="3"/>
    <n v="0.14285714285714285"/>
    <s v="Noah"/>
  </r>
  <r>
    <n v="28966"/>
    <x v="123"/>
    <x v="4"/>
    <s v="Adrian Barton"/>
    <s v="Australia"/>
    <x v="2"/>
    <s v="Logitech Router, USB"/>
    <n v="42444"/>
    <n v="43444"/>
    <x v="3"/>
    <n v="804"/>
    <n v="25"/>
    <n v="3.109452736318408E-2"/>
    <s v="Noah"/>
  </r>
  <r>
    <n v="22190"/>
    <x v="159"/>
    <x v="2"/>
    <s v="Alice McCarthy"/>
    <s v="Peru"/>
    <x v="0"/>
    <s v="Stiletto Box Cutter, Steel"/>
    <n v="42444"/>
    <n v="43444"/>
    <x v="3"/>
    <n v="45"/>
    <n v="25"/>
    <n v="0.55555555555555558"/>
    <s v="James"/>
  </r>
  <r>
    <n v="25914"/>
    <x v="171"/>
    <x v="4"/>
    <s v="Alice McCarthy"/>
    <s v="United Kingdom"/>
    <x v="3"/>
    <s v="Nokia Smart Phone, Cordless"/>
    <n v="41931"/>
    <n v="42931"/>
    <x v="3"/>
    <n v="834"/>
    <n v="25"/>
    <n v="2.9976019184652279E-2"/>
    <s v="James"/>
  </r>
  <r>
    <n v="12562"/>
    <x v="90"/>
    <x v="0"/>
    <s v="Alan Schoenberger"/>
    <s v="China"/>
    <x v="2"/>
    <s v="Cisco Speaker Phone, Full Size"/>
    <n v="41931"/>
    <n v="42931"/>
    <x v="3"/>
    <n v="272"/>
    <n v="25"/>
    <n v="9.1911764705882359E-2"/>
    <s v="James"/>
  </r>
  <r>
    <n v="9075"/>
    <x v="84"/>
    <x v="0"/>
    <s v="Alex Avila"/>
    <s v="United States"/>
    <x v="1"/>
    <s v="Polycom VVX 310 VoIP phone"/>
    <n v="41796"/>
    <n v="42796"/>
    <x v="3"/>
    <n v="22"/>
    <n v="2"/>
    <n v="9.0909090909090912E-2"/>
    <s v="James"/>
  </r>
  <r>
    <n v="22762"/>
    <x v="39"/>
    <x v="0"/>
    <s v="Alan Shonely"/>
    <s v="Italy"/>
    <x v="3"/>
    <s v="Tenex Folders, Blue"/>
    <n v="41796"/>
    <n v="42796"/>
    <x v="3"/>
    <n v="45"/>
    <n v="25"/>
    <n v="0.55555555555555558"/>
    <s v="James"/>
  </r>
  <r>
    <n v="22715"/>
    <x v="39"/>
    <x v="3"/>
    <s v="Alex Grayson"/>
    <s v="Brazil"/>
    <x v="0"/>
    <s v="KitchenAid Refrigerator, White"/>
    <n v="41544"/>
    <n v="42544"/>
    <x v="3"/>
    <n v="63"/>
    <n v="25"/>
    <n v="0.3968253968253968"/>
    <s v="Noah"/>
  </r>
  <r>
    <n v="20059"/>
    <x v="37"/>
    <x v="2"/>
    <s v="Alan Schoenberger"/>
    <s v="Nigeria"/>
    <x v="5"/>
    <s v="Cisco Speaker Phone, with Caller ID"/>
    <n v="41544"/>
    <n v="42544"/>
    <x v="3"/>
    <n v="297"/>
    <m/>
    <m/>
    <s v="James"/>
  </r>
  <r>
    <n v="11556"/>
    <x v="172"/>
    <x v="0"/>
    <s v="Alan Haines"/>
    <s v="Turkey"/>
    <x v="2"/>
    <s v="Bush Corner Shelving, Mobile"/>
    <n v="41472"/>
    <n v="42472"/>
    <x v="3"/>
    <n v="946"/>
    <n v="25"/>
    <n v="2.6427061310782242E-2"/>
    <s v="James"/>
  </r>
  <r>
    <n v="11164"/>
    <x v="173"/>
    <x v="0"/>
    <s v="Alex Avila"/>
    <s v="Ukraine"/>
    <x v="2"/>
    <s v="Fellowes Lockers, Single Width"/>
    <n v="41472"/>
    <n v="42472"/>
    <x v="3"/>
    <n v="36"/>
    <n v="25"/>
    <n v="0.69444444444444442"/>
    <s v="James"/>
  </r>
  <r>
    <n v="22845"/>
    <x v="174"/>
    <x v="2"/>
    <s v="Aaron Hawkins"/>
    <s v="Democratic Republic of the Congo"/>
    <x v="5"/>
    <s v="Apple Smart Phone, Full Size"/>
    <n v="41382"/>
    <n v="42382"/>
    <x v="3"/>
    <n v="774"/>
    <n v="25"/>
    <n v="3.2299741602067181E-2"/>
    <s v="Noah"/>
  </r>
  <r>
    <n v="16609"/>
    <x v="175"/>
    <x v="2"/>
    <s v="Aaron Smayling"/>
    <s v="United Kingdom"/>
    <x v="3"/>
    <s v="Apple Signal Booster, Full Size"/>
    <n v="41382"/>
    <n v="42382"/>
    <x v="3"/>
    <n v="604"/>
    <n v="15"/>
    <n v="2.4834437086092714E-2"/>
    <s v="Noah"/>
  </r>
  <r>
    <n v="640"/>
    <x v="99"/>
    <x v="2"/>
    <s v="Alan Hwang"/>
    <s v="France"/>
    <x v="3"/>
    <s v="Brother Ink, Color"/>
    <n v="41175"/>
    <n v="42175"/>
    <x v="3"/>
    <n v="876"/>
    <n v="25"/>
    <n v="2.8538812785388126E-2"/>
    <s v="James"/>
  </r>
  <r>
    <n v="1980"/>
    <x v="176"/>
    <x v="4"/>
    <s v="Allen Armold"/>
    <s v="New Zealand"/>
    <x v="2"/>
    <s v="Ikea Classic Bookcase, Traditional"/>
    <n v="41175"/>
    <n v="42175"/>
    <x v="3"/>
    <n v="261"/>
    <n v="25"/>
    <n v="9.5785440613026823E-2"/>
    <s v="Oliver"/>
  </r>
  <r>
    <n v="642"/>
    <x v="99"/>
    <x v="2"/>
    <s v="Alan Hwang"/>
    <s v="France"/>
    <x v="3"/>
    <s v="Fellowes File Cart, Single Width"/>
    <n v="40995"/>
    <n v="41995"/>
    <x v="3"/>
    <n v="99"/>
    <n v="25"/>
    <n v="0.25252525252525254"/>
    <s v="James"/>
  </r>
  <r>
    <n v="10599"/>
    <x v="150"/>
    <x v="0"/>
    <s v="Adrian Shami"/>
    <s v="Pakistan"/>
    <x v="2"/>
    <s v="Avery 3-Hole Punch, Clear"/>
    <n v="40995"/>
    <n v="41995"/>
    <x v="3"/>
    <n v="36"/>
    <n v="15"/>
    <n v="0.41666666666666669"/>
    <s v="Noah"/>
  </r>
  <r>
    <n v="12373"/>
    <x v="4"/>
    <x v="0"/>
    <s v="Alan Dominguez"/>
    <s v="Indonesia"/>
    <x v="2"/>
    <s v="Elite Box Cutter, Steel"/>
    <n v="40836"/>
    <n v="41836"/>
    <x v="3"/>
    <n v="18"/>
    <n v="10"/>
    <n v="0.55555555555555558"/>
    <s v="Noah"/>
  </r>
  <r>
    <n v="24824"/>
    <x v="140"/>
    <x v="4"/>
    <s v="Aaron Smayling"/>
    <s v="South Africa"/>
    <x v="5"/>
    <s v="Tenex Lockers, Single Width"/>
    <n v="40836"/>
    <n v="41836"/>
    <x v="3"/>
    <n v="768"/>
    <n v="25"/>
    <n v="3.2552083333333336E-2"/>
    <s v="James"/>
  </r>
  <r>
    <n v="11490"/>
    <x v="122"/>
    <x v="2"/>
    <s v="Alex Russell"/>
    <s v="Indonesia"/>
    <x v="2"/>
    <s v="Harbour Creations Steel Folding Chair, Black"/>
    <n v="40824"/>
    <n v="41824"/>
    <x v="3"/>
    <n v="18"/>
    <n v="15"/>
    <n v="0.83333333333333337"/>
    <s v="Noah"/>
  </r>
  <r>
    <n v="4359"/>
    <x v="20"/>
    <x v="4"/>
    <s v="Alan Hwang"/>
    <s v="Egypt"/>
    <x v="5"/>
    <s v="Cardinal 3-Hole Punch, Recycled"/>
    <n v="40824"/>
    <n v="41824"/>
    <x v="3"/>
    <n v="792"/>
    <n v="25"/>
    <n v="3.1565656565656568E-2"/>
    <s v="James"/>
  </r>
  <r>
    <n v="8949"/>
    <x v="177"/>
    <x v="0"/>
    <s v="Allen Armold"/>
    <s v="Mexico"/>
    <x v="0"/>
    <s v="Rubbermaid Frame, Erganomic"/>
    <n v="40296"/>
    <n v="41296"/>
    <x v="3"/>
    <n v="924"/>
    <n v="25"/>
    <n v="2.7056277056277056E-2"/>
    <s v="Noah"/>
  </r>
  <r>
    <n v="9634"/>
    <x v="178"/>
    <x v="0"/>
    <s v="Alejandro Savely"/>
    <s v="Angola"/>
    <x v="5"/>
    <s v="Deflect-O Clock, Duo Pack"/>
    <n v="40296"/>
    <n v="41296"/>
    <x v="3"/>
    <n v="9"/>
    <n v="1"/>
    <n v="0.1111111111111111"/>
    <s v="Noah"/>
  </r>
  <r>
    <n v="20393"/>
    <x v="179"/>
    <x v="3"/>
    <s v="Adrian Shami"/>
    <s v="France"/>
    <x v="3"/>
    <s v="Rogers Trays, Industrial"/>
    <n v="39816"/>
    <n v="40816"/>
    <x v="3"/>
    <n v="783"/>
    <n v="25"/>
    <n v="3.1928480204342274E-2"/>
    <s v="Noah"/>
  </r>
  <r>
    <n v="15179"/>
    <x v="107"/>
    <x v="2"/>
    <s v="Adrian Barton"/>
    <s v="United States"/>
    <x v="1"/>
    <s v="Kensington K72356US Mouse-in-a-Box USB Desktop Mouse"/>
    <n v="39816"/>
    <n v="40816"/>
    <x v="3"/>
    <n v="264"/>
    <n v="25"/>
    <n v="9.4696969696969696E-2"/>
    <s v="Noah"/>
  </r>
  <r>
    <n v="13209"/>
    <x v="180"/>
    <x v="2"/>
    <s v="Alan Shonely"/>
    <s v="France"/>
    <x v="3"/>
    <s v="Nokia Office Telephone, with Caller ID"/>
    <n v="39498"/>
    <n v="40498"/>
    <x v="3"/>
    <n v="108"/>
    <n v="25"/>
    <n v="0.23148148148148148"/>
    <s v="Liam"/>
  </r>
  <r>
    <n v="15150"/>
    <x v="149"/>
    <x v="2"/>
    <s v="Alex Avila"/>
    <s v="United Kingdom"/>
    <x v="3"/>
    <s v="Smead Lockers, Wire Frame"/>
    <n v="39498"/>
    <n v="40498"/>
    <x v="3"/>
    <n v="6"/>
    <n v="1"/>
    <n v="0.16666666666666666"/>
    <s v="Noah"/>
  </r>
  <r>
    <n v="20710"/>
    <x v="181"/>
    <x v="2"/>
    <s v="Alejandro Ballentine"/>
    <s v="Panama"/>
    <x v="0"/>
    <s v="Bush Classic Bookcase, Traditional"/>
    <n v="38892"/>
    <n v="39892"/>
    <x v="3"/>
    <n v="969"/>
    <n v="15"/>
    <n v="1.5479876160990712E-2"/>
    <s v="Oliver"/>
  </r>
  <r>
    <n v="16603"/>
    <x v="175"/>
    <x v="2"/>
    <s v="Aaron Smayling"/>
    <s v="United Kingdom"/>
    <x v="3"/>
    <s v="SanDisk Numeric Keypad, Bluetooth"/>
    <n v="38892"/>
    <n v="39892"/>
    <x v="3"/>
    <n v="135"/>
    <n v="25"/>
    <n v="0.18518518518518517"/>
    <s v="Noah"/>
  </r>
  <r>
    <n v="10609"/>
    <x v="178"/>
    <x v="2"/>
    <s v="Alan Schoenberger"/>
    <s v="China"/>
    <x v="2"/>
    <s v="Harbour Creations Executive Leather Armchair, Adjustable"/>
    <n v="38376"/>
    <n v="39376"/>
    <x v="3"/>
    <n v="345"/>
    <n v="25"/>
    <n v="7.2463768115942032E-2"/>
    <s v="Noah"/>
  </r>
  <r>
    <n v="10938"/>
    <x v="182"/>
    <x v="0"/>
    <s v="Allen Goldenen"/>
    <s v="Turkey"/>
    <x v="2"/>
    <s v="Eldon Trays, Blue"/>
    <n v="38376"/>
    <n v="39376"/>
    <x v="3"/>
    <n v="93"/>
    <n v="25"/>
    <n v="0.26881720430107525"/>
    <s v="James"/>
  </r>
  <r>
    <n v="9547"/>
    <x v="15"/>
    <x v="0"/>
    <s v="Adrian Hane"/>
    <s v="Mexico"/>
    <x v="0"/>
    <s v="SAFCO Steel Folding Chair, Red"/>
    <n v="37968"/>
    <n v="38968"/>
    <x v="3"/>
    <n v="204"/>
    <n v="5"/>
    <n v="2.4509803921568627E-2"/>
    <s v="James"/>
  </r>
  <r>
    <n v="7612"/>
    <x v="74"/>
    <x v="3"/>
    <s v="Alex Russell"/>
    <s v="China"/>
    <x v="2"/>
    <s v="Tenex Trays, Single Width"/>
    <n v="37968"/>
    <n v="38968"/>
    <x v="3"/>
    <n v="2"/>
    <n v="1"/>
    <n v="0.5"/>
    <s v="James"/>
  </r>
  <r>
    <n v="19905"/>
    <x v="183"/>
    <x v="2"/>
    <s v="Alan Haines"/>
    <s v="Australia"/>
    <x v="4"/>
    <s v="Office Star Swivel Stool, Set of Two"/>
    <m/>
    <m/>
    <x v="1"/>
    <n v="57"/>
    <m/>
    <m/>
    <s v="James"/>
  </r>
  <r>
    <n v="24457"/>
    <x v="160"/>
    <x v="4"/>
    <s v="Alejandro Ballentine"/>
    <s v="Ghana"/>
    <x v="5"/>
    <s v="Canon Wireless Fax, Laser"/>
    <n v="37866"/>
    <n v="38866"/>
    <x v="3"/>
    <n v="15"/>
    <n v="3"/>
    <n v="0.2"/>
    <s v="James"/>
  </r>
  <r>
    <n v="10579"/>
    <x v="14"/>
    <x v="3"/>
    <s v="Alejandro Ballentine"/>
    <s v="Australia"/>
    <x v="2"/>
    <s v="Motorola Audio Dock, Full Size"/>
    <n v="37368"/>
    <n v="38368"/>
    <x v="3"/>
    <n v="138"/>
    <n v="25"/>
    <n v="0.18115942028985507"/>
    <s v="James"/>
  </r>
  <r>
    <n v="16202"/>
    <x v="184"/>
    <x v="2"/>
    <s v="Adrian Barton"/>
    <s v="Italy"/>
    <x v="3"/>
    <s v="Memorex Numeric Keypad, Erganomic"/>
    <n v="37368"/>
    <n v="38368"/>
    <x v="3"/>
    <n v="117"/>
    <n v="25"/>
    <n v="0.21367521367521367"/>
    <s v="Noah"/>
  </r>
  <r>
    <n v="3069"/>
    <x v="21"/>
    <x v="4"/>
    <s v="Alice McCarthy"/>
    <s v="Australia"/>
    <x v="2"/>
    <s v="Sauder 3-Shelf Cabinet, Pine"/>
    <n v="37308"/>
    <n v="38308"/>
    <x v="3"/>
    <n v="162"/>
    <n v="25"/>
    <n v="0.15432098765432098"/>
    <s v="James"/>
  </r>
  <r>
    <n v="22956"/>
    <x v="17"/>
    <x v="0"/>
    <s v="Alejandro Grove"/>
    <s v="United States"/>
    <x v="1"/>
    <s v="Fellowes Mobile File Cart, Black"/>
    <n v="37308"/>
    <n v="38308"/>
    <x v="3"/>
    <n v="108"/>
    <n v="25"/>
    <n v="0.23148148148148148"/>
    <s v="James"/>
  </r>
  <r>
    <n v="14881"/>
    <x v="185"/>
    <x v="2"/>
    <s v="Alan Hwang"/>
    <s v="Guatemala"/>
    <x v="0"/>
    <s v="Nokia Smart Phone, with Caller ID"/>
    <n v="37296"/>
    <n v="38296"/>
    <x v="3"/>
    <n v="792"/>
    <n v="25"/>
    <n v="3.1565656565656568E-2"/>
    <s v="James"/>
  </r>
  <r>
    <n v="26470"/>
    <x v="186"/>
    <x v="4"/>
    <s v="Alan Barnes"/>
    <s v="United States"/>
    <x v="1"/>
    <s v="SAFCO Optional Arm Kit for Workspace Cribbage Stacking Chair"/>
    <n v="37296"/>
    <n v="38296"/>
    <x v="3"/>
    <n v="312"/>
    <n v="25"/>
    <n v="8.0128205128205135E-2"/>
    <s v="Noah"/>
  </r>
  <r>
    <n v="2182"/>
    <x v="6"/>
    <x v="4"/>
    <s v="Allen Rosenblatt"/>
    <s v="Germany"/>
    <x v="3"/>
    <s v="Rubbermaid Frame, Durable"/>
    <n v="37224"/>
    <n v="38224"/>
    <x v="3"/>
    <n v="129"/>
    <n v="25"/>
    <n v="0.19379844961240311"/>
    <s v="James"/>
  </r>
  <r>
    <n v="27483"/>
    <x v="187"/>
    <x v="0"/>
    <s v="Alice McCarthy"/>
    <s v="United States"/>
    <x v="1"/>
    <s v="Personal Filing Tote with Lid, Black/Gray"/>
    <n v="37224"/>
    <n v="38224"/>
    <x v="3"/>
    <n v="63"/>
    <n v="25"/>
    <n v="0.3968253968253968"/>
    <s v="James"/>
  </r>
  <r>
    <n v="20424"/>
    <x v="188"/>
    <x v="4"/>
    <s v="Aaron Hawkins"/>
    <s v="United States"/>
    <x v="1"/>
    <s v="Iceberg Nesting Folding Chair, 19w x 6d x 43h"/>
    <n v="37017"/>
    <n v="38017"/>
    <x v="3"/>
    <n v="976"/>
    <n v="5"/>
    <n v="5.1229508196721308E-3"/>
    <s v="James"/>
  </r>
  <r>
    <n v="2861"/>
    <x v="189"/>
    <x v="3"/>
    <s v="Alan Haines"/>
    <s v="Italy"/>
    <x v="3"/>
    <s v="Apple Speaker Phone, VoIP"/>
    <n v="37017"/>
    <n v="38017"/>
    <x v="3"/>
    <n v="3"/>
    <n v="1"/>
    <n v="0.33333333333333331"/>
    <s v="Noah"/>
  </r>
  <r>
    <n v="25545"/>
    <x v="190"/>
    <x v="4"/>
    <s v="Alex Avila"/>
    <s v="Spain"/>
    <x v="3"/>
    <s v="Sauder Library with Doors, Traditional"/>
    <n v="36936"/>
    <n v="37936"/>
    <x v="3"/>
    <n v="828"/>
    <n v="5"/>
    <n v="6.038647342995169E-3"/>
    <s v="James"/>
  </r>
  <r>
    <n v="19843"/>
    <x v="191"/>
    <x v="2"/>
    <s v="Alan Hwang"/>
    <s v="Honduras"/>
    <x v="0"/>
    <s v="Logitech Mouse, Programmable"/>
    <n v="36936"/>
    <n v="37936"/>
    <x v="3"/>
    <n v="552"/>
    <n v="5"/>
    <n v="9.057971014492754E-3"/>
    <s v="James"/>
  </r>
  <r>
    <n v="13072"/>
    <x v="90"/>
    <x v="0"/>
    <s v="Alejandro Savely"/>
    <s v="United States"/>
    <x v="1"/>
    <s v="Balt Solid Wood Round Tables"/>
    <n v="36784"/>
    <n v="37784"/>
    <x v="3"/>
    <n v="135"/>
    <n v="25"/>
    <n v="0.18518518518518517"/>
    <s v="James"/>
  </r>
  <r>
    <n v="4593"/>
    <x v="192"/>
    <x v="4"/>
    <s v="Alejandro Ballentine"/>
    <s v="United States"/>
    <x v="1"/>
    <s v="Verbatim 25 GB 6x Blu-ray Single Layer Recordable Disc, 25/Pack"/>
    <n v="36784"/>
    <n v="37784"/>
    <x v="3"/>
    <n v="768"/>
    <n v="25"/>
    <n v="3.2552083333333336E-2"/>
    <s v="James"/>
  </r>
  <r>
    <n v="11026"/>
    <x v="193"/>
    <x v="0"/>
    <s v="Alan Shonely"/>
    <s v="United States"/>
    <x v="1"/>
    <s v="Eldon Jumbo ProFile Portable File Boxes Graphite/Black"/>
    <n v="36744"/>
    <n v="37744"/>
    <x v="3"/>
    <n v="63"/>
    <n v="25"/>
    <n v="0.3968253968253968"/>
    <s v="James"/>
  </r>
  <r>
    <n v="12497"/>
    <x v="42"/>
    <x v="0"/>
    <s v="Adrian Shami"/>
    <s v="Israel"/>
    <x v="2"/>
    <s v="Cisco Audio Dock, Full Size"/>
    <n v="36672"/>
    <n v="37672"/>
    <x v="3"/>
    <n v="84"/>
    <n v="3"/>
    <n v="3.5714285714285712E-2"/>
    <s v="James"/>
  </r>
  <r>
    <n v="13947"/>
    <x v="107"/>
    <x v="2"/>
    <s v="Aaron Smayling"/>
    <s v="United States"/>
    <x v="1"/>
    <s v="Xerox 1998"/>
    <n v="36288"/>
    <n v="37288"/>
    <x v="3"/>
    <n v="796"/>
    <n v="25"/>
    <n v="3.1407035175879394E-2"/>
    <s v="James"/>
  </r>
  <r>
    <n v="3440"/>
    <x v="146"/>
    <x v="3"/>
    <s v="Adam Hart"/>
    <s v="Australia"/>
    <x v="2"/>
    <s v="Enermax Computer Printout Paper, Multicolor"/>
    <n v="35856"/>
    <n v="36856"/>
    <x v="3"/>
    <n v="288"/>
    <n v="25"/>
    <n v="8.6805555555555552E-2"/>
    <s v="James"/>
  </r>
  <r>
    <n v="23447"/>
    <x v="194"/>
    <x v="0"/>
    <s v="Adrian Shami"/>
    <s v="China"/>
    <x v="2"/>
    <s v="Office Star Steel Folding Chair, Black"/>
    <n v="35712"/>
    <n v="36712"/>
    <x v="3"/>
    <n v="639"/>
    <n v="2"/>
    <n v="3.1298904538341159E-3"/>
    <s v="Noah"/>
  </r>
  <r>
    <n v="21900"/>
    <x v="63"/>
    <x v="0"/>
    <s v="Aleksandra Gannaway"/>
    <s v="Turkey"/>
    <x v="2"/>
    <s v="Ames Interoffice Envelope, Recycled"/>
    <n v="35136"/>
    <n v="36136"/>
    <x v="3"/>
    <n v="888"/>
    <n v="25"/>
    <n v="2.8153153153153154E-2"/>
    <s v="Noah"/>
  </r>
  <r>
    <n v="23082"/>
    <x v="195"/>
    <x v="2"/>
    <s v="Alan Hwang"/>
    <s v="United States"/>
    <x v="1"/>
    <s v="Trav-L-File Heavy-Duty Shuttle II, Black"/>
    <n v="34856"/>
    <n v="35856"/>
    <x v="3"/>
    <n v="342"/>
    <m/>
    <m/>
    <s v="Noah"/>
  </r>
  <r>
    <n v="2382"/>
    <x v="120"/>
    <x v="4"/>
    <s v="Aleksandra Gannaway"/>
    <s v="Brazil"/>
    <x v="0"/>
    <s v="Office Star Rocking Chair, Adjustable"/>
    <n v="34416"/>
    <n v="35416"/>
    <x v="3"/>
    <n v="45"/>
    <n v="2"/>
    <n v="4.4444444444444446E-2"/>
    <s v="Noah"/>
  </r>
  <r>
    <n v="4178"/>
    <x v="196"/>
    <x v="3"/>
    <s v="Alan Shonely"/>
    <s v="India"/>
    <x v="2"/>
    <s v="Xerox Cards &amp; Envelopes, 8.5 x 11"/>
    <n v="34377"/>
    <n v="35377"/>
    <x v="3"/>
    <n v="804"/>
    <n v="25"/>
    <n v="3.109452736318408E-2"/>
    <s v="James"/>
  </r>
  <r>
    <n v="12557"/>
    <x v="197"/>
    <x v="2"/>
    <s v="Aaron Bergman"/>
    <s v="United States"/>
    <x v="1"/>
    <s v="Sauder Facets Collection Library, Sky Alder Finish"/>
    <n v="34196"/>
    <n v="35196"/>
    <x v="3"/>
    <n v="57"/>
    <n v="25"/>
    <n v="0.43859649122807015"/>
    <s v="Noah"/>
  </r>
  <r>
    <n v="4139"/>
    <x v="198"/>
    <x v="4"/>
    <s v="Alejandro Savely"/>
    <s v="Panama"/>
    <x v="0"/>
    <s v="Hon Bag Chairs, Black"/>
    <n v="34176"/>
    <n v="35176"/>
    <x v="3"/>
    <n v="261"/>
    <n v="25"/>
    <n v="9.5785440613026823E-2"/>
    <s v="James"/>
  </r>
  <r>
    <n v="17362"/>
    <x v="199"/>
    <x v="2"/>
    <s v="Alejandro Grove"/>
    <s v="China"/>
    <x v="2"/>
    <s v="Sanford Sketch Pad, Water Color"/>
    <n v="34062"/>
    <n v="35062"/>
    <x v="3"/>
    <n v="204"/>
    <n v="15"/>
    <n v="7.3529411764705885E-2"/>
    <s v="James"/>
  </r>
  <r>
    <n v="20561"/>
    <x v="2"/>
    <x v="4"/>
    <s v="Adam Shillingsburg"/>
    <s v="Brazil"/>
    <x v="0"/>
    <s v="Safco 3-Shelf Cabinet, Traditional"/>
    <n v="33768"/>
    <n v="34768"/>
    <x v="3"/>
    <n v="141"/>
    <n v="25"/>
    <n v="0.1773049645390071"/>
    <s v="Noah"/>
  </r>
  <r>
    <n v="4976"/>
    <x v="73"/>
    <x v="3"/>
    <s v="Alan Haines"/>
    <s v="United States"/>
    <x v="1"/>
    <s v="36X48 HARDFLOOR CHAIRMAT"/>
    <n v="33568"/>
    <n v="34568"/>
    <x v="3"/>
    <n v="194"/>
    <n v="25"/>
    <n v="0.12886597938144329"/>
    <s v="Noah"/>
  </r>
  <r>
    <n v="11030"/>
    <x v="193"/>
    <x v="0"/>
    <s v="Alan Shonely"/>
    <s v="United States"/>
    <x v="1"/>
    <s v="Belkin 7-Outlet SurgeMaster Home Series"/>
    <n v="33528"/>
    <n v="34528"/>
    <x v="3"/>
    <n v="2"/>
    <n v="1"/>
    <n v="0.5"/>
    <s v="James"/>
  </r>
  <r>
    <n v="4802"/>
    <x v="105"/>
    <x v="4"/>
    <s v="Alan Haines"/>
    <s v="Australia"/>
    <x v="2"/>
    <s v="Sanford Pens, Fluorescent"/>
    <n v="33372"/>
    <n v="34372"/>
    <x v="3"/>
    <n v="165"/>
    <n v="25"/>
    <n v="0.15151515151515152"/>
    <s v="James"/>
  </r>
  <r>
    <n v="10809"/>
    <x v="200"/>
    <x v="0"/>
    <s v="Allen Goldenen"/>
    <s v="Dominican Republic"/>
    <x v="0"/>
    <s v="SanDisk Note Cards, Premium"/>
    <n v="33312"/>
    <n v="34312"/>
    <x v="3"/>
    <n v="162"/>
    <n v="25"/>
    <n v="0.15432098765432098"/>
    <s v="James"/>
  </r>
  <r>
    <n v="25837"/>
    <x v="201"/>
    <x v="3"/>
    <s v="Aaron Bergman"/>
    <s v="Brazil"/>
    <x v="0"/>
    <s v="SanDisk Keyboard, Programmable"/>
    <n v="33192"/>
    <n v="34192"/>
    <x v="3"/>
    <n v="204"/>
    <n v="5"/>
    <n v="2.4509803921568627E-2"/>
    <s v="Noah"/>
  </r>
  <r>
    <n v="1539"/>
    <x v="202"/>
    <x v="5"/>
    <s v="Adam Shillingsburg"/>
    <s v="Nigeria"/>
    <x v="5"/>
    <s v="Tenex Shelving, Industrial"/>
    <n v="33084"/>
    <n v="34084"/>
    <x v="3"/>
    <n v="204"/>
    <n v="15"/>
    <n v="7.3529411764705885E-2"/>
    <s v="Noah"/>
  </r>
  <r>
    <n v="9584"/>
    <x v="57"/>
    <x v="0"/>
    <s v="Aleksandra Gannaway"/>
    <s v="Italy"/>
    <x v="3"/>
    <s v="Tenex Frame, Black"/>
    <n v="32994"/>
    <n v="33994"/>
    <x v="3"/>
    <n v="456"/>
    <n v="25"/>
    <n v="5.4824561403508769E-2"/>
    <s v="James"/>
  </r>
  <r>
    <n v="20111"/>
    <x v="203"/>
    <x v="2"/>
    <s v="Alejandro Grove"/>
    <s v="United Kingdom"/>
    <x v="3"/>
    <s v="BIC Canvas, Easy-Erase"/>
    <n v="32382"/>
    <n v="33382"/>
    <x v="3"/>
    <n v="345"/>
    <n v="25"/>
    <n v="7.2463768115942032E-2"/>
    <s v="Noah"/>
  </r>
  <r>
    <n v="1553"/>
    <x v="204"/>
    <x v="0"/>
    <s v="Alejandro Savely"/>
    <s v="China"/>
    <x v="2"/>
    <s v="StarTech Receipt Printer, Red"/>
    <n v="32319"/>
    <n v="33319"/>
    <x v="3"/>
    <n v="16"/>
    <n v="3"/>
    <n v="0.1875"/>
    <s v="James"/>
  </r>
  <r>
    <n v="26531"/>
    <x v="51"/>
    <x v="2"/>
    <s v="Adam Hart"/>
    <s v="Indonesia"/>
    <x v="2"/>
    <s v="Wilson Jones Index Tab, Economy"/>
    <n v="32121"/>
    <n v="33121"/>
    <x v="3"/>
    <n v="207"/>
    <n v="10"/>
    <n v="4.8309178743961352E-2"/>
    <s v="James"/>
  </r>
  <r>
    <n v="7545"/>
    <x v="152"/>
    <x v="4"/>
    <s v="Adrian Barton"/>
    <s v="Germany"/>
    <x v="3"/>
    <s v="Hewlett Fax Machine, Laser"/>
    <n v="31992"/>
    <n v="32992"/>
    <x v="3"/>
    <n v="414"/>
    <n v="25"/>
    <n v="6.0386473429951688E-2"/>
    <s v="Noah"/>
  </r>
  <r>
    <n v="12123"/>
    <x v="194"/>
    <x v="3"/>
    <s v="Allen Rosenblatt"/>
    <s v="Ukraine"/>
    <x v="2"/>
    <s v="Brother Fax Machine, Laser"/>
    <n v="31854"/>
    <n v="32854"/>
    <x v="3"/>
    <n v="882"/>
    <n v="25"/>
    <n v="2.834467120181406E-2"/>
    <s v="James"/>
  </r>
  <r>
    <n v="10535"/>
    <x v="205"/>
    <x v="0"/>
    <s v="Adam Shillingsburg"/>
    <s v="Germany"/>
    <x v="3"/>
    <s v="Smead Folders, Blue"/>
    <n v="31482"/>
    <n v="32482"/>
    <x v="3"/>
    <n v="18"/>
    <n v="3"/>
    <n v="0.16666666666666666"/>
    <s v="Oliver"/>
  </r>
  <r>
    <n v="23913"/>
    <x v="161"/>
    <x v="0"/>
    <s v="Adam Hart"/>
    <s v="South Africa"/>
    <x v="5"/>
    <s v="Okidata Inkjet, Durable"/>
    <n v="31251"/>
    <n v="32251"/>
    <x v="3"/>
    <n v="312"/>
    <n v="25"/>
    <n v="8.0128205128205135E-2"/>
    <s v="James"/>
  </r>
  <r>
    <n v="17574"/>
    <x v="206"/>
    <x v="2"/>
    <s v="Adam Shillingsburg"/>
    <s v="India"/>
    <x v="4"/>
    <s v="Bush Stackable Bookrack, Pine"/>
    <m/>
    <m/>
    <x v="1"/>
    <n v="264"/>
    <m/>
    <m/>
    <s v="Liam"/>
  </r>
  <r>
    <n v="17447"/>
    <x v="207"/>
    <x v="2"/>
    <s v="Alice McCarthy"/>
    <s v="Brazil"/>
    <x v="0"/>
    <s v="Eldon Photo Frame, Duo Pack"/>
    <n v="31024"/>
    <n v="32024"/>
    <x v="3"/>
    <n v="258"/>
    <n v="5"/>
    <n v="1.937984496124031E-2"/>
    <s v="James"/>
  </r>
  <r>
    <n v="16608"/>
    <x v="175"/>
    <x v="2"/>
    <s v="Aaron Smayling"/>
    <s v="United Kingdom"/>
    <x v="3"/>
    <s v="Memorex Memory Card, USB"/>
    <n v="30744"/>
    <n v="31744"/>
    <x v="3"/>
    <n v="204"/>
    <n v="15"/>
    <n v="7.3529411764705885E-2"/>
    <s v="Noah"/>
  </r>
  <r>
    <n v="20714"/>
    <x v="181"/>
    <x v="2"/>
    <s v="Alejandro Ballentine"/>
    <s v="Panama"/>
    <x v="0"/>
    <s v="Cisco Signal Booster, VoIP"/>
    <n v="30384"/>
    <n v="31384"/>
    <x v="3"/>
    <n v="924"/>
    <n v="15"/>
    <n v="1.6233766233766232E-2"/>
    <s v="Oliver"/>
  </r>
  <r>
    <n v="4803"/>
    <x v="105"/>
    <x v="4"/>
    <s v="Alan Haines"/>
    <s v="Australia"/>
    <x v="2"/>
    <s v="Accos Staples, Bulk Pack"/>
    <n v="29565"/>
    <n v="30565"/>
    <x v="3"/>
    <n v="819"/>
    <n v="25"/>
    <n v="3.0525030525030524E-2"/>
    <s v="James"/>
  </r>
  <r>
    <n v="8508"/>
    <x v="208"/>
    <x v="0"/>
    <s v="Alejandro Savely"/>
    <s v="Russia"/>
    <x v="2"/>
    <s v="Sharp Fax Machine, Digital"/>
    <n v="29529"/>
    <n v="30529"/>
    <x v="3"/>
    <n v="117"/>
    <n v="25"/>
    <n v="0.21367521367521367"/>
    <s v="Noah"/>
  </r>
  <r>
    <n v="1116"/>
    <x v="147"/>
    <x v="0"/>
    <s v="Alex Avila"/>
    <s v="Philippines"/>
    <x v="2"/>
    <s v="SanDisk Numeric Keypad, USB"/>
    <n v="29238"/>
    <n v="30238"/>
    <x v="3"/>
    <n v="258"/>
    <n v="25"/>
    <n v="9.6899224806201556E-2"/>
    <s v="Noah"/>
  </r>
  <r>
    <n v="11625"/>
    <x v="209"/>
    <x v="0"/>
    <s v="Alex Grayson"/>
    <s v="United Kingdom"/>
    <x v="3"/>
    <s v="Sanford Sketch Pad, Water Color"/>
    <n v="29196"/>
    <n v="30196"/>
    <x v="3"/>
    <n v="945"/>
    <n v="15"/>
    <n v="1.5873015873015872E-2"/>
    <s v="James"/>
  </r>
  <r>
    <n v="11161"/>
    <x v="210"/>
    <x v="3"/>
    <s v="Aimee Bixby"/>
    <s v="United Kingdom"/>
    <x v="3"/>
    <s v="Eldon Shelving, Blue"/>
    <n v="29052"/>
    <n v="30052"/>
    <x v="3"/>
    <n v="63"/>
    <n v="25"/>
    <n v="0.3968253968253968"/>
    <s v="Noah"/>
  </r>
  <r>
    <n v="1983"/>
    <x v="176"/>
    <x v="0"/>
    <s v="Allen Armold"/>
    <s v="New Zealand"/>
    <x v="2"/>
    <s v="Green Bar Cards &amp; Envelopes, Premium"/>
    <n v="29034"/>
    <n v="30034"/>
    <x v="3"/>
    <n v="288"/>
    <n v="3"/>
    <n v="1.0416666666666666E-2"/>
    <s v="Oliver"/>
  </r>
  <r>
    <n v="26457"/>
    <x v="211"/>
    <x v="5"/>
    <s v="Alejandro Ballentine"/>
    <s v="South Africa"/>
    <x v="5"/>
    <s v="Brother Personal Copier, Color"/>
    <n v="28866"/>
    <n v="29866"/>
    <x v="3"/>
    <n v="273"/>
    <n v="25"/>
    <n v="9.1575091575091569E-2"/>
    <s v="Oliver"/>
  </r>
  <r>
    <n v="14225"/>
    <x v="212"/>
    <x v="2"/>
    <s v="Aaron Smayling"/>
    <s v="United States"/>
    <x v="1"/>
    <s v="Avery Recycled Flexi-View Covers for Binding Systems"/>
    <n v="28854"/>
    <n v="29854"/>
    <x v="3"/>
    <n v="996"/>
    <n v="15"/>
    <n v="1.5060240963855422E-2"/>
    <s v="Noah"/>
  </r>
  <r>
    <n v="5970"/>
    <x v="72"/>
    <x v="4"/>
    <s v="Adrian Barton"/>
    <s v="United States"/>
    <x v="1"/>
    <s v="Canon PC170 Desktop Personal Copier"/>
    <n v="28791"/>
    <n v="29791"/>
    <x v="3"/>
    <n v="24"/>
    <n v="1"/>
    <n v="4.1666666666666664E-2"/>
    <s v="James"/>
  </r>
  <r>
    <n v="16057"/>
    <x v="135"/>
    <x v="2"/>
    <s v="Adam Hart"/>
    <s v="United Kingdom"/>
    <x v="3"/>
    <s v="GlobeWeis Interoffice Envelope, Set of 50"/>
    <n v="28692"/>
    <n v="29692"/>
    <x v="3"/>
    <n v="153"/>
    <n v="25"/>
    <n v="0.16339869281045752"/>
    <s v="James"/>
  </r>
  <r>
    <n v="22193"/>
    <x v="159"/>
    <x v="2"/>
    <s v="Alice McCarthy"/>
    <s v="Peru"/>
    <x v="0"/>
    <s v="Ames Manila Envelope, Recycled"/>
    <n v="28188"/>
    <n v="29188"/>
    <x v="3"/>
    <n v="342"/>
    <n v="25"/>
    <n v="7.3099415204678359E-2"/>
    <s v="James"/>
  </r>
  <r>
    <n v="1111"/>
    <x v="147"/>
    <x v="0"/>
    <s v="Alex Avila"/>
    <s v="Philippines"/>
    <x v="2"/>
    <s v="Fiskars Trimmer, Serrated"/>
    <n v="27885"/>
    <n v="28885"/>
    <x v="3"/>
    <n v="966"/>
    <n v="15"/>
    <n v="1.5527950310559006E-2"/>
    <s v="Noah"/>
  </r>
  <r>
    <n v="7684"/>
    <x v="213"/>
    <x v="3"/>
    <s v="Alex Grayson"/>
    <s v="Haiti"/>
    <x v="0"/>
    <s v="Tenex Folders, Blue"/>
    <n v="27864"/>
    <n v="28864"/>
    <x v="3"/>
    <n v="36"/>
    <n v="5"/>
    <n v="0.1388888888888889"/>
    <s v="Noah"/>
  </r>
  <r>
    <n v="10882"/>
    <x v="214"/>
    <x v="0"/>
    <s v="Alan Barnes"/>
    <s v="India"/>
    <x v="2"/>
    <s v="Cameo Interoffice Envelope, Recycled"/>
    <n v="27738"/>
    <n v="28738"/>
    <x v="3"/>
    <n v="162"/>
    <n v="25"/>
    <n v="0.15432098765432098"/>
    <s v="Oliver"/>
  </r>
  <r>
    <n v="20835"/>
    <x v="215"/>
    <x v="5"/>
    <s v="Alan Hwang"/>
    <s v="Algeria"/>
    <x v="5"/>
    <s v="Cisco Speaker Phone, with Caller ID"/>
    <n v="27696"/>
    <n v="28696"/>
    <x v="3"/>
    <n v="198"/>
    <n v="20"/>
    <n v="0.10101010101010101"/>
    <s v="James"/>
  </r>
  <r>
    <n v="29678"/>
    <x v="9"/>
    <x v="5"/>
    <s v="Alan Schoenberger"/>
    <s v="United States"/>
    <x v="1"/>
    <s v="Gould Plastics 18-Pocket Panel Bin, 34w x 5-1/4d x 20-1/2h"/>
    <n v="27597"/>
    <n v="28597"/>
    <x v="3"/>
    <n v="777"/>
    <n v="25"/>
    <n v="3.2175032175032175E-2"/>
    <s v="James"/>
  </r>
  <r>
    <n v="22240"/>
    <x v="216"/>
    <x v="4"/>
    <s v="Alan Hwang"/>
    <s v="Brazil"/>
    <x v="0"/>
    <s v="Apple Signal Booster, Full Size"/>
    <n v="27588"/>
    <n v="28588"/>
    <x v="3"/>
    <n v="224"/>
    <n v="5"/>
    <n v="2.2321428571428572E-2"/>
    <s v="James"/>
  </r>
  <r>
    <n v="2658"/>
    <x v="81"/>
    <x v="0"/>
    <s v="Alejandro Savely"/>
    <s v="India"/>
    <x v="2"/>
    <s v="Nokia Signal Booster, Full Size"/>
    <n v="27558"/>
    <n v="28558"/>
    <x v="3"/>
    <n v="224"/>
    <n v="10"/>
    <n v="4.4642857142857144E-2"/>
    <s v="Liam"/>
  </r>
  <r>
    <n v="29985"/>
    <x v="76"/>
    <x v="2"/>
    <s v="Alejandro Ballentine"/>
    <s v="Canada"/>
    <x v="4"/>
    <s v="Fellowes File Cart, Wire Frame"/>
    <m/>
    <m/>
    <x v="1"/>
    <n v="105"/>
    <m/>
    <m/>
    <s v="James"/>
  </r>
  <r>
    <n v="25924"/>
    <x v="171"/>
    <x v="5"/>
    <s v="Alice McCarthy"/>
    <s v="United Kingdom"/>
    <x v="3"/>
    <s v="Tenex File Cart, Single Width"/>
    <n v="26832"/>
    <n v="27832"/>
    <x v="3"/>
    <n v="756"/>
    <n v="25"/>
    <n v="3.3068783068783067E-2"/>
    <s v="James"/>
  </r>
  <r>
    <n v="25919"/>
    <x v="215"/>
    <x v="5"/>
    <s v="Alan Dominguez"/>
    <s v="Brazil"/>
    <x v="0"/>
    <s v="Hon Rocking Chair, Adjustable"/>
    <n v="26622"/>
    <n v="27622"/>
    <x v="3"/>
    <n v="111"/>
    <n v="15"/>
    <n v="0.13513513513513514"/>
    <s v="Noah"/>
  </r>
  <r>
    <n v="29625"/>
    <x v="35"/>
    <x v="2"/>
    <s v="Alan Schoenberger"/>
    <s v="United States"/>
    <x v="1"/>
    <s v="Mini 13-1/2 Capacity Data Binder Rack, Pearl"/>
    <n v="26174"/>
    <n v="27174"/>
    <x v="3"/>
    <n v="228"/>
    <n v="15"/>
    <n v="6.5789473684210523E-2"/>
    <s v="James"/>
  </r>
  <r>
    <n v="21478"/>
    <x v="90"/>
    <x v="0"/>
    <s v="Allen Goldenen"/>
    <s v="France"/>
    <x v="3"/>
    <s v="Fellowes Shelving, Blue"/>
    <n v="26028"/>
    <n v="27028"/>
    <x v="3"/>
    <n v="228"/>
    <n v="1"/>
    <n v="4.3859649122807015E-3"/>
    <s v="Noah"/>
  </r>
  <r>
    <n v="22800"/>
    <x v="217"/>
    <x v="2"/>
    <s v="Adrian Hane"/>
    <s v="Austria"/>
    <x v="3"/>
    <s v="Eldon File Cart, Single Width"/>
    <n v="25674"/>
    <n v="26674"/>
    <x v="3"/>
    <n v="768"/>
    <n v="25"/>
    <n v="3.2552083333333336E-2"/>
    <s v="James"/>
  </r>
  <r>
    <n v="26163"/>
    <x v="160"/>
    <x v="4"/>
    <s v="Adrian Barton"/>
    <s v="Ukraine"/>
    <x v="2"/>
    <s v="StarTech Printer, Wireless"/>
    <n v="25617"/>
    <n v="26617"/>
    <x v="3"/>
    <n v="102"/>
    <n v="25"/>
    <n v="0.24509803921568626"/>
    <s v="James"/>
  </r>
  <r>
    <n v="29644"/>
    <x v="35"/>
    <x v="2"/>
    <s v="Alan Schoenberger"/>
    <s v="United States"/>
    <x v="1"/>
    <s v="GBC Pre-Punched Binding Paper, Plastic, White, 8-1/2&quot; x 11&quot;"/>
    <n v="25584"/>
    <n v="26584"/>
    <x v="3"/>
    <n v="288"/>
    <n v="25"/>
    <n v="8.6805555555555552E-2"/>
    <s v="James"/>
  </r>
  <r>
    <n v="20145"/>
    <x v="218"/>
    <x v="3"/>
    <s v="Alejandro Grove"/>
    <s v="Brazil"/>
    <x v="0"/>
    <s v="Rubbermaid Door Stop, Erganomic"/>
    <n v="25452"/>
    <n v="24852"/>
    <x v="3"/>
    <n v="792"/>
    <n v="25"/>
    <n v="3.1565656565656568E-2"/>
    <s v="Noah"/>
  </r>
  <r>
    <n v="13350"/>
    <x v="219"/>
    <x v="2"/>
    <s v="Alan Haines"/>
    <s v="Pakistan"/>
    <x v="2"/>
    <s v="StarTech Printer, Red"/>
    <n v="25332"/>
    <n v="24732"/>
    <x v="3"/>
    <n v="705"/>
    <n v="9"/>
    <n v="1.276595744680851E-2"/>
    <s v="James"/>
  </r>
  <r>
    <n v="2200"/>
    <x v="6"/>
    <x v="5"/>
    <s v="Allen Rosenblatt"/>
    <s v="Germany"/>
    <x v="3"/>
    <s v="Wilson Jones 3-Hole Punch, Economy"/>
    <n v="25191"/>
    <n v="24591"/>
    <x v="3"/>
    <n v="138"/>
    <n v="25"/>
    <n v="0.18115942028985507"/>
    <s v="James"/>
  </r>
  <r>
    <n v="3488"/>
    <x v="220"/>
    <x v="0"/>
    <s v="Aaron Smayling"/>
    <s v="Singapore"/>
    <x v="2"/>
    <s v="Green Bar Message Books, 8.5 x 11"/>
    <n v="25137"/>
    <n v="24537"/>
    <x v="3"/>
    <n v="834"/>
    <n v="5"/>
    <n v="5.9952038369304557E-3"/>
    <s v="Liam"/>
  </r>
  <r>
    <n v="17875"/>
    <x v="221"/>
    <x v="2"/>
    <s v="Allen Rosenblatt"/>
    <s v="Italy"/>
    <x v="3"/>
    <s v="KitchenAid Toaster, White"/>
    <n v="25038"/>
    <n v="24438"/>
    <x v="3"/>
    <n v="288"/>
    <n v="25"/>
    <n v="8.6805555555555552E-2"/>
    <s v="Noah"/>
  </r>
  <r>
    <n v="16584"/>
    <x v="222"/>
    <x v="2"/>
    <s v="Alan Barnes"/>
    <s v="United States"/>
    <x v="1"/>
    <s v="GBC Wire Binding Combs"/>
    <n v="24816"/>
    <n v="24216"/>
    <x v="3"/>
    <n v="279"/>
    <m/>
    <m/>
    <s v="James"/>
  </r>
  <r>
    <n v="23605"/>
    <x v="93"/>
    <x v="4"/>
    <s v="Alan Haines"/>
    <s v="Turkey"/>
    <x v="2"/>
    <s v="Boston Pens, Fluorescent"/>
    <n v="24768"/>
    <n v="24168"/>
    <x v="3"/>
    <n v="9"/>
    <n v="5"/>
    <n v="0.55555555555555558"/>
    <s v="James"/>
  </r>
  <r>
    <n v="12757"/>
    <x v="24"/>
    <x v="0"/>
    <s v="Alan Barnes"/>
    <s v="Germany"/>
    <x v="3"/>
    <s v="Deflect-O Door Stop, Durable"/>
    <n v="24588"/>
    <n v="23988"/>
    <x v="3"/>
    <n v="3"/>
    <n v="1"/>
    <n v="0.33333333333333331"/>
    <s v="James"/>
  </r>
  <r>
    <n v="23404"/>
    <x v="223"/>
    <x v="5"/>
    <s v="Alex Grayson"/>
    <s v="Nigeria"/>
    <x v="5"/>
    <s v="Hoover Toaster, White"/>
    <n v="24534"/>
    <n v="23934"/>
    <x v="3"/>
    <n v="16"/>
    <n v="5"/>
    <n v="0.3125"/>
    <s v="James"/>
  </r>
  <r>
    <n v="20886"/>
    <x v="224"/>
    <x v="0"/>
    <s v="Aaron Bergman"/>
    <s v="France"/>
    <x v="3"/>
    <s v="Belkin Keyboard, Erganomic"/>
    <n v="24507"/>
    <n v="23907"/>
    <x v="3"/>
    <n v="369"/>
    <n v="25"/>
    <n v="6.7750677506775062E-2"/>
    <s v="Noah"/>
  </r>
  <r>
    <n v="17724"/>
    <x v="10"/>
    <x v="2"/>
    <s v="Adrian Hane"/>
    <s v="United States"/>
    <x v="1"/>
    <s v="Xerox 1891"/>
    <n v="24455"/>
    <n v="23855"/>
    <x v="3"/>
    <n v="108"/>
    <n v="25"/>
    <n v="0.23148148148148148"/>
    <s v="Noah"/>
  </r>
  <r>
    <n v="1820"/>
    <x v="156"/>
    <x v="5"/>
    <s v="Aaron Bergman"/>
    <s v="United States"/>
    <x v="1"/>
    <s v="Carina 42&quot;Hx23 3/4&quot;W Media Storage Unit"/>
    <n v="24294"/>
    <n v="23694"/>
    <x v="3"/>
    <n v="135"/>
    <n v="25"/>
    <n v="0.18518518518518517"/>
    <s v="Noah"/>
  </r>
  <r>
    <n v="10366"/>
    <x v="225"/>
    <x v="0"/>
    <s v="Alejandro Savely"/>
    <s v="United States"/>
    <x v="1"/>
    <s v="Anker Astro Mini 3000mAh Ultra-Compact Portable Charger"/>
    <n v="23988"/>
    <n v="23388"/>
    <x v="3"/>
    <n v="12"/>
    <n v="2"/>
    <n v="0.16666666666666666"/>
    <s v="James"/>
  </r>
  <r>
    <n v="7482"/>
    <x v="88"/>
    <x v="4"/>
    <s v="Aaron Bergman"/>
    <s v="Germany"/>
    <x v="3"/>
    <s v="Tenex File Cart, Blue"/>
    <n v="23976"/>
    <n v="23376"/>
    <x v="3"/>
    <n v="213"/>
    <n v="25"/>
    <n v="0.11737089201877934"/>
    <s v="James"/>
  </r>
  <r>
    <n v="25611"/>
    <x v="161"/>
    <x v="0"/>
    <s v="Aleksandra Gannaway"/>
    <s v="Honduras"/>
    <x v="0"/>
    <s v="OIC Clamps, Bulk Pack"/>
    <n v="23724"/>
    <n v="23124"/>
    <x v="3"/>
    <n v="954"/>
    <n v="15"/>
    <n v="1.5723270440251572E-2"/>
    <s v="James"/>
  </r>
  <r>
    <n v="17200"/>
    <x v="10"/>
    <x v="2"/>
    <s v="Alice McCarthy"/>
    <s v="Honduras"/>
    <x v="0"/>
    <s v="Fellowes Box, Blue"/>
    <n v="23616"/>
    <n v="23016"/>
    <x v="3"/>
    <n v="75"/>
    <n v="20"/>
    <n v="0.26666666666666666"/>
    <s v="James"/>
  </r>
  <r>
    <n v="8636"/>
    <x v="32"/>
    <x v="3"/>
    <s v="Adam Shillingsburg"/>
    <s v="Brazil"/>
    <x v="0"/>
    <s v="Wilson Jones 3-Hole Punch, Durable"/>
    <n v="23592"/>
    <n v="22992"/>
    <x v="3"/>
    <n v="294"/>
    <n v="25"/>
    <n v="8.5034013605442174E-2"/>
    <s v="James"/>
  </r>
  <r>
    <n v="16061"/>
    <x v="226"/>
    <x v="2"/>
    <s v="Aaron Hawkins"/>
    <s v="Guatemala"/>
    <x v="0"/>
    <s v="Office Star Swivel Stool, Set of Two"/>
    <n v="23492"/>
    <n v="22892"/>
    <x v="3"/>
    <n v="882"/>
    <n v="10"/>
    <n v="1.1337868480725623E-2"/>
    <s v="James"/>
  </r>
  <r>
    <n v="23916"/>
    <x v="161"/>
    <x v="0"/>
    <s v="Adam Hart"/>
    <s v="South Africa"/>
    <x v="5"/>
    <s v="Enermax Numeric Keypad, Bluetooth"/>
    <n v="23016"/>
    <n v="22416"/>
    <x v="3"/>
    <n v="63"/>
    <n v="15"/>
    <n v="0.23809523809523808"/>
    <s v="James"/>
  </r>
  <r>
    <n v="29995"/>
    <x v="76"/>
    <x v="2"/>
    <s v="Adrian Barton"/>
    <s v="Turkey"/>
    <x v="4"/>
    <s v="Rogers File Cart, Industrial"/>
    <m/>
    <m/>
    <x v="1"/>
    <n v="756"/>
    <m/>
    <m/>
    <s v="James"/>
  </r>
  <r>
    <n v="5194"/>
    <x v="12"/>
    <x v="4"/>
    <s v="Alan Dominguez"/>
    <s v="Australia"/>
    <x v="2"/>
    <s v="Kraft Clasp Envelope, with clear poly window"/>
    <n v="22572"/>
    <n v="21972"/>
    <x v="3"/>
    <n v="312"/>
    <n v="25"/>
    <n v="8.0128205128205135E-2"/>
    <s v="James"/>
  </r>
  <r>
    <n v="23517"/>
    <x v="227"/>
    <x v="2"/>
    <s v="Aaron Bergman"/>
    <s v="Nicaragua"/>
    <x v="0"/>
    <s v="Belkin Memory Card, Erganomic"/>
    <n v="22524"/>
    <n v="21924"/>
    <x v="3"/>
    <n v="108"/>
    <n v="25"/>
    <n v="0.23148148148148148"/>
    <s v="James"/>
  </r>
  <r>
    <n v="27817"/>
    <x v="116"/>
    <x v="2"/>
    <s v="Adam Shillingsburg"/>
    <s v="United States"/>
    <x v="1"/>
    <s v="Eldon Expressions Punched Metal &amp; Wood Desk Accessories, Black &amp; Cherry"/>
    <n v="22512"/>
    <n v="21912"/>
    <x v="3"/>
    <n v="42"/>
    <n v="25"/>
    <n v="0.59523809523809523"/>
    <s v="Liam"/>
  </r>
  <r>
    <n v="12548"/>
    <x v="197"/>
    <x v="2"/>
    <s v="Aaron Bergman"/>
    <s v="United States"/>
    <x v="1"/>
    <s v="Samsung Convoy 3"/>
    <n v="22198"/>
    <n v="21598"/>
    <x v="3"/>
    <n v="63"/>
    <n v="25"/>
    <n v="0.3968253968253968"/>
    <s v="Noah"/>
  </r>
  <r>
    <n v="24308"/>
    <x v="27"/>
    <x v="3"/>
    <s v="Aaron Bergman"/>
    <s v="Ukraine"/>
    <x v="2"/>
    <s v="Tenex Frame, Duo Pack"/>
    <n v="22008"/>
    <n v="21408"/>
    <x v="3"/>
    <n v="498"/>
    <n v="25"/>
    <n v="5.0200803212851405E-2"/>
    <s v="Noah"/>
  </r>
  <r>
    <n v="8489"/>
    <x v="228"/>
    <x v="0"/>
    <s v="Alex Russell"/>
    <s v="Singapore"/>
    <x v="2"/>
    <s v="Rubbermaid Frame, Black"/>
    <n v="21978"/>
    <n v="21378"/>
    <x v="3"/>
    <n v="117"/>
    <n v="25"/>
    <n v="0.21367521367521367"/>
    <s v="James"/>
  </r>
  <r>
    <n v="20849"/>
    <x v="74"/>
    <x v="4"/>
    <s v="Adrian Hane"/>
    <s v="Niger"/>
    <x v="5"/>
    <s v="Binney &amp; Smith Canvas, Water Color"/>
    <n v="21816"/>
    <n v="21216"/>
    <x v="3"/>
    <n v="307"/>
    <n v="25"/>
    <n v="8.143322475570032E-2"/>
    <s v="Noah"/>
  </r>
  <r>
    <n v="27076"/>
    <x v="229"/>
    <x v="2"/>
    <s v="Adam Bellavance"/>
    <s v="Colombia"/>
    <x v="0"/>
    <s v="SanDisk Keyboard, Bluetooth"/>
    <n v="21728"/>
    <n v="21128"/>
    <x v="3"/>
    <n v="42"/>
    <n v="25"/>
    <n v="0.59523809523809523"/>
    <s v="Liam"/>
  </r>
  <r>
    <n v="21992"/>
    <x v="230"/>
    <x v="2"/>
    <s v="Alan Haines"/>
    <s v="Nigeria"/>
    <x v="5"/>
    <s v="Jiffy Mailers, Recycled"/>
    <n v="21582"/>
    <n v="20982"/>
    <x v="3"/>
    <n v="63"/>
    <n v="25"/>
    <n v="0.3968253968253968"/>
    <s v="James"/>
  </r>
  <r>
    <n v="13977"/>
    <x v="231"/>
    <x v="2"/>
    <s v="Alejandro Ballentine"/>
    <s v="Iran"/>
    <x v="2"/>
    <s v="Rubbermaid Frame, Durable"/>
    <n v="21384"/>
    <n v="20784"/>
    <x v="3"/>
    <n v="66"/>
    <n v="15"/>
    <n v="0.22727272727272727"/>
    <s v="James"/>
  </r>
  <r>
    <n v="19597"/>
    <x v="87"/>
    <x v="2"/>
    <s v="Aaron Smayling"/>
    <s v="Turkey"/>
    <x v="2"/>
    <s v="Tenex Trays, Wire Frame"/>
    <n v="21312"/>
    <n v="20712"/>
    <x v="3"/>
    <n v="66"/>
    <n v="15"/>
    <n v="0.22727272727272727"/>
    <s v="James"/>
  </r>
  <r>
    <n v="20884"/>
    <x v="68"/>
    <x v="2"/>
    <s v="Alice McCarthy"/>
    <s v="Australia"/>
    <x v="2"/>
    <s v="Fiskars Letter Opener, Easy Grip"/>
    <n v="21276"/>
    <n v="20676"/>
    <x v="3"/>
    <n v="194"/>
    <n v="15"/>
    <n v="7.7319587628865982E-2"/>
    <s v="Liam"/>
  </r>
  <r>
    <n v="16381"/>
    <x v="69"/>
    <x v="2"/>
    <s v="Adrian Shami"/>
    <s v="New Zealand"/>
    <x v="2"/>
    <s v="Xerox Memo Slips, 8.5 x 11"/>
    <n v="21204"/>
    <n v="20604"/>
    <x v="3"/>
    <n v="888"/>
    <n v="25"/>
    <n v="2.8153153153153154E-2"/>
    <s v="Noah"/>
  </r>
  <r>
    <n v="11706"/>
    <x v="232"/>
    <x v="2"/>
    <s v="Alex Grayson"/>
    <s v="Sudan"/>
    <x v="5"/>
    <s v="Office Star Bag Chairs, Black"/>
    <n v="21204"/>
    <n v="20604"/>
    <x v="3"/>
    <n v="264"/>
    <n v="25"/>
    <n v="9.4696969696969696E-2"/>
    <s v="Liam"/>
  </r>
  <r>
    <n v="15427"/>
    <x v="118"/>
    <x v="2"/>
    <s v="Alejandro Savely"/>
    <s v="Brazil"/>
    <x v="0"/>
    <s v="Office Star Bag Chairs, Black"/>
    <n v="21204"/>
    <n v="20604"/>
    <x v="3"/>
    <n v="261"/>
    <m/>
    <m/>
    <s v="Liam"/>
  </r>
  <r>
    <n v="19605"/>
    <x v="87"/>
    <x v="2"/>
    <s v="Aaron Smayling"/>
    <s v="Turkey"/>
    <x v="2"/>
    <s v="Ibico Binding Machine, Durable"/>
    <n v="21168"/>
    <n v="20568"/>
    <x v="3"/>
    <n v="204"/>
    <n v="15"/>
    <n v="7.3529411764705885E-2"/>
    <s v="James"/>
  </r>
  <r>
    <n v="27246"/>
    <x v="162"/>
    <x v="5"/>
    <s v="Aaron Hawkins"/>
    <s v="France"/>
    <x v="3"/>
    <s v="Xerox Note Cards, Recycled"/>
    <n v="21024"/>
    <n v="20424"/>
    <x v="3"/>
    <n v="42"/>
    <n v="25"/>
    <n v="0.59523809523809523"/>
    <s v="James"/>
  </r>
  <r>
    <n v="9870"/>
    <x v="233"/>
    <x v="3"/>
    <s v="Alejandro Savely"/>
    <s v="United States"/>
    <x v="1"/>
    <s v="Tenex &quot;The Solids&quot; Textured Chair Mats"/>
    <n v="20988"/>
    <n v="20388"/>
    <x v="3"/>
    <n v="33"/>
    <n v="25"/>
    <n v="0.75757575757575757"/>
    <s v="James"/>
  </r>
  <r>
    <n v="22239"/>
    <x v="216"/>
    <x v="4"/>
    <s v="Alan Hwang"/>
    <s v="Brazil"/>
    <x v="0"/>
    <s v="Konica Inkjet, Wireless"/>
    <n v="20896"/>
    <n v="20296"/>
    <x v="3"/>
    <n v="153"/>
    <n v="25"/>
    <n v="0.16339869281045752"/>
    <s v="James"/>
  </r>
  <r>
    <n v="5256"/>
    <x v="234"/>
    <x v="3"/>
    <s v="Adrian Barton"/>
    <s v="Honduras"/>
    <x v="0"/>
    <s v="GlobeWeis Business Envelopes, Set of 50"/>
    <n v="20808"/>
    <n v="20208"/>
    <x v="3"/>
    <n v="585"/>
    <n v="15"/>
    <n v="2.564102564102564E-2"/>
    <s v="Noah"/>
  </r>
  <r>
    <n v="27848"/>
    <x v="35"/>
    <x v="2"/>
    <s v="Adam Bellavance"/>
    <s v="United States"/>
    <x v="1"/>
    <s v="Xerox 231"/>
    <n v="20736"/>
    <n v="20136"/>
    <x v="3"/>
    <n v="261"/>
    <n v="2"/>
    <n v="7.6628352490421452E-3"/>
    <s v="Noah"/>
  </r>
  <r>
    <n v="26568"/>
    <x v="86"/>
    <x v="0"/>
    <s v="Aaron Hawkins"/>
    <s v="Philippines"/>
    <x v="2"/>
    <s v="SAFCO Rocking Chair, Set of Two"/>
    <n v="20574"/>
    <n v="19974"/>
    <x v="3"/>
    <n v="122"/>
    <n v="5"/>
    <n v="4.0983606557377046E-2"/>
    <s v="James"/>
  </r>
  <r>
    <n v="25931"/>
    <x v="171"/>
    <x v="5"/>
    <s v="Alice McCarthy"/>
    <s v="United Kingdom"/>
    <x v="3"/>
    <s v="Binney &amp; Smith Canvas, Blue"/>
    <n v="20544"/>
    <n v="19944"/>
    <x v="3"/>
    <n v="39"/>
    <n v="25"/>
    <n v="0.64102564102564108"/>
    <s v="James"/>
  </r>
  <r>
    <n v="9642"/>
    <x v="8"/>
    <x v="0"/>
    <s v="Adam Shillingsburg"/>
    <s v="Nicaragua"/>
    <x v="0"/>
    <s v="Cameo Interoffice Envelope, with clear poly window"/>
    <n v="20388"/>
    <n v="19788"/>
    <x v="3"/>
    <n v="534"/>
    <n v="20"/>
    <n v="3.7453183520599252E-2"/>
    <s v="James"/>
  </r>
  <r>
    <n v="27487"/>
    <x v="187"/>
    <x v="0"/>
    <s v="Alice McCarthy"/>
    <s v="United States"/>
    <x v="1"/>
    <s v="Southworth 25% Cotton Antique Laid Paper &amp; Envelopes"/>
    <n v="20016"/>
    <n v="19416"/>
    <x v="3"/>
    <n v="132"/>
    <n v="25"/>
    <n v="0.18939393939393939"/>
    <s v="James"/>
  </r>
  <r>
    <n v="9005"/>
    <x v="177"/>
    <x v="0"/>
    <s v="Allen Armold"/>
    <s v="Mexico"/>
    <x v="0"/>
    <s v="Advantus Photo Frame, Durable"/>
    <n v="20004"/>
    <n v="19404"/>
    <x v="3"/>
    <n v="783"/>
    <n v="25"/>
    <n v="3.1928480204342274E-2"/>
    <s v="Noah"/>
  </r>
  <r>
    <n v="25497"/>
    <x v="229"/>
    <x v="2"/>
    <s v="Adam Hart"/>
    <s v="United States"/>
    <x v="1"/>
    <s v="Howard Miller 12&quot; Round Wall Clock"/>
    <n v="19645"/>
    <n v="19045"/>
    <x v="3"/>
    <n v="261"/>
    <n v="5"/>
    <n v="1.9157088122605363E-2"/>
    <s v="James"/>
  </r>
  <r>
    <n v="17721"/>
    <x v="10"/>
    <x v="2"/>
    <s v="Adrian Hane"/>
    <s v="United States"/>
    <x v="1"/>
    <s v="Xerox 1942"/>
    <n v="19576"/>
    <n v="18976"/>
    <x v="3"/>
    <n v="288"/>
    <n v="25"/>
    <n v="8.6805555555555552E-2"/>
    <s v="Noah"/>
  </r>
  <r>
    <n v="20910"/>
    <x v="68"/>
    <x v="2"/>
    <s v="Alice McCarthy"/>
    <s v="Australia"/>
    <x v="2"/>
    <s v="Eldon Box, Industrial"/>
    <n v="19332"/>
    <n v="18732"/>
    <x v="3"/>
    <n v="159"/>
    <n v="25"/>
    <n v="0.15723270440251572"/>
    <s v="Liam"/>
  </r>
  <r>
    <n v="25171"/>
    <x v="235"/>
    <x v="2"/>
    <s v="Alan Barnes"/>
    <s v="Turkey"/>
    <x v="4"/>
    <s v="Kraft Peel and Seal, with clear poly window"/>
    <m/>
    <m/>
    <x v="1"/>
    <n v="999"/>
    <m/>
    <m/>
    <s v="James"/>
  </r>
  <r>
    <n v="27370"/>
    <x v="236"/>
    <x v="2"/>
    <s v="Alejandro Ballentine"/>
    <s v="United States"/>
    <x v="1"/>
    <s v="Xerox 1885"/>
    <n v="19216"/>
    <n v="18616"/>
    <x v="3"/>
    <n v="102"/>
    <n v="25"/>
    <n v="0.24509803921568626"/>
    <s v="Noah"/>
  </r>
  <r>
    <n v="12889"/>
    <x v="237"/>
    <x v="3"/>
    <s v="Adrian Shami"/>
    <s v="China"/>
    <x v="2"/>
    <s v="Harbour Creations Bag Chairs, Set of Two"/>
    <n v="19161"/>
    <n v="18561"/>
    <x v="3"/>
    <n v="99"/>
    <n v="25"/>
    <n v="0.25252525252525254"/>
    <s v="James"/>
  </r>
  <r>
    <n v="8692"/>
    <x v="238"/>
    <x v="0"/>
    <s v="Adam Shillingsburg"/>
    <s v="United States"/>
    <x v="1"/>
    <s v="Akro Stacking Bins"/>
    <n v="18936"/>
    <n v="18336"/>
    <x v="3"/>
    <n v="72"/>
    <n v="25"/>
    <n v="0.34722222222222221"/>
    <s v="James"/>
  </r>
  <r>
    <n v="22298"/>
    <x v="239"/>
    <x v="3"/>
    <s v="Adam Bellavance"/>
    <s v="Morocco"/>
    <x v="5"/>
    <s v="Ames Manila Envelope, Recycled"/>
    <n v="18792"/>
    <n v="18192"/>
    <x v="3"/>
    <n v="192"/>
    <n v="15"/>
    <n v="7.8125E-2"/>
    <s v="Noah"/>
  </r>
  <r>
    <n v="6478"/>
    <x v="240"/>
    <x v="4"/>
    <s v="Adrian Shami"/>
    <s v="Canada"/>
    <x v="3"/>
    <s v="Rogers Folders, Industrial"/>
    <n v="18702"/>
    <n v="18102"/>
    <x v="3"/>
    <n v="261"/>
    <n v="2"/>
    <n v="7.6628352490421452E-3"/>
    <s v="James"/>
  </r>
  <r>
    <n v="21905"/>
    <x v="63"/>
    <x v="0"/>
    <s v="Aleksandra Gannaway"/>
    <s v="Turkey"/>
    <x v="2"/>
    <s v="Binney &amp; Smith Sketch Pad, Easy-Erase"/>
    <n v="18636"/>
    <n v="18036"/>
    <x v="3"/>
    <n v="36"/>
    <n v="25"/>
    <n v="0.69444444444444442"/>
    <s v="Noah"/>
  </r>
  <r>
    <n v="22724"/>
    <x v="39"/>
    <x v="3"/>
    <s v="Alex Grayson"/>
    <s v="Colombia"/>
    <x v="0"/>
    <s v="Jiffy Mailers, Security-Tint"/>
    <n v="18466"/>
    <n v="17866"/>
    <x v="3"/>
    <n v="117"/>
    <n v="25"/>
    <n v="0.21367521367521367"/>
    <s v="Noah"/>
  </r>
  <r>
    <n v="13857"/>
    <x v="125"/>
    <x v="2"/>
    <s v="Alex Grayson"/>
    <s v="Barbados"/>
    <x v="0"/>
    <s v="Hon Conference Table, Rectangular"/>
    <n v="18381"/>
    <n v="17781"/>
    <x v="3"/>
    <n v="176"/>
    <n v="25"/>
    <n v="0.14204545454545456"/>
    <s v="James"/>
  </r>
  <r>
    <n v="2662"/>
    <x v="81"/>
    <x v="0"/>
    <s v="Alejandro Savely"/>
    <s v="India"/>
    <x v="2"/>
    <s v="Xerox Computer Printout Paper, Recycled"/>
    <n v="18375"/>
    <n v="17775"/>
    <x v="3"/>
    <n v="141"/>
    <n v="25"/>
    <n v="0.1773049645390071"/>
    <s v="Liam"/>
  </r>
  <r>
    <n v="2695"/>
    <x v="144"/>
    <x v="5"/>
    <s v="Aaron Hawkins"/>
    <s v="Mexico"/>
    <x v="0"/>
    <s v="Sanford Sketch Pad, Blue"/>
    <n v="18192"/>
    <n v="17592"/>
    <x v="3"/>
    <n v="9"/>
    <n v="5"/>
    <n v="0.55555555555555558"/>
    <s v="Noah"/>
  </r>
  <r>
    <n v="6909"/>
    <x v="66"/>
    <x v="3"/>
    <s v="Adrian Shami"/>
    <s v="Netherlands"/>
    <x v="3"/>
    <s v="Harbour Creations Swivel Stool, Red"/>
    <n v="18012"/>
    <n v="17412"/>
    <x v="3"/>
    <n v="72"/>
    <n v="15"/>
    <n v="0.20833333333333334"/>
    <s v="James"/>
  </r>
  <r>
    <n v="17225"/>
    <x v="139"/>
    <x v="2"/>
    <s v="Aleksandra Gannaway"/>
    <s v="New Zealand"/>
    <x v="2"/>
    <s v="Brother Ink, Laser"/>
    <n v="17676"/>
    <n v="17076"/>
    <x v="3"/>
    <n v="246"/>
    <n v="25"/>
    <n v="0.1016260162601626"/>
    <s v="Noah"/>
  </r>
  <r>
    <n v="2863"/>
    <x v="189"/>
    <x v="5"/>
    <s v="Alan Haines"/>
    <s v="Italy"/>
    <x v="3"/>
    <s v="Acme Trimmer, Steel"/>
    <n v="17592"/>
    <n v="16992"/>
    <x v="3"/>
    <n v="18"/>
    <n v="1"/>
    <n v="5.5555555555555552E-2"/>
    <s v="Noah"/>
  </r>
  <r>
    <n v="23262"/>
    <x v="241"/>
    <x v="0"/>
    <s v="Aaron Bergman"/>
    <s v="Cameroon"/>
    <x v="5"/>
    <s v="Fiskars Trimmer, Easy Grip"/>
    <n v="17568"/>
    <n v="16968"/>
    <x v="3"/>
    <n v="148"/>
    <n v="25"/>
    <n v="0.16891891891891891"/>
    <s v="James"/>
  </r>
  <r>
    <n v="17269"/>
    <x v="139"/>
    <x v="2"/>
    <s v="Aleksandra Gannaway"/>
    <s v="New Zealand"/>
    <x v="2"/>
    <s v="BIC Pencil Sharpener, Easy-Erase"/>
    <n v="17568"/>
    <n v="16968"/>
    <x v="3"/>
    <n v="224"/>
    <n v="15"/>
    <n v="6.6964285714285712E-2"/>
    <s v="Noah"/>
  </r>
  <r>
    <n v="24359"/>
    <x v="242"/>
    <x v="2"/>
    <s v="Alan Shonely"/>
    <s v="Mexico"/>
    <x v="0"/>
    <s v="Office Star Chairmat, Red"/>
    <n v="17552"/>
    <n v="16952"/>
    <x v="3"/>
    <n v="392"/>
    <n v="25"/>
    <n v="6.3775510204081634E-2"/>
    <s v="James"/>
  </r>
  <r>
    <n v="11574"/>
    <x v="172"/>
    <x v="0"/>
    <s v="Alan Haines"/>
    <s v="Turkey"/>
    <x v="2"/>
    <s v="Motorola Office Telephone, Full Size"/>
    <n v="17532"/>
    <n v="16932"/>
    <x v="3"/>
    <n v="828"/>
    <n v="25"/>
    <n v="3.0193236714975844E-2"/>
    <s v="James"/>
  </r>
  <r>
    <n v="16610"/>
    <x v="243"/>
    <x v="2"/>
    <s v="Aaron Bergman"/>
    <s v="United Kingdom"/>
    <x v="3"/>
    <s v="Fellowes Shelving, Industrial"/>
    <n v="17496"/>
    <n v="16896"/>
    <x v="3"/>
    <n v="219"/>
    <n v="15"/>
    <n v="6.8493150684931503E-2"/>
    <s v="Noah"/>
  </r>
  <r>
    <n v="12267"/>
    <x v="137"/>
    <x v="2"/>
    <s v="Alan Hwang"/>
    <s v="Argentina"/>
    <x v="0"/>
    <s v="Avery 3-Hole Punch, Recycled"/>
    <n v="16938"/>
    <n v="16338"/>
    <x v="3"/>
    <n v="54"/>
    <n v="25"/>
    <n v="0.46296296296296297"/>
    <s v="Noah"/>
  </r>
  <r>
    <n v="16509"/>
    <x v="244"/>
    <x v="2"/>
    <s v="Adam Bellavance"/>
    <s v="United States"/>
    <x v="1"/>
    <s v="Staples"/>
    <n v="16794"/>
    <n v="16194"/>
    <x v="3"/>
    <n v="99"/>
    <m/>
    <m/>
    <s v="Noah"/>
  </r>
  <r>
    <n v="12425"/>
    <x v="245"/>
    <x v="0"/>
    <s v="Allen Armold"/>
    <s v="United States"/>
    <x v="1"/>
    <s v="Sterilite Officeware Hinged File Box"/>
    <n v="16768"/>
    <n v="16168"/>
    <x v="3"/>
    <n v="969"/>
    <n v="15"/>
    <n v="1.5479876160990712E-2"/>
    <s v="James"/>
  </r>
  <r>
    <n v="9241"/>
    <x v="246"/>
    <x v="3"/>
    <s v="Alex Grayson"/>
    <s v="United States"/>
    <x v="1"/>
    <s v="Sony Micro Vault Click 4 GB USB 2.0 Flash Drive"/>
    <n v="16728"/>
    <n v="16128"/>
    <x v="3"/>
    <n v="9"/>
    <n v="5"/>
    <n v="0.55555555555555558"/>
    <s v="Liam"/>
  </r>
  <r>
    <n v="20978"/>
    <x v="95"/>
    <x v="4"/>
    <s v="Alejandro Ballentine"/>
    <s v="Cuba"/>
    <x v="0"/>
    <s v="Enermax Flash Drive, USB"/>
    <n v="16692"/>
    <n v="16092"/>
    <x v="3"/>
    <n v="576"/>
    <n v="15"/>
    <n v="2.6041666666666668E-2"/>
    <s v="James"/>
  </r>
  <r>
    <n v="9643"/>
    <x v="178"/>
    <x v="0"/>
    <s v="Alejandro Savely"/>
    <s v="Angola"/>
    <x v="5"/>
    <s v="Apple Audio Dock, with Caller ID"/>
    <n v="16689"/>
    <n v="16089"/>
    <x v="3"/>
    <n v="783"/>
    <n v="25"/>
    <n v="3.1928480204342274E-2"/>
    <s v="Noah"/>
  </r>
  <r>
    <n v="1561"/>
    <x v="204"/>
    <x v="0"/>
    <s v="Alejandro Savely"/>
    <s v="China"/>
    <x v="2"/>
    <s v="Nokia Audio Dock, with Caller ID"/>
    <n v="16674"/>
    <n v="18674"/>
    <x v="3"/>
    <n v="135"/>
    <n v="25"/>
    <n v="0.18518518518518517"/>
    <s v="James"/>
  </r>
  <r>
    <n v="9645"/>
    <x v="178"/>
    <x v="0"/>
    <s v="Alejandro Savely"/>
    <s v="Angola"/>
    <x v="5"/>
    <s v="Sauder 3-Shelf Cabinet, Traditional"/>
    <n v="16668"/>
    <n v="18668"/>
    <x v="3"/>
    <n v="3"/>
    <n v="1"/>
    <n v="0.33333333333333331"/>
    <s v="Noah"/>
  </r>
  <r>
    <n v="7445"/>
    <x v="247"/>
    <x v="4"/>
    <s v="Alejandro Grove"/>
    <s v="China"/>
    <x v="2"/>
    <s v="SAFCO Steel Folding Chair, Black"/>
    <n v="16656"/>
    <n v="18656"/>
    <x v="3"/>
    <n v="213"/>
    <n v="5"/>
    <n v="2.3474178403755867E-2"/>
    <s v="James"/>
  </r>
  <r>
    <n v="4415"/>
    <x v="105"/>
    <x v="4"/>
    <s v="Alan Schoenberger"/>
    <s v="El Salvador"/>
    <x v="0"/>
    <s v="Dania Corner Shelving, Mobile"/>
    <n v="16612"/>
    <n v="18612"/>
    <x v="3"/>
    <n v="36"/>
    <n v="25"/>
    <n v="0.69444444444444442"/>
    <s v="Oliver"/>
  </r>
  <r>
    <n v="15243"/>
    <x v="231"/>
    <x v="4"/>
    <s v="Aaron Hawkins"/>
    <s v="Germany"/>
    <x v="3"/>
    <s v="SanDisk Numeric Keypad, Bluetooth"/>
    <n v="16605"/>
    <n v="18605"/>
    <x v="3"/>
    <n v="819"/>
    <n v="5"/>
    <n v="6.105006105006105E-3"/>
    <s v="James"/>
  </r>
  <r>
    <n v="9779"/>
    <x v="119"/>
    <x v="0"/>
    <s v="Alan Hwang"/>
    <s v="Germany"/>
    <x v="3"/>
    <s v="SanDisk Numeric Keypad, Bluetooth"/>
    <n v="16605"/>
    <n v="18605"/>
    <x v="3"/>
    <n v="804"/>
    <n v="1"/>
    <n v="1.2437810945273632E-3"/>
    <s v="James"/>
  </r>
  <r>
    <n v="29618"/>
    <x v="35"/>
    <x v="5"/>
    <s v="Alan Schoenberger"/>
    <s v="United States"/>
    <x v="1"/>
    <s v="Green Bar Computer Printout Paper"/>
    <n v="16488"/>
    <n v="18488"/>
    <x v="3"/>
    <n v="93"/>
    <n v="25"/>
    <n v="0.26881720430107525"/>
    <s v="James"/>
  </r>
  <r>
    <n v="4604"/>
    <x v="192"/>
    <x v="4"/>
    <s v="Alejandro Ballentine"/>
    <s v="United States"/>
    <x v="1"/>
    <s v="Message Book, Wirebound, Four 5 1/2&quot; X 4&quot; Forms/Pg., 200 Dupl. Sets/Book"/>
    <n v="16448"/>
    <n v="18448"/>
    <x v="3"/>
    <n v="204"/>
    <n v="10"/>
    <n v="4.9019607843137254E-2"/>
    <s v="James"/>
  </r>
  <r>
    <n v="8193"/>
    <x v="248"/>
    <x v="0"/>
    <s v="Aaron Smayling"/>
    <s v="United Kingdom"/>
    <x v="3"/>
    <s v="GlobeWeis Manila Envelope, Set of 50"/>
    <n v="16434"/>
    <n v="18434"/>
    <x v="3"/>
    <n v="78"/>
    <n v="5"/>
    <n v="6.4102564102564097E-2"/>
    <s v="James"/>
  </r>
  <r>
    <n v="13320"/>
    <x v="249"/>
    <x v="4"/>
    <s v="Alan Dominguez"/>
    <s v="United States"/>
    <x v="1"/>
    <s v="Xerox 1919"/>
    <n v="16396"/>
    <n v="18396"/>
    <x v="3"/>
    <n v="84"/>
    <n v="25"/>
    <n v="0.29761904761904762"/>
    <s v="James"/>
  </r>
  <r>
    <n v="23345"/>
    <x v="250"/>
    <x v="5"/>
    <s v="Alan Dominguez"/>
    <s v="United States"/>
    <x v="1"/>
    <s v="KeyTronic 6101 Series - Keyboard - Black"/>
    <n v="16396"/>
    <n v="18396"/>
    <x v="3"/>
    <n v="66"/>
    <m/>
    <m/>
    <s v="James"/>
  </r>
  <r>
    <n v="14439"/>
    <x v="125"/>
    <x v="5"/>
    <s v="Adrian Hane"/>
    <s v="United States"/>
    <x v="1"/>
    <s v="White Dual Perf Computer Printout Paper, 2700 Sheets, 1 Part, Heavyweight, 20 lbs., 14 7/8 x 11"/>
    <n v="16396"/>
    <n v="18396"/>
    <x v="3"/>
    <n v="63"/>
    <n v="25"/>
    <n v="0.3968253968253968"/>
    <s v="James"/>
  </r>
  <r>
    <n v="26270"/>
    <x v="251"/>
    <x v="4"/>
    <s v="Alan Barnes"/>
    <s v="United States"/>
    <x v="1"/>
    <s v="Xerox 1893"/>
    <n v="16396"/>
    <n v="18396"/>
    <x v="3"/>
    <n v="63"/>
    <n v="25"/>
    <n v="0.3968253968253968"/>
    <s v="James"/>
  </r>
  <r>
    <n v="14947"/>
    <x v="252"/>
    <x v="5"/>
    <s v="Alan Haines"/>
    <s v="Italy"/>
    <x v="3"/>
    <s v="Hoover Toaster, White"/>
    <n v="16356"/>
    <n v="18356"/>
    <x v="3"/>
    <n v="108"/>
    <n v="25"/>
    <n v="0.23148148148148148"/>
    <s v="James"/>
  </r>
  <r>
    <n v="7981"/>
    <x v="253"/>
    <x v="3"/>
    <s v="Alex Grayson"/>
    <s v="Brazil"/>
    <x v="0"/>
    <s v="Ikea Corner Shelving, Metal"/>
    <n v="16336"/>
    <n v="18336"/>
    <x v="3"/>
    <n v="264"/>
    <n v="25"/>
    <n v="9.4696969696969696E-2"/>
    <s v="James"/>
  </r>
  <r>
    <n v="24372"/>
    <x v="242"/>
    <x v="4"/>
    <s v="Alan Shonely"/>
    <s v="Mexico"/>
    <x v="0"/>
    <s v="Acco 3-Hole Punch, Recycled"/>
    <n v="16256"/>
    <n v="18256"/>
    <x v="3"/>
    <n v="504"/>
    <n v="25"/>
    <n v="4.96031746031746E-2"/>
    <s v="James"/>
  </r>
  <r>
    <n v="1994"/>
    <x v="254"/>
    <x v="5"/>
    <s v="Adam Shillingsburg"/>
    <s v="Morocco"/>
    <x v="5"/>
    <s v="Enermax Keyboard, Erganomic"/>
    <n v="16254"/>
    <n v="18254"/>
    <x v="3"/>
    <n v="252"/>
    <n v="25"/>
    <n v="9.9206349206349201E-2"/>
    <s v="James"/>
  </r>
  <r>
    <n v="2855"/>
    <x v="67"/>
    <x v="5"/>
    <s v="Allen Goldenen"/>
    <s v="Uganda"/>
    <x v="5"/>
    <s v="Tenex Shelving, Wire Frame"/>
    <n v="16119"/>
    <n v="18119"/>
    <x v="3"/>
    <n v="32"/>
    <n v="15"/>
    <n v="0.46875"/>
    <s v="Noah"/>
  </r>
  <r>
    <n v="1565"/>
    <x v="204"/>
    <x v="0"/>
    <s v="Alejandro Savely"/>
    <s v="China"/>
    <x v="2"/>
    <s v="Enermax Mouse, Bluetooth"/>
    <n v="16116"/>
    <n v="18116"/>
    <x v="3"/>
    <n v="39"/>
    <n v="25"/>
    <n v="0.64102564102564108"/>
    <s v="James"/>
  </r>
  <r>
    <n v="22123"/>
    <x v="255"/>
    <x v="0"/>
    <s v="Adam Bellavance"/>
    <s v="United States"/>
    <x v="1"/>
    <s v="Eureka The Boss Lite 10-Amp Upright Vacuum, Blue"/>
    <n v="16032"/>
    <n v="18032"/>
    <x v="3"/>
    <n v="44"/>
    <n v="25"/>
    <n v="0.56818181818181823"/>
    <s v="James"/>
  </r>
  <r>
    <n v="20027"/>
    <x v="37"/>
    <x v="4"/>
    <s v="Alejandro Savely"/>
    <s v="Belgium"/>
    <x v="4"/>
    <s v="Advantus Photo Frame, Black"/>
    <m/>
    <m/>
    <x v="1"/>
    <n v="153"/>
    <m/>
    <m/>
    <s v="Noah"/>
  </r>
  <r>
    <n v="5191"/>
    <x v="12"/>
    <x v="4"/>
    <s v="Alan Dominguez"/>
    <s v="Australia"/>
    <x v="2"/>
    <s v="OIC Staples, Assorted Sizes"/>
    <n v="15822"/>
    <n v="17822"/>
    <x v="3"/>
    <n v="324"/>
    <n v="25"/>
    <n v="7.716049382716049E-2"/>
    <s v="James"/>
  </r>
  <r>
    <n v="7484"/>
    <x v="88"/>
    <x v="4"/>
    <s v="Aaron Bergman"/>
    <s v="Germany"/>
    <x v="3"/>
    <s v="Okidata Calculator, Durable"/>
    <n v="15723"/>
    <n v="17723"/>
    <x v="3"/>
    <n v="195"/>
    <n v="25"/>
    <n v="0.12820512820512819"/>
    <s v="James"/>
  </r>
  <r>
    <n v="13642"/>
    <x v="256"/>
    <x v="4"/>
    <s v="Adam Hart"/>
    <s v="Netherlands"/>
    <x v="4"/>
    <s v="Ibico Index Tab, Economy"/>
    <m/>
    <m/>
    <x v="1"/>
    <n v="54"/>
    <m/>
    <m/>
    <s v="Noah"/>
  </r>
  <r>
    <n v="24813"/>
    <x v="51"/>
    <x v="2"/>
    <s v="Alex Russell"/>
    <s v="Spain"/>
    <x v="3"/>
    <s v="KitchenAid Microwave, Red"/>
    <n v="15516"/>
    <n v="17516"/>
    <x v="3"/>
    <n v="192"/>
    <n v="25"/>
    <n v="0.13020833333333334"/>
    <s v="Noah"/>
  </r>
  <r>
    <n v="19642"/>
    <x v="46"/>
    <x v="4"/>
    <s v="Alice McCarthy"/>
    <s v="France"/>
    <x v="3"/>
    <s v="Ibico Binding Machine, Economy"/>
    <n v="15426"/>
    <n v="17426"/>
    <x v="3"/>
    <n v="288"/>
    <n v="25"/>
    <n v="8.6805555555555552E-2"/>
    <s v="James"/>
  </r>
  <r>
    <n v="7695"/>
    <x v="213"/>
    <x v="3"/>
    <s v="Alex Grayson"/>
    <s v="Haiti"/>
    <x v="0"/>
    <s v="Boston Highlighters, Easy-Erase"/>
    <n v="15312"/>
    <n v="17312"/>
    <x v="3"/>
    <n v="54"/>
    <n v="25"/>
    <n v="0.46296296296296297"/>
    <s v="Noah"/>
  </r>
  <r>
    <n v="28644"/>
    <x v="257"/>
    <x v="0"/>
    <s v="Alejandro Savely"/>
    <s v="Egypt"/>
    <x v="5"/>
    <s v="Nokia Headset, Cordless"/>
    <n v="15192"/>
    <n v="17192"/>
    <x v="3"/>
    <n v="117"/>
    <n v="25"/>
    <n v="0.21367521367521367"/>
    <s v="James"/>
  </r>
  <r>
    <n v="1998"/>
    <x v="3"/>
    <x v="5"/>
    <s v="Adam Hart"/>
    <s v="Australia"/>
    <x v="2"/>
    <s v="Stockwell Clamps, Metal"/>
    <n v="15168"/>
    <n v="17168"/>
    <x v="3"/>
    <n v="108"/>
    <n v="5"/>
    <n v="4.6296296296296294E-2"/>
    <s v="James"/>
  </r>
  <r>
    <n v="17185"/>
    <x v="258"/>
    <x v="4"/>
    <s v="Adam Hart"/>
    <s v="China"/>
    <x v="2"/>
    <s v="Eldon Door Stop, Duo Pack"/>
    <n v="15066"/>
    <n v="17066"/>
    <x v="3"/>
    <n v="75"/>
    <n v="10"/>
    <n v="0.13333333333333333"/>
    <s v="James"/>
  </r>
  <r>
    <n v="28067"/>
    <x v="138"/>
    <x v="2"/>
    <s v="Alejandro Savely"/>
    <s v="El Salvador"/>
    <x v="0"/>
    <s v="Novimex Chairmat, Red"/>
    <n v="15024"/>
    <n v="17024"/>
    <x v="3"/>
    <n v="618"/>
    <n v="2"/>
    <n v="3.2362459546925568E-3"/>
    <s v="Liam"/>
  </r>
  <r>
    <n v="4243"/>
    <x v="259"/>
    <x v="2"/>
    <s v="Allen Armold"/>
    <s v="United States"/>
    <x v="1"/>
    <s v="Kensington SlimBlade Notebook Wireless Mouse with Nano Receiver "/>
    <n v="14997"/>
    <n v="16997"/>
    <x v="3"/>
    <n v="54"/>
    <n v="25"/>
    <n v="0.46296296296296297"/>
    <s v="Liam"/>
  </r>
  <r>
    <n v="22965"/>
    <x v="17"/>
    <x v="0"/>
    <s v="Alejandro Grove"/>
    <s v="United States"/>
    <x v="1"/>
    <s v="BlueLounge Milo Smartphone Stand, White/Metallic"/>
    <n v="14995"/>
    <n v="16995"/>
    <x v="3"/>
    <n v="99"/>
    <n v="25"/>
    <n v="0.25252525252525254"/>
    <s v="James"/>
  </r>
  <r>
    <n v="16588"/>
    <x v="222"/>
    <x v="4"/>
    <s v="Alan Barnes"/>
    <s v="United States"/>
    <x v="1"/>
    <s v="Zipper Ring Binder Pockets"/>
    <n v="14976"/>
    <n v="16976"/>
    <x v="3"/>
    <n v="192"/>
    <m/>
    <m/>
    <s v="James"/>
  </r>
  <r>
    <n v="20057"/>
    <x v="37"/>
    <x v="4"/>
    <s v="Allen Armold"/>
    <s v="United States"/>
    <x v="1"/>
    <s v="Clear Mylar Reinforcing Strips"/>
    <n v="14952"/>
    <n v="16952"/>
    <x v="3"/>
    <n v="141"/>
    <m/>
    <m/>
    <s v="Noah"/>
  </r>
  <r>
    <n v="19723"/>
    <x v="85"/>
    <x v="4"/>
    <s v="Alex Russell"/>
    <s v="Poland"/>
    <x v="2"/>
    <s v="StarTech Phone, Durable"/>
    <n v="14928"/>
    <n v="16928"/>
    <x v="3"/>
    <n v="228"/>
    <n v="15"/>
    <n v="6.5789473684210523E-2"/>
    <s v="Oliver"/>
  </r>
  <r>
    <n v="17044"/>
    <x v="260"/>
    <x v="4"/>
    <s v="Allen Rosenblatt"/>
    <s v="China"/>
    <x v="4"/>
    <s v="Harbour Creations Chairmat, Adjustable"/>
    <m/>
    <m/>
    <x v="1"/>
    <n v="153"/>
    <m/>
    <m/>
    <s v="Noah"/>
  </r>
  <r>
    <n v="13351"/>
    <x v="219"/>
    <x v="4"/>
    <s v="Alan Haines"/>
    <s v="Pakistan"/>
    <x v="2"/>
    <s v="Hewlett Ink, Laser"/>
    <n v="14868"/>
    <n v="16868"/>
    <x v="3"/>
    <n v="3"/>
    <n v="1"/>
    <n v="0.33333333333333331"/>
    <s v="James"/>
  </r>
  <r>
    <n v="23862"/>
    <x v="100"/>
    <x v="5"/>
    <s v="Alan Barnes"/>
    <s v="United States"/>
    <x v="1"/>
    <s v="Zebra Zazzle Fluorescent Highlighters"/>
    <n v="14592"/>
    <n v="16592"/>
    <x v="3"/>
    <n v="3"/>
    <n v="1"/>
    <n v="0.33333333333333331"/>
    <s v="James"/>
  </r>
  <r>
    <n v="21357"/>
    <x v="261"/>
    <x v="5"/>
    <s v="Alejandro Ballentine"/>
    <s v="France"/>
    <x v="3"/>
    <s v="Stiletto Shears, High Speed"/>
    <n v="14427"/>
    <n v="16427"/>
    <x v="3"/>
    <n v="264"/>
    <n v="25"/>
    <n v="9.4696969696969696E-2"/>
    <s v="Oliver"/>
  </r>
  <r>
    <n v="7082"/>
    <x v="47"/>
    <x v="4"/>
    <s v="Aaron Bergman"/>
    <s v="India"/>
    <x v="2"/>
    <s v="Memorex Keyboard, Bluetooth"/>
    <n v="14268"/>
    <n v="16268"/>
    <x v="3"/>
    <n v="456"/>
    <n v="15"/>
    <n v="3.2894736842105261E-2"/>
    <s v="James"/>
  </r>
  <r>
    <n v="6067"/>
    <x v="262"/>
    <x v="4"/>
    <s v="Alan Hwang"/>
    <s v="France"/>
    <x v="3"/>
    <s v="BIC Highlighters, Fluorescent"/>
    <n v="14133"/>
    <n v="16133"/>
    <x v="3"/>
    <n v="42"/>
    <n v="25"/>
    <n v="0.59523809523809523"/>
    <s v="James"/>
  </r>
  <r>
    <n v="2864"/>
    <x v="189"/>
    <x v="5"/>
    <s v="Alan Haines"/>
    <s v="Italy"/>
    <x v="3"/>
    <s v="KitchenAid Coffee Grinder, Red"/>
    <n v="14094"/>
    <n v="16094"/>
    <x v="3"/>
    <n v="714"/>
    <n v="1"/>
    <n v="1.4005602240896359E-3"/>
    <s v="Noah"/>
  </r>
  <r>
    <n v="24282"/>
    <x v="263"/>
    <x v="4"/>
    <s v="Aaron Smayling"/>
    <s v="Panama"/>
    <x v="0"/>
    <s v="Elite Box Cutter, High Speed"/>
    <n v="13956"/>
    <n v="15956"/>
    <x v="3"/>
    <n v="99"/>
    <n v="25"/>
    <n v="0.25252525252525254"/>
    <s v="James"/>
  </r>
  <r>
    <n v="5628"/>
    <x v="234"/>
    <x v="3"/>
    <s v="Alan Barnes"/>
    <s v="France"/>
    <x v="3"/>
    <s v="Xerox Computer Printout Paper, Multicolor"/>
    <n v="13875"/>
    <n v="15875"/>
    <x v="3"/>
    <n v="966"/>
    <n v="15"/>
    <n v="1.5527950310559006E-2"/>
    <s v="Noah"/>
  </r>
  <r>
    <n v="23856"/>
    <x v="100"/>
    <x v="5"/>
    <s v="Alan Barnes"/>
    <s v="United States"/>
    <x v="1"/>
    <s v="Xerox 196"/>
    <n v="13872"/>
    <n v="15872"/>
    <x v="3"/>
    <n v="138"/>
    <n v="25"/>
    <n v="0.18115942028985507"/>
    <s v="James"/>
  </r>
  <r>
    <n v="16653"/>
    <x v="264"/>
    <x v="5"/>
    <s v="Allen Armold"/>
    <s v="Zambia"/>
    <x v="5"/>
    <s v="Cisco Speaker Phone, VoIP"/>
    <n v="13857"/>
    <n v="15857"/>
    <x v="3"/>
    <n v="36"/>
    <n v="25"/>
    <n v="0.69444444444444442"/>
    <s v="Liam"/>
  </r>
  <r>
    <n v="10294"/>
    <x v="265"/>
    <x v="2"/>
    <s v="Adrian Barton"/>
    <s v="Mexico"/>
    <x v="0"/>
    <s v="Hoover Coffee Grinder, Red"/>
    <n v="13758"/>
    <n v="15758"/>
    <x v="3"/>
    <n v="828"/>
    <n v="5"/>
    <n v="6.038647342995169E-3"/>
    <s v="Liam"/>
  </r>
  <r>
    <n v="24845"/>
    <x v="140"/>
    <x v="4"/>
    <s v="Aaron Smayling"/>
    <s v="South Africa"/>
    <x v="5"/>
    <s v="Fellowes File Cart, Single Width"/>
    <n v="13734"/>
    <n v="15734"/>
    <x v="3"/>
    <n v="135"/>
    <n v="25"/>
    <n v="0.18518518518518517"/>
    <s v="James"/>
  </r>
  <r>
    <n v="16700"/>
    <x v="266"/>
    <x v="4"/>
    <s v="Adam Hart"/>
    <s v="Canada"/>
    <x v="3"/>
    <s v="Fellowes File Cart, Blue"/>
    <n v="13731"/>
    <n v="15731"/>
    <x v="3"/>
    <n v="117"/>
    <n v="15"/>
    <n v="0.12820512820512819"/>
    <s v="Noah"/>
  </r>
  <r>
    <n v="6185"/>
    <x v="267"/>
    <x v="1"/>
    <s v="Alan Shonely"/>
    <s v="Philippines"/>
    <x v="2"/>
    <s v="Advantus Door Stop, Black"/>
    <n v="13509"/>
    <n v="15509"/>
    <x v="3"/>
    <n v="891"/>
    <n v="15"/>
    <n v="1.6835016835016835E-2"/>
    <s v="Liam"/>
  </r>
  <r>
    <n v="23407"/>
    <x v="223"/>
    <x v="5"/>
    <s v="Alex Grayson"/>
    <s v="Nigeria"/>
    <x v="5"/>
    <s v="Avery Binder Covers, Economy"/>
    <n v="13284"/>
    <n v="15284"/>
    <x v="3"/>
    <n v="22"/>
    <n v="2"/>
    <n v="9.0909090909090912E-2"/>
    <s v="James"/>
  </r>
  <r>
    <n v="20985"/>
    <x v="136"/>
    <x v="4"/>
    <s v="Adrian Shami"/>
    <s v="India"/>
    <x v="2"/>
    <s v="Acme Scissors, Serrated"/>
    <n v="13284"/>
    <n v="15284"/>
    <x v="3"/>
    <n v="12"/>
    <n v="1"/>
    <n v="8.3333333333333329E-2"/>
    <s v="James"/>
  </r>
  <r>
    <n v="13337"/>
    <x v="268"/>
    <x v="4"/>
    <s v="Adam Hart"/>
    <s v="Honduras"/>
    <x v="0"/>
    <s v="Smead Folders, Wire Frame"/>
    <n v="13248"/>
    <n v="15248"/>
    <x v="3"/>
    <n v="57"/>
    <n v="5"/>
    <n v="8.771929824561403E-2"/>
    <s v="James"/>
  </r>
  <r>
    <n v="10404"/>
    <x v="269"/>
    <x v="2"/>
    <s v="Adam Bellavance"/>
    <s v="El Salvador"/>
    <x v="0"/>
    <s v="Wilson Jones 3-Hole Punch, Economy"/>
    <n v="13062"/>
    <n v="15062"/>
    <x v="3"/>
    <n v="132"/>
    <n v="25"/>
    <n v="0.18939393939393939"/>
    <s v="Noah"/>
  </r>
  <r>
    <n v="25679"/>
    <x v="270"/>
    <x v="5"/>
    <s v="Alan Barnes"/>
    <s v="Guatemala"/>
    <x v="0"/>
    <s v="Apple Office Telephone, with Caller ID"/>
    <n v="13056"/>
    <n v="15056"/>
    <x v="3"/>
    <n v="30"/>
    <n v="15"/>
    <n v="0.5"/>
    <s v="James"/>
  </r>
  <r>
    <n v="25511"/>
    <x v="271"/>
    <x v="4"/>
    <s v="Alice McCarthy"/>
    <s v="El Salvador"/>
    <x v="0"/>
    <s v="Deflect-O Photo Frame, Durable"/>
    <n v="13048"/>
    <n v="15048"/>
    <x v="3"/>
    <n v="792"/>
    <n v="1"/>
    <n v="1.2626262626262627E-3"/>
    <s v="James"/>
  </r>
  <r>
    <n v="28511"/>
    <x v="272"/>
    <x v="5"/>
    <s v="Alan Barnes"/>
    <s v="France"/>
    <x v="3"/>
    <s v="Panasonic Calculator, Durable"/>
    <n v="12852"/>
    <n v="14852"/>
    <x v="3"/>
    <n v="153"/>
    <n v="25"/>
    <n v="0.16339869281045752"/>
    <s v="James"/>
  </r>
  <r>
    <n v="13606"/>
    <x v="256"/>
    <x v="4"/>
    <s v="Alan Barnes"/>
    <s v="Niger"/>
    <x v="5"/>
    <s v="Eldon File Cart, Single Width"/>
    <n v="12792"/>
    <n v="14792"/>
    <x v="3"/>
    <n v="684"/>
    <m/>
    <m/>
    <s v="James"/>
  </r>
  <r>
    <n v="17706"/>
    <x v="79"/>
    <x v="4"/>
    <s v="Alan Haines"/>
    <s v="Iran"/>
    <x v="2"/>
    <s v="Eldon File Cart, Industrial"/>
    <n v="12789"/>
    <n v="14789"/>
    <x v="3"/>
    <n v="387"/>
    <n v="25"/>
    <n v="6.4599483204134361E-2"/>
    <s v="James"/>
  </r>
  <r>
    <n v="22136"/>
    <x v="255"/>
    <x v="0"/>
    <s v="Adam Bellavance"/>
    <s v="United States"/>
    <x v="1"/>
    <s v="Howard Miller 14-1/2&quot; Diameter Chrome Round Wall Clock"/>
    <n v="12788"/>
    <n v="14788"/>
    <x v="3"/>
    <n v="42"/>
    <n v="25"/>
    <n v="0.59523809523809523"/>
    <s v="James"/>
  </r>
  <r>
    <n v="8697"/>
    <x v="238"/>
    <x v="0"/>
    <s v="Adam Shillingsburg"/>
    <s v="United States"/>
    <x v="1"/>
    <s v="Sterilite Show Offs Storage Containers"/>
    <n v="12672"/>
    <n v="14672"/>
    <x v="3"/>
    <n v="111"/>
    <n v="25"/>
    <n v="0.22522522522522523"/>
    <s v="James"/>
  </r>
  <r>
    <n v="18918"/>
    <x v="77"/>
    <x v="1"/>
    <s v="Alejandro Ballentine"/>
    <s v="Dominican Republic"/>
    <x v="0"/>
    <s v="Ames Interoffice Envelope, Security-Tint"/>
    <n v="12672"/>
    <n v="14672"/>
    <x v="3"/>
    <n v="888"/>
    <n v="15"/>
    <n v="1.6891891891891893E-2"/>
    <s v="James"/>
  </r>
  <r>
    <n v="5377"/>
    <x v="273"/>
    <x v="4"/>
    <s v="Aaron Bergman"/>
    <s v="Zambia"/>
    <x v="5"/>
    <s v="Konica Inkjet, Durable"/>
    <n v="12474"/>
    <n v="14474"/>
    <x v="3"/>
    <n v="205"/>
    <n v="15"/>
    <n v="7.3170731707317069E-2"/>
    <s v="James"/>
  </r>
  <r>
    <n v="24987"/>
    <x v="274"/>
    <x v="4"/>
    <s v="Alejandro Savely"/>
    <s v="Italy"/>
    <x v="4"/>
    <s v="Bush Classic Bookcase, Mobile"/>
    <m/>
    <m/>
    <x v="1"/>
    <n v="129"/>
    <m/>
    <m/>
    <s v="James"/>
  </r>
  <r>
    <n v="7720"/>
    <x v="275"/>
    <x v="4"/>
    <s v="Alan Shonely"/>
    <s v="Saudi Arabia"/>
    <x v="2"/>
    <s v="Rogers Trays, Blue"/>
    <n v="12336"/>
    <n v="14336"/>
    <x v="3"/>
    <n v="9"/>
    <n v="1"/>
    <n v="0.1111111111111111"/>
    <s v="James"/>
  </r>
  <r>
    <n v="6965"/>
    <x v="276"/>
    <x v="4"/>
    <s v="Alan Haines"/>
    <s v="United Kingdom"/>
    <x v="3"/>
    <s v="Eaton Computer Printout Paper, 8.5 x 11"/>
    <n v="12276"/>
    <n v="14276"/>
    <x v="3"/>
    <n v="129"/>
    <n v="3"/>
    <n v="2.3255813953488372E-2"/>
    <s v="James"/>
  </r>
  <r>
    <n v="21997"/>
    <x v="230"/>
    <x v="2"/>
    <s v="Alan Haines"/>
    <s v="Nigeria"/>
    <x v="5"/>
    <s v="Belkin Mouse, Bluetooth"/>
    <n v="12213"/>
    <n v="14213"/>
    <x v="3"/>
    <n v="279"/>
    <n v="25"/>
    <n v="8.9605734767025089E-2"/>
    <s v="James"/>
  </r>
  <r>
    <n v="22139"/>
    <x v="277"/>
    <x v="0"/>
    <s v="Adam Bellavance"/>
    <s v="Honduras"/>
    <x v="0"/>
    <s v="Binney &amp; Smith Pens, Water Color"/>
    <n v="12096"/>
    <n v="14096"/>
    <x v="3"/>
    <n v="224"/>
    <n v="25"/>
    <n v="0.11160714285714286"/>
    <s v="Oliver"/>
  </r>
  <r>
    <n v="18574"/>
    <x v="278"/>
    <x v="5"/>
    <s v="Alejandro Grove"/>
    <s v="Honduras"/>
    <x v="0"/>
    <s v="Binney &amp; Smith Pens, Water Color"/>
    <n v="12096"/>
    <n v="14096"/>
    <x v="3"/>
    <n v="224"/>
    <n v="25"/>
    <n v="0.11160714285714286"/>
    <s v="James"/>
  </r>
  <r>
    <n v="23261"/>
    <x v="241"/>
    <x v="0"/>
    <s v="Aaron Bergman"/>
    <s v="Cameroon"/>
    <x v="5"/>
    <s v="Boston Pencil Sharpener, Easy-Erase"/>
    <n v="12084"/>
    <n v="14084"/>
    <x v="3"/>
    <n v="564"/>
    <n v="15"/>
    <n v="2.6595744680851064E-2"/>
    <s v="James"/>
  </r>
  <r>
    <n v="17454"/>
    <x v="207"/>
    <x v="4"/>
    <s v="Alan Barnes"/>
    <s v="Mexico"/>
    <x v="0"/>
    <s v="Jiffy Peel and Seal, Security-Tint"/>
    <n v="11952"/>
    <n v="13952"/>
    <x v="3"/>
    <n v="924"/>
    <n v="15"/>
    <n v="1.6233766233766232E-2"/>
    <s v="James"/>
  </r>
  <r>
    <n v="8218"/>
    <x v="279"/>
    <x v="0"/>
    <s v="Adrian Barton"/>
    <s v="United States"/>
    <x v="1"/>
    <s v="Belkin 19&quot; Center-Weighted Shelf, Gray"/>
    <n v="11796"/>
    <n v="13796"/>
    <x v="3"/>
    <n v="111"/>
    <n v="25"/>
    <n v="0.22522522522522523"/>
    <s v="James"/>
  </r>
  <r>
    <n v="29666"/>
    <x v="35"/>
    <x v="5"/>
    <s v="Alan Schoenberger"/>
    <s v="United States"/>
    <x v="1"/>
    <s v="Acco Pressboard Covers with Storage Hooks, 14 7/8&quot; x 11&quot;, Light Blue"/>
    <n v="11784"/>
    <n v="13784"/>
    <x v="3"/>
    <n v="108"/>
    <n v="25"/>
    <n v="0.23148148148148148"/>
    <s v="James"/>
  </r>
  <r>
    <n v="20021"/>
    <x v="37"/>
    <x v="4"/>
    <s v="Alan Schoenberger"/>
    <s v="Nigeria"/>
    <x v="5"/>
    <s v="Safco Floating Shelf Set, Metal"/>
    <n v="11772"/>
    <n v="13772"/>
    <x v="3"/>
    <n v="996"/>
    <m/>
    <m/>
    <s v="James"/>
  </r>
  <r>
    <n v="15249"/>
    <x v="231"/>
    <x v="4"/>
    <s v="Aaron Hawkins"/>
    <s v="Germany"/>
    <x v="3"/>
    <s v="Logitech Mouse, Bluetooth"/>
    <n v="11712"/>
    <n v="13712"/>
    <x v="3"/>
    <n v="63"/>
    <n v="15"/>
    <n v="0.23809523809523808"/>
    <s v="James"/>
  </r>
  <r>
    <n v="2977"/>
    <x v="111"/>
    <x v="5"/>
    <s v="Alan Hwang"/>
    <s v="Germany"/>
    <x v="3"/>
    <s v="BIC Pencil Sharpener, Easy-Erase"/>
    <n v="11712"/>
    <n v="13712"/>
    <x v="3"/>
    <n v="25"/>
    <n v="3"/>
    <n v="0.12"/>
    <s v="Noah"/>
  </r>
  <r>
    <n v="20009"/>
    <x v="37"/>
    <x v="4"/>
    <s v="Allen Armold"/>
    <s v="United States"/>
    <x v="1"/>
    <s v="Dexim XPower Skin Super-Thin Power Case for iPhone 5 - Black"/>
    <n v="11698"/>
    <n v="13698"/>
    <x v="3"/>
    <n v="21"/>
    <m/>
    <m/>
    <s v="Noah"/>
  </r>
  <r>
    <n v="7492"/>
    <x v="88"/>
    <x v="4"/>
    <s v="Aaron Bergman"/>
    <s v="Germany"/>
    <x v="3"/>
    <s v="Stockwell Clamps, Bulk Pack"/>
    <n v="11538"/>
    <n v="13538"/>
    <x v="3"/>
    <n v="792"/>
    <n v="25"/>
    <n v="3.1565656565656568E-2"/>
    <s v="James"/>
  </r>
  <r>
    <n v="5320"/>
    <x v="280"/>
    <x v="4"/>
    <s v="Allen Armold"/>
    <s v="Nigeria"/>
    <x v="5"/>
    <s v="Cameo Clasp Envelope, Set of 50"/>
    <n v="11412"/>
    <n v="13412"/>
    <x v="3"/>
    <n v="117"/>
    <n v="25"/>
    <n v="0.21367521367521367"/>
    <s v="James"/>
  </r>
  <r>
    <n v="23838"/>
    <x v="126"/>
    <x v="4"/>
    <s v="Alejandro Savely"/>
    <s v="Italy"/>
    <x v="3"/>
    <s v="Deflect-O Light Bulb, Black"/>
    <n v="11394"/>
    <n v="13394"/>
    <x v="3"/>
    <n v="30"/>
    <n v="25"/>
    <n v="0.83333333333333337"/>
    <s v="James"/>
  </r>
  <r>
    <n v="27194"/>
    <x v="281"/>
    <x v="0"/>
    <s v="Aaron Hawkins"/>
    <s v="El Salvador"/>
    <x v="0"/>
    <s v="Eldon Clock, Duo Pack"/>
    <n v="11316"/>
    <n v="13316"/>
    <x v="3"/>
    <n v="204"/>
    <n v="10"/>
    <n v="4.9019607843137254E-2"/>
    <s v="James"/>
  </r>
  <r>
    <n v="23190"/>
    <x v="282"/>
    <x v="2"/>
    <s v="Alejandro Savely"/>
    <s v="Mexico"/>
    <x v="0"/>
    <s v="Hoover Toaster, Silver"/>
    <n v="11252"/>
    <n v="13252"/>
    <x v="3"/>
    <n v="63"/>
    <n v="15"/>
    <n v="0.23809523809523808"/>
    <s v="Liam"/>
  </r>
  <r>
    <n v="24481"/>
    <x v="283"/>
    <x v="3"/>
    <s v="Alice McCarthy"/>
    <s v="South Africa"/>
    <x v="5"/>
    <s v="Wilson Jones 3-Hole Punch, Economy"/>
    <n v="11196"/>
    <n v="13196"/>
    <x v="3"/>
    <n v="9"/>
    <n v="1"/>
    <n v="0.1111111111111111"/>
    <s v="James"/>
  </r>
  <r>
    <n v="9656"/>
    <x v="8"/>
    <x v="0"/>
    <s v="Adam Shillingsburg"/>
    <s v="Nicaragua"/>
    <x v="0"/>
    <s v="Enermax Keyboard, Bluetooth"/>
    <n v="11128"/>
    <n v="13128"/>
    <x v="3"/>
    <n v="30"/>
    <n v="25"/>
    <n v="0.83333333333333337"/>
    <s v="James"/>
  </r>
  <r>
    <n v="18698"/>
    <x v="19"/>
    <x v="4"/>
    <s v="Alan Haines"/>
    <s v="Mexico"/>
    <x v="0"/>
    <s v="Cisco Office Telephone, Cordless"/>
    <n v="11108"/>
    <n v="13108"/>
    <x v="3"/>
    <n v="444"/>
    <m/>
    <m/>
    <s v="James"/>
  </r>
  <r>
    <n v="27209"/>
    <x v="281"/>
    <x v="0"/>
    <s v="Aaron Hawkins"/>
    <s v="El Salvador"/>
    <x v="0"/>
    <s v="Hon Chairmat, Red"/>
    <n v="11106"/>
    <n v="13106"/>
    <x v="3"/>
    <n v="765"/>
    <n v="25"/>
    <n v="3.2679738562091505E-2"/>
    <s v="James"/>
  </r>
  <r>
    <n v="22733"/>
    <x v="39"/>
    <x v="0"/>
    <s v="Alan Shonely"/>
    <s v="Italy"/>
    <x v="3"/>
    <s v="Rogers Shelving, Wire Frame"/>
    <n v="11016"/>
    <n v="13016"/>
    <x v="3"/>
    <n v="456"/>
    <n v="25"/>
    <n v="5.4824561403508769E-2"/>
    <s v="James"/>
  </r>
  <r>
    <n v="27446"/>
    <x v="284"/>
    <x v="2"/>
    <s v="Aaron Bergman"/>
    <s v="Iran"/>
    <x v="2"/>
    <s v="Tenex Shelving, Single Width"/>
    <n v="10938"/>
    <n v="12938"/>
    <x v="3"/>
    <n v="273"/>
    <n v="2"/>
    <n v="7.326007326007326E-3"/>
    <s v="James"/>
  </r>
  <r>
    <n v="17053"/>
    <x v="34"/>
    <x v="4"/>
    <s v="Adam Bellavance"/>
    <s v="United States"/>
    <x v="1"/>
    <s v="SanDisk Cruzer 64 GB USB Flash Drive"/>
    <n v="10896"/>
    <n v="12896"/>
    <x v="3"/>
    <n v="39"/>
    <m/>
    <m/>
    <s v="Oliver"/>
  </r>
  <r>
    <n v="18696"/>
    <x v="19"/>
    <x v="4"/>
    <s v="Alan Haines"/>
    <s v="Mexico"/>
    <x v="0"/>
    <s v="Belkin Keyboard, Erganomic"/>
    <n v="10892"/>
    <n v="12892"/>
    <x v="3"/>
    <n v="54"/>
    <m/>
    <m/>
    <s v="James"/>
  </r>
  <r>
    <n v="29673"/>
    <x v="35"/>
    <x v="5"/>
    <s v="Alan Schoenberger"/>
    <s v="United States"/>
    <x v="1"/>
    <s v="Avery Non-Stick Binders"/>
    <n v="10776"/>
    <n v="12776"/>
    <x v="3"/>
    <n v="48"/>
    <n v="25"/>
    <n v="0.52083333333333337"/>
    <s v="James"/>
  </r>
  <r>
    <n v="2162"/>
    <x v="285"/>
    <x v="5"/>
    <s v="Alan Haines"/>
    <s v="Italy"/>
    <x v="3"/>
    <s v="Binney &amp; Smith Pencil Sharpener, Water Color"/>
    <n v="10776"/>
    <n v="12776"/>
    <x v="3"/>
    <n v="54"/>
    <n v="25"/>
    <n v="0.46296296296296297"/>
    <s v="James"/>
  </r>
  <r>
    <n v="24858"/>
    <x v="140"/>
    <x v="4"/>
    <s v="Aaron Smayling"/>
    <s v="South Africa"/>
    <x v="5"/>
    <s v="SanDisk Numeric Keypad, USB"/>
    <n v="10632"/>
    <n v="12632"/>
    <x v="3"/>
    <n v="135"/>
    <n v="25"/>
    <n v="0.18518518518518517"/>
    <s v="James"/>
  </r>
  <r>
    <n v="19773"/>
    <x v="217"/>
    <x v="5"/>
    <s v="Alex Russell"/>
    <s v="Turkey"/>
    <x v="2"/>
    <s v="Sanford Markers, Water Color"/>
    <n v="10572"/>
    <n v="12572"/>
    <x v="3"/>
    <n v="912"/>
    <n v="10"/>
    <n v="1.0964912280701754E-2"/>
    <s v="Noah"/>
  </r>
  <r>
    <n v="4380"/>
    <x v="20"/>
    <x v="4"/>
    <s v="Alan Hwang"/>
    <s v="Egypt"/>
    <x v="5"/>
    <s v="Binney &amp; Smith Canvas, Fluorescent"/>
    <n v="10524"/>
    <n v="12524"/>
    <x v="3"/>
    <n v="576"/>
    <n v="15"/>
    <n v="2.6041666666666668E-2"/>
    <s v="James"/>
  </r>
  <r>
    <n v="12309"/>
    <x v="286"/>
    <x v="0"/>
    <s v="Adrian Hane"/>
    <s v="South Africa"/>
    <x v="5"/>
    <s v="Hoover Refrigerator, White"/>
    <n v="10488"/>
    <n v="12488"/>
    <x v="3"/>
    <n v="36"/>
    <n v="25"/>
    <n v="0.69444444444444442"/>
    <s v="James"/>
  </r>
  <r>
    <n v="11721"/>
    <x v="287"/>
    <x v="2"/>
    <s v="Alan Haines"/>
    <s v="United Kingdom"/>
    <x v="3"/>
    <s v="Ibico Binder, Clear"/>
    <n v="10458"/>
    <n v="12458"/>
    <x v="3"/>
    <n v="122"/>
    <n v="25"/>
    <n v="0.20491803278688525"/>
    <s v="James"/>
  </r>
  <r>
    <n v="2208"/>
    <x v="6"/>
    <x v="5"/>
    <s v="Allen Rosenblatt"/>
    <s v="Germany"/>
    <x v="3"/>
    <s v="Avery Index Tab, Clear"/>
    <n v="10422"/>
    <n v="12422"/>
    <x v="3"/>
    <n v="576"/>
    <n v="15"/>
    <n v="2.6041666666666668E-2"/>
    <s v="James"/>
  </r>
  <r>
    <n v="7877"/>
    <x v="32"/>
    <x v="0"/>
    <s v="Aimee Bixby"/>
    <s v="Dominican Republic"/>
    <x v="0"/>
    <s v="Novimex Bag Chairs, Adjustable"/>
    <n v="10336"/>
    <n v="12336"/>
    <x v="3"/>
    <n v="392"/>
    <n v="25"/>
    <n v="6.3775510204081634E-2"/>
    <s v="James"/>
  </r>
  <r>
    <n v="29423"/>
    <x v="288"/>
    <x v="4"/>
    <s v="Adrian Hane"/>
    <s v="United States"/>
    <x v="1"/>
    <s v="GBC Prestige Therm-A-Bind Covers"/>
    <n v="10293"/>
    <n v="12293"/>
    <x v="3"/>
    <n v="45"/>
    <n v="25"/>
    <n v="0.55555555555555558"/>
    <s v="Oliver"/>
  </r>
  <r>
    <n v="5979"/>
    <x v="131"/>
    <x v="4"/>
    <s v="Alan Haines"/>
    <s v="Iran"/>
    <x v="2"/>
    <s v="Binney &amp; Smith Canvas, Blue"/>
    <n v="10272"/>
    <n v="12272"/>
    <x v="3"/>
    <n v="195"/>
    <n v="25"/>
    <n v="0.12820512820512819"/>
    <s v="Oliver"/>
  </r>
  <r>
    <n v="23910"/>
    <x v="161"/>
    <x v="0"/>
    <s v="Adam Hart"/>
    <s v="South Africa"/>
    <x v="5"/>
    <s v="SanDisk Router, Bluetooth"/>
    <n v="10254"/>
    <n v="12254"/>
    <x v="3"/>
    <n v="84"/>
    <n v="25"/>
    <n v="0.29761904761904762"/>
    <s v="James"/>
  </r>
  <r>
    <n v="2003"/>
    <x v="254"/>
    <x v="5"/>
    <s v="Adam Shillingsburg"/>
    <s v="Morocco"/>
    <x v="5"/>
    <s v="Memorex Memory Card, USB"/>
    <n v="10248"/>
    <n v="12248"/>
    <x v="3"/>
    <n v="768"/>
    <n v="25"/>
    <n v="3.2552083333333336E-2"/>
    <s v="James"/>
  </r>
  <r>
    <n v="14395"/>
    <x v="289"/>
    <x v="4"/>
    <s v="Alex Grayson"/>
    <s v="Finland"/>
    <x v="3"/>
    <s v="Rubbermaid Clock, Duo Pack"/>
    <n v="10044"/>
    <n v="12044"/>
    <x v="3"/>
    <n v="424"/>
    <n v="25"/>
    <n v="5.8962264150943397E-2"/>
    <s v="James"/>
  </r>
  <r>
    <n v="29417"/>
    <x v="288"/>
    <x v="4"/>
    <s v="Adrian Hane"/>
    <s v="United States"/>
    <x v="1"/>
    <s v="Logitech Desktop MK120 Mouse and keyboard Combo"/>
    <n v="9816"/>
    <n v="11816"/>
    <x v="4"/>
    <n v="288"/>
    <n v="25"/>
    <n v="8.6805555555555552E-2"/>
    <s v="Oliver"/>
  </r>
  <r>
    <n v="2006"/>
    <x v="3"/>
    <x v="5"/>
    <s v="Adam Hart"/>
    <s v="Australia"/>
    <x v="2"/>
    <s v="Wilson Jones Binding Machine, Economy"/>
    <n v="9792"/>
    <n v="11792"/>
    <x v="4"/>
    <n v="192"/>
    <n v="25"/>
    <n v="0.13020833333333334"/>
    <s v="James"/>
  </r>
  <r>
    <n v="1280"/>
    <x v="156"/>
    <x v="5"/>
    <s v="Aimee Bixby"/>
    <s v="United States"/>
    <x v="1"/>
    <s v="Xerox 1891"/>
    <n v="9782"/>
    <n v="11782"/>
    <x v="4"/>
    <n v="45"/>
    <n v="25"/>
    <n v="0.55555555555555558"/>
    <s v="James"/>
  </r>
  <r>
    <n v="17648"/>
    <x v="58"/>
    <x v="4"/>
    <s v="Aaron Smayling"/>
    <s v="France"/>
    <x v="4"/>
    <s v="Ibico 3-Hole Punch, Durable"/>
    <m/>
    <m/>
    <x v="1"/>
    <n v="3"/>
    <m/>
    <m/>
    <s v="James"/>
  </r>
  <r>
    <n v="19435"/>
    <x v="62"/>
    <x v="5"/>
    <s v="Alex Grayson"/>
    <s v="United States"/>
    <x v="1"/>
    <s v="Jackery Bar Premium Fast-charging Portable Charger"/>
    <n v="9584"/>
    <n v="11584"/>
    <x v="4"/>
    <n v="45"/>
    <m/>
    <m/>
    <s v="James"/>
  </r>
  <r>
    <n v="27526"/>
    <x v="290"/>
    <x v="5"/>
    <s v="Alejandro Savely"/>
    <s v="Russia"/>
    <x v="2"/>
    <s v="Harbour Creations Steel Folding Chair, Black"/>
    <n v="9546"/>
    <n v="11546"/>
    <x v="4"/>
    <n v="384"/>
    <n v="25"/>
    <n v="6.5104166666666671E-2"/>
    <s v="Liam"/>
  </r>
  <r>
    <n v="4185"/>
    <x v="196"/>
    <x v="3"/>
    <s v="Alan Shonely"/>
    <s v="India"/>
    <x v="2"/>
    <s v="Tenex Light Bulb, Black"/>
    <n v="9465"/>
    <n v="11465"/>
    <x v="4"/>
    <n v="141"/>
    <n v="25"/>
    <n v="0.1773049645390071"/>
    <s v="James"/>
  </r>
  <r>
    <n v="8745"/>
    <x v="25"/>
    <x v="0"/>
    <s v="Alan Schoenberger"/>
    <s v="Venezuela"/>
    <x v="0"/>
    <s v="Stockwell Staples, Assorted Sizes"/>
    <n v="9432"/>
    <n v="11432"/>
    <x v="4"/>
    <n v="117"/>
    <n v="25"/>
    <n v="0.21367521367521367"/>
    <s v="Noah"/>
  </r>
  <r>
    <n v="29282"/>
    <x v="291"/>
    <x v="0"/>
    <s v="Aaron Bergman"/>
    <s v="India"/>
    <x v="2"/>
    <s v="Rogers Folders, Industrial"/>
    <n v="9351"/>
    <n v="11351"/>
    <x v="4"/>
    <n v="279"/>
    <n v="2"/>
    <n v="7.1684587813620072E-3"/>
    <s v="Noah"/>
  </r>
  <r>
    <n v="12974"/>
    <x v="292"/>
    <x v="0"/>
    <s v="Alejandro Ballentine"/>
    <s v="Italy"/>
    <x v="3"/>
    <s v="Tenex Box, Wire Frame"/>
    <n v="9342"/>
    <n v="11342"/>
    <x v="4"/>
    <n v="117"/>
    <n v="25"/>
    <n v="0.21367521367521367"/>
    <s v="James"/>
  </r>
  <r>
    <n v="11779"/>
    <x v="115"/>
    <x v="2"/>
    <s v="Alejandro Grove"/>
    <s v="New Zealand"/>
    <x v="2"/>
    <s v="Epson Calculator, Wireless"/>
    <n v="9282"/>
    <n v="11282"/>
    <x v="4"/>
    <n v="36"/>
    <n v="25"/>
    <n v="0.69444444444444442"/>
    <s v="Noah"/>
  </r>
  <r>
    <n v="15830"/>
    <x v="293"/>
    <x v="4"/>
    <s v="Aimee Bixby"/>
    <s v="United States"/>
    <x v="1"/>
    <s v="Verbatim 25 GB 6x Blu-ray Single Layer Recordable Disc, 25/Pack"/>
    <n v="9196"/>
    <n v="11196"/>
    <x v="4"/>
    <n v="39"/>
    <n v="25"/>
    <n v="0.64102564102564108"/>
    <s v="James"/>
  </r>
  <r>
    <n v="26892"/>
    <x v="294"/>
    <x v="1"/>
    <s v="Allen Armold"/>
    <s v="France"/>
    <x v="3"/>
    <s v="Stanley Pens, Fluorescent"/>
    <n v="9048"/>
    <n v="11048"/>
    <x v="4"/>
    <n v="63"/>
    <n v="25"/>
    <n v="0.3968253968253968"/>
    <s v="Noah"/>
  </r>
  <r>
    <n v="14862"/>
    <x v="118"/>
    <x v="1"/>
    <s v="Alice McCarthy"/>
    <s v="United States"/>
    <x v="1"/>
    <s v="Staples"/>
    <n v="9024"/>
    <n v="11024"/>
    <x v="4"/>
    <n v="33"/>
    <m/>
    <m/>
    <s v="Noah"/>
  </r>
  <r>
    <n v="15500"/>
    <x v="97"/>
    <x v="4"/>
    <s v="Adrian Barton"/>
    <s v="Ireland"/>
    <x v="4"/>
    <s v="Smead Folders, Industrial"/>
    <m/>
    <m/>
    <x v="1"/>
    <n v="44"/>
    <m/>
    <m/>
    <s v="James"/>
  </r>
  <r>
    <n v="5663"/>
    <x v="295"/>
    <x v="4"/>
    <s v="Alan Dominguez"/>
    <s v="France"/>
    <x v="3"/>
    <s v="Binney &amp; Smith Pencil Sharpener, Water Color"/>
    <n v="8955"/>
    <n v="10955"/>
    <x v="4"/>
    <n v="585"/>
    <n v="15"/>
    <n v="2.564102564102564E-2"/>
    <s v="James"/>
  </r>
  <r>
    <n v="8665"/>
    <x v="238"/>
    <x v="0"/>
    <s v="Alan Dominguez"/>
    <s v="United Kingdom"/>
    <x v="3"/>
    <s v="Eaton Parchment Paper, Multicolor"/>
    <n v="8928"/>
    <n v="10928"/>
    <x v="4"/>
    <n v="576"/>
    <n v="15"/>
    <n v="2.6041666666666668E-2"/>
    <s v="Noah"/>
  </r>
  <r>
    <n v="21358"/>
    <x v="261"/>
    <x v="5"/>
    <s v="Alejandro Ballentine"/>
    <s v="France"/>
    <x v="3"/>
    <s v="Acco 3-Hole Punch, Clear"/>
    <n v="8874"/>
    <n v="10874"/>
    <x v="4"/>
    <n v="378"/>
    <n v="25"/>
    <n v="6.6137566137566134E-2"/>
    <s v="Oliver"/>
  </r>
  <r>
    <n v="6772"/>
    <x v="296"/>
    <x v="4"/>
    <s v="Adrian Hane"/>
    <s v="Egypt"/>
    <x v="5"/>
    <s v="Logitech Numeric Keypad, Erganomic"/>
    <n v="8826"/>
    <n v="10826"/>
    <x v="4"/>
    <n v="9"/>
    <n v="1"/>
    <n v="0.1111111111111111"/>
    <s v="James"/>
  </r>
  <r>
    <n v="21814"/>
    <x v="37"/>
    <x v="5"/>
    <s v="Alejandro Savely"/>
    <s v="Brazil"/>
    <x v="0"/>
    <s v="Boston Highlighters, Blue"/>
    <n v="8806"/>
    <n v="10806"/>
    <x v="4"/>
    <n v="261"/>
    <m/>
    <m/>
    <s v="Liam"/>
  </r>
  <r>
    <n v="24919"/>
    <x v="110"/>
    <x v="0"/>
    <s v="Aleksandra Gannaway"/>
    <s v="France"/>
    <x v="3"/>
    <s v="Deflect-O Door Stop, Duo Pack"/>
    <n v="8802"/>
    <n v="10802"/>
    <x v="4"/>
    <n v="996"/>
    <n v="1"/>
    <n v="1.004016064257028E-3"/>
    <s v="Noah"/>
  </r>
  <r>
    <n v="2590"/>
    <x v="297"/>
    <x v="5"/>
    <s v="Alan Haines"/>
    <s v="Canada"/>
    <x v="3"/>
    <s v="Ames Business Envelopes, Security-Tint"/>
    <n v="8784"/>
    <n v="10784"/>
    <x v="4"/>
    <n v="297"/>
    <n v="5"/>
    <n v="1.6835016835016835E-2"/>
    <s v="James"/>
  </r>
  <r>
    <n v="25517"/>
    <x v="271"/>
    <x v="4"/>
    <s v="Alice McCarthy"/>
    <s v="El Salvador"/>
    <x v="0"/>
    <s v="Office Star Chairmat, Red"/>
    <n v="8776"/>
    <n v="10776"/>
    <x v="4"/>
    <n v="114"/>
    <n v="10"/>
    <n v="8.771929824561403E-2"/>
    <s v="James"/>
  </r>
  <r>
    <n v="16446"/>
    <x v="298"/>
    <x v="4"/>
    <s v="Alejandro Grove"/>
    <s v="Mexico"/>
    <x v="0"/>
    <s v="Nokia Office Telephone, VoIP"/>
    <n v="8696"/>
    <n v="10696"/>
    <x v="4"/>
    <n v="226"/>
    <m/>
    <m/>
    <s v="James"/>
  </r>
  <r>
    <n v="25469"/>
    <x v="5"/>
    <x v="2"/>
    <s v="Alan Hwang"/>
    <s v="Brazil"/>
    <x v="0"/>
    <s v="Cardinal Binder, Recycled"/>
    <n v="8514"/>
    <n v="10514"/>
    <x v="4"/>
    <n v="473"/>
    <n v="25"/>
    <n v="5.2854122621564484E-2"/>
    <s v="Noah"/>
  </r>
  <r>
    <n v="21404"/>
    <x v="51"/>
    <x v="4"/>
    <s v="Allen Armold"/>
    <s v="United States"/>
    <x v="1"/>
    <s v="Portfile Personal File Boxes"/>
    <n v="8496"/>
    <n v="10496"/>
    <x v="4"/>
    <n v="138"/>
    <n v="25"/>
    <n v="0.18115942028985507"/>
    <s v="Noah"/>
  </r>
  <r>
    <n v="18501"/>
    <x v="124"/>
    <x v="5"/>
    <s v="Allen Armold"/>
    <s v="Afghanistan"/>
    <x v="2"/>
    <s v="Rubbermaid Door Stop, Erganomic"/>
    <n v="8484"/>
    <n v="10484"/>
    <x v="4"/>
    <n v="24"/>
    <n v="10"/>
    <n v="0.41666666666666669"/>
    <s v="Noah"/>
  </r>
  <r>
    <n v="8664"/>
    <x v="238"/>
    <x v="0"/>
    <s v="Alan Dominguez"/>
    <s v="United Kingdom"/>
    <x v="3"/>
    <s v="Green Bar Parchment Paper, 8.5 x 11"/>
    <n v="8328"/>
    <n v="10328"/>
    <x v="4"/>
    <n v="135"/>
    <n v="25"/>
    <n v="0.18518518518518517"/>
    <s v="Noah"/>
  </r>
  <r>
    <n v="11855"/>
    <x v="286"/>
    <x v="0"/>
    <s v="Alan Schoenberger"/>
    <s v="India"/>
    <x v="2"/>
    <s v="Hon Swivel Stool, Adjustable"/>
    <n v="8307"/>
    <n v="10307"/>
    <x v="4"/>
    <n v="44"/>
    <n v="25"/>
    <n v="0.56818181818181823"/>
    <s v="James"/>
  </r>
  <r>
    <n v="8696"/>
    <x v="299"/>
    <x v="0"/>
    <s v="Alex Grayson"/>
    <s v="Nigeria"/>
    <x v="5"/>
    <s v="Boston Markers, Fluorescent"/>
    <n v="8289"/>
    <n v="10289"/>
    <x v="4"/>
    <n v="984"/>
    <n v="15"/>
    <n v="1.524390243902439E-2"/>
    <s v="James"/>
  </r>
  <r>
    <n v="16656"/>
    <x v="264"/>
    <x v="5"/>
    <s v="Allen Armold"/>
    <s v="Zambia"/>
    <x v="5"/>
    <s v="Advantus Staples, 12 Pack"/>
    <n v="8232"/>
    <n v="10232"/>
    <x v="4"/>
    <n v="135"/>
    <n v="1"/>
    <n v="7.4074074074074077E-3"/>
    <s v="Liam"/>
  </r>
  <r>
    <n v="939"/>
    <x v="300"/>
    <x v="5"/>
    <s v="Aaron Bergman"/>
    <s v="Mexico"/>
    <x v="0"/>
    <s v="Apple Speaker Phone, VoIP"/>
    <n v="8226"/>
    <n v="10226"/>
    <x v="4"/>
    <n v="528"/>
    <n v="25"/>
    <n v="4.7348484848484848E-2"/>
    <s v="Noah"/>
  </r>
  <r>
    <n v="21002"/>
    <x v="95"/>
    <x v="4"/>
    <s v="Alejandro Ballentine"/>
    <s v="Cuba"/>
    <x v="0"/>
    <s v="Samsung Speaker Phone, VoIP"/>
    <n v="8222"/>
    <n v="10222"/>
    <x v="4"/>
    <n v="516"/>
    <n v="25"/>
    <n v="4.8449612403100778E-2"/>
    <s v="James"/>
  </r>
  <r>
    <n v="10424"/>
    <x v="269"/>
    <x v="2"/>
    <s v="Aleksandra Gannaway"/>
    <s v="United States"/>
    <x v="1"/>
    <s v="O'Sullivan 5-Shelf Heavy-Duty Bookcases"/>
    <n v="8194"/>
    <n v="10194"/>
    <x v="4"/>
    <n v="33"/>
    <n v="1"/>
    <n v="3.0303030303030304E-2"/>
    <s v="Liam"/>
  </r>
  <r>
    <n v="9243"/>
    <x v="246"/>
    <x v="3"/>
    <s v="Alex Grayson"/>
    <s v="United States"/>
    <x v="1"/>
    <s v="Tyvek  Top-Opening Peel &amp; Seel Envelopes, Plain White"/>
    <n v="8154"/>
    <n v="10154"/>
    <x v="4"/>
    <n v="36"/>
    <n v="25"/>
    <n v="0.69444444444444442"/>
    <s v="Liam"/>
  </r>
  <r>
    <n v="2857"/>
    <x v="67"/>
    <x v="5"/>
    <s v="Allen Goldenen"/>
    <s v="Uganda"/>
    <x v="5"/>
    <s v="Fellowes Folders, Industrial"/>
    <n v="8064"/>
    <n v="10064"/>
    <x v="4"/>
    <n v="858"/>
    <n v="25"/>
    <n v="2.9137529137529136E-2"/>
    <s v="Noah"/>
  </r>
  <r>
    <n v="17247"/>
    <x v="301"/>
    <x v="4"/>
    <s v="Adam Bellavance"/>
    <s v="United States"/>
    <x v="1"/>
    <s v="Logitech G600 MMO Gaming Mouse"/>
    <n v="7999"/>
    <n v="9999"/>
    <x v="4"/>
    <n v="12"/>
    <n v="10"/>
    <n v="0.83333333333333337"/>
    <s v="James"/>
  </r>
  <r>
    <n v="14808"/>
    <x v="118"/>
    <x v="1"/>
    <s v="Alice McCarthy"/>
    <s v="United States"/>
    <x v="1"/>
    <s v="Fellowes Advanced Computer Series Surge Protectors"/>
    <n v="7947"/>
    <n v="9947"/>
    <x v="4"/>
    <n v="3"/>
    <m/>
    <m/>
    <s v="Noah"/>
  </r>
  <r>
    <n v="5356"/>
    <x v="102"/>
    <x v="4"/>
    <s v="Adrian Barton"/>
    <s v="Australia"/>
    <x v="2"/>
    <s v="Memorex Flash Drive, Bluetooth"/>
    <n v="7938"/>
    <n v="9938"/>
    <x v="4"/>
    <n v="374"/>
    <n v="25"/>
    <n v="6.684491978609626E-2"/>
    <s v="Noah"/>
  </r>
  <r>
    <n v="23855"/>
    <x v="126"/>
    <x v="4"/>
    <s v="Alejandro Savely"/>
    <s v="Italy"/>
    <x v="3"/>
    <s v="Xerox Note Cards, Premium"/>
    <n v="7911"/>
    <n v="9911"/>
    <x v="4"/>
    <n v="396"/>
    <n v="25"/>
    <n v="6.3131313131313135E-2"/>
    <s v="James"/>
  </r>
  <r>
    <n v="9605"/>
    <x v="57"/>
    <x v="0"/>
    <s v="Aleksandra Gannaway"/>
    <s v="Italy"/>
    <x v="3"/>
    <s v="Binney &amp; Smith Highlighters, Water Color"/>
    <n v="7908"/>
    <n v="9908"/>
    <x v="4"/>
    <n v="114"/>
    <n v="25"/>
    <n v="0.21929824561403508"/>
    <s v="James"/>
  </r>
  <r>
    <n v="20033"/>
    <x v="37"/>
    <x v="4"/>
    <s v="Alejandro Savely"/>
    <s v="Belgium"/>
    <x v="4"/>
    <s v="Smead Box, Industrial"/>
    <m/>
    <m/>
    <x v="1"/>
    <n v="63"/>
    <m/>
    <m/>
    <s v="Noah"/>
  </r>
  <r>
    <n v="26579"/>
    <x v="86"/>
    <x v="0"/>
    <s v="Aaron Hawkins"/>
    <s v="Philippines"/>
    <x v="2"/>
    <s v="Harbour Creations Round Labels, 5000 Label Set"/>
    <n v="7854"/>
    <n v="9854"/>
    <x v="4"/>
    <n v="9"/>
    <n v="3"/>
    <n v="0.33333333333333331"/>
    <s v="James"/>
  </r>
  <r>
    <n v="26707"/>
    <x v="302"/>
    <x v="5"/>
    <s v="Alice McCarthy"/>
    <s v="Bangladesh"/>
    <x v="4"/>
    <s v="Advantus Thumb Tacks, 12 Pack"/>
    <m/>
    <m/>
    <x v="1"/>
    <n v="54"/>
    <m/>
    <m/>
    <s v="Liam"/>
  </r>
  <r>
    <n v="19119"/>
    <x v="78"/>
    <x v="4"/>
    <s v="Alice McCarthy"/>
    <s v="Brazil"/>
    <x v="0"/>
    <s v="Kleencut Ruler, Steel"/>
    <n v="7776"/>
    <n v="9776"/>
    <x v="4"/>
    <n v="796"/>
    <n v="1"/>
    <n v="1.2562814070351759E-3"/>
    <s v="Noah"/>
  </r>
  <r>
    <n v="2021"/>
    <x v="3"/>
    <x v="5"/>
    <s v="Adam Hart"/>
    <s v="Barbados"/>
    <x v="0"/>
    <s v="Office Star Bag Chairs, Adjustable"/>
    <n v="7724"/>
    <n v="9724"/>
    <x v="4"/>
    <n v="976"/>
    <n v="3"/>
    <n v="3.0737704918032786E-3"/>
    <s v="James"/>
  </r>
  <r>
    <n v="5636"/>
    <x v="303"/>
    <x v="4"/>
    <s v="Adrian Barton"/>
    <s v="Mexico"/>
    <x v="0"/>
    <s v="SanDisk Mouse, USB"/>
    <n v="7704"/>
    <n v="9704"/>
    <x v="4"/>
    <n v="129"/>
    <n v="25"/>
    <n v="0.19379844961240311"/>
    <s v="Noah"/>
  </r>
  <r>
    <n v="28874"/>
    <x v="304"/>
    <x v="5"/>
    <s v="Adrian Barton"/>
    <s v="Ghana"/>
    <x v="5"/>
    <s v="StarTech Calculator, White"/>
    <n v="7674"/>
    <n v="9674"/>
    <x v="4"/>
    <n v="15"/>
    <n v="5"/>
    <n v="0.33333333333333331"/>
    <s v="Noah"/>
  </r>
  <r>
    <n v="16507"/>
    <x v="206"/>
    <x v="4"/>
    <s v="Allen Rosenblatt"/>
    <s v="Philippines"/>
    <x v="4"/>
    <s v="Cameo Peel and Seal, Recycled"/>
    <m/>
    <m/>
    <x v="1"/>
    <n v="39"/>
    <m/>
    <m/>
    <s v="Noah"/>
  </r>
  <r>
    <n v="15632"/>
    <x v="305"/>
    <x v="5"/>
    <s v="Alex Avila"/>
    <s v="Belarus"/>
    <x v="2"/>
    <s v="Canon Wireless Fax, Digital"/>
    <n v="7566"/>
    <n v="9566"/>
    <x v="4"/>
    <n v="42"/>
    <n v="10"/>
    <n v="0.23809523809523808"/>
    <s v="James"/>
  </r>
  <r>
    <n v="21983"/>
    <x v="93"/>
    <x v="3"/>
    <s v="Aaron Bergman"/>
    <s v="Guatemala"/>
    <x v="0"/>
    <s v="Eldon Clock, Black"/>
    <n v="7536"/>
    <n v="9536"/>
    <x v="4"/>
    <n v="954"/>
    <n v="10"/>
    <n v="1.0482180293501049E-2"/>
    <s v="Noah"/>
  </r>
  <r>
    <n v="20890"/>
    <x v="68"/>
    <x v="2"/>
    <s v="Alice McCarthy"/>
    <s v="Australia"/>
    <x v="2"/>
    <s v="Elite Ruler, High Speed"/>
    <n v="7452"/>
    <n v="7652"/>
    <x v="4"/>
    <n v="876"/>
    <n v="15"/>
    <n v="1.7123287671232876E-2"/>
    <s v="Liam"/>
  </r>
  <r>
    <n v="24547"/>
    <x v="306"/>
    <x v="4"/>
    <s v="Aaron Smayling"/>
    <s v="Sweden"/>
    <x v="3"/>
    <s v="Motorola Signal Booster, Cordless"/>
    <n v="7299"/>
    <n v="7499"/>
    <x v="4"/>
    <n v="42"/>
    <n v="25"/>
    <n v="0.59523809523809523"/>
    <s v="James"/>
  </r>
  <r>
    <n v="22242"/>
    <x v="216"/>
    <x v="4"/>
    <s v="Alan Hwang"/>
    <s v="Brazil"/>
    <x v="0"/>
    <s v="Ames Manila Envelope, Security-Tint"/>
    <n v="7224"/>
    <n v="7424"/>
    <x v="4"/>
    <n v="108"/>
    <n v="15"/>
    <n v="0.1388888888888889"/>
    <s v="James"/>
  </r>
  <r>
    <n v="23669"/>
    <x v="28"/>
    <x v="5"/>
    <s v="Alan Shonely"/>
    <s v="United States"/>
    <x v="1"/>
    <s v="Insertable Tab Post Binder Dividers"/>
    <n v="7218"/>
    <n v="7418"/>
    <x v="4"/>
    <n v="198"/>
    <n v="15"/>
    <n v="7.575757575757576E-2"/>
    <s v="Noah"/>
  </r>
  <r>
    <n v="13994"/>
    <x v="83"/>
    <x v="4"/>
    <s v="Alan Haines"/>
    <s v="France"/>
    <x v="3"/>
    <s v="Acco Index Tab, Economy"/>
    <n v="7056"/>
    <n v="7256"/>
    <x v="4"/>
    <n v="114"/>
    <n v="25"/>
    <n v="0.21929824561403508"/>
    <s v="James"/>
  </r>
  <r>
    <n v="21422"/>
    <x v="54"/>
    <x v="1"/>
    <s v="Aleksandra Gannaway"/>
    <s v="Mozambique"/>
    <x v="5"/>
    <s v="Logitech Keyboard, Erganomic"/>
    <n v="7026"/>
    <n v="7226"/>
    <x v="4"/>
    <n v="63"/>
    <n v="25"/>
    <n v="0.3968253968253968"/>
    <s v="James"/>
  </r>
  <r>
    <n v="14198"/>
    <x v="212"/>
    <x v="5"/>
    <s v="Aaron Smayling"/>
    <s v="United States"/>
    <x v="1"/>
    <s v="Cisco CP-7937G Unified IP Conference Station Phone"/>
    <n v="6957"/>
    <n v="7157"/>
    <x v="4"/>
    <n v="12"/>
    <n v="5"/>
    <n v="0.41666666666666669"/>
    <s v="Noah"/>
  </r>
  <r>
    <n v="18161"/>
    <x v="62"/>
    <x v="5"/>
    <s v="Alan Schoenberger"/>
    <s v="United States"/>
    <x v="1"/>
    <s v="Belkin 8-Outlet Premiere SurgeMaster II Surge Protectors"/>
    <n v="6948"/>
    <n v="7148"/>
    <x v="4"/>
    <n v="33"/>
    <m/>
    <m/>
    <s v="Noah"/>
  </r>
  <r>
    <n v="25933"/>
    <x v="307"/>
    <x v="5"/>
    <s v="Adam Shillingsburg"/>
    <s v="India"/>
    <x v="2"/>
    <s v="Memorex Keyboard, Erganomic"/>
    <n v="6915"/>
    <n v="7115"/>
    <x v="4"/>
    <n v="792"/>
    <n v="1"/>
    <n v="1.2626262626262627E-3"/>
    <s v="James"/>
  </r>
  <r>
    <n v="2867"/>
    <x v="189"/>
    <x v="5"/>
    <s v="Alan Haines"/>
    <s v="Italy"/>
    <x v="3"/>
    <s v="Cardinal Binder, Economy"/>
    <n v="6915"/>
    <n v="7115"/>
    <x v="4"/>
    <n v="255"/>
    <n v="15"/>
    <n v="5.8823529411764705E-2"/>
    <s v="Noah"/>
  </r>
  <r>
    <n v="10629"/>
    <x v="178"/>
    <x v="2"/>
    <s v="Alan Schoenberger"/>
    <s v="China"/>
    <x v="2"/>
    <s v="Stiletto Scissors, Steel"/>
    <n v="6903"/>
    <n v="7103"/>
    <x v="4"/>
    <n v="135"/>
    <n v="25"/>
    <n v="0.18518518518518517"/>
    <s v="Noah"/>
  </r>
  <r>
    <n v="16504"/>
    <x v="308"/>
    <x v="4"/>
    <s v="Alan Hwang"/>
    <s v="Mexico"/>
    <x v="0"/>
    <s v="Eldon Folders, Blue"/>
    <n v="6792"/>
    <n v="6992"/>
    <x v="4"/>
    <n v="122"/>
    <m/>
    <m/>
    <s v="James"/>
  </r>
  <r>
    <n v="641"/>
    <x v="99"/>
    <x v="5"/>
    <s v="Alan Hwang"/>
    <s v="France"/>
    <x v="3"/>
    <s v="Avery Binding Machine, Clear"/>
    <n v="6762"/>
    <n v="6962"/>
    <x v="4"/>
    <n v="252"/>
    <n v="25"/>
    <n v="9.9206349206349201E-2"/>
    <s v="James"/>
  </r>
  <r>
    <n v="5823"/>
    <x v="154"/>
    <x v="2"/>
    <s v="Alejandro Grove"/>
    <s v="Mozambique"/>
    <x v="5"/>
    <s v="Green Bar Memo Slips, Recycled"/>
    <n v="6744"/>
    <n v="6944"/>
    <x v="4"/>
    <n v="252"/>
    <n v="5"/>
    <n v="1.984126984126984E-2"/>
    <s v="James"/>
  </r>
  <r>
    <n v="6055"/>
    <x v="113"/>
    <x v="2"/>
    <s v="Alan Hwang"/>
    <s v="United States"/>
    <x v="1"/>
    <s v="Avery Durable Slant Ring Binders With Label Holder"/>
    <n v="6688"/>
    <n v="6888"/>
    <x v="4"/>
    <n v="111"/>
    <n v="25"/>
    <n v="0.22522522522522523"/>
    <s v="James"/>
  </r>
  <r>
    <n v="792"/>
    <x v="309"/>
    <x v="2"/>
    <s v="Alex Russell"/>
    <s v="Brazil"/>
    <x v="0"/>
    <s v="Cardinal Binding Machine, Economy"/>
    <n v="6636"/>
    <n v="6836"/>
    <x v="4"/>
    <n v="72"/>
    <n v="25"/>
    <n v="0.34722222222222221"/>
    <s v="James"/>
  </r>
  <r>
    <n v="16521"/>
    <x v="308"/>
    <x v="4"/>
    <s v="Alan Hwang"/>
    <s v="Mexico"/>
    <x v="0"/>
    <s v="Advantus Thumb Tacks, Assorted Sizes"/>
    <n v="6624"/>
    <n v="6824"/>
    <x v="4"/>
    <n v="117"/>
    <m/>
    <m/>
    <s v="James"/>
  </r>
  <r>
    <n v="11184"/>
    <x v="122"/>
    <x v="0"/>
    <s v="Adam Hart"/>
    <s v="Belgium"/>
    <x v="3"/>
    <s v="Smead Round Labels, 5000 Label Set"/>
    <n v="6561"/>
    <n v="6761"/>
    <x v="4"/>
    <n v="324"/>
    <n v="25"/>
    <n v="7.716049382716049E-2"/>
    <s v="Noah"/>
  </r>
  <r>
    <n v="5990"/>
    <x v="72"/>
    <x v="4"/>
    <s v="Adrian Barton"/>
    <s v="United States"/>
    <x v="1"/>
    <s v="Tenex Chairmats For Use with Hard Floors"/>
    <n v="6496"/>
    <n v="6696"/>
    <x v="4"/>
    <n v="282"/>
    <n v="25"/>
    <n v="8.8652482269503549E-2"/>
    <s v="James"/>
  </r>
  <r>
    <n v="19116"/>
    <x v="78"/>
    <x v="4"/>
    <s v="Alice McCarthy"/>
    <s v="Brazil"/>
    <x v="0"/>
    <s v="Logitech Flash Drive, Programmable"/>
    <n v="6402"/>
    <n v="6602"/>
    <x v="4"/>
    <n v="25"/>
    <n v="3"/>
    <n v="0.12"/>
    <s v="Noah"/>
  </r>
  <r>
    <n v="2166"/>
    <x v="285"/>
    <x v="4"/>
    <s v="Alan Haines"/>
    <s v="Italy"/>
    <x v="3"/>
    <s v="Tenex Light Bulb, Durable"/>
    <n v="6384"/>
    <n v="6584"/>
    <x v="4"/>
    <n v="45"/>
    <n v="25"/>
    <n v="0.55555555555555558"/>
    <s v="James"/>
  </r>
  <r>
    <n v="10310"/>
    <x v="265"/>
    <x v="2"/>
    <s v="Adrian Barton"/>
    <s v="Mexico"/>
    <x v="0"/>
    <s v="Acco Binder Covers, Recycled"/>
    <n v="6384"/>
    <n v="6584"/>
    <x v="4"/>
    <n v="132"/>
    <n v="2"/>
    <n v="1.5151515151515152E-2"/>
    <s v="Liam"/>
  </r>
  <r>
    <n v="28058"/>
    <x v="310"/>
    <x v="4"/>
    <s v="Adrian Shami"/>
    <s v="China"/>
    <x v="2"/>
    <s v="SanDisk Memo Slips, 8.5 x 11"/>
    <n v="6336"/>
    <n v="6536"/>
    <x v="4"/>
    <n v="999"/>
    <n v="25"/>
    <n v="2.5025025025025027E-2"/>
    <s v="James"/>
  </r>
  <r>
    <n v="7904"/>
    <x v="311"/>
    <x v="2"/>
    <s v="Adam Hart"/>
    <s v="Algeria"/>
    <x v="5"/>
    <s v="Acco 3-Hole Punch, Durable"/>
    <n v="6324"/>
    <n v="6524"/>
    <x v="4"/>
    <n v="792"/>
    <n v="25"/>
    <n v="3.1565656565656568E-2"/>
    <s v="Noah"/>
  </r>
  <r>
    <n v="15140"/>
    <x v="149"/>
    <x v="5"/>
    <s v="Alex Avila"/>
    <s v="United Kingdom"/>
    <x v="3"/>
    <s v="Nokia Speaker Phone, Full Size"/>
    <n v="6222"/>
    <n v="6422"/>
    <x v="4"/>
    <n v="828"/>
    <n v="25"/>
    <n v="3.0193236714975844E-2"/>
    <s v="Noah"/>
  </r>
  <r>
    <n v="9663"/>
    <x v="178"/>
    <x v="0"/>
    <s v="Alejandro Savely"/>
    <s v="Morocco"/>
    <x v="5"/>
    <s v="Ibico 3-Hole Punch, Recycled"/>
    <n v="6162"/>
    <n v="6362"/>
    <x v="4"/>
    <n v="492"/>
    <n v="25"/>
    <n v="5.08130081300813E-2"/>
    <s v="James"/>
  </r>
  <r>
    <n v="23008"/>
    <x v="312"/>
    <x v="4"/>
    <s v="Aaron Bergman"/>
    <s v="Brazil"/>
    <x v="0"/>
    <s v="Logitech Mouse, Programmable"/>
    <n v="6156"/>
    <n v="6356"/>
    <x v="4"/>
    <n v="664"/>
    <n v="2"/>
    <n v="3.0120481927710845E-3"/>
    <s v="Noah"/>
  </r>
  <r>
    <n v="18496"/>
    <x v="124"/>
    <x v="5"/>
    <s v="Allen Armold"/>
    <s v="Afghanistan"/>
    <x v="2"/>
    <s v="Eldon Box, Blue"/>
    <n v="6156"/>
    <n v="6356"/>
    <x v="4"/>
    <n v="606"/>
    <n v="10"/>
    <n v="1.65016501650165E-2"/>
    <s v="Noah"/>
  </r>
  <r>
    <n v="4249"/>
    <x v="313"/>
    <x v="4"/>
    <s v="Alan Barnes"/>
    <s v="Germany"/>
    <x v="3"/>
    <s v="Hon Legal Exhibit Labels, Adjustable"/>
    <n v="6132"/>
    <n v="6332"/>
    <x v="4"/>
    <n v="138"/>
    <n v="25"/>
    <n v="0.18115942028985507"/>
    <s v="Noah"/>
  </r>
  <r>
    <n v="11853"/>
    <x v="286"/>
    <x v="0"/>
    <s v="Alan Schoenberger"/>
    <s v="India"/>
    <x v="2"/>
    <s v="Ikea Corner Shelving, Metal"/>
    <n v="6126"/>
    <n v="6326"/>
    <x v="4"/>
    <n v="93"/>
    <n v="1"/>
    <n v="1.0752688172043012E-2"/>
    <s v="James"/>
  </r>
  <r>
    <n v="25118"/>
    <x v="235"/>
    <x v="4"/>
    <s v="Aaron Bergman"/>
    <s v="El Salvador"/>
    <x v="0"/>
    <s v="Novimex Executive Leather Armchair, Black"/>
    <n v="6106"/>
    <n v="6306"/>
    <x v="4"/>
    <n v="117"/>
    <m/>
    <m/>
    <s v="James"/>
  </r>
  <r>
    <n v="24860"/>
    <x v="140"/>
    <x v="4"/>
    <s v="Aaron Smayling"/>
    <s v="South Africa"/>
    <x v="5"/>
    <s v="Boston Pencil Sharpener, Easy-Erase"/>
    <n v="6042"/>
    <n v="6242"/>
    <x v="4"/>
    <n v="138"/>
    <n v="25"/>
    <n v="0.18115942028985507"/>
    <s v="James"/>
  </r>
  <r>
    <n v="7315"/>
    <x v="314"/>
    <x v="4"/>
    <s v="Adrian Shami"/>
    <s v="Iran"/>
    <x v="2"/>
    <s v="Acme Letter Opener, High Speed"/>
    <n v="6042"/>
    <n v="6242"/>
    <x v="4"/>
    <n v="42"/>
    <n v="25"/>
    <n v="0.59523809523809523"/>
    <s v="James"/>
  </r>
  <r>
    <n v="1281"/>
    <x v="156"/>
    <x v="3"/>
    <s v="Aimee Bixby"/>
    <s v="United States"/>
    <x v="1"/>
    <s v="Newell 345"/>
    <n v="5952"/>
    <n v="6152"/>
    <x v="4"/>
    <n v="888"/>
    <n v="25"/>
    <n v="2.8153153153153154E-2"/>
    <s v="James"/>
  </r>
  <r>
    <n v="17776"/>
    <x v="139"/>
    <x v="5"/>
    <s v="Alan Hwang"/>
    <s v="United Kingdom"/>
    <x v="3"/>
    <s v="Sauder Corner Shelving, Pine"/>
    <n v="5946"/>
    <n v="6146"/>
    <x v="4"/>
    <n v="792"/>
    <n v="25"/>
    <n v="3.1565656565656568E-2"/>
    <s v="James"/>
  </r>
  <r>
    <n v="8632"/>
    <x v="32"/>
    <x v="3"/>
    <s v="Adam Shillingsburg"/>
    <s v="Mexico"/>
    <x v="0"/>
    <s v="Wilson Jones 3-Hole Punch, Durable"/>
    <n v="5898"/>
    <n v="6098"/>
    <x v="4"/>
    <n v="783"/>
    <n v="25"/>
    <n v="3.1928480204342274E-2"/>
    <s v="Noah"/>
  </r>
  <r>
    <n v="124"/>
    <x v="315"/>
    <x v="4"/>
    <s v="Allen Armold"/>
    <s v="Poland"/>
    <x v="2"/>
    <s v="Enermax Numeric Keypad, Erganomic"/>
    <n v="5883"/>
    <n v="6083"/>
    <x v="4"/>
    <n v="21"/>
    <n v="3"/>
    <n v="0.14285714285714285"/>
    <s v="Noah"/>
  </r>
  <r>
    <n v="17799"/>
    <x v="139"/>
    <x v="5"/>
    <s v="Alan Hwang"/>
    <s v="United Kingdom"/>
    <x v="3"/>
    <s v="Cardinal 3-Hole Punch, Recycled"/>
    <n v="5832"/>
    <n v="6032"/>
    <x v="4"/>
    <n v="471"/>
    <n v="25"/>
    <n v="5.3078556263269641E-2"/>
    <s v="James"/>
  </r>
  <r>
    <n v="27830"/>
    <x v="316"/>
    <x v="4"/>
    <s v="Alan Schoenberger"/>
    <s v="Panama"/>
    <x v="0"/>
    <s v="Eldon Trays, Industrial"/>
    <n v="5814"/>
    <n v="6014"/>
    <x v="4"/>
    <n v="288"/>
    <n v="3"/>
    <n v="1.0416666666666666E-2"/>
    <s v="James"/>
  </r>
  <r>
    <n v="16663"/>
    <x v="264"/>
    <x v="5"/>
    <s v="Allen Armold"/>
    <s v="Zambia"/>
    <x v="5"/>
    <s v="Fellowes Trays, Blue"/>
    <n v="5739"/>
    <n v="5939"/>
    <x v="4"/>
    <n v="399"/>
    <n v="1"/>
    <n v="2.5062656641604009E-3"/>
    <s v="Liam"/>
  </r>
  <r>
    <n v="17861"/>
    <x v="221"/>
    <x v="5"/>
    <s v="Allen Rosenblatt"/>
    <s v="Italy"/>
    <x v="3"/>
    <s v="Kleencut Scissors, Serrated"/>
    <n v="5697"/>
    <n v="5897"/>
    <x v="4"/>
    <n v="45"/>
    <n v="25"/>
    <n v="0.55555555555555558"/>
    <s v="Noah"/>
  </r>
  <r>
    <n v="29275"/>
    <x v="291"/>
    <x v="0"/>
    <s v="Aaron Bergman"/>
    <s v="India"/>
    <x v="2"/>
    <s v="Rogers File Cart, Industrial"/>
    <n v="5664"/>
    <n v="5864"/>
    <x v="4"/>
    <n v="912"/>
    <n v="5"/>
    <n v="5.4824561403508769E-3"/>
    <s v="Noah"/>
  </r>
  <r>
    <n v="16225"/>
    <x v="184"/>
    <x v="4"/>
    <s v="Adrian Barton"/>
    <s v="Italy"/>
    <x v="3"/>
    <s v="Binney &amp; Smith Pencil Sharpener, Easy-Erase"/>
    <n v="5586"/>
    <n v="5786"/>
    <x v="4"/>
    <n v="12"/>
    <n v="3"/>
    <n v="0.25"/>
    <s v="Noah"/>
  </r>
  <r>
    <n v="11181"/>
    <x v="122"/>
    <x v="0"/>
    <s v="Adam Hart"/>
    <s v="Belgium"/>
    <x v="3"/>
    <s v="Avery 3-Hole Punch, Economy"/>
    <n v="5574"/>
    <n v="5774"/>
    <x v="4"/>
    <n v="858"/>
    <n v="5"/>
    <n v="5.8275058275058279E-3"/>
    <s v="Noah"/>
  </r>
  <r>
    <n v="4391"/>
    <x v="20"/>
    <x v="4"/>
    <s v="Alan Hwang"/>
    <s v="Egypt"/>
    <x v="5"/>
    <s v="Avery 3-Hole Punch, Economy"/>
    <n v="5574"/>
    <n v="5774"/>
    <x v="4"/>
    <n v="855"/>
    <n v="5"/>
    <n v="5.8479532163742687E-3"/>
    <s v="James"/>
  </r>
  <r>
    <n v="6685"/>
    <x v="72"/>
    <x v="2"/>
    <s v="Adam Shillingsburg"/>
    <s v="Italy"/>
    <x v="3"/>
    <s v="Accos Thumb Tacks, Assorted Sizes"/>
    <n v="5565"/>
    <n v="5765"/>
    <x v="4"/>
    <n v="375"/>
    <n v="25"/>
    <n v="6.6666666666666666E-2"/>
    <s v="James"/>
  </r>
  <r>
    <n v="2194"/>
    <x v="6"/>
    <x v="4"/>
    <s v="Allen Rosenblatt"/>
    <s v="Germany"/>
    <x v="3"/>
    <s v="Cardinal Binder Covers, Recycled"/>
    <n v="5562"/>
    <n v="5762"/>
    <x v="4"/>
    <n v="642"/>
    <n v="2"/>
    <n v="3.1152647975077881E-3"/>
    <s v="James"/>
  </r>
  <r>
    <n v="10230"/>
    <x v="317"/>
    <x v="0"/>
    <s v="Aimee Bixby"/>
    <s v="Iran"/>
    <x v="2"/>
    <s v="Avery 3-Hole Punch, Clear"/>
    <n v="5466"/>
    <n v="5666"/>
    <x v="4"/>
    <n v="42"/>
    <n v="25"/>
    <n v="0.59523809523809523"/>
    <s v="Noah"/>
  </r>
  <r>
    <n v="14256"/>
    <x v="318"/>
    <x v="5"/>
    <s v="Alan Dominguez"/>
    <s v="Cuba"/>
    <x v="0"/>
    <s v="Ames Manila Envelope, Security-Tint"/>
    <n v="5418"/>
    <n v="5618"/>
    <x v="4"/>
    <n v="81"/>
    <n v="25"/>
    <n v="0.30864197530864196"/>
    <s v="Noah"/>
  </r>
  <r>
    <n v="793"/>
    <x v="309"/>
    <x v="2"/>
    <s v="Alex Russell"/>
    <s v="Brazil"/>
    <x v="0"/>
    <s v="Kleencut Letter Opener, Easy Grip"/>
    <n v="5412"/>
    <n v="5612"/>
    <x v="4"/>
    <n v="621"/>
    <n v="2"/>
    <n v="3.2206119162640902E-3"/>
    <s v="James"/>
  </r>
  <r>
    <n v="21137"/>
    <x v="319"/>
    <x v="0"/>
    <s v="Alan Haines"/>
    <s v="India"/>
    <x v="2"/>
    <s v="Smead Folders, Industrial"/>
    <n v="5391"/>
    <n v="5591"/>
    <x v="4"/>
    <n v="774"/>
    <n v="25"/>
    <n v="3.2299741602067181E-2"/>
    <s v="Noah"/>
  </r>
  <r>
    <n v="15183"/>
    <x v="149"/>
    <x v="5"/>
    <s v="Alex Avila"/>
    <s v="United Kingdom"/>
    <x v="3"/>
    <s v="Binney &amp; Smith Pencil Sharpener, Water Color"/>
    <n v="5388"/>
    <n v="5588"/>
    <x v="4"/>
    <n v="777"/>
    <n v="25"/>
    <n v="3.2175032175032175E-2"/>
    <s v="Noah"/>
  </r>
  <r>
    <n v="25916"/>
    <x v="215"/>
    <x v="2"/>
    <s v="Alan Dominguez"/>
    <s v="Brazil"/>
    <x v="0"/>
    <s v="Hon Swivel Stool, Black"/>
    <n v="5374"/>
    <n v="5574"/>
    <x v="4"/>
    <n v="145"/>
    <n v="25"/>
    <n v="0.17241379310344829"/>
    <s v="Noah"/>
  </r>
  <r>
    <n v="11189"/>
    <x v="173"/>
    <x v="0"/>
    <s v="Alex Avila"/>
    <s v="Ukraine"/>
    <x v="2"/>
    <s v="Acco Index Tab, Durable"/>
    <n v="5364"/>
    <n v="5564"/>
    <x v="4"/>
    <n v="117"/>
    <n v="15"/>
    <n v="0.12820512820512819"/>
    <s v="James"/>
  </r>
  <r>
    <n v="20988"/>
    <x v="320"/>
    <x v="5"/>
    <s v="Alan Shonely"/>
    <s v="France"/>
    <x v="3"/>
    <s v="Hon Color Coded Labels, Adjustable"/>
    <n v="5355"/>
    <n v="5555"/>
    <x v="4"/>
    <n v="99"/>
    <n v="15"/>
    <n v="0.15151515151515152"/>
    <s v="James"/>
  </r>
  <r>
    <n v="7998"/>
    <x v="7"/>
    <x v="0"/>
    <s v="Allen Rosenblatt"/>
    <s v="Mexico"/>
    <x v="0"/>
    <s v="Stockwell Push Pins, Assorted Sizes"/>
    <n v="5334"/>
    <n v="5534"/>
    <x v="4"/>
    <n v="414"/>
    <n v="25"/>
    <n v="6.0386473429951688E-2"/>
    <s v="James"/>
  </r>
  <r>
    <n v="2015"/>
    <x v="254"/>
    <x v="4"/>
    <s v="Adam Shillingsburg"/>
    <s v="Morocco"/>
    <x v="5"/>
    <s v="Stanley Canvas, Water Color"/>
    <n v="5265"/>
    <n v="5465"/>
    <x v="4"/>
    <n v="688"/>
    <n v="6"/>
    <n v="8.7209302325581394E-3"/>
    <s v="James"/>
  </r>
  <r>
    <n v="22809"/>
    <x v="217"/>
    <x v="5"/>
    <s v="Adrian Hane"/>
    <s v="Austria"/>
    <x v="3"/>
    <s v="Green Bar Cards &amp; Envelopes, 8.5 x 11"/>
    <n v="5253"/>
    <n v="5453"/>
    <x v="4"/>
    <n v="132"/>
    <n v="25"/>
    <n v="0.18939393939393939"/>
    <s v="James"/>
  </r>
  <r>
    <n v="13574"/>
    <x v="321"/>
    <x v="4"/>
    <s v="Adrian Hane"/>
    <s v="United States"/>
    <x v="1"/>
    <s v="Newell 350"/>
    <n v="5248"/>
    <n v="5448"/>
    <x v="4"/>
    <n v="114"/>
    <m/>
    <m/>
    <s v="James"/>
  </r>
  <r>
    <n v="6131"/>
    <x v="322"/>
    <x v="4"/>
    <s v="Allen Armold"/>
    <s v="United States"/>
    <x v="1"/>
    <s v="Newell 321"/>
    <n v="5248"/>
    <n v="5448"/>
    <x v="4"/>
    <n v="114"/>
    <n v="25"/>
    <n v="0.21929824561403508"/>
    <s v="Noah"/>
  </r>
  <r>
    <n v="14465"/>
    <x v="125"/>
    <x v="5"/>
    <s v="Adrian Hane"/>
    <s v="United States"/>
    <x v="1"/>
    <s v="Wilson Jones Four-Pocket Poly Binders"/>
    <n v="5232"/>
    <n v="5432"/>
    <x v="4"/>
    <n v="273"/>
    <n v="25"/>
    <n v="9.1575091575091569E-2"/>
    <s v="James"/>
  </r>
  <r>
    <n v="6777"/>
    <x v="296"/>
    <x v="4"/>
    <s v="Adrian Hane"/>
    <s v="Egypt"/>
    <x v="5"/>
    <s v="BIC Sketch Pad, Water Color"/>
    <n v="5184"/>
    <n v="5384"/>
    <x v="4"/>
    <n v="54"/>
    <n v="25"/>
    <n v="0.46296296296296297"/>
    <s v="James"/>
  </r>
  <r>
    <n v="7603"/>
    <x v="133"/>
    <x v="4"/>
    <s v="Adrian Shami"/>
    <s v="Germany"/>
    <x v="3"/>
    <s v="Boston Sketch Pad, Water Color"/>
    <n v="5178"/>
    <n v="5378"/>
    <x v="4"/>
    <n v="153"/>
    <n v="25"/>
    <n v="0.16339869281045752"/>
    <s v="James"/>
  </r>
  <r>
    <n v="6303"/>
    <x v="282"/>
    <x v="4"/>
    <s v="Alex Russell"/>
    <s v="France"/>
    <x v="3"/>
    <s v="Sanford Pencil Sharpener, Fluorescent"/>
    <n v="5166"/>
    <n v="5366"/>
    <x v="4"/>
    <n v="507"/>
    <n v="25"/>
    <n v="4.9309664694280081E-2"/>
    <s v="James"/>
  </r>
  <r>
    <n v="18802"/>
    <x v="37"/>
    <x v="4"/>
    <s v="Alice McCarthy"/>
    <s v="United Kingdom"/>
    <x v="4"/>
    <s v="Binney &amp; Smith Canvas, Easy-Erase"/>
    <m/>
    <m/>
    <x v="1"/>
    <n v="105"/>
    <m/>
    <m/>
    <s v="James"/>
  </r>
  <r>
    <n v="2011"/>
    <x v="3"/>
    <x v="1"/>
    <s v="Adam Hart"/>
    <s v="Australia"/>
    <x v="2"/>
    <s v="Smead Color Coded Labels, Alphabetical"/>
    <n v="5148"/>
    <n v="5348"/>
    <x v="4"/>
    <n v="144"/>
    <n v="25"/>
    <n v="0.1736111111111111"/>
    <s v="James"/>
  </r>
  <r>
    <n v="19586"/>
    <x v="323"/>
    <x v="4"/>
    <s v="Alan Dominguez"/>
    <s v="Japan"/>
    <x v="2"/>
    <s v="Eldon Box, Single Width"/>
    <n v="5145"/>
    <n v="5345"/>
    <x v="4"/>
    <n v="594"/>
    <n v="15"/>
    <n v="2.5252525252525252E-2"/>
    <s v="James"/>
  </r>
  <r>
    <n v="8995"/>
    <x v="153"/>
    <x v="0"/>
    <s v="Adrian Hane"/>
    <s v="United Kingdom"/>
    <x v="3"/>
    <s v="Eldon Folders, Single Width"/>
    <n v="5103"/>
    <n v="5303"/>
    <x v="4"/>
    <n v="732"/>
    <n v="25"/>
    <n v="3.4153005464480878E-2"/>
    <s v="James"/>
  </r>
  <r>
    <n v="7463"/>
    <x v="247"/>
    <x v="4"/>
    <s v="Alejandro Grove"/>
    <s v="China"/>
    <x v="2"/>
    <s v="Sanford Highlighters, Fluorescent"/>
    <n v="5103"/>
    <n v="5303"/>
    <x v="4"/>
    <n v="468"/>
    <n v="25"/>
    <n v="5.3418803418803416E-2"/>
    <s v="James"/>
  </r>
  <r>
    <n v="16624"/>
    <x v="175"/>
    <x v="4"/>
    <s v="Aaron Smayling"/>
    <s v="United Kingdom"/>
    <x v="3"/>
    <s v="Fellowes Folders, Wire Frame"/>
    <n v="5094"/>
    <n v="5294"/>
    <x v="4"/>
    <n v="132"/>
    <n v="1"/>
    <n v="7.575757575757576E-3"/>
    <s v="Noah"/>
  </r>
  <r>
    <n v="13884"/>
    <x v="125"/>
    <x v="4"/>
    <s v="Alex Grayson"/>
    <s v="Barbados"/>
    <x v="0"/>
    <s v="Stanley Markers, Water Color"/>
    <n v="5076"/>
    <n v="5276"/>
    <x v="4"/>
    <n v="273"/>
    <n v="25"/>
    <n v="9.1575091575091569E-2"/>
    <s v="James"/>
  </r>
  <r>
    <n v="21986"/>
    <x v="93"/>
    <x v="3"/>
    <s v="Aaron Bergman"/>
    <s v="Guatemala"/>
    <x v="0"/>
    <s v="Tenex Stacking Tray, Black"/>
    <n v="5058"/>
    <n v="5258"/>
    <x v="4"/>
    <n v="111"/>
    <n v="15"/>
    <n v="0.13513513513513514"/>
    <s v="Noah"/>
  </r>
  <r>
    <n v="18032"/>
    <x v="293"/>
    <x v="1"/>
    <s v="Aaron Bergman"/>
    <s v="India"/>
    <x v="2"/>
    <s v="Wilson Jones Binding Machine, Durable"/>
    <n v="5046"/>
    <n v="5246"/>
    <x v="4"/>
    <n v="651"/>
    <n v="2"/>
    <n v="3.0721966205837174E-3"/>
    <s v="Liam"/>
  </r>
  <r>
    <n v="20585"/>
    <x v="2"/>
    <x v="4"/>
    <s v="Adam Shillingsburg"/>
    <s v="Brazil"/>
    <x v="0"/>
    <s v="Tenex Stacking Tray, Durable"/>
    <n v="5046"/>
    <n v="5246"/>
    <x v="4"/>
    <n v="135"/>
    <n v="25"/>
    <n v="0.18518518518518517"/>
    <s v="Noah"/>
  </r>
  <r>
    <n v="5986"/>
    <x v="131"/>
    <x v="4"/>
    <s v="Alan Haines"/>
    <s v="Iran"/>
    <x v="2"/>
    <s v="Wilson Jones Binding Machine, Durable"/>
    <n v="5046"/>
    <n v="5246"/>
    <x v="4"/>
    <n v="99"/>
    <n v="15"/>
    <n v="0.15151515151515152"/>
    <s v="Oliver"/>
  </r>
  <r>
    <n v="8002"/>
    <x v="324"/>
    <x v="3"/>
    <s v="Adrian Hane"/>
    <s v="United States"/>
    <x v="1"/>
    <s v="Kingston Digital DataTraveler 16GB USB 2.0"/>
    <n v="5012"/>
    <n v="5212"/>
    <x v="4"/>
    <n v="135"/>
    <n v="25"/>
    <n v="0.18518518518518517"/>
    <s v="James"/>
  </r>
  <r>
    <n v="19631"/>
    <x v="33"/>
    <x v="5"/>
    <s v="Alex Grayson"/>
    <s v="Venezuela"/>
    <x v="0"/>
    <s v="Jiffy Manila Envelope, Recycled"/>
    <n v="4962"/>
    <n v="5162"/>
    <x v="4"/>
    <n v="972"/>
    <n v="5"/>
    <n v="5.1440329218106996E-3"/>
    <s v="Liam"/>
  </r>
  <r>
    <n v="26366"/>
    <x v="325"/>
    <x v="0"/>
    <s v="Alan Schoenberger"/>
    <s v="Brazil"/>
    <x v="0"/>
    <s v="Ames Manila Envelope, Set of 50"/>
    <n v="4938"/>
    <n v="5138"/>
    <x v="4"/>
    <n v="207"/>
    <n v="15"/>
    <n v="7.2463768115942032E-2"/>
    <s v="Oliver"/>
  </r>
  <r>
    <n v="5993"/>
    <x v="131"/>
    <x v="4"/>
    <s v="Alan Haines"/>
    <s v="Iran"/>
    <x v="2"/>
    <s v="Kraft Interoffice Envelope, Security-Tint"/>
    <n v="4932"/>
    <n v="5132"/>
    <x v="4"/>
    <n v="492"/>
    <n v="15"/>
    <n v="3.048780487804878E-2"/>
    <s v="Oliver"/>
  </r>
  <r>
    <n v="1198"/>
    <x v="326"/>
    <x v="1"/>
    <s v="Alejandro Ballentine"/>
    <s v="India"/>
    <x v="2"/>
    <s v="Fiskars Letter Opener, Steel"/>
    <n v="4926"/>
    <n v="5126"/>
    <x v="4"/>
    <n v="492"/>
    <n v="15"/>
    <n v="3.048780487804878E-2"/>
    <s v="James"/>
  </r>
  <r>
    <n v="22455"/>
    <x v="2"/>
    <x v="3"/>
    <s v="Allen Armold"/>
    <s v="Kenya"/>
    <x v="5"/>
    <s v="Fiskars Letter Opener, Steel"/>
    <n v="4926"/>
    <n v="5126"/>
    <x v="4"/>
    <n v="93"/>
    <n v="5"/>
    <n v="5.3763440860215055E-2"/>
    <s v="Noah"/>
  </r>
  <r>
    <n v="8434"/>
    <x v="82"/>
    <x v="2"/>
    <s v="Adam Bellavance"/>
    <s v="United States"/>
    <x v="1"/>
    <s v="Xerox 1881"/>
    <n v="4912"/>
    <n v="5112"/>
    <x v="4"/>
    <n v="9"/>
    <n v="5"/>
    <n v="0.55555555555555558"/>
    <s v="Liam"/>
  </r>
  <r>
    <n v="28884"/>
    <x v="327"/>
    <x v="4"/>
    <s v="Alan Schoenberger"/>
    <s v="Iran"/>
    <x v="2"/>
    <s v="Smead Shelving, Blue"/>
    <n v="4893"/>
    <n v="5093"/>
    <x v="4"/>
    <n v="342"/>
    <n v="25"/>
    <n v="7.3099415204678359E-2"/>
    <s v="James"/>
  </r>
  <r>
    <n v="7584"/>
    <x v="2"/>
    <x v="4"/>
    <s v="Alan Hwang"/>
    <s v="Turkey"/>
    <x v="2"/>
    <s v="Binney &amp; Smith Pens, Easy-Erase"/>
    <n v="4884"/>
    <n v="5084"/>
    <x v="4"/>
    <n v="195"/>
    <n v="15"/>
    <n v="7.6923076923076927E-2"/>
    <s v="James"/>
  </r>
  <r>
    <n v="17705"/>
    <x v="48"/>
    <x v="4"/>
    <s v="Alan Schoenberger"/>
    <s v="China"/>
    <x v="2"/>
    <s v="Avery Shipping Labels, Adjustable"/>
    <n v="4875"/>
    <n v="5075"/>
    <x v="4"/>
    <n v="117"/>
    <n v="10"/>
    <n v="8.5470085470085472E-2"/>
    <s v="James"/>
  </r>
  <r>
    <n v="125"/>
    <x v="315"/>
    <x v="4"/>
    <s v="Allen Armold"/>
    <s v="Poland"/>
    <x v="2"/>
    <s v="Smead Trays, Blue"/>
    <n v="4848"/>
    <n v="5048"/>
    <x v="4"/>
    <n v="63"/>
    <n v="25"/>
    <n v="0.3968253968253968"/>
    <s v="Noah"/>
  </r>
  <r>
    <n v="2111"/>
    <x v="120"/>
    <x v="4"/>
    <s v="Allen Goldenen"/>
    <s v="Rwanda"/>
    <x v="5"/>
    <s v="Smead Trays, Blue"/>
    <n v="4848"/>
    <n v="5048"/>
    <x v="4"/>
    <n v="63"/>
    <n v="25"/>
    <n v="0.3968253968253968"/>
    <s v="James"/>
  </r>
  <r>
    <n v="5400"/>
    <x v="273"/>
    <x v="4"/>
    <s v="Aaron Bergman"/>
    <s v="Zambia"/>
    <x v="5"/>
    <s v="Eldon Trays, Blue"/>
    <n v="4797"/>
    <n v="4997"/>
    <x v="4"/>
    <n v="102"/>
    <n v="15"/>
    <n v="0.14705882352941177"/>
    <s v="James"/>
  </r>
  <r>
    <n v="6308"/>
    <x v="54"/>
    <x v="4"/>
    <s v="Adam Shillingsburg"/>
    <s v="South Africa"/>
    <x v="5"/>
    <s v="Rogers Box, Blue"/>
    <n v="4794"/>
    <n v="4994"/>
    <x v="4"/>
    <n v="9"/>
    <n v="5"/>
    <n v="0.55555555555555558"/>
    <s v="Noah"/>
  </r>
  <r>
    <n v="10983"/>
    <x v="41"/>
    <x v="0"/>
    <s v="Aaron Hawkins"/>
    <s v="Japan"/>
    <x v="2"/>
    <s v="Novimex Steel Folding Chair, Black"/>
    <n v="4788"/>
    <n v="4988"/>
    <x v="4"/>
    <n v="261"/>
    <n v="25"/>
    <n v="9.5785440613026823E-2"/>
    <s v="James"/>
  </r>
  <r>
    <n v="29561"/>
    <x v="141"/>
    <x v="2"/>
    <s v="Adam Hart"/>
    <s v="Mexico"/>
    <x v="0"/>
    <s v="Eldon Light Bulb, Erganomic"/>
    <n v="4764"/>
    <n v="4964"/>
    <x v="4"/>
    <n v="171"/>
    <n v="25"/>
    <n v="0.14619883040935672"/>
    <s v="James"/>
  </r>
  <r>
    <n v="5355"/>
    <x v="328"/>
    <x v="2"/>
    <s v="Allen Goldenen"/>
    <s v="Netherlands"/>
    <x v="3"/>
    <s v="Stanley Sketch Pad, Water Color"/>
    <n v="4761"/>
    <n v="4961"/>
    <x v="4"/>
    <n v="912"/>
    <n v="15"/>
    <n v="1.6447368421052631E-2"/>
    <s v="Liam"/>
  </r>
  <r>
    <n v="18794"/>
    <x v="37"/>
    <x v="4"/>
    <s v="Alice McCarthy"/>
    <s v="United Kingdom"/>
    <x v="4"/>
    <s v="Smead File Folder Labels, Adjustable"/>
    <m/>
    <m/>
    <x v="1"/>
    <n v="273"/>
    <m/>
    <m/>
    <s v="James"/>
  </r>
  <r>
    <n v="8584"/>
    <x v="153"/>
    <x v="0"/>
    <s v="Allen Goldenen"/>
    <s v="United States"/>
    <x v="1"/>
    <s v="Newell 343"/>
    <n v="4704"/>
    <n v="4904"/>
    <x v="4"/>
    <n v="32"/>
    <n v="25"/>
    <n v="0.78125"/>
    <s v="James"/>
  </r>
  <r>
    <n v="11103"/>
    <x v="329"/>
    <x v="0"/>
    <s v="Aaron Hawkins"/>
    <s v="Kenya"/>
    <x v="5"/>
    <s v="Stanley Markers, Fluorescent"/>
    <n v="4692"/>
    <n v="4892"/>
    <x v="4"/>
    <n v="159"/>
    <n v="25"/>
    <n v="0.15723270440251572"/>
    <s v="James"/>
  </r>
  <r>
    <n v="12048"/>
    <x v="330"/>
    <x v="0"/>
    <s v="Adam Bellavance"/>
    <s v="China"/>
    <x v="2"/>
    <s v="Enermax Memo Slips, Recycled"/>
    <n v="4671"/>
    <n v="4871"/>
    <x v="4"/>
    <n v="576"/>
    <n v="15"/>
    <n v="2.6041666666666668E-2"/>
    <s v="Noah"/>
  </r>
  <r>
    <n v="13426"/>
    <x v="331"/>
    <x v="4"/>
    <s v="Alice McCarthy"/>
    <s v="France"/>
    <x v="3"/>
    <s v="Boston Pens, Fluorescent"/>
    <n v="4644"/>
    <n v="4844"/>
    <x v="4"/>
    <n v="57"/>
    <n v="25"/>
    <n v="0.43859649122807015"/>
    <s v="James"/>
  </r>
  <r>
    <n v="274"/>
    <x v="332"/>
    <x v="3"/>
    <s v="Adam Hart"/>
    <s v="Morocco"/>
    <x v="5"/>
    <s v="Epson Calculator, Wireless"/>
    <n v="4641"/>
    <n v="4841"/>
    <x v="4"/>
    <n v="705"/>
    <n v="9"/>
    <n v="1.276595744680851E-2"/>
    <s v="Noah"/>
  </r>
  <r>
    <n v="10804"/>
    <x v="333"/>
    <x v="0"/>
    <s v="Alan Dominguez"/>
    <s v="India"/>
    <x v="2"/>
    <s v="Kleencut Ruler, Easy Grip"/>
    <n v="4554"/>
    <n v="4754"/>
    <x v="4"/>
    <n v="192"/>
    <n v="25"/>
    <n v="0.13020833333333334"/>
    <s v="Noah"/>
  </r>
  <r>
    <n v="2854"/>
    <x v="158"/>
    <x v="4"/>
    <s v="Adam Hart"/>
    <s v="Italy"/>
    <x v="3"/>
    <s v="Ibico Binder Covers, Durable"/>
    <n v="4545"/>
    <n v="4745"/>
    <x v="4"/>
    <n v="54"/>
    <n v="25"/>
    <n v="0.46296296296296297"/>
    <s v="James"/>
  </r>
  <r>
    <n v="7453"/>
    <x v="247"/>
    <x v="4"/>
    <s v="Alejandro Grove"/>
    <s v="China"/>
    <x v="2"/>
    <s v="Memorex Numeric Keypad, Bluetooth"/>
    <n v="4542"/>
    <n v="4742"/>
    <x v="4"/>
    <n v="261"/>
    <n v="2"/>
    <n v="7.6628352490421452E-3"/>
    <s v="James"/>
  </r>
  <r>
    <n v="18796"/>
    <x v="222"/>
    <x v="1"/>
    <s v="Alan Shonely"/>
    <s v="India"/>
    <x v="4"/>
    <s v="Avery Round Labels, 5000 Label Set"/>
    <m/>
    <m/>
    <x v="1"/>
    <n v="25"/>
    <m/>
    <m/>
    <s v="James"/>
  </r>
  <r>
    <n v="14168"/>
    <x v="60"/>
    <x v="4"/>
    <s v="Alex Russell"/>
    <s v="Portugal"/>
    <x v="4"/>
    <s v="Hon Bag Chairs, Red"/>
    <m/>
    <m/>
    <x v="1"/>
    <n v="396"/>
    <m/>
    <m/>
    <s v="James"/>
  </r>
  <r>
    <n v="24383"/>
    <x v="85"/>
    <x v="4"/>
    <s v="Alejandro Savely"/>
    <s v="China"/>
    <x v="2"/>
    <s v="Elite Scissors, High Speed"/>
    <n v="4506"/>
    <n v="4706"/>
    <x v="4"/>
    <n v="54"/>
    <n v="25"/>
    <n v="0.46296296296296297"/>
    <s v="James"/>
  </r>
  <r>
    <n v="21079"/>
    <x v="334"/>
    <x v="4"/>
    <s v="Adam Hart"/>
    <s v="Belgium"/>
    <x v="3"/>
    <s v="Office Star Steel Folding Chair, Black"/>
    <n v="4464"/>
    <n v="4664"/>
    <x v="4"/>
    <n v="129"/>
    <n v="25"/>
    <n v="0.19379844961240311"/>
    <s v="James"/>
  </r>
  <r>
    <n v="17650"/>
    <x v="58"/>
    <x v="4"/>
    <s v="Aaron Smayling"/>
    <s v="France"/>
    <x v="4"/>
    <s v="Fiskars Ruler, Serrated"/>
    <m/>
    <m/>
    <x v="1"/>
    <n v="444"/>
    <m/>
    <m/>
    <s v="James"/>
  </r>
  <r>
    <n v="26875"/>
    <x v="335"/>
    <x v="4"/>
    <s v="Adam Shillingsburg"/>
    <s v="China"/>
    <x v="2"/>
    <s v="Acco Binder Covers, Durable"/>
    <n v="4446"/>
    <n v="4646"/>
    <x v="4"/>
    <n v="176"/>
    <n v="25"/>
    <n v="0.14204545454545456"/>
    <s v="James"/>
  </r>
  <r>
    <n v="11748"/>
    <x v="287"/>
    <x v="2"/>
    <s v="Alan Haines"/>
    <s v="United Kingdom"/>
    <x v="3"/>
    <s v="Wilson Jones Binder, Durable"/>
    <n v="4356"/>
    <n v="4556"/>
    <x v="4"/>
    <n v="171"/>
    <n v="25"/>
    <n v="0.14619883040935672"/>
    <s v="James"/>
  </r>
  <r>
    <n v="4204"/>
    <x v="196"/>
    <x v="3"/>
    <s v="Alan Shonely"/>
    <s v="India"/>
    <x v="2"/>
    <s v="Kleencut Scissors, Steel"/>
    <n v="4338"/>
    <n v="4538"/>
    <x v="4"/>
    <n v="252"/>
    <n v="15"/>
    <n v="5.9523809523809521E-2"/>
    <s v="James"/>
  </r>
  <r>
    <n v="20998"/>
    <x v="95"/>
    <x v="4"/>
    <s v="Alejandro Ballentine"/>
    <s v="Cuba"/>
    <x v="0"/>
    <s v="GlobeWeis Business Envelopes, Recycled"/>
    <n v="4304"/>
    <n v="4504"/>
    <x v="4"/>
    <n v="165"/>
    <n v="25"/>
    <n v="0.15151515151515152"/>
    <s v="James"/>
  </r>
  <r>
    <n v="20864"/>
    <x v="74"/>
    <x v="4"/>
    <s v="Adrian Hane"/>
    <s v="Niger"/>
    <x v="5"/>
    <s v="Memorex Numeric Keypad, USB"/>
    <n v="4302"/>
    <n v="4502"/>
    <x v="4"/>
    <n v="294"/>
    <n v="25"/>
    <n v="8.5034013605442174E-2"/>
    <s v="Noah"/>
  </r>
  <r>
    <n v="25463"/>
    <x v="5"/>
    <x v="2"/>
    <s v="Alan Hwang"/>
    <s v="Brazil"/>
    <x v="0"/>
    <s v="Cisco Office Telephone, VoIP"/>
    <n v="4296"/>
    <n v="4496"/>
    <x v="4"/>
    <n v="176"/>
    <n v="25"/>
    <n v="0.14204545454545456"/>
    <s v="Noah"/>
  </r>
  <r>
    <n v="17468"/>
    <x v="293"/>
    <x v="5"/>
    <s v="Aimee Bixby"/>
    <s v="China"/>
    <x v="2"/>
    <s v="BIC Pens, Blue"/>
    <n v="4284"/>
    <n v="4484"/>
    <x v="4"/>
    <n v="204"/>
    <n v="15"/>
    <n v="7.3529411764705885E-2"/>
    <s v="James"/>
  </r>
  <r>
    <n v="8520"/>
    <x v="208"/>
    <x v="0"/>
    <s v="Alejandro Savely"/>
    <s v="Russia"/>
    <x v="2"/>
    <s v="Tenex Door Stop, Erganomic"/>
    <n v="4251"/>
    <n v="4451"/>
    <x v="4"/>
    <n v="32"/>
    <n v="25"/>
    <n v="0.78125"/>
    <s v="Noah"/>
  </r>
  <r>
    <n v="7994"/>
    <x v="7"/>
    <x v="0"/>
    <s v="Allen Rosenblatt"/>
    <s v="Mexico"/>
    <x v="0"/>
    <s v="Acme Letter Opener, Easy Grip"/>
    <n v="4244"/>
    <n v="4444"/>
    <x v="4"/>
    <n v="546"/>
    <n v="15"/>
    <n v="2.7472527472527472E-2"/>
    <s v="James"/>
  </r>
  <r>
    <n v="19757"/>
    <x v="85"/>
    <x v="4"/>
    <s v="Alex Russell"/>
    <s v="Poland"/>
    <x v="2"/>
    <s v="Stiletto Trimmer, Steel"/>
    <n v="4215"/>
    <n v="4415"/>
    <x v="4"/>
    <n v="308"/>
    <n v="25"/>
    <n v="8.1168831168831168E-2"/>
    <s v="Oliver"/>
  </r>
  <r>
    <n v="3982"/>
    <x v="336"/>
    <x v="4"/>
    <s v="Alex Grayson"/>
    <s v="China"/>
    <x v="2"/>
    <s v="GlobeWeis Business Envelopes, with clear poly window"/>
    <n v="4176"/>
    <n v="4376"/>
    <x v="4"/>
    <n v="129"/>
    <n v="3"/>
    <n v="2.3255813953488372E-2"/>
    <s v="Oliver"/>
  </r>
  <r>
    <n v="9096"/>
    <x v="84"/>
    <x v="0"/>
    <s v="Alex Avila"/>
    <s v="United States"/>
    <x v="1"/>
    <s v="Verbatim 25 GB 6x Blu-ray Single Layer Recordable Disc, 1/Pack"/>
    <n v="4172"/>
    <n v="4372"/>
    <x v="4"/>
    <n v="205"/>
    <n v="15"/>
    <n v="7.3170731707317069E-2"/>
    <s v="James"/>
  </r>
  <r>
    <n v="12522"/>
    <x v="42"/>
    <x v="0"/>
    <s v="Adrian Shami"/>
    <s v="Israel"/>
    <x v="2"/>
    <s v="Enermax Flash Drive, Bluetooth"/>
    <n v="4152"/>
    <n v="4352"/>
    <x v="4"/>
    <n v="279"/>
    <n v="25"/>
    <n v="8.9605734767025089E-2"/>
    <s v="James"/>
  </r>
  <r>
    <n v="1571"/>
    <x v="204"/>
    <x v="4"/>
    <s v="Alejandro Savely"/>
    <s v="China"/>
    <x v="2"/>
    <s v="Wilson Jones Index Tab, Recycled"/>
    <n v="4086"/>
    <n v="4286"/>
    <x v="4"/>
    <n v="549"/>
    <n v="10"/>
    <n v="1.8214936247723135E-2"/>
    <s v="James"/>
  </r>
  <r>
    <n v="22973"/>
    <x v="17"/>
    <x v="0"/>
    <s v="Alejandro Grove"/>
    <s v="United States"/>
    <x v="1"/>
    <s v="Rogers Jumbo File, Granite"/>
    <n v="4074"/>
    <n v="4274"/>
    <x v="4"/>
    <n v="27"/>
    <n v="25"/>
    <n v="0.92592592592592593"/>
    <s v="James"/>
  </r>
  <r>
    <n v="2298"/>
    <x v="337"/>
    <x v="3"/>
    <s v="Alejandro Ballentine"/>
    <s v="Mexico"/>
    <x v="0"/>
    <s v="Acco 3-Hole Punch, Recycled"/>
    <n v="4064"/>
    <n v="4264"/>
    <x v="4"/>
    <n v="444"/>
    <n v="5"/>
    <n v="1.1261261261261261E-2"/>
    <s v="James"/>
  </r>
  <r>
    <n v="17472"/>
    <x v="338"/>
    <x v="5"/>
    <s v="Allen Armold"/>
    <s v="United States"/>
    <x v="1"/>
    <s v="Xerox 191"/>
    <n v="3996"/>
    <n v="4196"/>
    <x v="4"/>
    <n v="966"/>
    <n v="25"/>
    <n v="2.5879917184265012E-2"/>
    <s v="Noah"/>
  </r>
  <r>
    <n v="21459"/>
    <x v="54"/>
    <x v="1"/>
    <s v="Aleksandra Gannaway"/>
    <s v="Mozambique"/>
    <x v="5"/>
    <s v="Novimex Removable Labels, 5000 Label Set"/>
    <n v="3948"/>
    <n v="4148"/>
    <x v="4"/>
    <n v="426"/>
    <n v="25"/>
    <n v="5.8685446009389672E-2"/>
    <s v="James"/>
  </r>
  <r>
    <n v="11628"/>
    <x v="209"/>
    <x v="0"/>
    <s v="Alex Grayson"/>
    <s v="United Kingdom"/>
    <x v="3"/>
    <s v="Sauder Floating Shelf Set, Mobile"/>
    <n v="3942"/>
    <n v="4142"/>
    <x v="4"/>
    <n v="321"/>
    <n v="25"/>
    <n v="7.7881619937694699E-2"/>
    <s v="James"/>
  </r>
  <r>
    <n v="4266"/>
    <x v="339"/>
    <x v="1"/>
    <s v="Alan Haines"/>
    <s v="Uruguay"/>
    <x v="0"/>
    <s v="Office Star Bag Chairs, Adjustable"/>
    <n v="3862"/>
    <n v="4062"/>
    <x v="4"/>
    <n v="399"/>
    <n v="25"/>
    <n v="6.2656641604010022E-2"/>
    <s v="Noah"/>
  </r>
  <r>
    <n v="7462"/>
    <x v="247"/>
    <x v="4"/>
    <s v="Alejandro Grove"/>
    <s v="China"/>
    <x v="2"/>
    <s v="Novimex Color Coded Labels, 5000 Label Set"/>
    <n v="3843"/>
    <n v="4043"/>
    <x v="4"/>
    <n v="108"/>
    <n v="10"/>
    <n v="9.2592592592592587E-2"/>
    <s v="James"/>
  </r>
  <r>
    <n v="19839"/>
    <x v="191"/>
    <x v="4"/>
    <s v="Alan Hwang"/>
    <s v="Honduras"/>
    <x v="0"/>
    <s v="GlobeWeis Clasp Envelope, Recycled"/>
    <n v="3828"/>
    <n v="4028"/>
    <x v="4"/>
    <n v="198"/>
    <n v="25"/>
    <n v="0.12626262626262627"/>
    <s v="James"/>
  </r>
  <r>
    <n v="4254"/>
    <x v="134"/>
    <x v="3"/>
    <s v="Alan Dominguez"/>
    <s v="Argentina"/>
    <x v="0"/>
    <s v="Avery File Folder Labels, 5000 Label Set"/>
    <n v="3804"/>
    <n v="4004"/>
    <x v="4"/>
    <n v="456"/>
    <n v="25"/>
    <n v="5.4824561403508769E-2"/>
    <s v="James"/>
  </r>
  <r>
    <n v="6123"/>
    <x v="340"/>
    <x v="2"/>
    <s v="Alejandro Ballentine"/>
    <s v="United States"/>
    <x v="1"/>
    <s v="Xerox 1912"/>
    <n v="3794"/>
    <n v="3994"/>
    <x v="4"/>
    <n v="945"/>
    <n v="25"/>
    <n v="2.6455026455026454E-2"/>
    <s v="Liam"/>
  </r>
  <r>
    <n v="22356"/>
    <x v="157"/>
    <x v="0"/>
    <s v="Allen Goldenen"/>
    <s v="France"/>
    <x v="3"/>
    <s v="Sanford Highlighters, Water Color"/>
    <n v="3786"/>
    <n v="3986"/>
    <x v="4"/>
    <n v="285"/>
    <n v="25"/>
    <n v="8.771929824561403E-2"/>
    <s v="Noah"/>
  </r>
  <r>
    <n v="1926"/>
    <x v="341"/>
    <x v="2"/>
    <s v="Allen Rosenblatt"/>
    <s v="Austria"/>
    <x v="3"/>
    <s v="Tenex Light Bulb, Black"/>
    <n v="3786"/>
    <n v="3986"/>
    <x v="4"/>
    <n v="205"/>
    <n v="15"/>
    <n v="7.3170731707317069E-2"/>
    <s v="Liam"/>
  </r>
  <r>
    <n v="1748"/>
    <x v="43"/>
    <x v="2"/>
    <s v="Alan Hwang"/>
    <s v="China"/>
    <x v="2"/>
    <s v="Novimex Color Coded Labels, Laser Printer Compatible"/>
    <n v="3726"/>
    <n v="3926"/>
    <x v="4"/>
    <n v="111"/>
    <n v="3"/>
    <n v="2.7027027027027029E-2"/>
    <s v="James"/>
  </r>
  <r>
    <n v="15149"/>
    <x v="149"/>
    <x v="5"/>
    <s v="Alex Avila"/>
    <s v="United Kingdom"/>
    <x v="3"/>
    <s v="Apple Speaker Phone, with Caller ID"/>
    <n v="3699"/>
    <n v="3899"/>
    <x v="4"/>
    <n v="285"/>
    <n v="25"/>
    <n v="8.771929824561403E-2"/>
    <s v="Noah"/>
  </r>
  <r>
    <n v="11185"/>
    <x v="210"/>
    <x v="3"/>
    <s v="Aimee Bixby"/>
    <s v="United Kingdom"/>
    <x v="3"/>
    <s v="Harbour Creations File Folder Labels, 5000 Label Set"/>
    <n v="3648"/>
    <n v="3848"/>
    <x v="4"/>
    <n v="66"/>
    <n v="25"/>
    <n v="0.37878787878787878"/>
    <s v="Noah"/>
  </r>
  <r>
    <n v="23766"/>
    <x v="342"/>
    <x v="3"/>
    <s v="Alice McCarthy"/>
    <s v="France"/>
    <x v="3"/>
    <s v="Stanley Highlighters, Water Color"/>
    <n v="3576"/>
    <n v="3776"/>
    <x v="4"/>
    <n v="246"/>
    <n v="10"/>
    <n v="4.065040650406504E-2"/>
    <s v="Liam"/>
  </r>
  <r>
    <n v="23225"/>
    <x v="140"/>
    <x v="4"/>
    <s v="Alan Barnes"/>
    <s v="Poland"/>
    <x v="2"/>
    <s v="Stiletto Box Cutter, Steel"/>
    <n v="3537"/>
    <n v="3737"/>
    <x v="4"/>
    <n v="246"/>
    <n v="5"/>
    <n v="2.032520325203252E-2"/>
    <s v="James"/>
  </r>
  <r>
    <n v="16635"/>
    <x v="175"/>
    <x v="4"/>
    <s v="Aaron Smayling"/>
    <s v="United Kingdom"/>
    <x v="3"/>
    <s v="Avery Legal Exhibit Labels, 5000 Label Set"/>
    <n v="3519"/>
    <n v="3719"/>
    <x v="4"/>
    <n v="429"/>
    <n v="25"/>
    <n v="5.8275058275058272E-2"/>
    <s v="Noah"/>
  </r>
  <r>
    <n v="15578"/>
    <x v="343"/>
    <x v="4"/>
    <s v="Adam Shillingsburg"/>
    <s v="Mexico"/>
    <x v="0"/>
    <s v="Acco Binding Machine, Durable"/>
    <n v="3506"/>
    <n v="3706"/>
    <x v="4"/>
    <n v="444"/>
    <n v="25"/>
    <n v="5.6306306306306307E-2"/>
    <s v="James"/>
  </r>
  <r>
    <n v="14824"/>
    <x v="256"/>
    <x v="5"/>
    <s v="Adam Shillingsburg"/>
    <s v="United States"/>
    <x v="1"/>
    <s v="Newell 309"/>
    <n v="3465"/>
    <n v="3665"/>
    <x v="4"/>
    <n v="297"/>
    <m/>
    <m/>
    <s v="James"/>
  </r>
  <r>
    <n v="27846"/>
    <x v="116"/>
    <x v="5"/>
    <s v="Adam Shillingsburg"/>
    <s v="United States"/>
    <x v="1"/>
    <s v="Binder Posts"/>
    <n v="3444"/>
    <n v="3644"/>
    <x v="4"/>
    <n v="9"/>
    <n v="5"/>
    <n v="0.55555555555555558"/>
    <s v="Liam"/>
  </r>
  <r>
    <n v="23521"/>
    <x v="227"/>
    <x v="5"/>
    <s v="Aaron Bergman"/>
    <s v="Nicaragua"/>
    <x v="0"/>
    <s v="SanDisk Router, Programmable"/>
    <n v="3438"/>
    <n v="3638"/>
    <x v="4"/>
    <n v="321"/>
    <n v="25"/>
    <n v="7.7881619937694699E-2"/>
    <s v="James"/>
  </r>
  <r>
    <n v="8849"/>
    <x v="344"/>
    <x v="3"/>
    <s v="Adam Shillingsburg"/>
    <s v="France"/>
    <x v="3"/>
    <s v="Smead Shipping Labels, Alphabetical"/>
    <n v="3429"/>
    <n v="3629"/>
    <x v="4"/>
    <n v="78"/>
    <n v="15"/>
    <n v="0.19230769230769232"/>
    <s v="Liam"/>
  </r>
  <r>
    <n v="11280"/>
    <x v="265"/>
    <x v="0"/>
    <s v="Alan Dominguez"/>
    <s v="Mexico"/>
    <x v="0"/>
    <s v="GlobeWeis Interoffice Envelope, with clear poly window"/>
    <n v="3424"/>
    <n v="3624"/>
    <x v="4"/>
    <n v="272"/>
    <n v="2"/>
    <n v="7.3529411764705881E-3"/>
    <s v="James"/>
  </r>
  <r>
    <n v="20675"/>
    <x v="345"/>
    <x v="0"/>
    <s v="Alan Barnes"/>
    <s v="United Kingdom"/>
    <x v="3"/>
    <s v="Sanford Pens, Easy-Erase"/>
    <n v="3411"/>
    <n v="3611"/>
    <x v="4"/>
    <n v="63"/>
    <n v="25"/>
    <n v="0.3968253968253968"/>
    <s v="James"/>
  </r>
  <r>
    <n v="24003"/>
    <x v="346"/>
    <x v="1"/>
    <s v="Adrian Barton"/>
    <s v="Canada"/>
    <x v="3"/>
    <s v="Sanford Highlighters, Fluorescent"/>
    <n v="3402"/>
    <n v="3602"/>
    <x v="4"/>
    <n v="297"/>
    <n v="25"/>
    <n v="8.4175084175084181E-2"/>
    <s v="Noah"/>
  </r>
  <r>
    <n v="21103"/>
    <x v="129"/>
    <x v="4"/>
    <s v="Allen Goldenen"/>
    <s v="Cuba"/>
    <x v="0"/>
    <s v="Kraft Interoffice Envelope, with clear poly window"/>
    <n v="3364"/>
    <n v="3564"/>
    <x v="4"/>
    <n v="148"/>
    <n v="25"/>
    <n v="0.16891891891891891"/>
    <s v="James"/>
  </r>
  <r>
    <n v="28967"/>
    <x v="123"/>
    <x v="4"/>
    <s v="Adrian Barton"/>
    <s v="Australia"/>
    <x v="2"/>
    <s v="Nokia Headset, Full Size"/>
    <n v="3348"/>
    <n v="3548"/>
    <x v="4"/>
    <n v="78"/>
    <n v="25"/>
    <n v="0.32051282051282054"/>
    <s v="Noah"/>
  </r>
  <r>
    <n v="14262"/>
    <x v="318"/>
    <x v="5"/>
    <s v="Alan Dominguez"/>
    <s v="Cuba"/>
    <x v="0"/>
    <s v="Smead Trays, Blue"/>
    <n v="3232"/>
    <n v="3432"/>
    <x v="4"/>
    <n v="297"/>
    <n v="25"/>
    <n v="8.4175084175084181E-2"/>
    <s v="Noah"/>
  </r>
  <r>
    <n v="13626"/>
    <x v="256"/>
    <x v="4"/>
    <s v="Alan Barnes"/>
    <s v="Niger"/>
    <x v="5"/>
    <s v="BIC Pencil Sharpener, Water Color"/>
    <n v="3219"/>
    <n v="3419"/>
    <x v="4"/>
    <n v="255"/>
    <m/>
    <m/>
    <s v="James"/>
  </r>
  <r>
    <n v="6003"/>
    <x v="72"/>
    <x v="4"/>
    <s v="Adrian Barton"/>
    <s v="United States"/>
    <x v="1"/>
    <s v="Avery Recycled Flexi-View Covers for Binding Systems"/>
    <n v="3206"/>
    <n v="3406"/>
    <x v="4"/>
    <n v="153"/>
    <n v="25"/>
    <n v="0.16339869281045752"/>
    <s v="James"/>
  </r>
  <r>
    <n v="9057"/>
    <x v="347"/>
    <x v="0"/>
    <s v="Alex Russell"/>
    <s v="Algeria"/>
    <x v="5"/>
    <s v="Ibico 3-Hole Punch, Durable"/>
    <n v="3195"/>
    <n v="3395"/>
    <x v="4"/>
    <n v="224"/>
    <n v="15"/>
    <n v="6.6964285714285712E-2"/>
    <s v="James"/>
  </r>
  <r>
    <n v="8730"/>
    <x v="25"/>
    <x v="0"/>
    <s v="Alan Schoenberger"/>
    <s v="Venezuela"/>
    <x v="0"/>
    <s v="Tenex Light Bulb, Durable"/>
    <n v="3192"/>
    <n v="3392"/>
    <x v="4"/>
    <n v="576"/>
    <n v="15"/>
    <n v="2.6041666666666668E-2"/>
    <s v="Noah"/>
  </r>
  <r>
    <n v="665"/>
    <x v="99"/>
    <x v="2"/>
    <s v="Alan Hwang"/>
    <s v="France"/>
    <x v="3"/>
    <s v="Logitech Flash Drive, Bluetooth"/>
    <n v="3051"/>
    <n v="3251"/>
    <x v="4"/>
    <n v="272"/>
    <n v="25"/>
    <n v="9.1911764705882359E-2"/>
    <s v="James"/>
  </r>
  <r>
    <n v="8463"/>
    <x v="82"/>
    <x v="2"/>
    <s v="Adam Bellavance"/>
    <s v="United States"/>
    <x v="1"/>
    <s v="Acco Hanging Data Binders"/>
    <n v="3048"/>
    <n v="3248"/>
    <x v="4"/>
    <n v="324"/>
    <n v="25"/>
    <n v="7.716049382716049E-2"/>
    <s v="Liam"/>
  </r>
  <r>
    <n v="21249"/>
    <x v="348"/>
    <x v="2"/>
    <s v="Adrian Barton"/>
    <s v="Mexico"/>
    <x v="0"/>
    <s v="Deflect-O Stacking Tray, Black"/>
    <n v="3042"/>
    <n v="3242"/>
    <x v="4"/>
    <n v="258"/>
    <n v="15"/>
    <n v="5.8139534883720929E-2"/>
    <s v="Noah"/>
  </r>
  <r>
    <n v="8241"/>
    <x v="349"/>
    <x v="2"/>
    <s v="Aaron Smayling"/>
    <s v="France"/>
    <x v="3"/>
    <s v="Smead Shelving, Wire Frame"/>
    <n v="3024"/>
    <n v="3224"/>
    <x v="4"/>
    <n v="813"/>
    <n v="25"/>
    <n v="3.0750307503075031E-2"/>
    <s v="James"/>
  </r>
  <r>
    <n v="13887"/>
    <x v="125"/>
    <x v="4"/>
    <s v="Alex Grayson"/>
    <s v="Barbados"/>
    <x v="0"/>
    <s v="Memorex Numeric Keypad, Bluetooth"/>
    <n v="3014"/>
    <n v="3214"/>
    <x v="4"/>
    <n v="159"/>
    <n v="25"/>
    <n v="0.15723270440251572"/>
    <s v="James"/>
  </r>
  <r>
    <n v="22980"/>
    <x v="17"/>
    <x v="0"/>
    <s v="Alejandro Grove"/>
    <s v="United States"/>
    <x v="1"/>
    <s v="Mediabridge Sport Armband iPhone 5s"/>
    <n v="2997"/>
    <n v="3197"/>
    <x v="4"/>
    <n v="946"/>
    <n v="15"/>
    <n v="1.5856236786469344E-2"/>
    <s v="James"/>
  </r>
  <r>
    <n v="23995"/>
    <x v="346"/>
    <x v="1"/>
    <s v="Adrian Barton"/>
    <s v="Canada"/>
    <x v="3"/>
    <s v="Stanley Highlighters, Easy-Erase"/>
    <n v="2994"/>
    <n v="3194"/>
    <x v="4"/>
    <n v="192"/>
    <n v="25"/>
    <n v="0.13020833333333334"/>
    <s v="Noah"/>
  </r>
  <r>
    <n v="20674"/>
    <x v="4"/>
    <x v="2"/>
    <s v="Adam Hart"/>
    <s v="Iran"/>
    <x v="2"/>
    <s v="Ibico 3-Hole Punch, Clear"/>
    <n v="2991"/>
    <n v="3191"/>
    <x v="4"/>
    <n v="231"/>
    <n v="15"/>
    <n v="6.4935064935064929E-2"/>
    <s v="Noah"/>
  </r>
  <r>
    <n v="17928"/>
    <x v="143"/>
    <x v="5"/>
    <s v="Alice McCarthy"/>
    <s v="Mongolia"/>
    <x v="2"/>
    <s v="Ibico Binder, Clear"/>
    <n v="2988"/>
    <n v="3188"/>
    <x v="4"/>
    <n v="264"/>
    <n v="2"/>
    <n v="7.575757575757576E-3"/>
    <s v="Liam"/>
  </r>
  <r>
    <n v="25782"/>
    <x v="350"/>
    <x v="5"/>
    <s v="Adrian Shami"/>
    <s v="Pakistan"/>
    <x v="2"/>
    <s v="GlobeWeis Manila Envelope, Security-Tint"/>
    <n v="2979"/>
    <n v="3179"/>
    <x v="4"/>
    <n v="924"/>
    <n v="15"/>
    <n v="1.6233766233766232E-2"/>
    <s v="James"/>
  </r>
  <r>
    <n v="16453"/>
    <x v="298"/>
    <x v="4"/>
    <s v="Alejandro Grove"/>
    <s v="Mexico"/>
    <x v="0"/>
    <s v="Kleencut Scissors, Steel"/>
    <n v="2892"/>
    <n v="3092"/>
    <x v="4"/>
    <n v="176"/>
    <m/>
    <m/>
    <s v="James"/>
  </r>
  <r>
    <n v="5403"/>
    <x v="273"/>
    <x v="4"/>
    <s v="Aaron Bergman"/>
    <s v="Zambia"/>
    <x v="5"/>
    <s v="Kraft Manila Envelope, Security-Tint"/>
    <n v="2889"/>
    <n v="3089"/>
    <x v="4"/>
    <n v="231"/>
    <n v="20"/>
    <n v="8.6580086580086577E-2"/>
    <s v="James"/>
  </r>
  <r>
    <n v="22322"/>
    <x v="239"/>
    <x v="3"/>
    <s v="Adam Bellavance"/>
    <s v="Morocco"/>
    <x v="5"/>
    <s v="OIC Paper Clips, Bulk Pack"/>
    <n v="2886"/>
    <n v="3086"/>
    <x v="4"/>
    <n v="141"/>
    <n v="25"/>
    <n v="0.1773049645390071"/>
    <s v="Noah"/>
  </r>
  <r>
    <n v="8734"/>
    <x v="25"/>
    <x v="0"/>
    <s v="Aaron Hawkins"/>
    <s v="Poland"/>
    <x v="2"/>
    <s v="Stiletto Ruler, Steel"/>
    <n v="2856"/>
    <n v="3056"/>
    <x v="4"/>
    <n v="307"/>
    <n v="25"/>
    <n v="8.143322475570032E-2"/>
    <s v="Noah"/>
  </r>
  <r>
    <n v="25478"/>
    <x v="5"/>
    <x v="2"/>
    <s v="Alan Hwang"/>
    <s v="Brazil"/>
    <x v="0"/>
    <s v="Stockwell Paper Clips, Bulk Pack"/>
    <n v="2802"/>
    <n v="3002"/>
    <x v="4"/>
    <n v="138"/>
    <n v="25"/>
    <n v="0.18115942028985507"/>
    <s v="Noah"/>
  </r>
  <r>
    <n v="13561"/>
    <x v="351"/>
    <x v="4"/>
    <s v="Alan Barnes"/>
    <s v="Cuba"/>
    <x v="0"/>
    <s v="KitchenAid Toaster, White"/>
    <n v="2782"/>
    <n v="2982"/>
    <x v="4"/>
    <n v="213"/>
    <m/>
    <m/>
    <s v="James"/>
  </r>
  <r>
    <n v="17997"/>
    <x v="45"/>
    <x v="5"/>
    <s v="Allen Rosenblatt"/>
    <s v="Nicaragua"/>
    <x v="0"/>
    <s v="Stockwell Paper Clips, Assorted Sizes"/>
    <n v="2778"/>
    <n v="2978"/>
    <x v="4"/>
    <n v="75"/>
    <n v="25"/>
    <n v="0.33333333333333331"/>
    <s v="Noah"/>
  </r>
  <r>
    <n v="13192"/>
    <x v="11"/>
    <x v="0"/>
    <s v="Alan Schoenberger"/>
    <s v="Canada"/>
    <x v="3"/>
    <s v="Boston Markers, Fluorescent"/>
    <n v="2763"/>
    <n v="2963"/>
    <x v="4"/>
    <n v="414"/>
    <n v="5"/>
    <n v="1.2077294685990338E-2"/>
    <s v="Noah"/>
  </r>
  <r>
    <n v="14401"/>
    <x v="30"/>
    <x v="4"/>
    <s v="Alejandro Ballentine"/>
    <s v="United States"/>
    <x v="1"/>
    <s v="Advantus Rolling Storage Box"/>
    <n v="2744"/>
    <n v="2944"/>
    <x v="4"/>
    <n v="744"/>
    <n v="25"/>
    <n v="3.3602150537634407E-2"/>
    <s v="James"/>
  </r>
  <r>
    <n v="25455"/>
    <x v="352"/>
    <x v="4"/>
    <s v="Allen Armold"/>
    <s v="Benin"/>
    <x v="5"/>
    <s v="Stockwell Thumb Tacks, Bulk Pack"/>
    <n v="2706"/>
    <n v="2906"/>
    <x v="4"/>
    <n v="93"/>
    <n v="15"/>
    <n v="0.16129032258064516"/>
    <s v="James"/>
  </r>
  <r>
    <n v="4835"/>
    <x v="198"/>
    <x v="2"/>
    <s v="Alex Avila"/>
    <s v="United States"/>
    <x v="1"/>
    <s v="Tenex Personal Project File with Scoop Front Design, Black"/>
    <n v="2696"/>
    <n v="2896"/>
    <x v="4"/>
    <n v="252"/>
    <n v="5"/>
    <n v="1.984126984126984E-2"/>
    <s v="Liam"/>
  </r>
  <r>
    <n v="27910"/>
    <x v="353"/>
    <x v="2"/>
    <s v="Alan Barnes"/>
    <s v="India"/>
    <x v="2"/>
    <s v="Acme Letter Opener, Serrated"/>
    <n v="2691"/>
    <n v="2891"/>
    <x v="4"/>
    <n v="24"/>
    <n v="3"/>
    <n v="0.125"/>
    <s v="Noah"/>
  </r>
  <r>
    <n v="12085"/>
    <x v="200"/>
    <x v="3"/>
    <s v="Aimee Bixby"/>
    <s v="El Salvador"/>
    <x v="0"/>
    <s v="Smead Color Coded Labels, 5000 Label Set"/>
    <n v="2688"/>
    <n v="2888"/>
    <x v="4"/>
    <n v="285"/>
    <n v="25"/>
    <n v="8.771929824561403E-2"/>
    <s v="Liam"/>
  </r>
  <r>
    <n v="10905"/>
    <x v="194"/>
    <x v="0"/>
    <s v="Aimee Bixby"/>
    <s v="Mexico"/>
    <x v="0"/>
    <s v="Xerox Memo Slips, Recycled"/>
    <n v="2688"/>
    <n v="2888"/>
    <x v="4"/>
    <n v="246"/>
    <n v="15"/>
    <n v="6.097560975609756E-2"/>
    <s v="Oliver"/>
  </r>
  <r>
    <n v="29654"/>
    <x v="354"/>
    <x v="4"/>
    <s v="Alex Russell"/>
    <s v="Austria"/>
    <x v="3"/>
    <s v="Smead Color Coded Labels, 5000 Label Set"/>
    <n v="2688"/>
    <n v="2888"/>
    <x v="4"/>
    <n v="456"/>
    <n v="5"/>
    <n v="1.0964912280701754E-2"/>
    <s v="James"/>
  </r>
  <r>
    <n v="18040"/>
    <x v="293"/>
    <x v="1"/>
    <s v="Aaron Bergman"/>
    <s v="India"/>
    <x v="2"/>
    <s v="Cardinal Index Tab, Clear"/>
    <n v="2688"/>
    <n v="2888"/>
    <x v="4"/>
    <n v="12"/>
    <n v="5"/>
    <n v="0.41666666666666669"/>
    <s v="Liam"/>
  </r>
  <r>
    <n v="20067"/>
    <x v="37"/>
    <x v="4"/>
    <s v="Alan Schoenberger"/>
    <s v="Nigeria"/>
    <x v="5"/>
    <s v="Ibico Index Tab, Clear"/>
    <n v="2673"/>
    <n v="2873"/>
    <x v="4"/>
    <n v="42"/>
    <m/>
    <m/>
    <s v="James"/>
  </r>
  <r>
    <n v="18811"/>
    <x v="58"/>
    <x v="4"/>
    <s v="Adam Shillingsburg"/>
    <s v="Benin"/>
    <x v="5"/>
    <s v="Binney &amp; Smith Pencil Sharpener, Fluorescent"/>
    <n v="2667"/>
    <n v="2867"/>
    <x v="4"/>
    <n v="105"/>
    <m/>
    <m/>
    <s v="Noah"/>
  </r>
  <r>
    <n v="11187"/>
    <x v="122"/>
    <x v="0"/>
    <s v="Adam Hart"/>
    <s v="Belgium"/>
    <x v="3"/>
    <s v="Acco Hole Reinforcements, Economy"/>
    <n v="2664"/>
    <n v="2864"/>
    <x v="4"/>
    <n v="228"/>
    <n v="25"/>
    <n v="0.10964912280701754"/>
    <s v="Noah"/>
  </r>
  <r>
    <n v="6694"/>
    <x v="54"/>
    <x v="4"/>
    <s v="Adam Shillingsburg"/>
    <s v="United States"/>
    <x v="1"/>
    <s v="#10- 4 1/8&quot; x 9 1/2&quot; Recycled Envelopes"/>
    <n v="2622"/>
    <n v="2822"/>
    <x v="4"/>
    <n v="792"/>
    <n v="25"/>
    <n v="3.1565656565656568E-2"/>
    <s v="James"/>
  </r>
  <r>
    <n v="17262"/>
    <x v="355"/>
    <x v="5"/>
    <s v="Alejandro Savely"/>
    <s v="Italy"/>
    <x v="3"/>
    <s v="Accos Thumb Tacks, 12 Pack"/>
    <n v="2622"/>
    <n v="2822"/>
    <x v="4"/>
    <n v="108"/>
    <n v="5"/>
    <n v="4.6296296296296294E-2"/>
    <s v="Noah"/>
  </r>
  <r>
    <n v="19136"/>
    <x v="78"/>
    <x v="4"/>
    <s v="Alice McCarthy"/>
    <s v="Brazil"/>
    <x v="0"/>
    <s v="Novimex Removable Labels, Laser Printer Compatible"/>
    <n v="2584"/>
    <n v="2784"/>
    <x v="4"/>
    <n v="144"/>
    <n v="25"/>
    <n v="0.1736111111111111"/>
    <s v="Noah"/>
  </r>
  <r>
    <n v="27758"/>
    <x v="356"/>
    <x v="0"/>
    <s v="Alan Hwang"/>
    <s v="Singapore"/>
    <x v="2"/>
    <s v="Ibico Index Tab, Clear"/>
    <n v="2511"/>
    <n v="2711"/>
    <x v="4"/>
    <n v="99"/>
    <n v="15"/>
    <n v="0.15151515151515152"/>
    <s v="James"/>
  </r>
  <r>
    <n v="10904"/>
    <x v="194"/>
    <x v="0"/>
    <s v="Aimee Bixby"/>
    <s v="Mexico"/>
    <x v="0"/>
    <s v="Advantus Clamps, 12 Pack"/>
    <n v="2496"/>
    <n v="2696"/>
    <x v="4"/>
    <n v="148"/>
    <n v="25"/>
    <n v="0.16891891891891891"/>
    <s v="Oliver"/>
  </r>
  <r>
    <n v="25835"/>
    <x v="201"/>
    <x v="3"/>
    <s v="Aaron Bergman"/>
    <s v="Brazil"/>
    <x v="0"/>
    <s v="Fiskars Box Cutter, Easy Grip"/>
    <n v="2476"/>
    <n v="2676"/>
    <x v="4"/>
    <n v="12"/>
    <n v="3"/>
    <n v="0.25"/>
    <s v="Noah"/>
  </r>
  <r>
    <n v="8432"/>
    <x v="82"/>
    <x v="2"/>
    <s v="Adam Bellavance"/>
    <s v="United States"/>
    <x v="1"/>
    <s v="Xerox 1881"/>
    <n v="2456"/>
    <n v="2656"/>
    <x v="4"/>
    <n v="783"/>
    <n v="25"/>
    <n v="3.1928480204342274E-2"/>
    <s v="Liam"/>
  </r>
  <r>
    <n v="19231"/>
    <x v="191"/>
    <x v="4"/>
    <s v="Allen Rosenblatt"/>
    <s v="France"/>
    <x v="3"/>
    <s v="Wilson Jones Binding Machine, Economy"/>
    <n v="2448"/>
    <n v="2648"/>
    <x v="4"/>
    <n v="273"/>
    <n v="25"/>
    <n v="9.1575091575091569E-2"/>
    <s v="James"/>
  </r>
  <r>
    <n v="18483"/>
    <x v="124"/>
    <x v="5"/>
    <s v="Allen Armold"/>
    <s v="Afghanistan"/>
    <x v="2"/>
    <s v="Rogers Shelving, Wire Frame"/>
    <n v="2448"/>
    <n v="2648"/>
    <x v="4"/>
    <n v="176"/>
    <n v="5"/>
    <n v="2.8409090909090908E-2"/>
    <s v="Noah"/>
  </r>
  <r>
    <n v="20066"/>
    <x v="37"/>
    <x v="4"/>
    <s v="Alan Schoenberger"/>
    <s v="Nigeria"/>
    <x v="5"/>
    <s v="Acco Hole Reinforcements, Durable"/>
    <n v="2448"/>
    <n v="2648"/>
    <x v="4"/>
    <n v="552"/>
    <m/>
    <m/>
    <s v="James"/>
  </r>
  <r>
    <n v="13353"/>
    <x v="219"/>
    <x v="4"/>
    <s v="Alan Haines"/>
    <s v="Pakistan"/>
    <x v="2"/>
    <s v="BIC Sketch Pad, Blue"/>
    <n v="2433"/>
    <n v="2633"/>
    <x v="4"/>
    <n v="684"/>
    <n v="3"/>
    <n v="4.3859649122807015E-3"/>
    <s v="James"/>
  </r>
  <r>
    <n v="27844"/>
    <x v="316"/>
    <x v="4"/>
    <s v="Alan Schoenberger"/>
    <s v="Panama"/>
    <x v="0"/>
    <s v="Cardinal 3-Hole Punch, Durable"/>
    <n v="2424"/>
    <n v="2624"/>
    <x v="4"/>
    <n v="36"/>
    <n v="25"/>
    <n v="0.69444444444444442"/>
    <s v="James"/>
  </r>
  <r>
    <n v="15581"/>
    <x v="343"/>
    <x v="4"/>
    <s v="Adam Shillingsburg"/>
    <s v="Mexico"/>
    <x v="0"/>
    <s v="Accos Push Pins, Assorted Sizes"/>
    <n v="2394"/>
    <n v="2594"/>
    <x v="4"/>
    <n v="162"/>
    <n v="25"/>
    <n v="0.15432098765432098"/>
    <s v="James"/>
  </r>
  <r>
    <n v="26548"/>
    <x v="51"/>
    <x v="2"/>
    <s v="Adam Hart"/>
    <s v="Indonesia"/>
    <x v="2"/>
    <s v="Enermax Message Books, Premium"/>
    <n v="2385"/>
    <n v="2585"/>
    <x v="4"/>
    <n v="75"/>
    <n v="5"/>
    <n v="6.6666666666666666E-2"/>
    <s v="James"/>
  </r>
  <r>
    <n v="16596"/>
    <x v="135"/>
    <x v="4"/>
    <s v="Alex Avila"/>
    <s v="Philippines"/>
    <x v="2"/>
    <s v="Hon File Folder Labels, Laser Printer Compatible"/>
    <n v="2376"/>
    <n v="2576"/>
    <x v="4"/>
    <n v="175"/>
    <n v="25"/>
    <n v="0.14285714285714285"/>
    <s v="James"/>
  </r>
  <r>
    <n v="5997"/>
    <x v="72"/>
    <x v="4"/>
    <s v="Adrian Barton"/>
    <s v="United States"/>
    <x v="1"/>
    <s v="Lumber Crayons"/>
    <n v="2364"/>
    <n v="2564"/>
    <x v="4"/>
    <n v="63"/>
    <n v="15"/>
    <n v="0.23809523809523808"/>
    <s v="James"/>
  </r>
  <r>
    <n v="18482"/>
    <x v="357"/>
    <x v="5"/>
    <s v="Alejandro Ballentine"/>
    <s v="Democratic Republic of the Congo"/>
    <x v="5"/>
    <s v="Sharp Personal Copier, High-Speed"/>
    <n v="2364"/>
    <n v="2564"/>
    <x v="4"/>
    <n v="141"/>
    <n v="25"/>
    <n v="0.1773049645390071"/>
    <s v="James"/>
  </r>
  <r>
    <n v="6771"/>
    <x v="358"/>
    <x v="1"/>
    <s v="Alan Barnes"/>
    <s v="Germany"/>
    <x v="3"/>
    <s v="Wilson Jones Index Tab, Clear"/>
    <n v="2364"/>
    <n v="2564"/>
    <x v="4"/>
    <n v="204"/>
    <n v="25"/>
    <n v="0.12254901960784313"/>
    <s v="Noah"/>
  </r>
  <r>
    <n v="28521"/>
    <x v="272"/>
    <x v="4"/>
    <s v="Alan Barnes"/>
    <s v="France"/>
    <x v="3"/>
    <s v="Avery Hole Reinforcements, Durable"/>
    <n v="2364"/>
    <n v="2564"/>
    <x v="4"/>
    <n v="84"/>
    <n v="20"/>
    <n v="0.23809523809523808"/>
    <s v="James"/>
  </r>
  <r>
    <n v="15185"/>
    <x v="149"/>
    <x v="5"/>
    <s v="Alex Avila"/>
    <s v="United Kingdom"/>
    <x v="3"/>
    <s v="Tenex Folders, Blue"/>
    <n v="2322"/>
    <n v="2522"/>
    <x v="4"/>
    <n v="45"/>
    <n v="25"/>
    <n v="0.55555555555555558"/>
    <s v="Noah"/>
  </r>
  <r>
    <n v="9103"/>
    <x v="84"/>
    <x v="0"/>
    <s v="Alex Avila"/>
    <s v="United States"/>
    <x v="1"/>
    <s v="Acco Banker's Clasps, 5 3/4&quot;-Long"/>
    <n v="2304"/>
    <n v="2504"/>
    <x v="4"/>
    <n v="226"/>
    <n v="2"/>
    <n v="8.8495575221238937E-3"/>
    <s v="James"/>
  </r>
  <r>
    <n v="25612"/>
    <x v="359"/>
    <x v="0"/>
    <s v="Alan Schoenberger"/>
    <s v="United Kingdom"/>
    <x v="3"/>
    <s v="Cardinal Binder Covers, Clear"/>
    <n v="2292"/>
    <n v="2492"/>
    <x v="4"/>
    <n v="9"/>
    <n v="5"/>
    <n v="0.55555555555555558"/>
    <s v="James"/>
  </r>
  <r>
    <n v="25088"/>
    <x v="50"/>
    <x v="3"/>
    <s v="Adrian Hane"/>
    <s v="Mexico"/>
    <x v="0"/>
    <s v="OIC Rubber Bands, Bulk Pack"/>
    <n v="2276"/>
    <n v="2476"/>
    <x v="4"/>
    <n v="2"/>
    <n v="1"/>
    <n v="0.5"/>
    <s v="James"/>
  </r>
  <r>
    <n v="19648"/>
    <x v="33"/>
    <x v="5"/>
    <s v="Alex Grayson"/>
    <s v="Venezuela"/>
    <x v="0"/>
    <s v="OIC Staples, Bulk Pack"/>
    <n v="2268"/>
    <n v="2468"/>
    <x v="4"/>
    <n v="114"/>
    <n v="25"/>
    <n v="0.21929824561403508"/>
    <s v="Liam"/>
  </r>
  <r>
    <n v="17592"/>
    <x v="206"/>
    <x v="5"/>
    <s v="Adam Shillingsburg"/>
    <s v="India"/>
    <x v="4"/>
    <s v="Elite Scissors, High Speed"/>
    <m/>
    <m/>
    <x v="1"/>
    <n v="492"/>
    <m/>
    <m/>
    <s v="Liam"/>
  </r>
  <r>
    <n v="6970"/>
    <x v="360"/>
    <x v="4"/>
    <s v="Adam Bellavance"/>
    <s v="Iraq"/>
    <x v="2"/>
    <s v="Avery Color Coded Labels, Adjustable"/>
    <n v="2238"/>
    <n v="2438"/>
    <x v="4"/>
    <n v="264"/>
    <n v="2"/>
    <n v="7.575757575757576E-3"/>
    <s v="Oliver"/>
  </r>
  <r>
    <n v="2720"/>
    <x v="361"/>
    <x v="4"/>
    <s v="Alejandro Savely"/>
    <s v="New Zealand"/>
    <x v="2"/>
    <s v="Avery Binder Covers, Economy"/>
    <n v="2214"/>
    <n v="2414"/>
    <x v="4"/>
    <n v="114"/>
    <n v="1"/>
    <n v="8.771929824561403E-3"/>
    <s v="James"/>
  </r>
  <r>
    <n v="17931"/>
    <x v="143"/>
    <x v="5"/>
    <s v="Alice McCarthy"/>
    <s v="Mongolia"/>
    <x v="2"/>
    <s v="Harbour Creations Removable Labels, Adjustable"/>
    <n v="2148"/>
    <n v="2348"/>
    <x v="4"/>
    <n v="102"/>
    <n v="15"/>
    <n v="0.14705882352941177"/>
    <s v="Liam"/>
  </r>
  <r>
    <n v="21104"/>
    <x v="334"/>
    <x v="4"/>
    <s v="Adam Hart"/>
    <s v="Belgium"/>
    <x v="3"/>
    <s v="Avery Removable Labels, Laser Printer Compatible"/>
    <n v="2148"/>
    <n v="2348"/>
    <x v="4"/>
    <n v="426"/>
    <n v="5"/>
    <n v="1.1737089201877934E-2"/>
    <s v="James"/>
  </r>
  <r>
    <n v="4277"/>
    <x v="362"/>
    <x v="4"/>
    <s v="Allen Armold"/>
    <s v="Mexico"/>
    <x v="0"/>
    <s v="Avery Removable Labels, Laser Printer Compatible"/>
    <n v="2148"/>
    <n v="2348"/>
    <x v="4"/>
    <n v="42"/>
    <n v="25"/>
    <n v="0.59523809523809523"/>
    <s v="James"/>
  </r>
  <r>
    <n v="6047"/>
    <x v="113"/>
    <x v="2"/>
    <s v="Alan Hwang"/>
    <s v="United States"/>
    <x v="1"/>
    <s v="Pressboard Data Binders by Wilson Jones"/>
    <n v="2136"/>
    <n v="2336"/>
    <x v="4"/>
    <n v="192"/>
    <n v="15"/>
    <n v="7.8125E-2"/>
    <s v="James"/>
  </r>
  <r>
    <n v="23168"/>
    <x v="186"/>
    <x v="4"/>
    <s v="Adrian Hane"/>
    <s v="Mexico"/>
    <x v="0"/>
    <s v="Stockwell Staples, Bulk Pack"/>
    <n v="2082"/>
    <n v="2282"/>
    <x v="4"/>
    <n v="498"/>
    <n v="15"/>
    <n v="3.0120481927710843E-2"/>
    <s v="James"/>
  </r>
  <r>
    <n v="19632"/>
    <x v="46"/>
    <x v="4"/>
    <s v="Alice McCarthy"/>
    <s v="France"/>
    <x v="3"/>
    <s v="Ames Mailers, Recycled"/>
    <n v="2079"/>
    <n v="2279"/>
    <x v="4"/>
    <n v="414"/>
    <n v="1"/>
    <n v="2.4154589371980675E-3"/>
    <s v="James"/>
  </r>
  <r>
    <n v="7614"/>
    <x v="74"/>
    <x v="3"/>
    <s v="Alex Russell"/>
    <s v="China"/>
    <x v="2"/>
    <s v="Enermax Flash Drive, Bluetooth"/>
    <n v="2076"/>
    <n v="2276"/>
    <x v="4"/>
    <n v="435"/>
    <n v="5"/>
    <n v="1.1494252873563218E-2"/>
    <s v="James"/>
  </r>
  <r>
    <n v="17608"/>
    <x v="58"/>
    <x v="4"/>
    <s v="Aaron Smayling"/>
    <s v="France"/>
    <x v="4"/>
    <s v="Belkin Router, Bluetooth"/>
    <m/>
    <m/>
    <x v="1"/>
    <n v="84"/>
    <m/>
    <m/>
    <s v="James"/>
  </r>
  <r>
    <n v="18846"/>
    <x v="37"/>
    <x v="4"/>
    <s v="Adrian Hane"/>
    <s v="Kazakhstan"/>
    <x v="4"/>
    <s v="Cardinal Hole Reinforcements, Durable"/>
    <m/>
    <m/>
    <x v="1"/>
    <n v="122"/>
    <m/>
    <m/>
    <s v="James"/>
  </r>
  <r>
    <n v="22325"/>
    <x v="239"/>
    <x v="3"/>
    <s v="Adam Bellavance"/>
    <s v="Morocco"/>
    <x v="5"/>
    <s v="Novimex Removable Labels, Adjustable"/>
    <n v="2052"/>
    <n v="2252"/>
    <x v="4"/>
    <n v="204"/>
    <n v="25"/>
    <n v="0.12254901960784313"/>
    <s v="Noah"/>
  </r>
  <r>
    <n v="19601"/>
    <x v="87"/>
    <x v="5"/>
    <s v="Aaron Smayling"/>
    <s v="Turkey"/>
    <x v="2"/>
    <s v="Acco Binding Machine, Clear"/>
    <n v="2022"/>
    <n v="2222"/>
    <x v="4"/>
    <n v="783"/>
    <n v="25"/>
    <n v="3.1928480204342274E-2"/>
    <s v="James"/>
  </r>
  <r>
    <n v="17491"/>
    <x v="363"/>
    <x v="4"/>
    <s v="Allen Goldenen"/>
    <s v="United States"/>
    <x v="1"/>
    <s v="C-Line Magnetic Cubicle Keepers, Clear Polypropylene"/>
    <n v="1976"/>
    <n v="2176"/>
    <x v="4"/>
    <n v="273"/>
    <n v="25"/>
    <n v="9.1575091575091569E-2"/>
    <s v="James"/>
  </r>
  <r>
    <n v="28405"/>
    <x v="364"/>
    <x v="4"/>
    <s v="Alex Grayson"/>
    <s v="Saudi Arabia"/>
    <x v="4"/>
    <s v="Smead Box, Wire Frame"/>
    <m/>
    <m/>
    <x v="1"/>
    <n v="33"/>
    <m/>
    <m/>
    <s v="James"/>
  </r>
  <r>
    <n v="7437"/>
    <x v="247"/>
    <x v="4"/>
    <s v="Alejandro Grove"/>
    <s v="China"/>
    <x v="2"/>
    <s v="Safco Floating Shelf Set, Metal"/>
    <n v="1962"/>
    <n v="2162"/>
    <x v="4"/>
    <n v="21"/>
    <n v="10"/>
    <n v="0.47619047619047616"/>
    <s v="James"/>
  </r>
  <r>
    <n v="19671"/>
    <x v="33"/>
    <x v="5"/>
    <s v="Alex Grayson"/>
    <s v="Venezuela"/>
    <x v="0"/>
    <s v="Wilson Jones Hole Reinforcements, Recycled"/>
    <n v="1956"/>
    <n v="2156"/>
    <x v="4"/>
    <n v="424"/>
    <n v="5"/>
    <n v="1.179245283018868E-2"/>
    <s v="Liam"/>
  </r>
  <r>
    <n v="14187"/>
    <x v="80"/>
    <x v="4"/>
    <s v="Alan Dominguez"/>
    <s v="United States"/>
    <x v="1"/>
    <s v="Xerox 214"/>
    <n v="1944"/>
    <n v="2144"/>
    <x v="4"/>
    <n v="307"/>
    <m/>
    <m/>
    <s v="James"/>
  </r>
  <r>
    <n v="27418"/>
    <x v="236"/>
    <x v="4"/>
    <s v="Alejandro Ballentine"/>
    <s v="United States"/>
    <x v="1"/>
    <s v="Xerox 215"/>
    <n v="1944"/>
    <n v="2144"/>
    <x v="4"/>
    <n v="297"/>
    <n v="25"/>
    <n v="8.4175084175084181E-2"/>
    <s v="Noah"/>
  </r>
  <r>
    <n v="15164"/>
    <x v="365"/>
    <x v="4"/>
    <s v="Alex Grayson"/>
    <s v="France"/>
    <x v="3"/>
    <s v="Boston Sketch Pad, Blue"/>
    <n v="1944"/>
    <n v="2144"/>
    <x v="4"/>
    <n v="255"/>
    <n v="25"/>
    <n v="9.8039215686274508E-2"/>
    <s v="James"/>
  </r>
  <r>
    <n v="28883"/>
    <x v="366"/>
    <x v="2"/>
    <s v="Aaron Bergman"/>
    <s v="Ukraine"/>
    <x v="2"/>
    <s v="Elite Scissors, Serrated"/>
    <n v="1923"/>
    <n v="2123"/>
    <x v="4"/>
    <n v="114"/>
    <n v="5"/>
    <n v="4.3859649122807015E-2"/>
    <s v="Noah"/>
  </r>
  <r>
    <n v="13049"/>
    <x v="367"/>
    <x v="0"/>
    <s v="Adam Shillingsburg"/>
    <s v="United States"/>
    <x v="1"/>
    <s v="Insertable Tab Indexes For Data Binders"/>
    <n v="1908"/>
    <n v="2108"/>
    <x v="4"/>
    <n v="36"/>
    <n v="15"/>
    <n v="0.41666666666666669"/>
    <s v="Noah"/>
  </r>
  <r>
    <n v="10903"/>
    <x v="194"/>
    <x v="0"/>
    <s v="Aimee Bixby"/>
    <s v="Mexico"/>
    <x v="0"/>
    <s v="Boston Pens, Blue"/>
    <n v="1896"/>
    <n v="2096"/>
    <x v="4"/>
    <n v="9"/>
    <n v="3"/>
    <n v="0.33333333333333331"/>
    <s v="Oliver"/>
  </r>
  <r>
    <n v="3230"/>
    <x v="220"/>
    <x v="2"/>
    <s v="Adam Bellavance"/>
    <s v="Romania"/>
    <x v="2"/>
    <s v="Boston Highlighters, Blue"/>
    <n v="1887"/>
    <n v="2087"/>
    <x v="4"/>
    <n v="471"/>
    <n v="5"/>
    <n v="1.0615711252653927E-2"/>
    <s v="Liam"/>
  </r>
  <r>
    <n v="28650"/>
    <x v="257"/>
    <x v="0"/>
    <s v="Alejandro Savely"/>
    <s v="Egypt"/>
    <x v="5"/>
    <s v="Advantus Clamps, 12 Pack"/>
    <n v="1872"/>
    <n v="2072"/>
    <x v="4"/>
    <n v="297"/>
    <n v="9"/>
    <n v="3.0303030303030304E-2"/>
    <s v="James"/>
  </r>
  <r>
    <n v="1285"/>
    <x v="156"/>
    <x v="3"/>
    <s v="Aimee Bixby"/>
    <s v="United States"/>
    <x v="1"/>
    <s v="Acme Forged Steel Scissors with Black Enamel Handles"/>
    <n v="1862"/>
    <n v="2062"/>
    <x v="4"/>
    <n v="176"/>
    <n v="25"/>
    <n v="0.14204545454545456"/>
    <s v="James"/>
  </r>
  <r>
    <n v="29529"/>
    <x v="368"/>
    <x v="4"/>
    <s v="Adam Bellavance"/>
    <s v="United States"/>
    <x v="1"/>
    <s v="Wirebound Message Books, Four 2 3/4&quot; x 5&quot; Forms per Page, 600 Sets per Book"/>
    <n v="1854"/>
    <n v="2054"/>
    <x v="4"/>
    <n v="288"/>
    <n v="25"/>
    <n v="8.6805555555555552E-2"/>
    <s v="James"/>
  </r>
  <r>
    <n v="15204"/>
    <x v="365"/>
    <x v="4"/>
    <s v="Alex Grayson"/>
    <s v="France"/>
    <x v="3"/>
    <s v="Novimex File Folder Labels, Adjustable"/>
    <n v="1845"/>
    <n v="2045"/>
    <x v="4"/>
    <n v="369"/>
    <n v="25"/>
    <n v="6.7750677506775062E-2"/>
    <s v="James"/>
  </r>
  <r>
    <n v="16528"/>
    <x v="308"/>
    <x v="4"/>
    <s v="Alan Hwang"/>
    <s v="Mexico"/>
    <x v="0"/>
    <s v="Cardinal Binder, Economy"/>
    <n v="1844"/>
    <n v="2044"/>
    <x v="4"/>
    <n v="9"/>
    <m/>
    <m/>
    <s v="James"/>
  </r>
  <r>
    <n v="11882"/>
    <x v="286"/>
    <x v="0"/>
    <s v="Alan Schoenberger"/>
    <s v="India"/>
    <x v="2"/>
    <s v="SanDisk Memo Slips, Multicolor"/>
    <n v="1839"/>
    <n v="2039"/>
    <x v="4"/>
    <n v="219"/>
    <n v="25"/>
    <n v="0.11415525114155251"/>
    <s v="James"/>
  </r>
  <r>
    <n v="25068"/>
    <x v="50"/>
    <x v="3"/>
    <s v="Adrian Hane"/>
    <s v="Mexico"/>
    <x v="0"/>
    <s v="Tenex Shelving, Single Width"/>
    <n v="1823"/>
    <n v="2023"/>
    <x v="4"/>
    <n v="473"/>
    <n v="15"/>
    <n v="3.1712473572938688E-2"/>
    <s v="James"/>
  </r>
  <r>
    <n v="18324"/>
    <x v="369"/>
    <x v="4"/>
    <s v="Alan Shonely"/>
    <s v="Belgium"/>
    <x v="3"/>
    <s v="Green Bar Parchment Paper, Multicolor"/>
    <n v="1809"/>
    <n v="2009"/>
    <x v="4"/>
    <n v="25"/>
    <n v="3"/>
    <n v="0.12"/>
    <s v="James"/>
  </r>
  <r>
    <n v="17981"/>
    <x v="45"/>
    <x v="5"/>
    <s v="Alan Shonely"/>
    <s v="Mexico"/>
    <x v="0"/>
    <s v="Tenex Trays, Blue"/>
    <n v="1807"/>
    <n v="2007"/>
    <x v="4"/>
    <n v="162"/>
    <n v="25"/>
    <n v="0.15432098765432098"/>
    <s v="James"/>
  </r>
  <r>
    <n v="1816"/>
    <x v="156"/>
    <x v="2"/>
    <s v="Aaron Bergman"/>
    <s v="United States"/>
    <x v="1"/>
    <s v="Newell 330"/>
    <n v="1794"/>
    <n v="1994"/>
    <x v="4"/>
    <n v="122"/>
    <n v="25"/>
    <n v="0.20491803278688525"/>
    <s v="Noah"/>
  </r>
  <r>
    <n v="20051"/>
    <x v="37"/>
    <x v="4"/>
    <s v="Allen Armold"/>
    <s v="United States"/>
    <x v="1"/>
    <s v="Xerox 1895"/>
    <n v="1794"/>
    <n v="1994"/>
    <x v="4"/>
    <n v="246"/>
    <m/>
    <m/>
    <s v="Noah"/>
  </r>
  <r>
    <n v="12904"/>
    <x v="237"/>
    <x v="3"/>
    <s v="Adrian Shami"/>
    <s v="China"/>
    <x v="2"/>
    <s v="Avery File Folder Labels, Alphabetical"/>
    <n v="1788"/>
    <n v="1988"/>
    <x v="4"/>
    <n v="516"/>
    <n v="15"/>
    <n v="2.9069767441860465E-2"/>
    <s v="James"/>
  </r>
  <r>
    <n v="1789"/>
    <x v="370"/>
    <x v="4"/>
    <s v="Adam Bellavance"/>
    <s v="Singapore"/>
    <x v="2"/>
    <s v="Novimex Shipping Labels, Adjustable"/>
    <n v="1776"/>
    <n v="1976"/>
    <x v="4"/>
    <n v="114"/>
    <n v="5"/>
    <n v="4.3859649122807015E-2"/>
    <s v="James"/>
  </r>
  <r>
    <n v="22977"/>
    <x v="17"/>
    <x v="0"/>
    <s v="Alejandro Grove"/>
    <s v="United States"/>
    <x v="1"/>
    <s v="Adams Telephone Message Book W/Dividers/Space For Phone Numbers, 5 1/4&quot;X8 1/2&quot;, 300/Messages"/>
    <n v="1764"/>
    <n v="1964"/>
    <x v="4"/>
    <n v="288"/>
    <n v="25"/>
    <n v="8.6805555555555552E-2"/>
    <s v="James"/>
  </r>
  <r>
    <n v="22979"/>
    <x v="17"/>
    <x v="0"/>
    <s v="Alejandro Grove"/>
    <s v="United States"/>
    <x v="1"/>
    <s v="Things To Do Today Pad"/>
    <n v="1761"/>
    <n v="1961"/>
    <x v="4"/>
    <n v="285"/>
    <n v="25"/>
    <n v="8.771929824561403E-2"/>
    <s v="James"/>
  </r>
  <r>
    <n v="6704"/>
    <x v="54"/>
    <x v="4"/>
    <s v="Adam Shillingsburg"/>
    <s v="United States"/>
    <x v="1"/>
    <s v="Xerox 1978"/>
    <n v="1734"/>
    <n v="1934"/>
    <x v="4"/>
    <n v="285"/>
    <n v="25"/>
    <n v="8.771929824561403E-2"/>
    <s v="James"/>
  </r>
  <r>
    <n v="26847"/>
    <x v="371"/>
    <x v="4"/>
    <s v="Alan Haines"/>
    <s v="Germany"/>
    <x v="3"/>
    <s v="Hon File Folder Labels, Laser Printer Compatible"/>
    <n v="1728"/>
    <n v="1928"/>
    <x v="4"/>
    <n v="204"/>
    <n v="25"/>
    <n v="0.12254901960784313"/>
    <s v="Noah"/>
  </r>
  <r>
    <n v="6702"/>
    <x v="54"/>
    <x v="4"/>
    <s v="Adam Shillingsburg"/>
    <s v="United States"/>
    <x v="1"/>
    <s v="Binder Posts"/>
    <n v="1722"/>
    <n v="1922"/>
    <x v="4"/>
    <n v="272"/>
    <n v="25"/>
    <n v="9.1911764705882359E-2"/>
    <s v="James"/>
  </r>
  <r>
    <n v="17708"/>
    <x v="372"/>
    <x v="4"/>
    <s v="Alan Hwang"/>
    <s v="United States"/>
    <x v="1"/>
    <s v="Green Canvas Binder for 8-1/2&quot; x 14&quot; Sheets"/>
    <n v="1712"/>
    <n v="1912"/>
    <x v="4"/>
    <n v="18"/>
    <n v="3"/>
    <n v="0.16666666666666666"/>
    <s v="James"/>
  </r>
  <r>
    <n v="10820"/>
    <x v="200"/>
    <x v="0"/>
    <s v="Allen Goldenen"/>
    <s v="Dominican Republic"/>
    <x v="0"/>
    <s v="Tenex Stacking Tray, Black"/>
    <n v="1686"/>
    <n v="1886"/>
    <x v="4"/>
    <n v="135"/>
    <n v="25"/>
    <n v="0.18518518518518517"/>
    <s v="James"/>
  </r>
  <r>
    <n v="27415"/>
    <x v="236"/>
    <x v="4"/>
    <s v="Alejandro Ballentine"/>
    <s v="United States"/>
    <x v="1"/>
    <s v="Acme Elite Stainless Steel Scissors"/>
    <n v="1668"/>
    <n v="1868"/>
    <x v="4"/>
    <n v="108"/>
    <n v="25"/>
    <n v="0.23148148148148148"/>
    <s v="Noah"/>
  </r>
  <r>
    <n v="8989"/>
    <x v="373"/>
    <x v="0"/>
    <s v="Alan Schoenberger"/>
    <s v="United States"/>
    <x v="1"/>
    <s v="WD My Passport Ultra 1TB Portable External Hard Drive"/>
    <n v="1656"/>
    <n v="1856"/>
    <x v="4"/>
    <n v="15"/>
    <n v="3"/>
    <n v="0.2"/>
    <s v="James"/>
  </r>
  <r>
    <n v="3548"/>
    <x v="23"/>
    <x v="4"/>
    <s v="Alan Shonely"/>
    <s v="Cuba"/>
    <x v="0"/>
    <s v="Cameo Peel and Seal, with clear poly window"/>
    <n v="1636"/>
    <n v="1836"/>
    <x v="4"/>
    <n v="408"/>
    <n v="1"/>
    <n v="2.4509803921568627E-3"/>
    <s v="James"/>
  </r>
  <r>
    <n v="16527"/>
    <x v="244"/>
    <x v="5"/>
    <s v="Alan Haines"/>
    <s v="United States"/>
    <x v="1"/>
    <s v="Avery Recycled Flexi-View Covers for Binding Systems"/>
    <n v="1603"/>
    <n v="1803"/>
    <x v="4"/>
    <n v="3"/>
    <m/>
    <m/>
    <s v="Liam"/>
  </r>
  <r>
    <n v="29386"/>
    <x v="374"/>
    <x v="4"/>
    <s v="Adam Hart"/>
    <s v="Morocco"/>
    <x v="5"/>
    <s v="Cameo Business Envelopes, Recycled"/>
    <n v="1575"/>
    <n v="1775"/>
    <x v="4"/>
    <n v="42"/>
    <n v="25"/>
    <n v="0.59523809523809523"/>
    <s v="James"/>
  </r>
  <r>
    <n v="14235"/>
    <x v="212"/>
    <x v="5"/>
    <s v="Aaron Smayling"/>
    <s v="United States"/>
    <x v="1"/>
    <s v="Avery 3 1/2&quot; Diskette Storage Pages, 10/Pack"/>
    <n v="1566"/>
    <n v="1766"/>
    <x v="4"/>
    <n v="834"/>
    <n v="25"/>
    <n v="2.9976019184652279E-2"/>
    <s v="Noah"/>
  </r>
  <r>
    <n v="4754"/>
    <x v="375"/>
    <x v="4"/>
    <s v="Alan Dominguez"/>
    <s v="United States"/>
    <x v="1"/>
    <s v="Colorific Watercolor Pencils"/>
    <n v="1548"/>
    <n v="1748"/>
    <x v="4"/>
    <n v="114"/>
    <n v="25"/>
    <n v="0.21929824561403508"/>
    <s v="James"/>
  </r>
  <r>
    <n v="5368"/>
    <x v="328"/>
    <x v="2"/>
    <s v="Allen Goldenen"/>
    <s v="Netherlands"/>
    <x v="3"/>
    <s v="Ibico Binder, Economy"/>
    <n v="1548"/>
    <n v="1748"/>
    <x v="4"/>
    <n v="33"/>
    <n v="25"/>
    <n v="0.75757575757575757"/>
    <s v="Liam"/>
  </r>
  <r>
    <n v="12527"/>
    <x v="42"/>
    <x v="0"/>
    <s v="Adrian Shami"/>
    <s v="Israel"/>
    <x v="2"/>
    <s v="Boston Pens, Fluorescent"/>
    <n v="1548"/>
    <n v="1748"/>
    <x v="4"/>
    <n v="261"/>
    <n v="1"/>
    <n v="3.8314176245210726E-3"/>
    <s v="James"/>
  </r>
  <r>
    <n v="1710"/>
    <x v="59"/>
    <x v="3"/>
    <s v="Alice McCarthy"/>
    <s v="United States"/>
    <x v="1"/>
    <s v="GBC VeloBinder Strips"/>
    <n v="1536"/>
    <n v="1736"/>
    <x v="4"/>
    <n v="48"/>
    <n v="25"/>
    <n v="0.52083333333333337"/>
    <s v="Liam"/>
  </r>
  <r>
    <n v="24879"/>
    <x v="140"/>
    <x v="4"/>
    <s v="Aaron Smayling"/>
    <s v="South Africa"/>
    <x v="5"/>
    <s v="Cardinal Binder, Durable"/>
    <n v="1533"/>
    <n v="1733"/>
    <x v="4"/>
    <n v="75"/>
    <n v="25"/>
    <n v="0.33333333333333331"/>
    <s v="James"/>
  </r>
  <r>
    <n v="20662"/>
    <x v="4"/>
    <x v="2"/>
    <s v="Adam Hart"/>
    <s v="Iran"/>
    <x v="2"/>
    <s v="Cardinal Index Tab, Durable"/>
    <n v="1524"/>
    <n v="1724"/>
    <x v="4"/>
    <n v="33"/>
    <n v="25"/>
    <n v="0.75757575757575757"/>
    <s v="Noah"/>
  </r>
  <r>
    <n v="18516"/>
    <x v="124"/>
    <x v="5"/>
    <s v="Allen Armold"/>
    <s v="Afghanistan"/>
    <x v="2"/>
    <s v="Eaton Memo Slips, Multicolor"/>
    <n v="1515"/>
    <n v="1715"/>
    <x v="4"/>
    <n v="468"/>
    <n v="10"/>
    <n v="2.1367521367521368E-2"/>
    <s v="Noah"/>
  </r>
  <r>
    <n v="25142"/>
    <x v="235"/>
    <x v="4"/>
    <s v="Aaron Bergman"/>
    <s v="El Salvador"/>
    <x v="0"/>
    <s v="Acme Box Cutter, High Speed"/>
    <n v="1512"/>
    <n v="1712"/>
    <x v="4"/>
    <n v="45"/>
    <m/>
    <m/>
    <s v="James"/>
  </r>
  <r>
    <n v="21010"/>
    <x v="320"/>
    <x v="5"/>
    <s v="Alan Shonely"/>
    <s v="France"/>
    <x v="3"/>
    <s v="Avery Round Labels, Adjustable"/>
    <n v="1512"/>
    <n v="1712"/>
    <x v="4"/>
    <n v="252"/>
    <n v="15"/>
    <n v="5.9523809523809521E-2"/>
    <s v="James"/>
  </r>
  <r>
    <n v="17779"/>
    <x v="139"/>
    <x v="5"/>
    <s v="Alan Hwang"/>
    <s v="United Kingdom"/>
    <x v="3"/>
    <s v="Acco 3-Hole Punch, Economy"/>
    <n v="1506"/>
    <n v="1706"/>
    <x v="4"/>
    <n v="285"/>
    <n v="2"/>
    <n v="7.0175438596491229E-3"/>
    <s v="James"/>
  </r>
  <r>
    <n v="6940"/>
    <x v="314"/>
    <x v="4"/>
    <s v="Aimee Bixby"/>
    <s v="United States"/>
    <x v="1"/>
    <s v="Xerox 1952"/>
    <n v="1494"/>
    <n v="2194"/>
    <x v="4"/>
    <n v="258"/>
    <n v="10"/>
    <n v="3.875968992248062E-2"/>
    <s v="Noah"/>
  </r>
  <r>
    <n v="24443"/>
    <x v="376"/>
    <x v="4"/>
    <s v="Alex Avila"/>
    <s v="United States"/>
    <x v="1"/>
    <s v="Staples"/>
    <n v="1494"/>
    <n v="2194"/>
    <x v="4"/>
    <n v="255"/>
    <n v="15"/>
    <n v="5.8823529411764705E-2"/>
    <s v="James"/>
  </r>
  <r>
    <n v="19277"/>
    <x v="207"/>
    <x v="5"/>
    <s v="Alex Russell"/>
    <s v="United States"/>
    <x v="1"/>
    <s v="Eberhard Faber 3 1/2&quot; Golf Pencils"/>
    <n v="1488"/>
    <n v="2188"/>
    <x v="4"/>
    <n v="372"/>
    <n v="25"/>
    <n v="6.7204301075268813E-2"/>
    <s v="James"/>
  </r>
  <r>
    <n v="11277"/>
    <x v="265"/>
    <x v="0"/>
    <s v="Alan Dominguez"/>
    <s v="Mexico"/>
    <x v="0"/>
    <s v="Avery Legal Exhibit Labels, Alphabetical"/>
    <n v="1488"/>
    <n v="2188"/>
    <x v="4"/>
    <n v="22"/>
    <n v="15"/>
    <n v="0.68181818181818177"/>
    <s v="James"/>
  </r>
  <r>
    <n v="10604"/>
    <x v="150"/>
    <x v="0"/>
    <s v="Adrian Shami"/>
    <s v="Pakistan"/>
    <x v="2"/>
    <s v="Smead Box, Wire Frame"/>
    <n v="1476"/>
    <n v="2176"/>
    <x v="4"/>
    <n v="194"/>
    <n v="25"/>
    <n v="0.12886597938144329"/>
    <s v="Noah"/>
  </r>
  <r>
    <n v="12020"/>
    <x v="330"/>
    <x v="0"/>
    <s v="Adam Bellavance"/>
    <s v="China"/>
    <x v="2"/>
    <s v="Samsung Headset, with Caller ID"/>
    <n v="1464"/>
    <n v="2164"/>
    <x v="4"/>
    <n v="102"/>
    <n v="15"/>
    <n v="0.14705882352941177"/>
    <s v="Noah"/>
  </r>
  <r>
    <n v="9647"/>
    <x v="178"/>
    <x v="0"/>
    <s v="Alejandro Savely"/>
    <s v="Angola"/>
    <x v="5"/>
    <s v="Kraft Mailers, Recycled"/>
    <n v="1458"/>
    <n v="2158"/>
    <x v="4"/>
    <n v="48"/>
    <n v="25"/>
    <n v="0.52083333333333337"/>
    <s v="Noah"/>
  </r>
  <r>
    <n v="24441"/>
    <x v="376"/>
    <x v="4"/>
    <s v="Alex Avila"/>
    <s v="United States"/>
    <x v="1"/>
    <s v="Master Caster Door Stop, Large Neon Orange"/>
    <n v="1456"/>
    <n v="2156"/>
    <x v="4"/>
    <n v="224"/>
    <n v="15"/>
    <n v="6.6964285714285712E-2"/>
    <s v="James"/>
  </r>
  <r>
    <n v="13986"/>
    <x v="170"/>
    <x v="5"/>
    <s v="Alejandro Grove"/>
    <s v="Czech Republic"/>
    <x v="2"/>
    <s v="OIC Paper Clips, Bulk Pack"/>
    <n v="1443"/>
    <n v="2143"/>
    <x v="4"/>
    <n v="36"/>
    <n v="25"/>
    <n v="0.69444444444444442"/>
    <s v="Liam"/>
  </r>
  <r>
    <n v="9678"/>
    <x v="178"/>
    <x v="0"/>
    <s v="Alejandro Savely"/>
    <s v="Angola"/>
    <x v="5"/>
    <s v="Stockwell Push Pins, Bulk Pack"/>
    <n v="1437"/>
    <n v="2137"/>
    <x v="4"/>
    <n v="3"/>
    <n v="1"/>
    <n v="0.33333333333333331"/>
    <s v="Noah"/>
  </r>
  <r>
    <n v="9676"/>
    <x v="178"/>
    <x v="0"/>
    <s v="Alejandro Savely"/>
    <s v="Angola"/>
    <x v="5"/>
    <s v="OIC Paper Clips, 12 Pack"/>
    <n v="1386"/>
    <n v="2086"/>
    <x v="4"/>
    <n v="33"/>
    <n v="5"/>
    <n v="0.15151515151515152"/>
    <s v="Noah"/>
  </r>
  <r>
    <n v="22759"/>
    <x v="39"/>
    <x v="5"/>
    <s v="Alex Grayson"/>
    <s v="Brazil"/>
    <x v="0"/>
    <s v="Accos Rubber Bands, Metal"/>
    <n v="1344"/>
    <n v="2044"/>
    <x v="4"/>
    <n v="171"/>
    <n v="25"/>
    <n v="0.14619883040935672"/>
    <s v="Noah"/>
  </r>
  <r>
    <n v="6781"/>
    <x v="296"/>
    <x v="5"/>
    <s v="Adrian Hane"/>
    <s v="Egypt"/>
    <x v="5"/>
    <s v="Advantus Paper Clips, Metal"/>
    <n v="1338"/>
    <n v="2038"/>
    <x v="4"/>
    <n v="321"/>
    <n v="25"/>
    <n v="7.7881619937694699E-2"/>
    <s v="James"/>
  </r>
  <r>
    <n v="10590"/>
    <x v="150"/>
    <x v="5"/>
    <s v="Adrian Shami"/>
    <s v="Pakistan"/>
    <x v="2"/>
    <s v="Tenex Trays, Wire Frame"/>
    <n v="1332"/>
    <n v="2032"/>
    <x v="4"/>
    <n v="282"/>
    <n v="25"/>
    <n v="8.8652482269503549E-2"/>
    <s v="Noah"/>
  </r>
  <r>
    <n v="29160"/>
    <x v="64"/>
    <x v="4"/>
    <s v="Alejandro Grove"/>
    <s v="France"/>
    <x v="3"/>
    <s v="Boston Markers, Easy-Erase"/>
    <n v="1332"/>
    <n v="2032"/>
    <x v="4"/>
    <n v="226"/>
    <n v="15"/>
    <n v="6.637168141592921E-2"/>
    <s v="James"/>
  </r>
  <r>
    <n v="26431"/>
    <x v="127"/>
    <x v="4"/>
    <s v="Adam Bellavance"/>
    <s v="Argentina"/>
    <x v="0"/>
    <s v="Hon Round Labels, Laser Printer Compatible"/>
    <n v="1332"/>
    <n v="2032"/>
    <x v="4"/>
    <n v="42"/>
    <m/>
    <m/>
    <s v="Noah"/>
  </r>
  <r>
    <n v="24332"/>
    <x v="27"/>
    <x v="5"/>
    <s v="Aaron Bergman"/>
    <s v="Ukraine"/>
    <x v="2"/>
    <s v="Ibico Binder Covers, Clear"/>
    <n v="1311"/>
    <n v="2011"/>
    <x v="4"/>
    <n v="9"/>
    <n v="5"/>
    <n v="0.55555555555555558"/>
    <s v="Noah"/>
  </r>
  <r>
    <n v="11879"/>
    <x v="286"/>
    <x v="5"/>
    <s v="Alan Schoenberger"/>
    <s v="India"/>
    <x v="2"/>
    <s v="Smead Color Coded Labels, Laser Printer Compatible"/>
    <n v="1305"/>
    <n v="2005"/>
    <x v="4"/>
    <n v="63"/>
    <n v="25"/>
    <n v="0.3968253968253968"/>
    <s v="James"/>
  </r>
  <r>
    <n v="19458"/>
    <x v="62"/>
    <x v="5"/>
    <s v="Alex Grayson"/>
    <s v="United States"/>
    <x v="1"/>
    <s v="Xerox 225"/>
    <n v="1296"/>
    <n v="1996"/>
    <x v="4"/>
    <n v="224"/>
    <m/>
    <m/>
    <s v="James"/>
  </r>
  <r>
    <n v="12324"/>
    <x v="286"/>
    <x v="5"/>
    <s v="Adrian Hane"/>
    <s v="South Africa"/>
    <x v="5"/>
    <s v="Stockwell Thumb Tacks, 12 Pack"/>
    <n v="1257"/>
    <n v="1957"/>
    <x v="4"/>
    <n v="387"/>
    <n v="25"/>
    <n v="6.4599483204134361E-2"/>
    <s v="James"/>
  </r>
  <r>
    <n v="29217"/>
    <x v="181"/>
    <x v="5"/>
    <s v="Alan Dominguez"/>
    <s v="Egypt"/>
    <x v="5"/>
    <s v="Sanford Pens, Fluorescent"/>
    <n v="1236"/>
    <n v="1936"/>
    <x v="4"/>
    <n v="345"/>
    <n v="25"/>
    <n v="7.2463768115942032E-2"/>
    <s v="Noah"/>
  </r>
  <r>
    <n v="16618"/>
    <x v="175"/>
    <x v="4"/>
    <s v="Aaron Smayling"/>
    <s v="United Kingdom"/>
    <x v="3"/>
    <s v="Rogers Shelving, Wire Frame"/>
    <n v="1224"/>
    <n v="1924"/>
    <x v="4"/>
    <n v="16"/>
    <n v="1"/>
    <n v="6.25E-2"/>
    <s v="Noah"/>
  </r>
  <r>
    <n v="8490"/>
    <x v="228"/>
    <x v="5"/>
    <s v="Alex Russell"/>
    <s v="Singapore"/>
    <x v="2"/>
    <s v="Rogers Trays, Wire Frame"/>
    <n v="1215"/>
    <n v="1915"/>
    <x v="4"/>
    <n v="498"/>
    <n v="15"/>
    <n v="3.0120481927710843E-2"/>
    <s v="James"/>
  </r>
  <r>
    <n v="25947"/>
    <x v="171"/>
    <x v="4"/>
    <s v="Alice McCarthy"/>
    <s v="United Kingdom"/>
    <x v="3"/>
    <s v="Wilson Jones Hole Reinforcements, Durable"/>
    <n v="1206"/>
    <n v="1906"/>
    <x v="4"/>
    <n v="372"/>
    <n v="25"/>
    <n v="6.7204301075268813E-2"/>
    <s v="James"/>
  </r>
  <r>
    <n v="7030"/>
    <x v="377"/>
    <x v="5"/>
    <s v="Aaron Hawkins"/>
    <s v="China"/>
    <x v="2"/>
    <s v="Elite Ruler, Steel"/>
    <n v="1188"/>
    <n v="1888"/>
    <x v="4"/>
    <n v="18"/>
    <n v="1"/>
    <n v="5.5555555555555552E-2"/>
    <s v="Noah"/>
  </r>
  <r>
    <n v="29869"/>
    <x v="140"/>
    <x v="5"/>
    <s v="Adrian Barton"/>
    <s v="Mexico"/>
    <x v="0"/>
    <s v="Harbour Creations Chairmat, Set of Two"/>
    <n v="1188"/>
    <n v="1888"/>
    <x v="4"/>
    <n v="372"/>
    <n v="25"/>
    <n v="6.7204301075268813E-2"/>
    <s v="Noah"/>
  </r>
  <r>
    <n v="19306"/>
    <x v="195"/>
    <x v="5"/>
    <s v="Adam Bellavance"/>
    <s v="Australia"/>
    <x v="4"/>
    <s v="Enermax Memo Slips, 8.5 x 11"/>
    <m/>
    <m/>
    <x v="1"/>
    <n v="57"/>
    <m/>
    <m/>
    <s v="James"/>
  </r>
  <r>
    <n v="17049"/>
    <x v="260"/>
    <x v="4"/>
    <s v="Allen Rosenblatt"/>
    <s v="China"/>
    <x v="4"/>
    <s v="Accos Rubber Bands, Metal"/>
    <m/>
    <m/>
    <x v="1"/>
    <n v="12"/>
    <m/>
    <m/>
    <s v="Noah"/>
  </r>
  <r>
    <n v="21387"/>
    <x v="54"/>
    <x v="5"/>
    <s v="Aleksandra Gannaway"/>
    <s v="Mozambique"/>
    <x v="5"/>
    <s v="Wilson Jones 3-Hole Punch, Recycled"/>
    <n v="1134"/>
    <n v="1834"/>
    <x v="4"/>
    <n v="129"/>
    <n v="25"/>
    <n v="0.19379844961240311"/>
    <s v="James"/>
  </r>
  <r>
    <n v="15507"/>
    <x v="97"/>
    <x v="4"/>
    <s v="Adrian Barton"/>
    <s v="Ireland"/>
    <x v="4"/>
    <s v="Harbour Creations Legal Exhibit Labels, 5000 Label Set"/>
    <m/>
    <m/>
    <x v="1"/>
    <n v="54"/>
    <m/>
    <m/>
    <s v="James"/>
  </r>
  <r>
    <n v="10947"/>
    <x v="182"/>
    <x v="5"/>
    <s v="Allen Goldenen"/>
    <s v="Turkey"/>
    <x v="2"/>
    <s v="Hon Round Labels, 5000 Label Set"/>
    <n v="1128"/>
    <n v="1828"/>
    <x v="4"/>
    <n v="63"/>
    <n v="25"/>
    <n v="0.3968253968253968"/>
    <s v="James"/>
  </r>
  <r>
    <n v="27457"/>
    <x v="284"/>
    <x v="5"/>
    <s v="Aaron Bergman"/>
    <s v="Iran"/>
    <x v="2"/>
    <s v="Wilson Jones Binder Covers, Economy"/>
    <n v="1119"/>
    <n v="1819"/>
    <x v="4"/>
    <n v="288"/>
    <n v="9"/>
    <n v="3.125E-2"/>
    <s v="James"/>
  </r>
  <r>
    <n v="15190"/>
    <x v="149"/>
    <x v="5"/>
    <s v="Aaron Hawkins"/>
    <s v="France"/>
    <x v="3"/>
    <s v="Smead Legal Exhibit Labels, Alphabetical"/>
    <n v="1092"/>
    <n v="1792"/>
    <x v="4"/>
    <n v="12"/>
    <n v="5"/>
    <n v="0.41666666666666669"/>
    <s v="Liam"/>
  </r>
  <r>
    <n v="14844"/>
    <x v="118"/>
    <x v="0"/>
    <s v="Alice McCarthy"/>
    <s v="United States"/>
    <x v="1"/>
    <s v="Wirebound Message Book, 4 per Page"/>
    <n v="1086"/>
    <n v="1786"/>
    <x v="4"/>
    <n v="175"/>
    <m/>
    <m/>
    <s v="Noah"/>
  </r>
  <r>
    <n v="24497"/>
    <x v="283"/>
    <x v="5"/>
    <s v="Alice McCarthy"/>
    <s v="South Africa"/>
    <x v="5"/>
    <s v="Wilson Jones Binder Covers, Clear"/>
    <n v="1065"/>
    <n v="1765"/>
    <x v="4"/>
    <n v="264"/>
    <n v="2"/>
    <n v="7.575757575757576E-3"/>
    <s v="James"/>
  </r>
  <r>
    <n v="560"/>
    <x v="378"/>
    <x v="4"/>
    <s v="Allen Armold"/>
    <s v="Saudi Arabia"/>
    <x v="2"/>
    <s v="Stanley Canvas, Water Color"/>
    <n v="1053"/>
    <n v="1753"/>
    <x v="4"/>
    <n v="42"/>
    <n v="25"/>
    <n v="0.59523809523809523"/>
    <s v="James"/>
  </r>
  <r>
    <n v="2729"/>
    <x v="111"/>
    <x v="4"/>
    <s v="Adam Hart"/>
    <s v="United Kingdom"/>
    <x v="3"/>
    <s v="Avery Binder Covers, Clear"/>
    <n v="1053"/>
    <n v="1753"/>
    <x v="4"/>
    <n v="24"/>
    <n v="15"/>
    <n v="0.625"/>
    <s v="James"/>
  </r>
  <r>
    <n v="5728"/>
    <x v="379"/>
    <x v="5"/>
    <s v="Alan Schoenberger"/>
    <s v="Brazil"/>
    <x v="0"/>
    <s v="SanDisk Note Cards, Premium"/>
    <n v="1041"/>
    <n v="1741"/>
    <x v="4"/>
    <n v="374"/>
    <n v="25"/>
    <n v="6.684491978609626E-2"/>
    <s v="James"/>
  </r>
  <r>
    <n v="18579"/>
    <x v="207"/>
    <x v="0"/>
    <s v="Allen Goldenen"/>
    <s v="Czech Republic"/>
    <x v="2"/>
    <s v="Harbour Creations Removable Labels, Laser Printer Compatible"/>
    <n v="1017"/>
    <n v="1717"/>
    <x v="4"/>
    <n v="456"/>
    <n v="5"/>
    <n v="1.0964912280701754E-2"/>
    <s v="James"/>
  </r>
  <r>
    <n v="14864"/>
    <x v="118"/>
    <x v="0"/>
    <s v="Alice McCarthy"/>
    <s v="United States"/>
    <x v="1"/>
    <s v="Prang Dustless Chalk Sticks"/>
    <n v="1008"/>
    <n v="1708"/>
    <x v="4"/>
    <n v="504"/>
    <m/>
    <m/>
    <s v="Noah"/>
  </r>
  <r>
    <n v="2026"/>
    <x v="254"/>
    <x v="4"/>
    <s v="Adam Shillingsburg"/>
    <s v="Morocco"/>
    <x v="5"/>
    <s v="Smead Box, Wire Frame"/>
    <n v="984"/>
    <n v="1684"/>
    <x v="4"/>
    <n v="165"/>
    <n v="25"/>
    <n v="0.15151515151515152"/>
    <s v="James"/>
  </r>
  <r>
    <n v="7853"/>
    <x v="380"/>
    <x v="5"/>
    <s v="Alan Schoenberger"/>
    <s v="Iran"/>
    <x v="2"/>
    <s v="Eldon Shelving, Industrial"/>
    <n v="978"/>
    <n v="1678"/>
    <x v="4"/>
    <n v="288"/>
    <n v="6"/>
    <n v="2.0833333333333332E-2"/>
    <s v="Oliver"/>
  </r>
  <r>
    <n v="7506"/>
    <x v="381"/>
    <x v="5"/>
    <s v="Alejandro Grove"/>
    <s v="India"/>
    <x v="2"/>
    <s v="Accos Clamps, Bulk Pack"/>
    <n v="969"/>
    <n v="1669"/>
    <x v="4"/>
    <n v="261"/>
    <n v="15"/>
    <n v="5.7471264367816091E-2"/>
    <s v="Noah"/>
  </r>
  <r>
    <n v="10430"/>
    <x v="269"/>
    <x v="5"/>
    <s v="Adam Bellavance"/>
    <s v="El Salvador"/>
    <x v="0"/>
    <s v="Wilson Jones Binder, Durable"/>
    <n v="968"/>
    <n v="1668"/>
    <x v="4"/>
    <n v="66"/>
    <n v="25"/>
    <n v="0.37878787878787878"/>
    <s v="Noah"/>
  </r>
  <r>
    <n v="15181"/>
    <x v="149"/>
    <x v="0"/>
    <s v="Alex Avila"/>
    <s v="United Kingdom"/>
    <x v="3"/>
    <s v="Cardinal Binder Covers, Durable"/>
    <n v="945"/>
    <n v="1645"/>
    <x v="4"/>
    <n v="966"/>
    <n v="5"/>
    <n v="5.175983436853002E-3"/>
    <s v="Noah"/>
  </r>
  <r>
    <n v="13710"/>
    <x v="382"/>
    <x v="0"/>
    <s v="Adam Shillingsburg"/>
    <s v="United States"/>
    <x v="1"/>
    <s v="Hanging Personal Folder File"/>
    <n v="942"/>
    <n v="1642"/>
    <x v="4"/>
    <n v="708"/>
    <n v="9"/>
    <n v="1.2711864406779662E-2"/>
    <s v="Noah"/>
  </r>
  <r>
    <n v="11794"/>
    <x v="91"/>
    <x v="5"/>
    <s v="Adrian Shami"/>
    <s v="Turkey"/>
    <x v="2"/>
    <s v="Wilson Jones Binder Covers, Recycled"/>
    <n v="924"/>
    <n v="1624"/>
    <x v="4"/>
    <n v="99"/>
    <n v="15"/>
    <n v="0.15151515151515152"/>
    <s v="James"/>
  </r>
  <r>
    <n v="28060"/>
    <x v="310"/>
    <x v="4"/>
    <s v="Adrian Shami"/>
    <s v="China"/>
    <x v="2"/>
    <s v="Acme Trimmer, Easy Grip"/>
    <n v="924"/>
    <n v="1624"/>
    <x v="4"/>
    <n v="117"/>
    <n v="10"/>
    <n v="8.5470085470085472E-2"/>
    <s v="James"/>
  </r>
  <r>
    <n v="17485"/>
    <x v="338"/>
    <x v="0"/>
    <s v="Alan Barnes"/>
    <s v="Cuba"/>
    <x v="0"/>
    <s v="Xerox Parchment Paper, Premium"/>
    <n v="884"/>
    <n v="1584"/>
    <x v="4"/>
    <n v="176"/>
    <n v="25"/>
    <n v="0.14204545454545456"/>
    <s v="Liam"/>
  </r>
  <r>
    <n v="18028"/>
    <x v="278"/>
    <x v="0"/>
    <s v="Alex Russell"/>
    <s v="United States"/>
    <x v="1"/>
    <s v="Memorex Froggy Flash Drive 8 GB"/>
    <n v="852"/>
    <n v="1552"/>
    <x v="4"/>
    <n v="30"/>
    <n v="5"/>
    <n v="0.16666666666666666"/>
    <s v="James"/>
  </r>
  <r>
    <n v="24960"/>
    <x v="155"/>
    <x v="5"/>
    <s v="Allen Armold"/>
    <s v="United States"/>
    <x v="1"/>
    <s v="ACCOHIDE 3-Ring Binder, Blue, 1&quot;"/>
    <n v="826"/>
    <n v="1526"/>
    <x v="4"/>
    <n v="75"/>
    <n v="25"/>
    <n v="0.33333333333333331"/>
    <s v="Liam"/>
  </r>
  <r>
    <n v="10172"/>
    <x v="383"/>
    <x v="5"/>
    <s v="Alan Haines"/>
    <s v="Italy"/>
    <x v="3"/>
    <s v="Kraft Mailers, Security-Tint"/>
    <n v="801"/>
    <n v="1501"/>
    <x v="4"/>
    <n v="396"/>
    <n v="25"/>
    <n v="6.3131313131313135E-2"/>
    <s v="James"/>
  </r>
  <r>
    <n v="7001"/>
    <x v="282"/>
    <x v="5"/>
    <s v="Alan Hwang"/>
    <s v="United States"/>
    <x v="1"/>
    <s v="Microsoft Sculpt Comfort Mouse"/>
    <n v="799"/>
    <n v="1499"/>
    <x v="4"/>
    <n v="54"/>
    <n v="25"/>
    <n v="0.46296296296296297"/>
    <s v="James"/>
  </r>
  <r>
    <n v="16622"/>
    <x v="175"/>
    <x v="0"/>
    <s v="Aaron Smayling"/>
    <s v="United Kingdom"/>
    <x v="3"/>
    <s v="Fellowes Folders, Blue"/>
    <n v="792"/>
    <n v="1492"/>
    <x v="4"/>
    <n v="396"/>
    <n v="1"/>
    <n v="2.5252525252525255E-3"/>
    <s v="Noah"/>
  </r>
  <r>
    <n v="7698"/>
    <x v="213"/>
    <x v="5"/>
    <s v="Alex Grayson"/>
    <s v="Haiti"/>
    <x v="0"/>
    <s v="Cardinal Hole Reinforcements, Clear"/>
    <n v="768"/>
    <n v="1468"/>
    <x v="4"/>
    <n v="224"/>
    <n v="25"/>
    <n v="0.11160714285714286"/>
    <s v="Noah"/>
  </r>
  <r>
    <n v="3188"/>
    <x v="348"/>
    <x v="4"/>
    <s v="Alan Shonely"/>
    <s v="United States"/>
    <x v="1"/>
    <s v="#10- 4 1/8&quot; x 9 1/2&quot; Security-Tint Envelopes"/>
    <n v="764"/>
    <n v="1464"/>
    <x v="4"/>
    <n v="66"/>
    <n v="25"/>
    <n v="0.37878787878787878"/>
    <s v="James"/>
  </r>
  <r>
    <n v="4789"/>
    <x v="384"/>
    <x v="5"/>
    <s v="Alan Hwang"/>
    <s v="Mexico"/>
    <x v="0"/>
    <s v="Stanley Markers, Easy-Erase"/>
    <n v="749"/>
    <n v="1449"/>
    <x v="4"/>
    <n v="307"/>
    <n v="1"/>
    <n v="3.2573289902280132E-3"/>
    <s v="James"/>
  </r>
  <r>
    <n v="3294"/>
    <x v="385"/>
    <x v="2"/>
    <s v="Alice McCarthy"/>
    <s v="Sweden"/>
    <x v="3"/>
    <s v="Nokia Headset, VoIP"/>
    <n v="732"/>
    <n v="1432"/>
    <x v="4"/>
    <n v="219"/>
    <n v="15"/>
    <n v="6.8493150684931503E-2"/>
    <s v="Noah"/>
  </r>
  <r>
    <n v="10177"/>
    <x v="383"/>
    <x v="5"/>
    <s v="Alan Haines"/>
    <s v="Italy"/>
    <x v="3"/>
    <s v="Wilson Jones Binder, Durable"/>
    <n v="726"/>
    <n v="1426"/>
    <x v="4"/>
    <n v="285"/>
    <n v="3"/>
    <n v="1.0526315789473684E-2"/>
    <s v="James"/>
  </r>
  <r>
    <n v="16064"/>
    <x v="135"/>
    <x v="0"/>
    <s v="Adam Hart"/>
    <s v="United Kingdom"/>
    <x v="3"/>
    <s v="Green Bar Message Books, Recycled"/>
    <n v="711"/>
    <n v="1411"/>
    <x v="4"/>
    <n v="792"/>
    <n v="25"/>
    <n v="3.1565656565656568E-2"/>
    <s v="James"/>
  </r>
  <r>
    <n v="7358"/>
    <x v="276"/>
    <x v="5"/>
    <s v="Aaron Smayling"/>
    <s v="Spain"/>
    <x v="3"/>
    <s v="Boston Pens, Blue"/>
    <n v="711"/>
    <n v="1411"/>
    <x v="4"/>
    <n v="135"/>
    <n v="25"/>
    <n v="0.18518518518518517"/>
    <s v="James"/>
  </r>
  <r>
    <n v="14154"/>
    <x v="60"/>
    <x v="0"/>
    <s v="Alex Russell"/>
    <s v="Portugal"/>
    <x v="4"/>
    <s v="Stanley Pencil Sharpener, Water Color"/>
    <m/>
    <m/>
    <x v="1"/>
    <n v="144"/>
    <m/>
    <m/>
    <s v="James"/>
  </r>
  <r>
    <n v="141"/>
    <x v="315"/>
    <x v="4"/>
    <s v="Allen Armold"/>
    <s v="Poland"/>
    <x v="2"/>
    <s v="Ibico Hole Reinforcements, Economy"/>
    <n v="699"/>
    <n v="1399"/>
    <x v="4"/>
    <n v="342"/>
    <n v="25"/>
    <n v="7.3099415204678359E-2"/>
    <s v="Noah"/>
  </r>
  <r>
    <n v="26093"/>
    <x v="65"/>
    <x v="5"/>
    <s v="Adrian Hane"/>
    <s v="Mexico"/>
    <x v="0"/>
    <s v="Stanley Pens, Easy-Erase"/>
    <n v="688"/>
    <n v="1388"/>
    <x v="4"/>
    <n v="308"/>
    <n v="25"/>
    <n v="8.1168831168831168E-2"/>
    <s v="Noah"/>
  </r>
  <r>
    <n v="10605"/>
    <x v="150"/>
    <x v="5"/>
    <s v="Adrian Shami"/>
    <s v="Pakistan"/>
    <x v="2"/>
    <s v="Accos Thumb Tacks, Bulk Pack"/>
    <n v="684"/>
    <n v="1384"/>
    <x v="4"/>
    <n v="114"/>
    <n v="10"/>
    <n v="8.771929824561403E-2"/>
    <s v="Noah"/>
  </r>
  <r>
    <n v="8465"/>
    <x v="82"/>
    <x v="5"/>
    <s v="Adam Bellavance"/>
    <s v="United States"/>
    <x v="1"/>
    <s v="Sabrent 4-Port USB 2.0 Hub"/>
    <n v="679"/>
    <n v="1379"/>
    <x v="4"/>
    <n v="42"/>
    <n v="25"/>
    <n v="0.59523809523809523"/>
    <s v="Liam"/>
  </r>
  <r>
    <n v="16502"/>
    <x v="244"/>
    <x v="0"/>
    <s v="Adam Bellavance"/>
    <s v="United States"/>
    <x v="1"/>
    <s v="Strathmore Photo Mount Cards"/>
    <n v="678"/>
    <n v="1378"/>
    <x v="4"/>
    <n v="30"/>
    <m/>
    <m/>
    <s v="Noah"/>
  </r>
  <r>
    <n v="17473"/>
    <x v="207"/>
    <x v="0"/>
    <s v="Alan Barnes"/>
    <s v="Mexico"/>
    <x v="0"/>
    <s v="Stiletto Scissors, Serrated"/>
    <n v="677"/>
    <n v="1377"/>
    <x v="4"/>
    <n v="6"/>
    <n v="5"/>
    <n v="0.83333333333333337"/>
    <s v="James"/>
  </r>
  <r>
    <n v="11107"/>
    <x v="329"/>
    <x v="5"/>
    <s v="Aaron Hawkins"/>
    <s v="Kenya"/>
    <x v="5"/>
    <s v="Cardinal Index Tab, Clear"/>
    <n v="672"/>
    <n v="1372"/>
    <x v="4"/>
    <n v="282"/>
    <n v="2"/>
    <n v="7.0921985815602835E-3"/>
    <s v="James"/>
  </r>
  <r>
    <n v="13352"/>
    <x v="219"/>
    <x v="0"/>
    <s v="Alan Haines"/>
    <s v="Pakistan"/>
    <x v="2"/>
    <s v="Smead File Cart, Industrial"/>
    <n v="642"/>
    <n v="1342"/>
    <x v="4"/>
    <n v="888"/>
    <n v="5"/>
    <n v="5.6306306306306304E-3"/>
    <s v="James"/>
  </r>
  <r>
    <n v="6239"/>
    <x v="276"/>
    <x v="5"/>
    <s v="Alan Barnes"/>
    <s v="Cuba"/>
    <x v="0"/>
    <s v="Acme Trimmer, Easy Grip"/>
    <n v="616"/>
    <n v="1316"/>
    <x v="4"/>
    <n v="678"/>
    <n v="3"/>
    <n v="4.4247787610619468E-3"/>
    <s v="James"/>
  </r>
  <r>
    <n v="10823"/>
    <x v="200"/>
    <x v="5"/>
    <s v="Allen Goldenen"/>
    <s v="Dominican Republic"/>
    <x v="0"/>
    <s v="Wilson Jones Binder Covers, Recycled"/>
    <n v="616"/>
    <n v="1316"/>
    <x v="4"/>
    <n v="108"/>
    <n v="15"/>
    <n v="0.1388888888888889"/>
    <s v="James"/>
  </r>
  <r>
    <n v="9534"/>
    <x v="386"/>
    <x v="5"/>
    <s v="Alex Avila"/>
    <s v="Mexico"/>
    <x v="0"/>
    <s v="SanDisk Memo Slips, Multicolor"/>
    <n v="613"/>
    <n v="1313"/>
    <x v="4"/>
    <n v="122"/>
    <n v="5"/>
    <n v="4.0983606557377046E-2"/>
    <s v="James"/>
  </r>
  <r>
    <n v="20036"/>
    <x v="37"/>
    <x v="0"/>
    <s v="Alejandro Savely"/>
    <s v="Belgium"/>
    <x v="4"/>
    <s v="Cardinal 3-Hole Punch, Durable"/>
    <m/>
    <m/>
    <x v="1"/>
    <n v="834"/>
    <m/>
    <m/>
    <s v="Noah"/>
  </r>
  <r>
    <n v="15280"/>
    <x v="293"/>
    <x v="0"/>
    <s v="Aleksandra Gannaway"/>
    <s v="United States"/>
    <x v="1"/>
    <s v="Premium Writing Pencils, Soft, #2 by Central Association for the Blind"/>
    <n v="596"/>
    <n v="1296"/>
    <x v="4"/>
    <n v="18"/>
    <n v="2"/>
    <n v="0.1111111111111111"/>
    <s v="Noah"/>
  </r>
  <r>
    <n v="29870"/>
    <x v="140"/>
    <x v="5"/>
    <s v="Adrian Barton"/>
    <s v="Brazil"/>
    <x v="0"/>
    <s v="Harbour Creations Chairmat, Set of Two"/>
    <n v="594"/>
    <n v="1294"/>
    <x v="4"/>
    <n v="33"/>
    <n v="25"/>
    <n v="0.75757575757575757"/>
    <s v="Noah"/>
  </r>
  <r>
    <n v="22348"/>
    <x v="157"/>
    <x v="5"/>
    <s v="Allen Goldenen"/>
    <s v="France"/>
    <x v="3"/>
    <s v="BIC Highlighters, Easy-Erase"/>
    <n v="576"/>
    <n v="1276"/>
    <x v="4"/>
    <n v="273"/>
    <n v="25"/>
    <n v="9.1575091575091569E-2"/>
    <s v="Noah"/>
  </r>
  <r>
    <n v="2852"/>
    <x v="158"/>
    <x v="4"/>
    <s v="Adam Hart"/>
    <s v="Italy"/>
    <x v="3"/>
    <s v="OIC Clamps, 12 Pack"/>
    <n v="576"/>
    <n v="1276"/>
    <x v="4"/>
    <n v="288"/>
    <n v="9"/>
    <n v="3.125E-2"/>
    <s v="James"/>
  </r>
  <r>
    <n v="20431"/>
    <x v="387"/>
    <x v="3"/>
    <s v="Alejandro Grove"/>
    <s v="United States"/>
    <x v="1"/>
    <s v="Fellowes Super Stor/Drawer"/>
    <n v="555"/>
    <n v="1255"/>
    <x v="4"/>
    <n v="153"/>
    <n v="25"/>
    <n v="0.16339869281045752"/>
    <s v="James"/>
  </r>
  <r>
    <n v="29994"/>
    <x v="388"/>
    <x v="0"/>
    <s v="Alex Grayson"/>
    <s v="Tanzania"/>
    <x v="5"/>
    <s v="BIC Canvas, Blue"/>
    <n v="537"/>
    <n v="1237"/>
    <x v="4"/>
    <n v="429"/>
    <m/>
    <m/>
    <s v="Liam"/>
  </r>
  <r>
    <n v="27942"/>
    <x v="325"/>
    <x v="5"/>
    <s v="Aaron Hawkins"/>
    <s v="United Kingdom"/>
    <x v="3"/>
    <s v="BIC Markers, Easy-Erase"/>
    <n v="534"/>
    <n v="1234"/>
    <x v="4"/>
    <n v="375"/>
    <n v="25"/>
    <n v="6.6666666666666666E-2"/>
    <s v="James"/>
  </r>
  <r>
    <n v="24956"/>
    <x v="155"/>
    <x v="5"/>
    <s v="Allen Armold"/>
    <s v="United States"/>
    <x v="1"/>
    <s v="Xerox 4200 Series MultiUse Premium Copy Paper (20Lb. and 84 Bright)"/>
    <n v="528"/>
    <n v="1228"/>
    <x v="4"/>
    <n v="708"/>
    <n v="5"/>
    <n v="7.0621468926553672E-3"/>
    <s v="Liam"/>
  </r>
  <r>
    <n v="10897"/>
    <x v="194"/>
    <x v="5"/>
    <s v="Aimee Bixby"/>
    <s v="Mexico"/>
    <x v="0"/>
    <s v="Cameo Business Envelopes, Recycled"/>
    <n v="525"/>
    <n v="1225"/>
    <x v="4"/>
    <n v="252"/>
    <n v="15"/>
    <n v="5.9523809523809521E-2"/>
    <s v="Oliver"/>
  </r>
  <r>
    <n v="26485"/>
    <x v="211"/>
    <x v="4"/>
    <s v="Adam Hart"/>
    <s v="United States"/>
    <x v="1"/>
    <s v="Permanent Self-Adhesive File Folder Labels for Typewriters by Universal"/>
    <n v="522"/>
    <n v="1222"/>
    <x v="4"/>
    <n v="122"/>
    <n v="25"/>
    <n v="0.20491803278688525"/>
    <s v="James"/>
  </r>
  <r>
    <n v="1049"/>
    <x v="389"/>
    <x v="4"/>
    <s v="Aaron Bergman"/>
    <s v="United Kingdom"/>
    <x v="3"/>
    <s v="Binney &amp; Smith Markers, Fluorescent"/>
    <n v="507"/>
    <n v="1207"/>
    <x v="4"/>
    <n v="288"/>
    <n v="25"/>
    <n v="8.6805555555555552E-2"/>
    <s v="Noah"/>
  </r>
  <r>
    <n v="28949"/>
    <x v="162"/>
    <x v="4"/>
    <s v="Alex Russell"/>
    <s v="Rwanda"/>
    <x v="5"/>
    <s v="Binney &amp; Smith Markers, Fluorescent"/>
    <n v="507"/>
    <n v="1207"/>
    <x v="4"/>
    <n v="288"/>
    <n v="25"/>
    <n v="8.6805555555555552E-2"/>
    <s v="Oliver"/>
  </r>
  <r>
    <n v="5379"/>
    <x v="273"/>
    <x v="5"/>
    <s v="Aaron Bergman"/>
    <s v="Zambia"/>
    <x v="5"/>
    <s v="Nokia Speaker Phone, Cordless"/>
    <n v="504"/>
    <n v="1204"/>
    <x v="4"/>
    <n v="39"/>
    <n v="25"/>
    <n v="0.64102564102564108"/>
    <s v="James"/>
  </r>
  <r>
    <n v="8698"/>
    <x v="238"/>
    <x v="0"/>
    <s v="Adam Shillingsburg"/>
    <s v="United States"/>
    <x v="1"/>
    <s v="Avery 502"/>
    <n v="504"/>
    <n v="1204"/>
    <x v="4"/>
    <n v="504"/>
    <n v="25"/>
    <n v="4.96031746031746E-2"/>
    <s v="James"/>
  </r>
  <r>
    <n v="7908"/>
    <x v="311"/>
    <x v="2"/>
    <s v="Adam Hart"/>
    <s v="Algeria"/>
    <x v="5"/>
    <s v="Boston Sketch Pad, Blue"/>
    <n v="486"/>
    <n v="1186"/>
    <x v="4"/>
    <n v="612"/>
    <n v="5"/>
    <n v="8.1699346405228763E-3"/>
    <s v="Noah"/>
  </r>
  <r>
    <n v="26045"/>
    <x v="65"/>
    <x v="0"/>
    <s v="Adrian Hane"/>
    <s v="Mexico"/>
    <x v="0"/>
    <s v="Advantus Thumb Tacks, Bulk Pack"/>
    <n v="453"/>
    <n v="1153"/>
    <x v="4"/>
    <n v="194"/>
    <n v="25"/>
    <n v="0.12886597938144329"/>
    <s v="Noah"/>
  </r>
  <r>
    <n v="16549"/>
    <x v="244"/>
    <x v="0"/>
    <s v="Adam Bellavance"/>
    <s v="United States"/>
    <x v="1"/>
    <s v="Ampad Gold Fibre Wirebound Steno Books, 6&quot; x 9&quot;, Gregg Ruled"/>
    <n v="441"/>
    <n v="1141"/>
    <x v="4"/>
    <n v="32"/>
    <m/>
    <m/>
    <s v="Noah"/>
  </r>
  <r>
    <n v="23282"/>
    <x v="241"/>
    <x v="4"/>
    <s v="Adrian Shami"/>
    <s v="United States"/>
    <x v="1"/>
    <s v="Eldon Image Series Desk Accessories, Burgundy"/>
    <n v="418"/>
    <n v="1118"/>
    <x v="4"/>
    <n v="972"/>
    <n v="15"/>
    <n v="1.5432098765432098E-2"/>
    <s v="James"/>
  </r>
  <r>
    <n v="24583"/>
    <x v="306"/>
    <x v="0"/>
    <s v="Aaron Smayling"/>
    <s v="Sweden"/>
    <x v="3"/>
    <s v="Hon Removable Labels, Adjustable"/>
    <n v="408"/>
    <n v="1108"/>
    <x v="4"/>
    <n v="294"/>
    <n v="9"/>
    <n v="3.0612244897959183E-2"/>
    <s v="James"/>
  </r>
  <r>
    <n v="15447"/>
    <x v="118"/>
    <x v="0"/>
    <s v="Alejandro Savely"/>
    <s v="Brazil"/>
    <x v="0"/>
    <s v="Enermax Parchment Paper, Recycled"/>
    <n v="408"/>
    <n v="1108"/>
    <x v="4"/>
    <n v="114"/>
    <m/>
    <m/>
    <s v="Liam"/>
  </r>
  <r>
    <n v="15484"/>
    <x v="256"/>
    <x v="0"/>
    <s v="Aleksandra Gannaway"/>
    <s v="China"/>
    <x v="4"/>
    <s v="Avery Binder, Economy"/>
    <m/>
    <m/>
    <x v="1"/>
    <n v="408"/>
    <m/>
    <m/>
    <s v="James"/>
  </r>
  <r>
    <n v="24488"/>
    <x v="283"/>
    <x v="5"/>
    <s v="Alice McCarthy"/>
    <s v="South Africa"/>
    <x v="5"/>
    <s v="Cameo Business Envelopes, Recycled"/>
    <n v="387"/>
    <n v="1087"/>
    <x v="4"/>
    <n v="42"/>
    <n v="25"/>
    <n v="0.59523809523809523"/>
    <s v="James"/>
  </r>
  <r>
    <n v="14940"/>
    <x v="252"/>
    <x v="0"/>
    <s v="Alan Haines"/>
    <s v="Italy"/>
    <x v="3"/>
    <s v="Cardinal Index Tab, Durable"/>
    <n v="381"/>
    <n v="1081"/>
    <x v="4"/>
    <n v="171"/>
    <n v="25"/>
    <n v="0.14619883040935672"/>
    <s v="James"/>
  </r>
  <r>
    <n v="22958"/>
    <x v="17"/>
    <x v="4"/>
    <s v="Alejandro Grove"/>
    <s v="United States"/>
    <x v="1"/>
    <s v="Harmony Air Purifier"/>
    <n v="378"/>
    <n v="1078"/>
    <x v="4"/>
    <n v="912"/>
    <n v="15"/>
    <n v="1.6447368421052631E-2"/>
    <s v="James"/>
  </r>
  <r>
    <n v="15453"/>
    <x v="118"/>
    <x v="0"/>
    <s v="Alejandro Savely"/>
    <s v="Brazil"/>
    <x v="0"/>
    <s v="Eldon Box, Industrial"/>
    <n v="358"/>
    <n v="1058"/>
    <x v="4"/>
    <n v="175"/>
    <m/>
    <m/>
    <s v="Liam"/>
  </r>
  <r>
    <n v="12088"/>
    <x v="200"/>
    <x v="4"/>
    <s v="Aimee Bixby"/>
    <s v="El Salvador"/>
    <x v="0"/>
    <s v="Avery Removable Labels, Alphabetical"/>
    <n v="352"/>
    <n v="1052"/>
    <x v="4"/>
    <n v="102"/>
    <n v="15"/>
    <n v="0.14705882352941177"/>
    <s v="Liam"/>
  </r>
  <r>
    <n v="17711"/>
    <x v="372"/>
    <x v="0"/>
    <s v="Alan Hwang"/>
    <s v="United States"/>
    <x v="1"/>
    <s v="Newell 323"/>
    <n v="336"/>
    <n v="1036"/>
    <x v="4"/>
    <n v="264"/>
    <n v="25"/>
    <n v="9.4696969696969696E-2"/>
    <s v="James"/>
  </r>
  <r>
    <n v="26190"/>
    <x v="356"/>
    <x v="4"/>
    <s v="Adrian Hane"/>
    <s v="China"/>
    <x v="2"/>
    <s v="Eldon Trays, Single Width"/>
    <n v="336"/>
    <n v="1036"/>
    <x v="4"/>
    <n v="708"/>
    <n v="9"/>
    <n v="1.2711864406779662E-2"/>
    <s v="James"/>
  </r>
  <r>
    <n v="22768"/>
    <x v="39"/>
    <x v="4"/>
    <s v="Alex Grayson"/>
    <s v="Colombia"/>
    <x v="0"/>
    <s v="Accos Rubber Bands, Metal"/>
    <n v="336"/>
    <n v="1036"/>
    <x v="4"/>
    <n v="141"/>
    <n v="25"/>
    <n v="0.1773049645390071"/>
    <s v="Noah"/>
  </r>
  <r>
    <n v="1057"/>
    <x v="389"/>
    <x v="4"/>
    <s v="Aaron Bergman"/>
    <s v="United Kingdom"/>
    <x v="3"/>
    <s v="Novimex Shipping Labels, Alphabetical"/>
    <n v="324"/>
    <n v="1024"/>
    <x v="4"/>
    <n v="162"/>
    <n v="25"/>
    <n v="0.15432098765432098"/>
    <s v="Noah"/>
  </r>
  <r>
    <n v="1188"/>
    <x v="145"/>
    <x v="4"/>
    <s v="Alejandro Grove"/>
    <s v="Cameroon"/>
    <x v="5"/>
    <s v="Cardinal 3-Hole Punch, Durable"/>
    <n v="303"/>
    <n v="1003"/>
    <x v="4"/>
    <n v="288"/>
    <n v="25"/>
    <n v="8.6805555555555552E-2"/>
    <s v="James"/>
  </r>
  <r>
    <n v="23594"/>
    <x v="230"/>
    <x v="5"/>
    <s v="Aaron Smayling"/>
    <s v="Italy"/>
    <x v="3"/>
    <s v="Ibico Binder Covers, Durable"/>
    <n v="303"/>
    <n v="1003"/>
    <x v="4"/>
    <n v="36"/>
    <n v="1"/>
    <n v="2.7777777777777776E-2"/>
    <s v="Noah"/>
  </r>
  <r>
    <n v="14425"/>
    <x v="30"/>
    <x v="0"/>
    <s v="Alejandro Ballentine"/>
    <s v="United States"/>
    <x v="1"/>
    <s v="Cush Cases Heavy Duty Rugged Cover Case for Samsung Galaxy S5 - Purple"/>
    <n v="297"/>
    <n v="997"/>
    <x v="4"/>
    <n v="145"/>
    <n v="25"/>
    <n v="0.17241379310344829"/>
    <s v="James"/>
  </r>
  <r>
    <n v="23632"/>
    <x v="390"/>
    <x v="4"/>
    <s v="Alejandro Savely"/>
    <s v="Mexico"/>
    <x v="0"/>
    <s v="Smead Box, Single Width"/>
    <n v="288"/>
    <n v="988"/>
    <x v="4"/>
    <n v="27"/>
    <n v="25"/>
    <n v="0.92592592592592593"/>
    <s v="Noah"/>
  </r>
  <r>
    <n v="13730"/>
    <x v="382"/>
    <x v="0"/>
    <s v="Adam Shillingsburg"/>
    <s v="United States"/>
    <x v="1"/>
    <s v="Staples"/>
    <n v="284"/>
    <n v="984"/>
    <x v="4"/>
    <n v="906"/>
    <n v="15"/>
    <n v="1.6556291390728478E-2"/>
    <s v="Noah"/>
  </r>
  <r>
    <n v="4246"/>
    <x v="259"/>
    <x v="5"/>
    <s v="Allen Armold"/>
    <s v="United States"/>
    <x v="1"/>
    <s v="Coloredge Poster Frame"/>
    <n v="284"/>
    <n v="984"/>
    <x v="4"/>
    <n v="774"/>
    <n v="25"/>
    <n v="3.2299741602067181E-2"/>
    <s v="Liam"/>
  </r>
  <r>
    <n v="4680"/>
    <x v="391"/>
    <x v="5"/>
    <s v="Alan Schoenberger"/>
    <s v="United States"/>
    <x v="1"/>
    <s v="Electrix 20W Halogen Replacement Bulb for Zoom-In Desk Lamp"/>
    <n v="268"/>
    <n v="968"/>
    <x v="4"/>
    <n v="876"/>
    <n v="25"/>
    <n v="2.8538812785388126E-2"/>
    <s v="James"/>
  </r>
  <r>
    <n v="26477"/>
    <x v="211"/>
    <x v="4"/>
    <s v="Alejandro Ballentine"/>
    <s v="South Africa"/>
    <x v="5"/>
    <s v="Avery Binder, Economy"/>
    <n v="258"/>
    <n v="958"/>
    <x v="4"/>
    <n v="153"/>
    <n v="25"/>
    <n v="0.16339869281045752"/>
    <s v="Oliver"/>
  </r>
  <r>
    <n v="10946"/>
    <x v="392"/>
    <x v="4"/>
    <s v="Alejandro Savely"/>
    <s v="Cameroon"/>
    <x v="5"/>
    <s v="Smead Box, Industrial"/>
    <n v="225"/>
    <n v="925"/>
    <x v="4"/>
    <n v="18"/>
    <n v="15"/>
    <n v="0.83333333333333337"/>
    <s v="James"/>
  </r>
  <r>
    <n v="7741"/>
    <x v="275"/>
    <x v="5"/>
    <s v="Alan Shonely"/>
    <s v="Saudi Arabia"/>
    <x v="2"/>
    <s v="GlobeWeis Clasp Envelope, Set of 50"/>
    <n v="198"/>
    <n v="898"/>
    <x v="4"/>
    <n v="66"/>
    <n v="25"/>
    <n v="0.37878787878787878"/>
    <s v="James"/>
  </r>
  <r>
    <n v="12700"/>
    <x v="11"/>
    <x v="4"/>
    <s v="Allen Armold"/>
    <s v="Haiti"/>
    <x v="0"/>
    <s v="Eldon Stacking Tray, Black"/>
    <n v="189"/>
    <n v="889"/>
    <x v="4"/>
    <n v="132"/>
    <n v="25"/>
    <n v="0.18939393939393939"/>
    <s v="James"/>
  </r>
  <r>
    <n v="20965"/>
    <x v="136"/>
    <x v="0"/>
    <s v="Adrian Shami"/>
    <s v="India"/>
    <x v="2"/>
    <s v="Acme Box Cutter, High Speed"/>
    <n v="189"/>
    <n v="889"/>
    <x v="4"/>
    <n v="9"/>
    <n v="3"/>
    <n v="0.33333333333333331"/>
    <s v="James"/>
  </r>
  <r>
    <n v="17480"/>
    <x v="338"/>
    <x v="0"/>
    <s v="Allen Armold"/>
    <s v="United States"/>
    <x v="1"/>
    <s v="Avoid Verbal Orders Carbonless Minifold Book"/>
    <n v="169"/>
    <n v="869"/>
    <x v="4"/>
    <n v="224"/>
    <n v="3"/>
    <n v="1.3392857142857142E-2"/>
    <s v="Noah"/>
  </r>
  <r>
    <n v="22972"/>
    <x v="17"/>
    <x v="4"/>
    <s v="Alejandro Grove"/>
    <s v="United States"/>
    <x v="1"/>
    <s v="Elite 5&quot; Scissors"/>
    <n v="169"/>
    <n v="869"/>
    <x v="4"/>
    <n v="507"/>
    <n v="15"/>
    <n v="2.9585798816568046E-2"/>
    <s v="James"/>
  </r>
  <r>
    <n v="23928"/>
    <x v="161"/>
    <x v="4"/>
    <s v="Adam Hart"/>
    <s v="South Africa"/>
    <x v="5"/>
    <s v="Enermax Mouse, USB"/>
    <n v="162"/>
    <n v="862"/>
    <x v="4"/>
    <n v="574"/>
    <n v="15"/>
    <n v="2.6132404181184669E-2"/>
    <s v="James"/>
  </r>
  <r>
    <n v="15864"/>
    <x v="293"/>
    <x v="0"/>
    <s v="Alejandro Savely"/>
    <s v="Mexico"/>
    <x v="0"/>
    <s v="Avery Hole Reinforcements, Economy"/>
    <n v="147"/>
    <n v="847"/>
    <x v="4"/>
    <n v="44"/>
    <n v="25"/>
    <n v="0.56818181818181823"/>
    <s v="James"/>
  </r>
  <r>
    <n v="29663"/>
    <x v="35"/>
    <x v="5"/>
    <s v="Alan Schoenberger"/>
    <s v="United States"/>
    <x v="1"/>
    <s v="Avery 514"/>
    <n v="144"/>
    <n v="844"/>
    <x v="4"/>
    <n v="175"/>
    <n v="10"/>
    <n v="5.7142857142857141E-2"/>
    <s v="James"/>
  </r>
  <r>
    <n v="22978"/>
    <x v="17"/>
    <x v="4"/>
    <s v="Alejandro Grove"/>
    <s v="United States"/>
    <x v="1"/>
    <s v="Avery 49"/>
    <n v="144"/>
    <n v="844"/>
    <x v="4"/>
    <n v="171"/>
    <n v="15"/>
    <n v="8.771929824561403E-2"/>
    <s v="James"/>
  </r>
  <r>
    <n v="871"/>
    <x v="393"/>
    <x v="1"/>
    <s v="Allen Goldenen"/>
    <s v="United States"/>
    <x v="1"/>
    <s v="Avery 514"/>
    <n v="144"/>
    <n v="844"/>
    <x v="4"/>
    <n v="171"/>
    <n v="20"/>
    <n v="0.11695906432748537"/>
    <s v="Liam"/>
  </r>
  <r>
    <n v="26755"/>
    <x v="394"/>
    <x v="3"/>
    <s v="Adam Shillingsburg"/>
    <s v="Spain"/>
    <x v="4"/>
    <s v="Novimex File Folder Labels, Adjustable"/>
    <m/>
    <m/>
    <x v="1"/>
    <n v="246"/>
    <m/>
    <m/>
    <s v="Noah"/>
  </r>
  <r>
    <n v="18066"/>
    <x v="98"/>
    <x v="3"/>
    <s v="Adrian Hane"/>
    <s v="Netherlands"/>
    <x v="3"/>
    <s v="Cardinal Hole Reinforcements, Recycled"/>
    <n v="114"/>
    <n v="814"/>
    <x v="4"/>
    <n v="192"/>
    <n v="25"/>
    <n v="0.13020833333333334"/>
    <s v="Oliver"/>
  </r>
  <r>
    <n v="24467"/>
    <x v="283"/>
    <x v="5"/>
    <s v="Alice McCarthy"/>
    <s v="South Africa"/>
    <x v="5"/>
    <s v="Eldon Trays, Single Width"/>
    <n v="96"/>
    <n v="796"/>
    <x v="4"/>
    <n v="984"/>
    <n v="2"/>
    <n v="2.0325203252032522E-3"/>
    <s v="James"/>
  </r>
  <r>
    <n v="19117"/>
    <x v="78"/>
    <x v="3"/>
    <s v="Alice McCarthy"/>
    <s v="Brazil"/>
    <x v="0"/>
    <s v="Breville Coffee Grinder, White"/>
    <n v="80"/>
    <n v="780"/>
    <x v="4"/>
    <n v="16"/>
    <n v="15"/>
    <n v="0.9375"/>
    <s v="Noah"/>
  </r>
  <r>
    <n v="19580"/>
    <x v="323"/>
    <x v="3"/>
    <s v="Alan Dominguez"/>
    <s v="Japan"/>
    <x v="2"/>
    <s v="Cameo Business Envelopes, Recycled"/>
    <n v="63"/>
    <n v="763"/>
    <x v="4"/>
    <n v="138"/>
    <n v="25"/>
    <n v="0.18115942028985507"/>
    <s v="James"/>
  </r>
  <r>
    <n v="4192"/>
    <x v="196"/>
    <x v="5"/>
    <s v="Alan Shonely"/>
    <s v="India"/>
    <x v="2"/>
    <s v="Advantus Paper Clips, Assorted Sizes"/>
    <n v="57"/>
    <n v="757"/>
    <x v="4"/>
    <n v="45"/>
    <n v="25"/>
    <n v="0.55555555555555558"/>
    <s v="James"/>
  </r>
  <r>
    <n v="25942"/>
    <x v="171"/>
    <x v="4"/>
    <s v="Alice McCarthy"/>
    <s v="United Kingdom"/>
    <x v="3"/>
    <s v="Rogers Box, Single Width"/>
    <n v="48"/>
    <n v="748"/>
    <x v="4"/>
    <n v="135"/>
    <n v="25"/>
    <n v="0.18518518518518517"/>
    <s v="James"/>
  </r>
  <r>
    <n v="2856"/>
    <x v="158"/>
    <x v="4"/>
    <s v="Adam Hart"/>
    <s v="Italy"/>
    <x v="3"/>
    <s v="Cardinal Binder Covers, Economy"/>
    <n v="48"/>
    <n v="748"/>
    <x v="4"/>
    <n v="192"/>
    <n v="25"/>
    <n v="0.13020833333333334"/>
    <s v="James"/>
  </r>
  <r>
    <n v="22138"/>
    <x v="255"/>
    <x v="4"/>
    <s v="Adam Bellavance"/>
    <s v="United States"/>
    <x v="1"/>
    <s v="Ibico Covers for Plastic or Wire Binding Elements"/>
    <n v="46"/>
    <n v="746"/>
    <x v="4"/>
    <n v="207"/>
    <n v="25"/>
    <n v="0.12077294685990338"/>
    <s v="James"/>
  </r>
  <r>
    <n v="2206"/>
    <x v="395"/>
    <x v="2"/>
    <s v="Alex Avila"/>
    <s v="Turkey"/>
    <x v="2"/>
    <s v="Smead Box, Industrial"/>
    <n v="45"/>
    <n v="745"/>
    <x v="4"/>
    <n v="6"/>
    <n v="3"/>
    <n v="0.5"/>
    <s v="Noah"/>
  </r>
  <r>
    <n v="6966"/>
    <x v="276"/>
    <x v="5"/>
    <s v="Alan Haines"/>
    <s v="United Kingdom"/>
    <x v="3"/>
    <s v="Smead Box, Industrial"/>
    <n v="45"/>
    <n v="745"/>
    <x v="4"/>
    <n v="36"/>
    <n v="3"/>
    <n v="8.3333333333333329E-2"/>
    <s v="James"/>
  </r>
  <r>
    <n v="10420"/>
    <x v="269"/>
    <x v="4"/>
    <s v="Adam Bellavance"/>
    <s v="El Salvador"/>
    <x v="0"/>
    <s v="OIC Thumb Tacks, 12 Pack"/>
    <n v="45"/>
    <n v="745"/>
    <x v="4"/>
    <n v="18"/>
    <n v="15"/>
    <n v="0.83333333333333337"/>
    <s v="Noah"/>
  </r>
  <r>
    <n v="21824"/>
    <x v="37"/>
    <x v="3"/>
    <s v="Alejandro Savely"/>
    <s v="Brazil"/>
    <x v="0"/>
    <s v="Cardinal Binder Covers, Durable"/>
    <n v="36"/>
    <n v="736"/>
    <x v="4"/>
    <n v="22"/>
    <m/>
    <m/>
    <s v="Liam"/>
  </r>
  <r>
    <n v="2680"/>
    <x v="49"/>
    <x v="3"/>
    <s v="Alan Shonely"/>
    <s v="France"/>
    <x v="3"/>
    <s v="Stockwell Staples, Assorted Sizes"/>
    <n v="33"/>
    <n v="733"/>
    <x v="4"/>
    <n v="288"/>
    <n v="25"/>
    <n v="8.6805555555555552E-2"/>
    <s v="James"/>
  </r>
  <r>
    <n v="18939"/>
    <x v="77"/>
    <x v="3"/>
    <s v="Aaron Bergman"/>
    <s v="Germany"/>
    <x v="3"/>
    <s v="Smead Legal Exhibit Labels, Adjustable"/>
    <n v="27"/>
    <n v="727"/>
    <x v="4"/>
    <n v="378"/>
    <n v="25"/>
    <n v="6.6137566137566134E-2"/>
    <s v="James"/>
  </r>
  <r>
    <n v="11975"/>
    <x v="396"/>
    <x v="4"/>
    <s v="Alejandro Savely"/>
    <s v="Ukraine"/>
    <x v="2"/>
    <s v="OIC Thumb Tacks, 12 Pack"/>
    <n v="27"/>
    <n v="727"/>
    <x v="4"/>
    <n v="108"/>
    <n v="15"/>
    <n v="0.1388888888888889"/>
    <s v="James"/>
  </r>
  <r>
    <n v="15865"/>
    <x v="293"/>
    <x v="3"/>
    <s v="Alejandro Savely"/>
    <s v="Mexico"/>
    <x v="0"/>
    <s v="Smead Shipping Labels, 5000 Label Set"/>
    <n v="24"/>
    <n v="724"/>
    <x v="4"/>
    <n v="42"/>
    <n v="25"/>
    <n v="0.59523809523809523"/>
    <s v="James"/>
  </r>
  <r>
    <n v="25087"/>
    <x v="50"/>
    <x v="5"/>
    <s v="Adrian Hane"/>
    <s v="Mexico"/>
    <x v="0"/>
    <s v="OIC Thumb Tacks, 12 Pack"/>
    <n v="18"/>
    <n v="718"/>
    <x v="4"/>
    <n v="72"/>
    <n v="25"/>
    <n v="0.34722222222222221"/>
    <s v="James"/>
  </r>
  <r>
    <n v="19491"/>
    <x v="104"/>
    <x v="3"/>
    <s v="Aaron Bergman"/>
    <s v="France"/>
    <x v="3"/>
    <s v="Cardinal Binder Covers, Economy"/>
    <n v="12"/>
    <n v="712"/>
    <x v="4"/>
    <n v="48"/>
    <n v="25"/>
    <n v="0.52083333333333337"/>
    <s v="James"/>
  </r>
  <r>
    <n v="20435"/>
    <x v="188"/>
    <x v="4"/>
    <s v="Aaron Hawkins"/>
    <s v="United States"/>
    <x v="1"/>
    <s v="EcoTones Memo Sheets"/>
    <n v="8"/>
    <n v="708"/>
    <x v="4"/>
    <n v="384"/>
    <n v="25"/>
    <n v="6.5104166666666671E-2"/>
    <s v="James"/>
  </r>
  <r>
    <n v="13045"/>
    <x v="367"/>
    <x v="4"/>
    <s v="Adam Shillingsburg"/>
    <s v="United States"/>
    <x v="1"/>
    <s v="Smead Alpha-Z Color-Coded Name Labels First Letter Starter Set"/>
    <n v="6"/>
    <n v="706"/>
    <x v="4"/>
    <n v="21"/>
    <n v="15"/>
    <n v="0.7142857142857143"/>
    <s v="Noah"/>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6BE7BCB-1DDA-4041-AA8D-1F18C58FF20B}"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9">
  <location ref="A205:C210" firstHeaderRow="0" firstDataRow="1" firstDataCol="1"/>
  <pivotFields count="16">
    <pivotField showAll="0"/>
    <pivotField numFmtId="14"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pivotField showAll="0"/>
    <pivotField showAll="0"/>
    <pivotField dataField="1" showAll="0"/>
    <pivotField dataField="1" showAll="0"/>
    <pivotField showAll="0"/>
    <pivotField showAll="0"/>
    <pivotField axis="axisRow" showAll="0">
      <items count="7">
        <item sd="0" x="0"/>
        <item sd="0" x="1"/>
        <item sd="0" x="2"/>
        <item sd="0" x="3"/>
        <item sd="0" x="4"/>
        <item sd="0" x="5"/>
        <item t="default"/>
      </items>
    </pivotField>
    <pivotField showAll="0">
      <items count="7">
        <item sd="0" x="0"/>
        <item x="1"/>
        <item x="2"/>
        <item x="3"/>
        <item x="4"/>
        <item sd="0" x="5"/>
        <item t="default"/>
      </items>
    </pivotField>
  </pivotFields>
  <rowFields count="1">
    <field x="14"/>
  </rowFields>
  <rowItems count="5">
    <i>
      <x v="1"/>
    </i>
    <i>
      <x v="2"/>
    </i>
    <i>
      <x v="3"/>
    </i>
    <i>
      <x v="4"/>
    </i>
    <i t="grand">
      <x/>
    </i>
  </rowItems>
  <colFields count="1">
    <field x="-2"/>
  </colFields>
  <colItems count="2">
    <i>
      <x/>
    </i>
    <i i="1">
      <x v="1"/>
    </i>
  </colItems>
  <dataFields count="2">
    <dataField name="Deal" fld="11" baseField="14" baseItem="1"/>
    <dataField name="Lead" fld="10" baseField="14" baseItem="1"/>
  </dataFields>
  <chartFormats count="6">
    <chartFormat chart="26" format="0" series="1">
      <pivotArea type="data" outline="0" fieldPosition="0">
        <references count="1">
          <reference field="4294967294" count="1" selected="0">
            <x v="0"/>
          </reference>
        </references>
      </pivotArea>
    </chartFormat>
    <chartFormat chart="26" format="1" series="1">
      <pivotArea type="data" outline="0" fieldPosition="0">
        <references count="1">
          <reference field="4294967294" count="1" selected="0">
            <x v="1"/>
          </reference>
        </references>
      </pivotArea>
    </chartFormat>
    <chartFormat chart="26" format="2">
      <pivotArea type="data" outline="0" fieldPosition="0">
        <references count="2">
          <reference field="4294967294" count="1" selected="0">
            <x v="0"/>
          </reference>
          <reference field="14" count="1" selected="0">
            <x v="3"/>
          </reference>
        </references>
      </pivotArea>
    </chartFormat>
    <chartFormat chart="28" format="6" series="1">
      <pivotArea type="data" outline="0" fieldPosition="0">
        <references count="1">
          <reference field="4294967294" count="1" selected="0">
            <x v="0"/>
          </reference>
        </references>
      </pivotArea>
    </chartFormat>
    <chartFormat chart="28" format="7">
      <pivotArea type="data" outline="0" fieldPosition="0">
        <references count="2">
          <reference field="4294967294" count="1" selected="0">
            <x v="0"/>
          </reference>
          <reference field="14" count="1" selected="0">
            <x v="3"/>
          </reference>
        </references>
      </pivotArea>
    </chartFormat>
    <chartFormat chart="28" format="8"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E89B1DF-7F77-4BF7-9A46-4BE3CB2587F7}" name="PivotTable5"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location ref="A4:B10" firstHeaderRow="1" firstDataRow="1" firstDataCol="1" rowPageCount="1" colPageCount="1"/>
  <pivotFields count="16">
    <pivotField showAll="0"/>
    <pivotField numFmtId="14" showAll="0">
      <items count="15">
        <item x="0"/>
        <item x="1"/>
        <item x="2"/>
        <item x="3"/>
        <item x="4"/>
        <item x="5"/>
        <item x="6"/>
        <item x="7"/>
        <item x="8"/>
        <item x="9"/>
        <item x="10"/>
        <item x="11"/>
        <item x="12"/>
        <item x="13"/>
        <item t="default"/>
      </items>
    </pivotField>
    <pivotField axis="axisRow" showAll="0">
      <items count="7">
        <item x="3"/>
        <item x="5"/>
        <item x="2"/>
        <item x="1"/>
        <item x="0"/>
        <item x="4"/>
        <item t="default"/>
      </items>
    </pivotField>
    <pivotField showAll="0"/>
    <pivotField showAll="0"/>
    <pivotField axis="axisPage" showAll="0">
      <items count="7">
        <item x="3"/>
        <item x="0"/>
        <item x="5"/>
        <item x="1"/>
        <item x="2"/>
        <item x="4"/>
        <item t="default"/>
      </items>
    </pivotField>
    <pivotField showAll="0"/>
    <pivotField dataField="1" showAll="0"/>
    <pivotField showAll="0"/>
    <pivotField showAll="0"/>
    <pivotField showAll="0"/>
    <pivotField showAll="0"/>
    <pivotField showAll="0"/>
    <pivotField showAll="0"/>
    <pivotField showAll="0">
      <items count="7">
        <item x="0"/>
        <item x="1"/>
        <item x="2"/>
        <item x="3"/>
        <item x="4"/>
        <item x="5"/>
        <item t="default"/>
      </items>
    </pivotField>
    <pivotField showAll="0">
      <items count="7">
        <item x="0"/>
        <item x="1"/>
        <item x="2"/>
        <item x="3"/>
        <item x="4"/>
        <item x="5"/>
        <item t="default"/>
      </items>
    </pivotField>
  </pivotFields>
  <rowFields count="1">
    <field x="2"/>
  </rowFields>
  <rowItems count="6">
    <i>
      <x/>
    </i>
    <i>
      <x v="1"/>
    </i>
    <i>
      <x v="2"/>
    </i>
    <i>
      <x v="3"/>
    </i>
    <i>
      <x v="4"/>
    </i>
    <i>
      <x v="5"/>
    </i>
  </rowItems>
  <colItems count="1">
    <i/>
  </colItems>
  <pageFields count="1">
    <pageField fld="5" item="4" hier="-1"/>
  </pageFields>
  <dataFields count="1">
    <dataField name="Sum of Amount" fld="7" baseField="0" baseItem="0"/>
  </dataFields>
  <formats count="1">
    <format dxfId="95">
      <pivotArea collapsedLevelsAreSubtotals="1" fieldPosition="0">
        <references count="2">
          <reference field="4294967294" count="1" selected="0">
            <x v="0"/>
          </reference>
          <reference field="2"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1DCD51A-D839-4E62-8896-042FB83B1E94}"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50:B57" firstHeaderRow="1" firstDataRow="1" firstDataCol="1"/>
  <pivotFields count="16">
    <pivotField showAll="0"/>
    <pivotField numFmtId="14" showAll="0">
      <items count="15">
        <item x="0"/>
        <item x="1"/>
        <item x="2"/>
        <item x="3"/>
        <item x="4"/>
        <item x="5"/>
        <item x="6"/>
        <item x="7"/>
        <item x="8"/>
        <item x="9"/>
        <item x="10"/>
        <item x="11"/>
        <item x="12"/>
        <item x="13"/>
        <item t="default"/>
      </items>
    </pivotField>
    <pivotField showAll="0"/>
    <pivotField showAll="0"/>
    <pivotField showAll="0"/>
    <pivotField axis="axisRow" dataField="1" showAll="0">
      <items count="7">
        <item x="3"/>
        <item x="0"/>
        <item x="5"/>
        <item x="1"/>
        <item x="2"/>
        <item x="4"/>
        <item t="default"/>
      </items>
    </pivotField>
    <pivotField showAll="0"/>
    <pivotField showAll="0"/>
    <pivotField showAll="0"/>
    <pivotField showAll="0"/>
    <pivotField showAll="0"/>
    <pivotField showAll="0"/>
    <pivotField showAll="0"/>
    <pivotField showAll="0"/>
    <pivotField showAll="0">
      <items count="7">
        <item x="0"/>
        <item x="1"/>
        <item x="2"/>
        <item x="3"/>
        <item x="4"/>
        <item x="5"/>
        <item t="default"/>
      </items>
    </pivotField>
    <pivotField showAll="0">
      <items count="7">
        <item x="0"/>
        <item x="1"/>
        <item x="2"/>
        <item x="3"/>
        <item x="4"/>
        <item x="5"/>
        <item t="default"/>
      </items>
    </pivotField>
  </pivotFields>
  <rowFields count="1">
    <field x="5"/>
  </rowFields>
  <rowItems count="7">
    <i>
      <x/>
    </i>
    <i>
      <x v="1"/>
    </i>
    <i>
      <x v="2"/>
    </i>
    <i>
      <x v="3"/>
    </i>
    <i>
      <x v="4"/>
    </i>
    <i>
      <x v="5"/>
    </i>
    <i t="grand">
      <x/>
    </i>
  </rowItems>
  <colItems count="1">
    <i/>
  </colItems>
  <dataFields count="1">
    <dataField name="Count of Stages" fld="5"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33FC8CE-6A97-46DC-ACAD-C5E9E07B9DE8}" name="PivotTable16"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4">
  <location ref="V4:V5" firstHeaderRow="1" firstDataRow="1" firstDataCol="0" rowPageCount="1" colPageCount="1"/>
  <pivotFields count="16">
    <pivotField showAll="0"/>
    <pivotField numFmtId="14" showAll="0">
      <items count="15">
        <item x="0"/>
        <item x="1"/>
        <item x="2"/>
        <item x="3"/>
        <item x="4"/>
        <item x="5"/>
        <item x="6"/>
        <item x="7"/>
        <item x="8"/>
        <item x="9"/>
        <item x="10"/>
        <item x="11"/>
        <item x="12"/>
        <item x="13"/>
        <item t="default"/>
      </items>
    </pivotField>
    <pivotField showAll="0"/>
    <pivotField showAll="0"/>
    <pivotField showAll="0"/>
    <pivotField axis="axisPage" showAll="0">
      <items count="7">
        <item x="3"/>
        <item x="0"/>
        <item x="5"/>
        <item x="1"/>
        <item x="2"/>
        <item x="4"/>
        <item t="default"/>
      </items>
    </pivotField>
    <pivotField showAll="0"/>
    <pivotField dataField="1" showAll="0"/>
    <pivotField showAll="0"/>
    <pivotField showAll="0"/>
    <pivotField showAll="0"/>
    <pivotField showAll="0"/>
    <pivotField showAll="0"/>
    <pivotField showAll="0"/>
    <pivotField showAll="0">
      <items count="7">
        <item x="0"/>
        <item x="1"/>
        <item x="2"/>
        <item x="3"/>
        <item x="4"/>
        <item x="5"/>
        <item t="default"/>
      </items>
    </pivotField>
    <pivotField showAll="0">
      <items count="7">
        <item x="0"/>
        <item x="1"/>
        <item x="2"/>
        <item x="3"/>
        <item x="4"/>
        <item x="5"/>
        <item t="default"/>
      </items>
    </pivotField>
  </pivotFields>
  <rowItems count="1">
    <i/>
  </rowItems>
  <colItems count="1">
    <i/>
  </colItems>
  <pageFields count="1">
    <pageField fld="5" item="4" hier="-1"/>
  </pageFields>
  <dataFields count="1">
    <dataField name="Sum of Amount" fld="7" baseField="0" baseItem="0" numFmtId="165"/>
  </dataFields>
  <formats count="1">
    <format dxfId="96">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C99E56F-AB39-417C-B21E-C00EE37952A1}" name="PivotTable1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188:C193" firstHeaderRow="0" firstDataRow="1" firstDataCol="1" rowPageCount="1" colPageCount="1"/>
  <pivotFields count="16">
    <pivotField showAll="0"/>
    <pivotField numFmtId="14" showAll="0">
      <items count="15">
        <item x="0"/>
        <item x="1"/>
        <item x="2"/>
        <item x="3"/>
        <item x="4"/>
        <item x="5"/>
        <item x="6"/>
        <item x="7"/>
        <item x="8"/>
        <item x="9"/>
        <item x="10"/>
        <item x="11"/>
        <item x="12"/>
        <item x="13"/>
        <item t="default"/>
      </items>
    </pivotField>
    <pivotField showAll="0"/>
    <pivotField showAll="0"/>
    <pivotField showAll="0"/>
    <pivotField axis="axisPage" showAll="0">
      <items count="7">
        <item x="3"/>
        <item x="0"/>
        <item x="5"/>
        <item x="1"/>
        <item x="2"/>
        <item x="4"/>
        <item t="default"/>
      </items>
    </pivotField>
    <pivotField showAll="0"/>
    <pivotField dataField="1" showAll="0"/>
    <pivotField showAll="0"/>
    <pivotField axis="axisRow" dataField="1" showAll="0">
      <items count="6">
        <item x="3"/>
        <item x="2"/>
        <item x="4"/>
        <item x="0"/>
        <item x="1"/>
        <item t="default"/>
      </items>
    </pivotField>
    <pivotField showAll="0"/>
    <pivotField showAll="0"/>
    <pivotField showAll="0"/>
    <pivotField showAll="0"/>
    <pivotField showAll="0">
      <items count="7">
        <item x="0"/>
        <item x="1"/>
        <item x="2"/>
        <item x="3"/>
        <item x="4"/>
        <item x="5"/>
        <item t="default"/>
      </items>
    </pivotField>
    <pivotField showAll="0">
      <items count="7">
        <item x="0"/>
        <item x="1"/>
        <item x="2"/>
        <item x="3"/>
        <item x="4"/>
        <item x="5"/>
        <item t="default"/>
      </items>
    </pivotField>
  </pivotFields>
  <rowFields count="1">
    <field x="9"/>
  </rowFields>
  <rowItems count="5">
    <i>
      <x/>
    </i>
    <i>
      <x v="1"/>
    </i>
    <i>
      <x v="2"/>
    </i>
    <i>
      <x v="3"/>
    </i>
    <i t="grand">
      <x/>
    </i>
  </rowItems>
  <colFields count="1">
    <field x="-2"/>
  </colFields>
  <colItems count="2">
    <i>
      <x/>
    </i>
    <i i="1">
      <x v="1"/>
    </i>
  </colItems>
  <pageFields count="1">
    <pageField fld="5" item="4" hier="-1"/>
  </pageFields>
  <dataFields count="2">
    <dataField name="Sum of Amount" fld="7" showDataAs="percentOfCol" baseField="9" baseItem="0" numFmtId="10"/>
    <dataField name="Count of Revenue Range" fld="9" subtotal="count" baseField="0" baseItem="0"/>
  </dataFields>
  <chartFormats count="20">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9" count="1" selected="0">
            <x v="3"/>
          </reference>
        </references>
      </pivotArea>
    </chartFormat>
    <chartFormat chart="2" format="2">
      <pivotArea type="data" outline="0" fieldPosition="0">
        <references count="2">
          <reference field="4294967294" count="1" selected="0">
            <x v="0"/>
          </reference>
          <reference field="9" count="1" selected="0">
            <x v="0"/>
          </reference>
        </references>
      </pivotArea>
    </chartFormat>
    <chartFormat chart="2" format="3">
      <pivotArea type="data" outline="0" fieldPosition="0">
        <references count="2">
          <reference field="4294967294" count="1" selected="0">
            <x v="0"/>
          </reference>
          <reference field="9" count="1" selected="0">
            <x v="1"/>
          </reference>
        </references>
      </pivotArea>
    </chartFormat>
    <chartFormat chart="2" format="4">
      <pivotArea type="data" outline="0" fieldPosition="0">
        <references count="2">
          <reference field="4294967294" count="1" selected="0">
            <x v="0"/>
          </reference>
          <reference field="9" count="1" selected="0">
            <x v="2"/>
          </reference>
        </references>
      </pivotArea>
    </chartFormat>
    <chartFormat chart="2" format="5" series="1">
      <pivotArea type="data" outline="0" fieldPosition="0">
        <references count="1">
          <reference field="4294967294" count="1" selected="0">
            <x v="1"/>
          </reference>
        </references>
      </pivotArea>
    </chartFormat>
    <chartFormat chart="13" format="17" series="1">
      <pivotArea type="data" outline="0" fieldPosition="0">
        <references count="1">
          <reference field="4294967294" count="1" selected="0">
            <x v="0"/>
          </reference>
        </references>
      </pivotArea>
    </chartFormat>
    <chartFormat chart="13" format="18">
      <pivotArea type="data" outline="0" fieldPosition="0">
        <references count="2">
          <reference field="4294967294" count="1" selected="0">
            <x v="0"/>
          </reference>
          <reference field="9" count="1" selected="0">
            <x v="0"/>
          </reference>
        </references>
      </pivotArea>
    </chartFormat>
    <chartFormat chart="13" format="19">
      <pivotArea type="data" outline="0" fieldPosition="0">
        <references count="2">
          <reference field="4294967294" count="1" selected="0">
            <x v="0"/>
          </reference>
          <reference field="9" count="1" selected="0">
            <x v="1"/>
          </reference>
        </references>
      </pivotArea>
    </chartFormat>
    <chartFormat chart="13" format="20">
      <pivotArea type="data" outline="0" fieldPosition="0">
        <references count="2">
          <reference field="4294967294" count="1" selected="0">
            <x v="0"/>
          </reference>
          <reference field="9" count="1" selected="0">
            <x v="2"/>
          </reference>
        </references>
      </pivotArea>
    </chartFormat>
    <chartFormat chart="13" format="21">
      <pivotArea type="data" outline="0" fieldPosition="0">
        <references count="2">
          <reference field="4294967294" count="1" selected="0">
            <x v="0"/>
          </reference>
          <reference field="9" count="1" selected="0">
            <x v="3"/>
          </reference>
        </references>
      </pivotArea>
    </chartFormat>
    <chartFormat chart="13" format="22" series="1">
      <pivotArea type="data" outline="0" fieldPosition="0">
        <references count="1">
          <reference field="4294967294" count="1" selected="0">
            <x v="1"/>
          </reference>
        </references>
      </pivotArea>
    </chartFormat>
    <chartFormat chart="13" format="23">
      <pivotArea type="data" outline="0" fieldPosition="0">
        <references count="2">
          <reference field="4294967294" count="1" selected="0">
            <x v="1"/>
          </reference>
          <reference field="9" count="1" selected="0">
            <x v="0"/>
          </reference>
        </references>
      </pivotArea>
    </chartFormat>
    <chartFormat chart="13" format="24">
      <pivotArea type="data" outline="0" fieldPosition="0">
        <references count="2">
          <reference field="4294967294" count="1" selected="0">
            <x v="1"/>
          </reference>
          <reference field="9" count="1" selected="0">
            <x v="1"/>
          </reference>
        </references>
      </pivotArea>
    </chartFormat>
    <chartFormat chart="13" format="25">
      <pivotArea type="data" outline="0" fieldPosition="0">
        <references count="2">
          <reference field="4294967294" count="1" selected="0">
            <x v="1"/>
          </reference>
          <reference field="9" count="1" selected="0">
            <x v="2"/>
          </reference>
        </references>
      </pivotArea>
    </chartFormat>
    <chartFormat chart="13" format="26">
      <pivotArea type="data" outline="0" fieldPosition="0">
        <references count="2">
          <reference field="4294967294" count="1" selected="0">
            <x v="1"/>
          </reference>
          <reference field="9" count="1" selected="0">
            <x v="3"/>
          </reference>
        </references>
      </pivotArea>
    </chartFormat>
    <chartFormat chart="2" format="7">
      <pivotArea type="data" outline="0" fieldPosition="0">
        <references count="2">
          <reference field="4294967294" count="1" selected="0">
            <x v="1"/>
          </reference>
          <reference field="9" count="1" selected="0">
            <x v="0"/>
          </reference>
        </references>
      </pivotArea>
    </chartFormat>
    <chartFormat chart="2" format="8">
      <pivotArea type="data" outline="0" fieldPosition="0">
        <references count="2">
          <reference field="4294967294" count="1" selected="0">
            <x v="1"/>
          </reference>
          <reference field="9" count="1" selected="0">
            <x v="1"/>
          </reference>
        </references>
      </pivotArea>
    </chartFormat>
    <chartFormat chart="2" format="9">
      <pivotArea type="data" outline="0" fieldPosition="0">
        <references count="2">
          <reference field="4294967294" count="1" selected="0">
            <x v="1"/>
          </reference>
          <reference field="9" count="1" selected="0">
            <x v="2"/>
          </reference>
        </references>
      </pivotArea>
    </chartFormat>
    <chartFormat chart="2" format="10">
      <pivotArea type="data" outline="0" fieldPosition="0">
        <references count="2">
          <reference field="4294967294" count="1" selected="0">
            <x v="1"/>
          </reference>
          <reference field="9"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A63EFF9-FECC-4688-B7C2-64AE3322DFDD}" name="PivotTable14" cacheId="0" applyNumberFormats="0" applyBorderFormats="0" applyFontFormats="0" applyPatternFormats="0" applyAlignmentFormats="0" applyWidthHeightFormats="1" dataCaption="Values" grandTotalCaption="Total" updatedVersion="8" minRefreshableVersion="3" useAutoFormatting="1" itemPrintTitles="1" createdVersion="8" indent="0" outline="1" outlineData="1" multipleFieldFilters="0" chartFormat="15">
  <location ref="A131:B178" firstHeaderRow="1" firstDataRow="1" firstDataCol="1" rowPageCount="1" colPageCount="1"/>
  <pivotFields count="16">
    <pivotField showAll="0"/>
    <pivotField axis="axisRow" numFmtId="14" showAll="0">
      <items count="15">
        <item x="0"/>
        <item x="1"/>
        <item x="2"/>
        <item x="3"/>
        <item x="4"/>
        <item x="5"/>
        <item x="6"/>
        <item x="7"/>
        <item x="8"/>
        <item x="9"/>
        <item x="10"/>
        <item x="11"/>
        <item x="12"/>
        <item x="13"/>
        <item t="default"/>
      </items>
    </pivotField>
    <pivotField showAll="0"/>
    <pivotField showAll="0"/>
    <pivotField showAll="0"/>
    <pivotField axis="axisPage" showAll="0">
      <items count="7">
        <item x="3"/>
        <item x="0"/>
        <item x="5"/>
        <item x="1"/>
        <item x="2"/>
        <item x="4"/>
        <item t="default"/>
      </items>
    </pivotField>
    <pivotField showAll="0"/>
    <pivotField dataField="1" showAll="0"/>
    <pivotField showAll="0"/>
    <pivotField showAll="0"/>
    <pivotField showAll="0"/>
    <pivotField showAll="0"/>
    <pivotField showAll="0"/>
    <pivotField showAll="0"/>
    <pivotField showAll="0">
      <items count="7">
        <item sd="0" x="0"/>
        <item sd="0" x="1"/>
        <item sd="0" x="2"/>
        <item sd="0" x="3"/>
        <item sd="0" x="4"/>
        <item sd="0" x="5"/>
        <item t="default"/>
      </items>
    </pivotField>
    <pivotField axis="axisRow" showAll="0">
      <items count="7">
        <item x="0"/>
        <item x="1"/>
        <item x="2"/>
        <item x="3"/>
        <item x="4"/>
        <item x="5"/>
        <item t="default"/>
      </items>
    </pivotField>
  </pivotFields>
  <rowFields count="2">
    <field x="15"/>
    <field x="1"/>
  </rowFields>
  <rowItems count="47">
    <i>
      <x v="1"/>
    </i>
    <i r="1">
      <x v="1"/>
    </i>
    <i r="1">
      <x v="3"/>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5"/>
    </i>
    <i r="1">
      <x v="6"/>
    </i>
    <i r="1">
      <x v="7"/>
    </i>
    <i r="1">
      <x v="8"/>
    </i>
    <i r="1">
      <x v="9"/>
    </i>
    <i r="1">
      <x v="10"/>
    </i>
    <i r="1">
      <x v="11"/>
    </i>
    <i r="1">
      <x v="12"/>
    </i>
    <i>
      <x v="4"/>
    </i>
    <i r="1">
      <x v="1"/>
    </i>
    <i r="1">
      <x v="2"/>
    </i>
    <i r="1">
      <x v="3"/>
    </i>
    <i r="1">
      <x v="4"/>
    </i>
    <i r="1">
      <x v="5"/>
    </i>
    <i r="1">
      <x v="6"/>
    </i>
    <i r="1">
      <x v="7"/>
    </i>
    <i r="1">
      <x v="8"/>
    </i>
    <i r="1">
      <x v="9"/>
    </i>
    <i t="grand">
      <x/>
    </i>
  </rowItems>
  <colItems count="1">
    <i/>
  </colItems>
  <pageFields count="1">
    <pageField fld="5" item="4" hier="-1"/>
  </pageFields>
  <dataFields count="1">
    <dataField name="Sum of Amount" fld="7" baseField="0" baseItem="0" numFmtId="166"/>
  </dataFields>
  <formats count="8">
    <format dxfId="104">
      <pivotArea collapsedLevelsAreSubtotals="1" fieldPosition="0">
        <references count="1">
          <reference field="15" count="1">
            <x v="1"/>
          </reference>
        </references>
      </pivotArea>
    </format>
    <format dxfId="103">
      <pivotArea collapsedLevelsAreSubtotals="1" fieldPosition="0">
        <references count="1">
          <reference field="15" count="1">
            <x v="2"/>
          </reference>
        </references>
      </pivotArea>
    </format>
    <format dxfId="102">
      <pivotArea collapsedLevelsAreSubtotals="1" fieldPosition="0">
        <references count="1">
          <reference field="15" count="1">
            <x v="3"/>
          </reference>
        </references>
      </pivotArea>
    </format>
    <format dxfId="101">
      <pivotArea collapsedLevelsAreSubtotals="1" fieldPosition="0">
        <references count="1">
          <reference field="15" count="1">
            <x v="4"/>
          </reference>
        </references>
      </pivotArea>
    </format>
    <format dxfId="100">
      <pivotArea grandRow="1" outline="0" collapsedLevelsAreSubtotals="1" fieldPosition="0"/>
    </format>
    <format dxfId="99">
      <pivotArea collapsedLevelsAreSubtotals="1" fieldPosition="0">
        <references count="2">
          <reference field="1" count="12">
            <x v="1"/>
            <x v="2"/>
            <x v="3"/>
            <x v="4"/>
            <x v="5"/>
            <x v="6"/>
            <x v="7"/>
            <x v="8"/>
            <x v="9"/>
            <x v="10"/>
            <x v="11"/>
            <x v="12"/>
          </reference>
          <reference field="15" count="1" selected="0">
            <x v="1"/>
          </reference>
        </references>
      </pivotArea>
    </format>
    <format dxfId="98">
      <pivotArea outline="0" collapsedLevelsAreSubtotals="1" fieldPosition="0"/>
    </format>
    <format dxfId="97">
      <pivotArea dataOnly="0" labelOnly="1" outline="0" axis="axisValues" fieldPosition="0"/>
    </format>
  </formats>
  <chartFormats count="2">
    <chartFormat chart="7" format="0" series="1">
      <pivotArea type="data" outline="0" fieldPosition="0">
        <references count="1">
          <reference field="4294967294" count="1" selected="0">
            <x v="0"/>
          </reference>
        </references>
      </pivotArea>
    </chartFormat>
    <chartFormat chart="13"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902A2B6-1965-49F6-8E2B-DF22C2992835}" name="PivotTable13" cacheId="0" applyNumberFormats="0" applyBorderFormats="0" applyFontFormats="0" applyPatternFormats="0" applyAlignmentFormats="0" applyWidthHeightFormats="1" dataCaption="Values" grandTotalCaption="Average" updatedVersion="8" minRefreshableVersion="3" useAutoFormatting="1" itemPrintTitles="1" createdVersion="8" indent="0" outline="1" outlineData="1" multipleFieldFilters="0" chartFormat="11">
  <location ref="A71:B124" firstHeaderRow="1" firstDataRow="1" firstDataCol="1"/>
  <pivotFields count="16">
    <pivotField showAll="0"/>
    <pivotField axis="axisRow" numFmtId="14"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pivotField showAll="0"/>
    <pivotField showAll="0"/>
    <pivotField showAll="0"/>
    <pivotField showAll="0"/>
    <pivotField dataField="1" showAll="0"/>
    <pivotField showAll="0"/>
    <pivotField showAll="0">
      <items count="7">
        <item sd="0" x="0"/>
        <item sd="0" x="1"/>
        <item sd="0" x="2"/>
        <item sd="0" x="3"/>
        <item sd="0" x="4"/>
        <item sd="0" x="5"/>
        <item t="default"/>
      </items>
    </pivotField>
    <pivotField axis="axisRow" showAll="0">
      <items count="7">
        <item sd="0" x="0"/>
        <item x="1"/>
        <item x="2"/>
        <item x="3"/>
        <item x="4"/>
        <item sd="0" x="5"/>
        <item t="default"/>
      </items>
    </pivotField>
  </pivotFields>
  <rowFields count="2">
    <field x="15"/>
    <field x="1"/>
  </rowFields>
  <rowItems count="53">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5"/>
    </i>
    <i r="1">
      <x v="6"/>
    </i>
    <i r="1">
      <x v="7"/>
    </i>
    <i r="1">
      <x v="8"/>
    </i>
    <i r="1">
      <x v="9"/>
    </i>
    <i r="1">
      <x v="10"/>
    </i>
    <i r="1">
      <x v="11"/>
    </i>
    <i r="1">
      <x v="12"/>
    </i>
    <i>
      <x v="4"/>
    </i>
    <i r="1">
      <x v="1"/>
    </i>
    <i r="1">
      <x v="2"/>
    </i>
    <i r="1">
      <x v="3"/>
    </i>
    <i r="1">
      <x v="4"/>
    </i>
    <i r="1">
      <x v="5"/>
    </i>
    <i r="1">
      <x v="6"/>
    </i>
    <i r="1">
      <x v="7"/>
    </i>
    <i r="1">
      <x v="8"/>
    </i>
    <i r="1">
      <x v="9"/>
    </i>
    <i r="1">
      <x v="10"/>
    </i>
    <i r="1">
      <x v="11"/>
    </i>
    <i r="1">
      <x v="12"/>
    </i>
    <i t="grand">
      <x/>
    </i>
  </rowItems>
  <colItems count="1">
    <i/>
  </colItems>
  <dataFields count="1">
    <dataField name="Conversion Rate by Date" fld="12" subtotal="average" baseField="1" baseItem="2"/>
  </dataFields>
  <formats count="9">
    <format dxfId="113">
      <pivotArea collapsedLevelsAreSubtotals="1" fieldPosition="0">
        <references count="1">
          <reference field="15" count="1">
            <x v="1"/>
          </reference>
        </references>
      </pivotArea>
    </format>
    <format dxfId="112">
      <pivotArea collapsedLevelsAreSubtotals="1" fieldPosition="0">
        <references count="1">
          <reference field="15" count="1">
            <x v="2"/>
          </reference>
        </references>
      </pivotArea>
    </format>
    <format dxfId="111">
      <pivotArea collapsedLevelsAreSubtotals="1" fieldPosition="0">
        <references count="1">
          <reference field="15" count="1">
            <x v="3"/>
          </reference>
        </references>
      </pivotArea>
    </format>
    <format dxfId="110">
      <pivotArea collapsedLevelsAreSubtotals="1" fieldPosition="0">
        <references count="1">
          <reference field="15" count="1">
            <x v="4"/>
          </reference>
        </references>
      </pivotArea>
    </format>
    <format dxfId="109">
      <pivotArea grandRow="1" outline="0" collapsedLevelsAreSubtotals="1" fieldPosition="0"/>
    </format>
    <format dxfId="108">
      <pivotArea collapsedLevelsAreSubtotals="1" fieldPosition="0">
        <references count="2">
          <reference field="1" count="12">
            <x v="1"/>
            <x v="2"/>
            <x v="3"/>
            <x v="4"/>
            <x v="5"/>
            <x v="6"/>
            <x v="7"/>
            <x v="8"/>
            <x v="9"/>
            <x v="10"/>
            <x v="11"/>
            <x v="12"/>
          </reference>
          <reference field="15" count="1" selected="0">
            <x v="1"/>
          </reference>
        </references>
      </pivotArea>
    </format>
    <format dxfId="107">
      <pivotArea collapsedLevelsAreSubtotals="1" fieldPosition="0">
        <references count="2">
          <reference field="1" count="12">
            <x v="1"/>
            <x v="2"/>
            <x v="3"/>
            <x v="4"/>
            <x v="5"/>
            <x v="6"/>
            <x v="7"/>
            <x v="8"/>
            <x v="9"/>
            <x v="10"/>
            <x v="11"/>
            <x v="12"/>
          </reference>
          <reference field="15" count="1" selected="0">
            <x v="2"/>
          </reference>
        </references>
      </pivotArea>
    </format>
    <format dxfId="106">
      <pivotArea collapsedLevelsAreSubtotals="1" fieldPosition="0">
        <references count="2">
          <reference field="1" count="12">
            <x v="1"/>
            <x v="2"/>
            <x v="3"/>
            <x v="4"/>
            <x v="5"/>
            <x v="6"/>
            <x v="7"/>
            <x v="8"/>
            <x v="9"/>
            <x v="10"/>
            <x v="11"/>
            <x v="12"/>
          </reference>
          <reference field="15" count="1" selected="0">
            <x v="3"/>
          </reference>
        </references>
      </pivotArea>
    </format>
    <format dxfId="105">
      <pivotArea collapsedLevelsAreSubtotals="1" fieldPosition="0">
        <references count="2">
          <reference field="1" count="12">
            <x v="1"/>
            <x v="2"/>
            <x v="3"/>
            <x v="4"/>
            <x v="5"/>
            <x v="6"/>
            <x v="7"/>
            <x v="8"/>
            <x v="9"/>
            <x v="10"/>
            <x v="11"/>
            <x v="12"/>
          </reference>
          <reference field="15" count="1" selected="0">
            <x v="4"/>
          </reference>
        </references>
      </pivotArea>
    </format>
  </formats>
  <chartFormats count="2">
    <chartFormat chart="4" format="0" series="1">
      <pivotArea type="data" outline="0" fieldPosition="0">
        <references count="1">
          <reference field="4294967294" count="1" selected="0">
            <x v="0"/>
          </reference>
        </references>
      </pivotArea>
    </chartFormat>
    <chartFormat chart="1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BE68D491-F7C0-4440-A65D-CAFB6510A89A}"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7:B32" firstHeaderRow="1" firstDataRow="1" firstDataCol="1" rowPageCount="1" colPageCount="1"/>
  <pivotFields count="16">
    <pivotField showAll="0"/>
    <pivotField numFmtId="14" showAll="0">
      <items count="15">
        <item x="0"/>
        <item x="1"/>
        <item x="2"/>
        <item x="3"/>
        <item x="4"/>
        <item x="5"/>
        <item x="6"/>
        <item x="7"/>
        <item x="8"/>
        <item x="9"/>
        <item x="10"/>
        <item x="11"/>
        <item x="12"/>
        <item x="13"/>
        <item t="default"/>
      </items>
    </pivotField>
    <pivotField showAll="0"/>
    <pivotField showAll="0"/>
    <pivotField showAll="0"/>
    <pivotField axis="axisPage" showAll="0">
      <items count="7">
        <item x="3"/>
        <item x="0"/>
        <item x="5"/>
        <item x="1"/>
        <item x="2"/>
        <item x="4"/>
        <item t="default"/>
      </items>
    </pivotField>
    <pivotField showAll="0"/>
    <pivotField showAll="0"/>
    <pivotField showAll="0"/>
    <pivotField showAll="0"/>
    <pivotField showAll="0"/>
    <pivotField dataField="1" showAll="0"/>
    <pivotField showAll="0"/>
    <pivotField showAll="0"/>
    <pivotField showAll="0">
      <items count="7">
        <item x="0"/>
        <item x="1"/>
        <item x="2"/>
        <item x="3"/>
        <item x="4"/>
        <item x="5"/>
        <item t="default"/>
      </items>
    </pivotField>
    <pivotField axis="axisRow" showAll="0">
      <items count="7">
        <item x="0"/>
        <item x="1"/>
        <item x="2"/>
        <item x="3"/>
        <item x="4"/>
        <item x="5"/>
        <item t="default"/>
      </items>
    </pivotField>
  </pivotFields>
  <rowFields count="1">
    <field x="15"/>
  </rowFields>
  <rowItems count="5">
    <i>
      <x v="1"/>
    </i>
    <i>
      <x v="2"/>
    </i>
    <i>
      <x v="3"/>
    </i>
    <i>
      <x v="4"/>
    </i>
    <i t="grand">
      <x/>
    </i>
  </rowItems>
  <colItems count="1">
    <i/>
  </colItems>
  <pageFields count="1">
    <pageField fld="5" item="4" hier="-1"/>
  </pageFields>
  <dataFields count="1">
    <dataField name="Sum of Deals" fld="1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1" xr10:uid="{8CE0E2DE-127D-4C83-8C15-88EDD9C707C8}" sourceName="Years">
  <pivotTables>
    <pivotTable tabId="6" name="PivotTable8"/>
    <pivotTable tabId="6" name="PivotTable15"/>
    <pivotTable tabId="6" name="PivotTable14"/>
    <pivotTable tabId="6" name="PivotTable13"/>
    <pivotTable tabId="6" name="PivotTable5"/>
    <pivotTable tabId="6" name="PivotTable7"/>
    <pivotTable tabId="6" name="PivotTable16"/>
    <pivotTable tabId="6" name="PivotTable1"/>
  </pivotTables>
  <data>
    <tabular pivotCacheId="1814845872" showMissing="0">
      <items count="6">
        <i x="1" s="1"/>
        <i x="2" s="1"/>
        <i x="3" s="1"/>
        <i x="4" s="1"/>
        <i x="0" s="1" nd="1"/>
        <i x="5" s="1"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rters" xr10:uid="{DC2B7625-26F5-4386-BB9B-184E6750F376}" sourceName="Quarters">
  <pivotTables>
    <pivotTable tabId="6" name="PivotTable15"/>
    <pivotTable tabId="6" name="PivotTable13"/>
    <pivotTable tabId="6" name="PivotTable14"/>
    <pivotTable tabId="6" name="PivotTable16"/>
    <pivotTable tabId="6" name="PivotTable5"/>
    <pivotTable tabId="6" name="PivotTable7"/>
    <pivotTable tabId="6" name="PivotTable8"/>
    <pivotTable tabId="6" name="PivotTable1"/>
  </pivotTables>
  <data>
    <tabular pivotCacheId="1814845872">
      <items count="6">
        <i x="1" s="1"/>
        <i x="2" s="1"/>
        <i x="3" s="1"/>
        <i x="4" s="1"/>
        <i x="0" s="1" nd="1"/>
        <i x="5" s="1" nd="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losing_Date" xr10:uid="{446951A5-3055-4DA2-9396-37D4F10C7253}" sourceName="Closing Date">
  <pivotTables>
    <pivotTable tabId="6" name="PivotTable15"/>
    <pivotTable tabId="6" name="PivotTable13"/>
    <pivotTable tabId="6" name="PivotTable14"/>
    <pivotTable tabId="6" name="PivotTable16"/>
    <pivotTable tabId="6" name="PivotTable5"/>
    <pivotTable tabId="6" name="PivotTable7"/>
    <pivotTable tabId="6" name="PivotTable8"/>
    <pivotTable tabId="6" name="PivotTable1"/>
  </pivotTables>
  <data>
    <tabular pivotCacheId="1814845872">
      <items count="14">
        <i x="1" s="1"/>
        <i x="2" s="1"/>
        <i x="3" s="1"/>
        <i x="4" s="1"/>
        <i x="5" s="1"/>
        <i x="6" s="1"/>
        <i x="7" s="1"/>
        <i x="8" s="1"/>
        <i x="9" s="1"/>
        <i x="10" s="1"/>
        <i x="11" s="1"/>
        <i x="12" s="1"/>
        <i x="0" s="1" nd="1"/>
        <i x="13"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s 1" xr10:uid="{8050A899-E58B-4A1D-8A09-AABB3E8B6615}" cache="Slicer_Years1" caption="Years" rowHeight="234950"/>
  <slicer name="Years 3" xr10:uid="{058DF44D-62FC-4648-A1D2-6F72211458AA}" cache="Slicer_Years1" caption="Years" rowHeight="234950"/>
  <slicer name="Quarters" xr10:uid="{5E990C6A-7557-474E-A738-F25016730947}" cache="Slicer_Quarters" caption="Quarters" columnCount="4" style="Black Slicer Style 2" rowHeight="234950"/>
  <slicer name="Closing Date" xr10:uid="{CEF3A307-A453-4240-AA12-A628979693E9}" cache="Slicer_Closing_Date" caption="Month" columnCount="8" style="Black Slicer Style 2"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1" xr10:uid="{74389CB5-2EF8-4F13-9C9C-1A8B525A9E96}" cache="Slicer_Years1" caption="Years" columnCount="6" style="Black Slicer Style 2" rowHeight="180000"/>
  <slicer name="Quarters 1" xr10:uid="{130C8E31-BF6E-4F8A-96DA-9ACBE27082B3}" cache="Slicer_Quarters" caption="Quarters" columnCount="4" style="Black Slicer Style 2" rowHeight="234950"/>
  <slicer name="Closing Date 1" xr10:uid="{83D4A1A9-82A0-4E92-A8F1-C69F30F53DCB}" cache="Slicer_Closing_Date" caption="Month" columnCount="12" style="Black Slicer Style 2"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9C7D5B5-95C8-4F43-8BB7-D41F05671535}" name="Sales_Report" displayName="Sales_Report" ref="A1:O1000" totalsRowShown="0">
  <autoFilter ref="A1:O1000" xr:uid="{C9C7D5B5-95C8-4F43-8BB7-D41F05671535}">
    <filterColumn colId="1">
      <filters>
        <dateGroupItem year="2022" dateTimeGrouping="year"/>
      </filters>
    </filterColumn>
  </autoFilter>
  <tableColumns count="15">
    <tableColumn id="1" xr3:uid="{E6303A6F-B051-4CE0-BF27-BBB58E7A056C}" name="Potential ID"/>
    <tableColumn id="2" xr3:uid="{FF276FD7-0D61-4581-A132-7D8E071F5F9C}" name="Closing Date" dataDxfId="114"/>
    <tableColumn id="3" xr3:uid="{1B781F7D-4348-459E-9511-55CE8C71FF1B}" name="Lead Source"/>
    <tableColumn id="4" xr3:uid="{DDA5E4B1-3F14-4CF8-B751-D19B4C001563}" name="Account Name"/>
    <tableColumn id="5" xr3:uid="{ECF898C1-6907-4804-8691-29D4A225E054}" name="Country"/>
    <tableColumn id="6" xr3:uid="{BF6B2A5A-209A-4020-928B-C1BAF47A9D57}" name="Stages"/>
    <tableColumn id="7" xr3:uid="{0AC05375-44BB-445A-A880-3CB08C153857}" name="Deal Name"/>
    <tableColumn id="8" xr3:uid="{ED00C886-2805-4F0D-8D86-7D563198F018}" name="Amount"/>
    <tableColumn id="9" xr3:uid="{CD479382-3851-47EC-B193-A72A034BBD49}" name="Expected Amount"/>
    <tableColumn id="10" xr3:uid="{18A80E0E-82D5-41D3-ABE6-0BBB081C1BA7}" name="Revenue Range"/>
    <tableColumn id="11" xr3:uid="{E7FD98B1-11E7-484A-A467-BCF3F9096890}" name="Leads"/>
    <tableColumn id="12" xr3:uid="{DFDECF50-6577-4F5D-8B6B-BDE3BFAED791}" name="Deals"/>
    <tableColumn id="13" xr3:uid="{11624C4F-356E-45BD-8D8F-951B2FF49414}" name="Conversion Rate"/>
    <tableColumn id="14" xr3:uid="{1BB677F8-A971-4903-B50F-4094E0AA39B9}" name="Deal Owner"/>
    <tableColumn id="15" xr3:uid="{31A309D1-33EE-420A-A2F1-0F56443DFF1D}" name="Year"/>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microsoft.com/office/2007/relationships/slicer" Target="../slicers/slicer1.xml"/><Relationship Id="rId4" Type="http://schemas.openxmlformats.org/officeDocument/2006/relationships/pivotTable" Target="../pivotTables/pivotTable4.xml"/><Relationship Id="rId9"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96CA8F-8448-4CA1-AAE2-5F25D391D595}">
  <sheetPr>
    <tabColor theme="4"/>
  </sheetPr>
  <dimension ref="A1:O1000"/>
  <sheetViews>
    <sheetView workbookViewId="0">
      <pane xSplit="1" ySplit="1" topLeftCell="B12" activePane="bottomRight" state="frozen"/>
      <selection pane="topRight" activeCell="B1" sqref="B1"/>
      <selection pane="bottomLeft" activeCell="A2" sqref="A2"/>
      <selection pane="bottomRight" activeCell="K12" sqref="K12"/>
    </sheetView>
  </sheetViews>
  <sheetFormatPr defaultRowHeight="14.4" x14ac:dyDescent="0.3"/>
  <cols>
    <col min="1" max="1" width="12.6640625" customWidth="1"/>
    <col min="2" max="2" width="13.21875" style="5" customWidth="1"/>
    <col min="3" max="3" width="13.109375" customWidth="1"/>
    <col min="4" max="4" width="15.33203125" customWidth="1"/>
    <col min="5" max="5" width="9.6640625" customWidth="1"/>
    <col min="7" max="7" width="12" customWidth="1"/>
    <col min="8" max="8" width="9.77734375" customWidth="1"/>
    <col min="9" max="9" width="17.88671875" customWidth="1"/>
    <col min="10" max="10" width="15.88671875" customWidth="1"/>
    <col min="13" max="13" width="16.5546875" customWidth="1"/>
    <col min="14" max="14" width="12.5546875" customWidth="1"/>
  </cols>
  <sheetData>
    <row r="1" spans="1:15" x14ac:dyDescent="0.3">
      <c r="A1" t="s">
        <v>0</v>
      </c>
      <c r="B1" s="5" t="s">
        <v>1</v>
      </c>
      <c r="C1" t="s">
        <v>2</v>
      </c>
      <c r="D1" t="s">
        <v>3</v>
      </c>
      <c r="E1" t="s">
        <v>4</v>
      </c>
      <c r="F1" t="s">
        <v>5</v>
      </c>
      <c r="G1" t="s">
        <v>6</v>
      </c>
      <c r="H1" t="s">
        <v>7</v>
      </c>
      <c r="I1" t="s">
        <v>8</v>
      </c>
      <c r="J1" t="s">
        <v>9</v>
      </c>
      <c r="K1" t="s">
        <v>10</v>
      </c>
      <c r="L1" t="s">
        <v>11</v>
      </c>
      <c r="M1" t="s">
        <v>12</v>
      </c>
      <c r="N1" t="s">
        <v>13</v>
      </c>
      <c r="O1" t="s">
        <v>971</v>
      </c>
    </row>
    <row r="2" spans="1:15" hidden="1" x14ac:dyDescent="0.3">
      <c r="A2">
        <v>26762</v>
      </c>
      <c r="B2" s="5">
        <v>43487</v>
      </c>
      <c r="C2" s="1" t="s">
        <v>967</v>
      </c>
      <c r="D2" t="s">
        <v>15</v>
      </c>
      <c r="E2" t="s">
        <v>16</v>
      </c>
      <c r="F2" t="s">
        <v>17</v>
      </c>
      <c r="G2" t="s">
        <v>18</v>
      </c>
      <c r="H2">
        <v>113832</v>
      </c>
      <c r="I2">
        <v>114332</v>
      </c>
      <c r="J2" t="s">
        <v>19</v>
      </c>
      <c r="K2">
        <v>129</v>
      </c>
      <c r="L2">
        <v>10</v>
      </c>
      <c r="M2">
        <v>7.7519379844961239E-2</v>
      </c>
      <c r="N2" t="s">
        <v>20</v>
      </c>
      <c r="O2">
        <v>2019</v>
      </c>
    </row>
    <row r="3" spans="1:15" hidden="1" x14ac:dyDescent="0.3">
      <c r="A3">
        <v>29234</v>
      </c>
      <c r="B3" s="5">
        <v>43664</v>
      </c>
      <c r="C3" s="1" t="s">
        <v>967</v>
      </c>
      <c r="D3" t="s">
        <v>22</v>
      </c>
      <c r="E3" t="s">
        <v>23</v>
      </c>
      <c r="F3" t="s">
        <v>24</v>
      </c>
      <c r="G3" t="s">
        <v>25</v>
      </c>
      <c r="H3">
        <v>113832</v>
      </c>
      <c r="I3">
        <v>114332</v>
      </c>
      <c r="J3" t="s">
        <v>19</v>
      </c>
      <c r="K3">
        <v>12</v>
      </c>
      <c r="L3">
        <v>5</v>
      </c>
      <c r="M3">
        <v>0.41666666666666669</v>
      </c>
      <c r="N3" t="s">
        <v>20</v>
      </c>
      <c r="O3">
        <v>2019</v>
      </c>
    </row>
    <row r="4" spans="1:15" hidden="1" x14ac:dyDescent="0.3">
      <c r="A4">
        <v>22448</v>
      </c>
      <c r="B4" s="5">
        <v>43999</v>
      </c>
      <c r="C4" s="1" t="s">
        <v>967</v>
      </c>
      <c r="D4" t="s">
        <v>27</v>
      </c>
      <c r="E4" t="s">
        <v>28</v>
      </c>
      <c r="F4" t="s">
        <v>29</v>
      </c>
      <c r="G4" t="s">
        <v>30</v>
      </c>
      <c r="H4">
        <v>113832</v>
      </c>
      <c r="I4">
        <v>114332</v>
      </c>
      <c r="J4" t="s">
        <v>19</v>
      </c>
      <c r="K4">
        <v>261</v>
      </c>
      <c r="L4">
        <v>3</v>
      </c>
      <c r="M4">
        <v>1.1494252873563218E-2</v>
      </c>
      <c r="N4" t="s">
        <v>31</v>
      </c>
      <c r="O4">
        <v>2020</v>
      </c>
    </row>
    <row r="5" spans="1:15" hidden="1" x14ac:dyDescent="0.3">
      <c r="A5">
        <v>1977</v>
      </c>
      <c r="B5" s="5">
        <v>43750</v>
      </c>
      <c r="C5" s="1" t="s">
        <v>967</v>
      </c>
      <c r="D5" t="s">
        <v>33</v>
      </c>
      <c r="E5" t="s">
        <v>34</v>
      </c>
      <c r="F5" t="s">
        <v>17</v>
      </c>
      <c r="G5" t="s">
        <v>35</v>
      </c>
      <c r="H5">
        <v>112833</v>
      </c>
      <c r="I5">
        <v>113333</v>
      </c>
      <c r="J5" t="s">
        <v>19</v>
      </c>
      <c r="K5">
        <v>132</v>
      </c>
      <c r="L5">
        <v>5</v>
      </c>
      <c r="M5">
        <v>3.787878787878788E-2</v>
      </c>
      <c r="N5" t="s">
        <v>36</v>
      </c>
      <c r="O5">
        <v>2019</v>
      </c>
    </row>
    <row r="6" spans="1:15" hidden="1" x14ac:dyDescent="0.3">
      <c r="A6">
        <v>12380</v>
      </c>
      <c r="B6" s="5">
        <v>44362</v>
      </c>
      <c r="C6" s="2" t="s">
        <v>21</v>
      </c>
      <c r="D6" t="s">
        <v>37</v>
      </c>
      <c r="E6" t="s">
        <v>38</v>
      </c>
      <c r="F6" t="s">
        <v>29</v>
      </c>
      <c r="G6" t="s">
        <v>39</v>
      </c>
      <c r="H6">
        <v>112833</v>
      </c>
      <c r="I6">
        <v>113333</v>
      </c>
      <c r="J6" t="s">
        <v>19</v>
      </c>
      <c r="K6">
        <v>153</v>
      </c>
      <c r="L6">
        <v>25</v>
      </c>
      <c r="M6">
        <v>0.16339869281045752</v>
      </c>
      <c r="N6" t="s">
        <v>20</v>
      </c>
      <c r="O6">
        <v>2021</v>
      </c>
    </row>
    <row r="7" spans="1:15" hidden="1" x14ac:dyDescent="0.3">
      <c r="A7">
        <v>25457</v>
      </c>
      <c r="B7" s="5">
        <v>44305</v>
      </c>
      <c r="C7" s="2" t="s">
        <v>21</v>
      </c>
      <c r="D7" t="s">
        <v>40</v>
      </c>
      <c r="E7" t="s">
        <v>41</v>
      </c>
      <c r="F7" t="s">
        <v>17</v>
      </c>
      <c r="G7" t="s">
        <v>42</v>
      </c>
      <c r="H7">
        <v>112833</v>
      </c>
      <c r="I7">
        <v>113333</v>
      </c>
      <c r="J7" t="s">
        <v>19</v>
      </c>
      <c r="K7">
        <v>117</v>
      </c>
      <c r="L7">
        <v>25</v>
      </c>
      <c r="M7">
        <v>0.21367521367521367</v>
      </c>
      <c r="N7" t="s">
        <v>20</v>
      </c>
      <c r="O7">
        <v>2021</v>
      </c>
    </row>
    <row r="8" spans="1:15" hidden="1" x14ac:dyDescent="0.3">
      <c r="A8">
        <v>2189</v>
      </c>
      <c r="B8" s="5">
        <v>43628</v>
      </c>
      <c r="C8" s="1" t="s">
        <v>967</v>
      </c>
      <c r="D8" t="s">
        <v>43</v>
      </c>
      <c r="E8" t="s">
        <v>44</v>
      </c>
      <c r="F8" t="s">
        <v>45</v>
      </c>
      <c r="G8" t="s">
        <v>46</v>
      </c>
      <c r="H8">
        <v>112833</v>
      </c>
      <c r="I8">
        <v>113333</v>
      </c>
      <c r="J8" t="s">
        <v>19</v>
      </c>
      <c r="K8">
        <v>855</v>
      </c>
      <c r="L8">
        <v>25</v>
      </c>
      <c r="M8">
        <v>2.9239766081871343E-2</v>
      </c>
      <c r="N8" t="s">
        <v>36</v>
      </c>
      <c r="O8">
        <v>2019</v>
      </c>
    </row>
    <row r="9" spans="1:15" hidden="1" x14ac:dyDescent="0.3">
      <c r="A9">
        <v>7976</v>
      </c>
      <c r="B9" s="5">
        <v>44384</v>
      </c>
      <c r="C9" s="2" t="s">
        <v>21</v>
      </c>
      <c r="D9" t="s">
        <v>43</v>
      </c>
      <c r="E9" t="s">
        <v>47</v>
      </c>
      <c r="F9" t="s">
        <v>17</v>
      </c>
      <c r="G9" t="s">
        <v>48</v>
      </c>
      <c r="H9">
        <v>112824</v>
      </c>
      <c r="I9">
        <v>113324</v>
      </c>
      <c r="J9" t="s">
        <v>19</v>
      </c>
      <c r="K9">
        <v>111</v>
      </c>
      <c r="L9">
        <v>15</v>
      </c>
      <c r="M9">
        <v>0.13513513513513514</v>
      </c>
      <c r="N9" t="s">
        <v>36</v>
      </c>
      <c r="O9">
        <v>2021</v>
      </c>
    </row>
    <row r="10" spans="1:15" hidden="1" x14ac:dyDescent="0.3">
      <c r="A10">
        <v>9627</v>
      </c>
      <c r="B10" s="5">
        <v>44357</v>
      </c>
      <c r="C10" s="2" t="s">
        <v>21</v>
      </c>
      <c r="D10" t="s">
        <v>49</v>
      </c>
      <c r="E10" t="s">
        <v>50</v>
      </c>
      <c r="F10" t="s">
        <v>17</v>
      </c>
      <c r="G10" t="s">
        <v>51</v>
      </c>
      <c r="H10">
        <v>112824</v>
      </c>
      <c r="I10">
        <v>113324</v>
      </c>
      <c r="J10" t="s">
        <v>19</v>
      </c>
      <c r="K10">
        <v>105</v>
      </c>
      <c r="L10">
        <v>25</v>
      </c>
      <c r="M10">
        <v>0.23809523809523808</v>
      </c>
      <c r="N10" t="s">
        <v>36</v>
      </c>
      <c r="O10">
        <v>2021</v>
      </c>
    </row>
    <row r="11" spans="1:15" hidden="1" x14ac:dyDescent="0.3">
      <c r="A11">
        <v>29675</v>
      </c>
      <c r="B11" s="5">
        <v>43758</v>
      </c>
      <c r="C11" s="1" t="s">
        <v>967</v>
      </c>
      <c r="D11" t="s">
        <v>52</v>
      </c>
      <c r="E11" t="s">
        <v>23</v>
      </c>
      <c r="F11" t="s">
        <v>24</v>
      </c>
      <c r="G11" t="s">
        <v>53</v>
      </c>
      <c r="H11">
        <v>112824</v>
      </c>
      <c r="I11">
        <v>113324</v>
      </c>
      <c r="J11" t="s">
        <v>19</v>
      </c>
      <c r="K11">
        <v>33</v>
      </c>
      <c r="L11">
        <v>25</v>
      </c>
      <c r="M11">
        <v>0.75757575757575757</v>
      </c>
      <c r="N11" t="s">
        <v>36</v>
      </c>
      <c r="O11">
        <v>2019</v>
      </c>
    </row>
    <row r="12" spans="1:15" x14ac:dyDescent="0.3">
      <c r="A12">
        <v>17189</v>
      </c>
      <c r="B12" s="5">
        <v>44664</v>
      </c>
      <c r="C12" s="1" t="s">
        <v>26</v>
      </c>
      <c r="D12" t="s">
        <v>54</v>
      </c>
      <c r="E12" t="s">
        <v>55</v>
      </c>
      <c r="F12" t="s">
        <v>17</v>
      </c>
      <c r="G12" t="s">
        <v>56</v>
      </c>
      <c r="H12">
        <v>112824</v>
      </c>
      <c r="I12">
        <v>113324</v>
      </c>
      <c r="J12" t="s">
        <v>19</v>
      </c>
      <c r="K12">
        <v>144</v>
      </c>
      <c r="L12">
        <v>25</v>
      </c>
      <c r="M12">
        <v>0.1736111111111111</v>
      </c>
      <c r="N12" t="s">
        <v>36</v>
      </c>
      <c r="O12">
        <v>2022</v>
      </c>
    </row>
    <row r="13" spans="1:15" hidden="1" x14ac:dyDescent="0.3">
      <c r="A13">
        <v>13138</v>
      </c>
      <c r="B13" s="5">
        <v>44546</v>
      </c>
      <c r="C13" s="2" t="s">
        <v>21</v>
      </c>
      <c r="D13" t="s">
        <v>57</v>
      </c>
      <c r="E13" t="s">
        <v>41</v>
      </c>
      <c r="F13" t="s">
        <v>17</v>
      </c>
      <c r="G13" t="s">
        <v>58</v>
      </c>
      <c r="H13">
        <v>112563</v>
      </c>
      <c r="I13">
        <v>113063</v>
      </c>
      <c r="J13" t="s">
        <v>19</v>
      </c>
      <c r="K13">
        <v>114</v>
      </c>
      <c r="L13">
        <v>15</v>
      </c>
      <c r="M13">
        <v>0.13157894736842105</v>
      </c>
      <c r="N13" t="s">
        <v>36</v>
      </c>
      <c r="O13">
        <v>2021</v>
      </c>
    </row>
    <row r="14" spans="1:15" hidden="1" x14ac:dyDescent="0.3">
      <c r="A14">
        <v>5171</v>
      </c>
      <c r="B14" s="5">
        <v>44113</v>
      </c>
      <c r="C14" s="1" t="s">
        <v>967</v>
      </c>
      <c r="D14" t="s">
        <v>37</v>
      </c>
      <c r="E14" t="s">
        <v>59</v>
      </c>
      <c r="F14" t="s">
        <v>29</v>
      </c>
      <c r="G14" t="s">
        <v>60</v>
      </c>
      <c r="H14">
        <v>112563</v>
      </c>
      <c r="I14">
        <v>113063</v>
      </c>
      <c r="J14" t="s">
        <v>19</v>
      </c>
      <c r="K14">
        <v>18</v>
      </c>
      <c r="L14">
        <v>6</v>
      </c>
      <c r="M14">
        <v>0.33333333333333331</v>
      </c>
      <c r="N14" t="s">
        <v>36</v>
      </c>
      <c r="O14">
        <v>2020</v>
      </c>
    </row>
    <row r="15" spans="1:15" hidden="1" x14ac:dyDescent="0.3">
      <c r="A15">
        <v>8332</v>
      </c>
      <c r="B15" s="5">
        <v>44386</v>
      </c>
      <c r="C15" s="2" t="s">
        <v>21</v>
      </c>
      <c r="D15" t="s">
        <v>61</v>
      </c>
      <c r="E15" t="s">
        <v>44</v>
      </c>
      <c r="F15" t="s">
        <v>45</v>
      </c>
      <c r="G15" t="s">
        <v>62</v>
      </c>
      <c r="H15">
        <v>112563</v>
      </c>
      <c r="I15">
        <v>113063</v>
      </c>
      <c r="J15" t="s">
        <v>19</v>
      </c>
      <c r="K15">
        <v>792</v>
      </c>
      <c r="L15">
        <v>25</v>
      </c>
      <c r="M15">
        <v>3.1565656565656568E-2</v>
      </c>
      <c r="N15" t="s">
        <v>63</v>
      </c>
      <c r="O15">
        <v>2021</v>
      </c>
    </row>
    <row r="16" spans="1:15" hidden="1" x14ac:dyDescent="0.3">
      <c r="A16">
        <v>10573</v>
      </c>
      <c r="B16" s="5">
        <v>44328</v>
      </c>
      <c r="C16" s="2" t="s">
        <v>21</v>
      </c>
      <c r="D16" t="s">
        <v>64</v>
      </c>
      <c r="E16" t="s">
        <v>59</v>
      </c>
      <c r="F16" t="s">
        <v>29</v>
      </c>
      <c r="G16" t="s">
        <v>65</v>
      </c>
      <c r="H16">
        <v>112563</v>
      </c>
      <c r="I16">
        <v>113063</v>
      </c>
      <c r="J16" t="s">
        <v>19</v>
      </c>
      <c r="K16">
        <v>132</v>
      </c>
      <c r="L16">
        <v>25</v>
      </c>
      <c r="M16">
        <v>0.18939393939393939</v>
      </c>
      <c r="N16" t="s">
        <v>36</v>
      </c>
      <c r="O16">
        <v>2021</v>
      </c>
    </row>
    <row r="17" spans="1:15" hidden="1" x14ac:dyDescent="0.3">
      <c r="A17">
        <v>9543</v>
      </c>
      <c r="B17" s="5">
        <v>44266</v>
      </c>
      <c r="C17" s="2" t="s">
        <v>21</v>
      </c>
      <c r="D17" t="s">
        <v>22</v>
      </c>
      <c r="E17" t="s">
        <v>47</v>
      </c>
      <c r="F17" t="s">
        <v>17</v>
      </c>
      <c r="G17" t="s">
        <v>66</v>
      </c>
      <c r="H17">
        <v>112194</v>
      </c>
      <c r="I17">
        <v>112694</v>
      </c>
      <c r="J17" t="s">
        <v>19</v>
      </c>
      <c r="K17">
        <v>117</v>
      </c>
      <c r="L17">
        <v>15</v>
      </c>
      <c r="M17">
        <v>0.12820512820512819</v>
      </c>
      <c r="N17" t="s">
        <v>36</v>
      </c>
      <c r="O17">
        <v>2021</v>
      </c>
    </row>
    <row r="18" spans="1:15" x14ac:dyDescent="0.3">
      <c r="A18">
        <v>26441</v>
      </c>
      <c r="B18" s="5">
        <v>44855</v>
      </c>
      <c r="C18" s="1" t="s">
        <v>26</v>
      </c>
      <c r="D18" t="s">
        <v>67</v>
      </c>
      <c r="E18" t="s">
        <v>38</v>
      </c>
      <c r="G18" t="s">
        <v>68</v>
      </c>
      <c r="K18">
        <v>969</v>
      </c>
      <c r="N18" t="s">
        <v>36</v>
      </c>
      <c r="O18">
        <v>2022</v>
      </c>
    </row>
    <row r="19" spans="1:15" hidden="1" x14ac:dyDescent="0.3">
      <c r="A19">
        <v>22961</v>
      </c>
      <c r="B19" s="5">
        <v>44458</v>
      </c>
      <c r="C19" s="2" t="s">
        <v>21</v>
      </c>
      <c r="D19" t="s">
        <v>69</v>
      </c>
      <c r="E19" t="s">
        <v>23</v>
      </c>
      <c r="F19" t="s">
        <v>24</v>
      </c>
      <c r="G19" t="s">
        <v>70</v>
      </c>
      <c r="H19">
        <v>112194</v>
      </c>
      <c r="I19">
        <v>112694</v>
      </c>
      <c r="J19" t="s">
        <v>19</v>
      </c>
      <c r="K19">
        <v>153</v>
      </c>
      <c r="L19">
        <v>15</v>
      </c>
      <c r="M19">
        <v>9.8039215686274508E-2</v>
      </c>
      <c r="N19" t="s">
        <v>36</v>
      </c>
      <c r="O19">
        <v>2021</v>
      </c>
    </row>
    <row r="20" spans="1:15" hidden="1" x14ac:dyDescent="0.3">
      <c r="A20">
        <v>4526</v>
      </c>
      <c r="B20" s="5">
        <v>44170</v>
      </c>
      <c r="C20" s="1" t="s">
        <v>967</v>
      </c>
      <c r="D20" t="s">
        <v>71</v>
      </c>
      <c r="E20" t="s">
        <v>47</v>
      </c>
      <c r="F20" t="s">
        <v>17</v>
      </c>
      <c r="G20" t="s">
        <v>72</v>
      </c>
      <c r="H20">
        <v>112194</v>
      </c>
      <c r="I20">
        <v>112694</v>
      </c>
      <c r="J20" t="s">
        <v>19</v>
      </c>
      <c r="K20">
        <v>162</v>
      </c>
      <c r="L20">
        <v>25</v>
      </c>
      <c r="M20">
        <v>0.15432098765432098</v>
      </c>
      <c r="N20" t="s">
        <v>20</v>
      </c>
      <c r="O20">
        <v>2020</v>
      </c>
    </row>
    <row r="21" spans="1:15" x14ac:dyDescent="0.3">
      <c r="A21">
        <v>18662</v>
      </c>
      <c r="B21" s="5">
        <v>44881</v>
      </c>
      <c r="C21" s="1" t="s">
        <v>26</v>
      </c>
      <c r="D21" t="s">
        <v>15</v>
      </c>
      <c r="E21" t="s">
        <v>47</v>
      </c>
      <c r="F21" t="s">
        <v>17</v>
      </c>
      <c r="G21" t="s">
        <v>73</v>
      </c>
      <c r="H21">
        <v>112104</v>
      </c>
      <c r="I21">
        <v>112604</v>
      </c>
      <c r="J21" t="s">
        <v>19</v>
      </c>
      <c r="K21">
        <v>122</v>
      </c>
      <c r="N21" t="s">
        <v>36</v>
      </c>
      <c r="O21">
        <v>2022</v>
      </c>
    </row>
    <row r="22" spans="1:15" hidden="1" x14ac:dyDescent="0.3">
      <c r="A22">
        <v>4345</v>
      </c>
      <c r="B22" s="5">
        <v>44050</v>
      </c>
      <c r="C22" s="1" t="s">
        <v>967</v>
      </c>
      <c r="D22" t="s">
        <v>40</v>
      </c>
      <c r="E22" t="s">
        <v>74</v>
      </c>
      <c r="F22" t="s">
        <v>75</v>
      </c>
      <c r="G22" t="s">
        <v>72</v>
      </c>
      <c r="H22">
        <v>112104</v>
      </c>
      <c r="I22">
        <v>112604</v>
      </c>
      <c r="J22" t="s">
        <v>19</v>
      </c>
      <c r="K22">
        <v>135</v>
      </c>
      <c r="L22">
        <v>25</v>
      </c>
      <c r="M22">
        <v>0.18518518518518517</v>
      </c>
      <c r="N22" t="s">
        <v>36</v>
      </c>
      <c r="O22">
        <v>2020</v>
      </c>
    </row>
    <row r="23" spans="1:15" hidden="1" x14ac:dyDescent="0.3">
      <c r="A23">
        <v>3068</v>
      </c>
      <c r="B23" s="5">
        <v>43603</v>
      </c>
      <c r="C23" s="1" t="s">
        <v>21</v>
      </c>
      <c r="D23" t="s">
        <v>54</v>
      </c>
      <c r="E23" t="s">
        <v>59</v>
      </c>
      <c r="F23" t="s">
        <v>29</v>
      </c>
      <c r="G23" t="s">
        <v>76</v>
      </c>
      <c r="H23">
        <v>112104</v>
      </c>
      <c r="I23">
        <v>112604</v>
      </c>
      <c r="J23" t="s">
        <v>19</v>
      </c>
      <c r="K23">
        <v>171</v>
      </c>
      <c r="L23">
        <v>25</v>
      </c>
      <c r="M23">
        <v>0.14619883040935672</v>
      </c>
      <c r="N23" t="s">
        <v>36</v>
      </c>
      <c r="O23">
        <v>2019</v>
      </c>
    </row>
    <row r="24" spans="1:15" hidden="1" x14ac:dyDescent="0.3">
      <c r="A24">
        <v>11308</v>
      </c>
      <c r="B24" s="5">
        <v>44205</v>
      </c>
      <c r="C24" s="2" t="s">
        <v>21</v>
      </c>
      <c r="D24" t="s">
        <v>22</v>
      </c>
      <c r="E24" t="s">
        <v>59</v>
      </c>
      <c r="F24" t="s">
        <v>29</v>
      </c>
      <c r="G24" t="s">
        <v>77</v>
      </c>
      <c r="H24">
        <v>112104</v>
      </c>
      <c r="I24">
        <v>112604</v>
      </c>
      <c r="J24" t="s">
        <v>19</v>
      </c>
      <c r="K24">
        <v>924</v>
      </c>
      <c r="L24">
        <v>15</v>
      </c>
      <c r="M24">
        <v>1.6233766233766232E-2</v>
      </c>
      <c r="N24" t="s">
        <v>20</v>
      </c>
      <c r="O24">
        <v>2021</v>
      </c>
    </row>
    <row r="25" spans="1:15" hidden="1" x14ac:dyDescent="0.3">
      <c r="A25">
        <v>3511</v>
      </c>
      <c r="B25" s="5">
        <v>43816</v>
      </c>
      <c r="C25" s="1" t="s">
        <v>967</v>
      </c>
      <c r="D25" t="s">
        <v>78</v>
      </c>
      <c r="E25" t="s">
        <v>79</v>
      </c>
      <c r="F25" t="s">
        <v>17</v>
      </c>
      <c r="G25" t="s">
        <v>80</v>
      </c>
      <c r="H25">
        <v>111078</v>
      </c>
      <c r="I25">
        <v>111578</v>
      </c>
      <c r="J25" t="s">
        <v>19</v>
      </c>
      <c r="K25">
        <v>117</v>
      </c>
      <c r="L25">
        <v>15</v>
      </c>
      <c r="M25">
        <v>0.12820512820512819</v>
      </c>
      <c r="N25" t="s">
        <v>36</v>
      </c>
      <c r="O25">
        <v>2019</v>
      </c>
    </row>
    <row r="26" spans="1:15" hidden="1" x14ac:dyDescent="0.3">
      <c r="A26">
        <v>12759</v>
      </c>
      <c r="B26" s="5">
        <v>44271</v>
      </c>
      <c r="C26" s="2" t="s">
        <v>21</v>
      </c>
      <c r="D26" t="s">
        <v>61</v>
      </c>
      <c r="E26" t="s">
        <v>44</v>
      </c>
      <c r="F26" t="s">
        <v>45</v>
      </c>
      <c r="G26" t="s">
        <v>81</v>
      </c>
      <c r="H26">
        <v>111078</v>
      </c>
      <c r="I26">
        <v>111578</v>
      </c>
      <c r="J26" t="s">
        <v>19</v>
      </c>
      <c r="K26">
        <v>834</v>
      </c>
      <c r="L26">
        <v>25</v>
      </c>
      <c r="M26">
        <v>2.9976019184652279E-2</v>
      </c>
      <c r="N26" t="s">
        <v>36</v>
      </c>
      <c r="O26">
        <v>2021</v>
      </c>
    </row>
    <row r="27" spans="1:15" hidden="1" x14ac:dyDescent="0.3">
      <c r="A27">
        <v>8715</v>
      </c>
      <c r="B27" s="5">
        <v>44354</v>
      </c>
      <c r="C27" s="2" t="s">
        <v>21</v>
      </c>
      <c r="D27" t="s">
        <v>52</v>
      </c>
      <c r="E27" t="s">
        <v>82</v>
      </c>
      <c r="F27" t="s">
        <v>17</v>
      </c>
      <c r="G27" t="s">
        <v>83</v>
      </c>
      <c r="H27">
        <v>111078</v>
      </c>
      <c r="I27">
        <v>111578</v>
      </c>
      <c r="J27" t="s">
        <v>19</v>
      </c>
      <c r="K27">
        <v>78</v>
      </c>
      <c r="L27">
        <v>25</v>
      </c>
      <c r="M27">
        <v>0.32051282051282054</v>
      </c>
      <c r="N27" t="s">
        <v>20</v>
      </c>
      <c r="O27">
        <v>2021</v>
      </c>
    </row>
    <row r="28" spans="1:15" hidden="1" x14ac:dyDescent="0.3">
      <c r="A28">
        <v>29745</v>
      </c>
      <c r="B28" s="5">
        <v>44489</v>
      </c>
      <c r="C28" s="2" t="s">
        <v>21</v>
      </c>
      <c r="D28" t="s">
        <v>27</v>
      </c>
      <c r="E28" t="s">
        <v>84</v>
      </c>
      <c r="F28" t="s">
        <v>45</v>
      </c>
      <c r="G28" t="s">
        <v>85</v>
      </c>
      <c r="H28">
        <v>111078</v>
      </c>
      <c r="I28">
        <v>111578</v>
      </c>
      <c r="J28" t="s">
        <v>19</v>
      </c>
      <c r="K28">
        <v>9</v>
      </c>
      <c r="L28">
        <v>5</v>
      </c>
      <c r="M28">
        <v>0.55555555555555558</v>
      </c>
      <c r="N28" t="s">
        <v>31</v>
      </c>
      <c r="O28">
        <v>2021</v>
      </c>
    </row>
    <row r="29" spans="1:15" hidden="1" x14ac:dyDescent="0.3">
      <c r="A29">
        <v>12325</v>
      </c>
      <c r="B29" s="5">
        <v>44362</v>
      </c>
      <c r="C29" s="2" t="s">
        <v>21</v>
      </c>
      <c r="D29" t="s">
        <v>37</v>
      </c>
      <c r="E29" t="s">
        <v>38</v>
      </c>
      <c r="F29" t="s">
        <v>29</v>
      </c>
      <c r="G29" t="s">
        <v>86</v>
      </c>
      <c r="H29">
        <v>110052</v>
      </c>
      <c r="I29">
        <v>110552</v>
      </c>
      <c r="J29" t="s">
        <v>19</v>
      </c>
      <c r="K29">
        <v>117</v>
      </c>
      <c r="L29">
        <v>25</v>
      </c>
      <c r="M29">
        <v>0.21367521367521367</v>
      </c>
      <c r="N29" t="s">
        <v>20</v>
      </c>
      <c r="O29">
        <v>2021</v>
      </c>
    </row>
    <row r="30" spans="1:15" hidden="1" x14ac:dyDescent="0.3">
      <c r="A30">
        <v>24290</v>
      </c>
      <c r="B30" s="5">
        <v>44428</v>
      </c>
      <c r="C30" s="2" t="s">
        <v>21</v>
      </c>
      <c r="D30" t="s">
        <v>27</v>
      </c>
      <c r="E30" t="s">
        <v>87</v>
      </c>
      <c r="F30" t="s">
        <v>29</v>
      </c>
      <c r="G30" t="s">
        <v>88</v>
      </c>
      <c r="H30">
        <v>110052</v>
      </c>
      <c r="I30">
        <v>110552</v>
      </c>
      <c r="J30" t="s">
        <v>19</v>
      </c>
      <c r="K30">
        <v>165</v>
      </c>
      <c r="L30">
        <v>25</v>
      </c>
      <c r="M30">
        <v>0.15151515151515152</v>
      </c>
      <c r="N30" t="s">
        <v>20</v>
      </c>
      <c r="O30">
        <v>2021</v>
      </c>
    </row>
    <row r="31" spans="1:15" hidden="1" x14ac:dyDescent="0.3">
      <c r="A31">
        <v>23658</v>
      </c>
      <c r="B31" s="5">
        <v>43543</v>
      </c>
      <c r="C31" s="1" t="s">
        <v>967</v>
      </c>
      <c r="D31" t="s">
        <v>78</v>
      </c>
      <c r="E31" t="s">
        <v>23</v>
      </c>
      <c r="F31" t="s">
        <v>24</v>
      </c>
      <c r="G31" t="s">
        <v>89</v>
      </c>
      <c r="H31">
        <v>110052</v>
      </c>
      <c r="I31">
        <v>110552</v>
      </c>
      <c r="J31" t="s">
        <v>19</v>
      </c>
      <c r="K31">
        <v>45</v>
      </c>
      <c r="L31">
        <v>25</v>
      </c>
      <c r="M31">
        <v>0.55555555555555558</v>
      </c>
      <c r="N31" t="s">
        <v>20</v>
      </c>
      <c r="O31">
        <v>2019</v>
      </c>
    </row>
    <row r="32" spans="1:15" x14ac:dyDescent="0.3">
      <c r="A32">
        <v>29310</v>
      </c>
      <c r="B32" s="5">
        <v>44760</v>
      </c>
      <c r="C32" s="1" t="s">
        <v>26</v>
      </c>
      <c r="D32" t="s">
        <v>90</v>
      </c>
      <c r="E32" t="s">
        <v>91</v>
      </c>
      <c r="F32" t="s">
        <v>45</v>
      </c>
      <c r="G32" t="s">
        <v>92</v>
      </c>
      <c r="H32">
        <v>110052</v>
      </c>
      <c r="I32">
        <v>110552</v>
      </c>
      <c r="J32" t="s">
        <v>19</v>
      </c>
      <c r="K32">
        <v>54</v>
      </c>
      <c r="L32">
        <v>25</v>
      </c>
      <c r="M32">
        <v>0.46296296296296297</v>
      </c>
      <c r="N32" t="s">
        <v>31</v>
      </c>
      <c r="O32">
        <v>2022</v>
      </c>
    </row>
    <row r="33" spans="1:15" hidden="1" x14ac:dyDescent="0.3">
      <c r="A33">
        <v>12328</v>
      </c>
      <c r="B33" s="5">
        <v>44362</v>
      </c>
      <c r="C33" s="2" t="s">
        <v>21</v>
      </c>
      <c r="D33" t="s">
        <v>37</v>
      </c>
      <c r="E33" t="s">
        <v>38</v>
      </c>
      <c r="F33" t="s">
        <v>29</v>
      </c>
      <c r="G33" t="s">
        <v>93</v>
      </c>
      <c r="H33">
        <v>109896</v>
      </c>
      <c r="I33">
        <v>110396</v>
      </c>
      <c r="J33" t="s">
        <v>19</v>
      </c>
      <c r="K33">
        <v>159</v>
      </c>
      <c r="L33">
        <v>15</v>
      </c>
      <c r="M33">
        <v>9.4339622641509441E-2</v>
      </c>
      <c r="N33" t="s">
        <v>20</v>
      </c>
      <c r="O33">
        <v>2021</v>
      </c>
    </row>
    <row r="34" spans="1:15" x14ac:dyDescent="0.3">
      <c r="A34">
        <v>13825</v>
      </c>
      <c r="B34" s="5">
        <v>44719</v>
      </c>
      <c r="C34" s="1" t="s">
        <v>26</v>
      </c>
      <c r="D34" t="s">
        <v>37</v>
      </c>
      <c r="E34" t="s">
        <v>94</v>
      </c>
      <c r="F34" t="s">
        <v>29</v>
      </c>
      <c r="G34" t="s">
        <v>95</v>
      </c>
      <c r="H34">
        <v>109896</v>
      </c>
      <c r="I34">
        <v>110396</v>
      </c>
      <c r="J34" t="s">
        <v>19</v>
      </c>
      <c r="K34">
        <v>906</v>
      </c>
      <c r="L34">
        <v>25</v>
      </c>
      <c r="M34">
        <v>2.759381898454746E-2</v>
      </c>
      <c r="N34" t="s">
        <v>36</v>
      </c>
      <c r="O34">
        <v>2022</v>
      </c>
    </row>
    <row r="35" spans="1:15" x14ac:dyDescent="0.3">
      <c r="A35">
        <v>18392</v>
      </c>
      <c r="B35" s="5">
        <v>44695</v>
      </c>
      <c r="C35" s="1" t="s">
        <v>26</v>
      </c>
      <c r="D35" t="s">
        <v>96</v>
      </c>
      <c r="E35" t="s">
        <v>47</v>
      </c>
      <c r="F35" t="s">
        <v>17</v>
      </c>
      <c r="G35" t="s">
        <v>97</v>
      </c>
      <c r="H35">
        <v>109896</v>
      </c>
      <c r="I35">
        <v>110396</v>
      </c>
      <c r="J35" t="s">
        <v>19</v>
      </c>
      <c r="K35">
        <v>246</v>
      </c>
      <c r="L35">
        <v>15</v>
      </c>
      <c r="M35">
        <v>6.097560975609756E-2</v>
      </c>
      <c r="N35" t="s">
        <v>36</v>
      </c>
      <c r="O35">
        <v>2022</v>
      </c>
    </row>
    <row r="36" spans="1:15" hidden="1" x14ac:dyDescent="0.3">
      <c r="A36">
        <v>8621</v>
      </c>
      <c r="B36" s="5">
        <v>44292</v>
      </c>
      <c r="C36" s="2" t="s">
        <v>21</v>
      </c>
      <c r="D36" t="s">
        <v>49</v>
      </c>
      <c r="E36" t="s">
        <v>47</v>
      </c>
      <c r="F36" t="s">
        <v>17</v>
      </c>
      <c r="G36" t="s">
        <v>98</v>
      </c>
      <c r="H36">
        <v>109896</v>
      </c>
      <c r="I36">
        <v>110396</v>
      </c>
      <c r="J36" t="s">
        <v>19</v>
      </c>
      <c r="K36">
        <v>42</v>
      </c>
      <c r="L36">
        <v>25</v>
      </c>
      <c r="M36">
        <v>0.59523809523809523</v>
      </c>
      <c r="N36" t="s">
        <v>20</v>
      </c>
      <c r="O36">
        <v>2021</v>
      </c>
    </row>
    <row r="37" spans="1:15" x14ac:dyDescent="0.3">
      <c r="A37">
        <v>19617</v>
      </c>
      <c r="B37" s="5">
        <v>44726</v>
      </c>
      <c r="C37" s="1" t="s">
        <v>26</v>
      </c>
      <c r="D37" t="s">
        <v>99</v>
      </c>
      <c r="E37" t="s">
        <v>82</v>
      </c>
      <c r="F37" t="s">
        <v>17</v>
      </c>
      <c r="G37" t="s">
        <v>100</v>
      </c>
      <c r="H37">
        <v>108405</v>
      </c>
      <c r="I37">
        <v>108905</v>
      </c>
      <c r="J37" t="s">
        <v>19</v>
      </c>
      <c r="K37">
        <v>78</v>
      </c>
      <c r="L37">
        <v>25</v>
      </c>
      <c r="M37">
        <v>0.32051282051282054</v>
      </c>
      <c r="N37" t="s">
        <v>31</v>
      </c>
      <c r="O37">
        <v>2022</v>
      </c>
    </row>
    <row r="38" spans="1:15" x14ac:dyDescent="0.3">
      <c r="A38">
        <v>17014</v>
      </c>
      <c r="B38" s="5">
        <v>44879</v>
      </c>
      <c r="C38" s="1" t="s">
        <v>26</v>
      </c>
      <c r="D38" t="s">
        <v>101</v>
      </c>
      <c r="E38" t="s">
        <v>23</v>
      </c>
      <c r="F38" t="s">
        <v>24</v>
      </c>
      <c r="G38" t="s">
        <v>102</v>
      </c>
      <c r="H38">
        <v>108405</v>
      </c>
      <c r="I38">
        <v>108905</v>
      </c>
      <c r="J38" t="s">
        <v>19</v>
      </c>
      <c r="K38">
        <v>148</v>
      </c>
      <c r="N38" t="s">
        <v>63</v>
      </c>
      <c r="O38">
        <v>2022</v>
      </c>
    </row>
    <row r="39" spans="1:15" x14ac:dyDescent="0.3">
      <c r="A39">
        <v>29598</v>
      </c>
      <c r="B39" s="5">
        <v>44826</v>
      </c>
      <c r="C39" s="1" t="s">
        <v>26</v>
      </c>
      <c r="D39" t="s">
        <v>52</v>
      </c>
      <c r="E39" t="s">
        <v>23</v>
      </c>
      <c r="F39" t="s">
        <v>24</v>
      </c>
      <c r="G39" t="s">
        <v>103</v>
      </c>
      <c r="H39">
        <v>108405</v>
      </c>
      <c r="I39">
        <v>108905</v>
      </c>
      <c r="J39" t="s">
        <v>19</v>
      </c>
      <c r="K39">
        <v>81</v>
      </c>
      <c r="L39">
        <v>25</v>
      </c>
      <c r="M39">
        <v>0.30864197530864196</v>
      </c>
      <c r="N39" t="s">
        <v>36</v>
      </c>
      <c r="O39">
        <v>2022</v>
      </c>
    </row>
    <row r="40" spans="1:15" hidden="1" x14ac:dyDescent="0.3">
      <c r="A40">
        <v>23619</v>
      </c>
      <c r="B40" s="5">
        <v>44245</v>
      </c>
      <c r="C40" s="2" t="s">
        <v>21</v>
      </c>
      <c r="D40" t="s">
        <v>90</v>
      </c>
      <c r="E40" t="s">
        <v>38</v>
      </c>
      <c r="F40" t="s">
        <v>29</v>
      </c>
      <c r="G40" t="s">
        <v>104</v>
      </c>
      <c r="H40">
        <v>108405</v>
      </c>
      <c r="I40">
        <v>108905</v>
      </c>
      <c r="J40" t="s">
        <v>19</v>
      </c>
      <c r="K40">
        <v>75</v>
      </c>
      <c r="L40">
        <v>25</v>
      </c>
      <c r="M40">
        <v>0.33333333333333331</v>
      </c>
      <c r="N40" t="s">
        <v>31</v>
      </c>
      <c r="O40">
        <v>2021</v>
      </c>
    </row>
    <row r="41" spans="1:15" x14ac:dyDescent="0.3">
      <c r="A41">
        <v>21810</v>
      </c>
      <c r="B41" s="5">
        <v>44911</v>
      </c>
      <c r="C41" s="1" t="s">
        <v>26</v>
      </c>
      <c r="D41" t="s">
        <v>105</v>
      </c>
      <c r="E41" t="s">
        <v>41</v>
      </c>
      <c r="F41" t="s">
        <v>17</v>
      </c>
      <c r="G41" t="s">
        <v>106</v>
      </c>
      <c r="H41">
        <v>105216</v>
      </c>
      <c r="I41">
        <v>105716</v>
      </c>
      <c r="J41" t="s">
        <v>19</v>
      </c>
      <c r="K41">
        <v>114</v>
      </c>
      <c r="N41" t="s">
        <v>31</v>
      </c>
      <c r="O41">
        <v>2022</v>
      </c>
    </row>
    <row r="42" spans="1:15" x14ac:dyDescent="0.3">
      <c r="A42">
        <v>23965</v>
      </c>
      <c r="B42" s="5">
        <v>44700</v>
      </c>
      <c r="C42" s="1" t="s">
        <v>26</v>
      </c>
      <c r="D42" t="s">
        <v>33</v>
      </c>
      <c r="E42" t="s">
        <v>47</v>
      </c>
      <c r="F42" t="s">
        <v>17</v>
      </c>
      <c r="G42" t="s">
        <v>107</v>
      </c>
      <c r="H42">
        <v>105216</v>
      </c>
      <c r="I42">
        <v>105716</v>
      </c>
      <c r="J42" t="s">
        <v>19</v>
      </c>
      <c r="K42">
        <v>288</v>
      </c>
      <c r="L42">
        <v>25</v>
      </c>
      <c r="M42">
        <v>8.6805555555555552E-2</v>
      </c>
      <c r="N42" t="s">
        <v>20</v>
      </c>
      <c r="O42">
        <v>2022</v>
      </c>
    </row>
    <row r="43" spans="1:15" hidden="1" x14ac:dyDescent="0.3">
      <c r="A43">
        <v>10574</v>
      </c>
      <c r="B43" s="5">
        <v>44328</v>
      </c>
      <c r="C43" s="2" t="s">
        <v>21</v>
      </c>
      <c r="D43" t="s">
        <v>64</v>
      </c>
      <c r="E43" t="s">
        <v>59</v>
      </c>
      <c r="F43" t="s">
        <v>29</v>
      </c>
      <c r="G43" t="s">
        <v>108</v>
      </c>
      <c r="H43">
        <v>105216</v>
      </c>
      <c r="I43">
        <v>105716</v>
      </c>
      <c r="J43" t="s">
        <v>19</v>
      </c>
      <c r="K43">
        <v>42</v>
      </c>
      <c r="L43">
        <v>15</v>
      </c>
      <c r="M43">
        <v>0.35714285714285715</v>
      </c>
      <c r="N43" t="s">
        <v>36</v>
      </c>
      <c r="O43">
        <v>2021</v>
      </c>
    </row>
    <row r="44" spans="1:15" hidden="1" x14ac:dyDescent="0.3">
      <c r="A44">
        <v>22712</v>
      </c>
      <c r="B44" s="5">
        <v>44426</v>
      </c>
      <c r="C44" s="2" t="s">
        <v>21</v>
      </c>
      <c r="D44" t="s">
        <v>99</v>
      </c>
      <c r="E44" t="s">
        <v>109</v>
      </c>
      <c r="F44" t="s">
        <v>17</v>
      </c>
      <c r="G44" t="s">
        <v>110</v>
      </c>
      <c r="H44">
        <v>105216</v>
      </c>
      <c r="I44">
        <v>105716</v>
      </c>
      <c r="J44" t="s">
        <v>19</v>
      </c>
      <c r="K44">
        <v>111</v>
      </c>
      <c r="L44">
        <v>10</v>
      </c>
      <c r="M44">
        <v>9.0090090090090086E-2</v>
      </c>
      <c r="N44" t="s">
        <v>20</v>
      </c>
      <c r="O44">
        <v>2021</v>
      </c>
    </row>
    <row r="45" spans="1:15" x14ac:dyDescent="0.3">
      <c r="A45">
        <v>19679</v>
      </c>
      <c r="B45" s="5">
        <v>44756</v>
      </c>
      <c r="C45" s="1" t="s">
        <v>26</v>
      </c>
      <c r="D45" t="s">
        <v>99</v>
      </c>
      <c r="E45" t="s">
        <v>38</v>
      </c>
      <c r="F45" t="s">
        <v>29</v>
      </c>
      <c r="G45" t="s">
        <v>111</v>
      </c>
      <c r="H45">
        <v>104856</v>
      </c>
      <c r="I45">
        <v>105356</v>
      </c>
      <c r="J45" t="s">
        <v>19</v>
      </c>
      <c r="K45">
        <v>102</v>
      </c>
      <c r="L45">
        <v>15</v>
      </c>
      <c r="M45">
        <v>0.14705882352941177</v>
      </c>
      <c r="N45" t="s">
        <v>31</v>
      </c>
      <c r="O45">
        <v>2022</v>
      </c>
    </row>
    <row r="46" spans="1:15" hidden="1" x14ac:dyDescent="0.3">
      <c r="A46">
        <v>10979</v>
      </c>
      <c r="B46" s="5">
        <v>44270</v>
      </c>
      <c r="C46" s="2" t="s">
        <v>21</v>
      </c>
      <c r="D46" t="s">
        <v>90</v>
      </c>
      <c r="E46" t="s">
        <v>112</v>
      </c>
      <c r="F46" t="s">
        <v>29</v>
      </c>
      <c r="G46" t="s">
        <v>113</v>
      </c>
      <c r="H46">
        <v>104856</v>
      </c>
      <c r="I46">
        <v>105356</v>
      </c>
      <c r="J46" t="s">
        <v>19</v>
      </c>
      <c r="K46">
        <v>264</v>
      </c>
      <c r="L46">
        <v>1</v>
      </c>
      <c r="M46">
        <v>3.787878787878788E-3</v>
      </c>
      <c r="N46" t="s">
        <v>36</v>
      </c>
      <c r="O46">
        <v>2021</v>
      </c>
    </row>
    <row r="47" spans="1:15" hidden="1" x14ac:dyDescent="0.3">
      <c r="A47">
        <v>12493</v>
      </c>
      <c r="B47" s="5">
        <v>44484</v>
      </c>
      <c r="C47" s="2" t="s">
        <v>21</v>
      </c>
      <c r="D47" t="s">
        <v>96</v>
      </c>
      <c r="E47" t="s">
        <v>114</v>
      </c>
      <c r="F47" t="s">
        <v>29</v>
      </c>
      <c r="G47" t="s">
        <v>115</v>
      </c>
      <c r="H47">
        <v>104856</v>
      </c>
      <c r="I47">
        <v>105356</v>
      </c>
      <c r="J47" t="s">
        <v>19</v>
      </c>
      <c r="K47">
        <v>282</v>
      </c>
      <c r="L47">
        <v>25</v>
      </c>
      <c r="M47">
        <v>8.8652482269503549E-2</v>
      </c>
      <c r="N47" t="s">
        <v>36</v>
      </c>
      <c r="O47">
        <v>2021</v>
      </c>
    </row>
    <row r="48" spans="1:15" hidden="1" x14ac:dyDescent="0.3">
      <c r="A48">
        <v>1727</v>
      </c>
      <c r="B48" s="5">
        <v>43806</v>
      </c>
      <c r="C48" s="1" t="s">
        <v>21</v>
      </c>
      <c r="D48" t="s">
        <v>40</v>
      </c>
      <c r="E48" t="s">
        <v>28</v>
      </c>
      <c r="F48" t="s">
        <v>29</v>
      </c>
      <c r="G48" t="s">
        <v>100</v>
      </c>
      <c r="H48">
        <v>104856</v>
      </c>
      <c r="I48">
        <v>105356</v>
      </c>
      <c r="J48" t="s">
        <v>19</v>
      </c>
      <c r="K48">
        <v>6</v>
      </c>
      <c r="L48">
        <v>5</v>
      </c>
      <c r="M48">
        <v>0.83333333333333337</v>
      </c>
      <c r="N48" t="s">
        <v>36</v>
      </c>
      <c r="O48">
        <v>2019</v>
      </c>
    </row>
    <row r="49" spans="1:15" x14ac:dyDescent="0.3">
      <c r="A49">
        <v>21804</v>
      </c>
      <c r="B49" s="5">
        <v>44913</v>
      </c>
      <c r="C49" s="1" t="s">
        <v>26</v>
      </c>
      <c r="D49" t="s">
        <v>61</v>
      </c>
      <c r="E49" t="s">
        <v>84</v>
      </c>
      <c r="G49" t="s">
        <v>116</v>
      </c>
      <c r="K49">
        <v>138</v>
      </c>
      <c r="N49" t="s">
        <v>36</v>
      </c>
      <c r="O49">
        <v>2022</v>
      </c>
    </row>
    <row r="50" spans="1:15" x14ac:dyDescent="0.3">
      <c r="A50">
        <v>17373</v>
      </c>
      <c r="B50" s="5">
        <v>44787</v>
      </c>
      <c r="C50" s="1" t="s">
        <v>26</v>
      </c>
      <c r="D50" t="s">
        <v>117</v>
      </c>
      <c r="E50" t="s">
        <v>118</v>
      </c>
      <c r="F50" t="s">
        <v>75</v>
      </c>
      <c r="G50" t="s">
        <v>119</v>
      </c>
      <c r="H50">
        <v>103932</v>
      </c>
      <c r="I50">
        <v>104432</v>
      </c>
      <c r="J50" t="s">
        <v>19</v>
      </c>
      <c r="K50">
        <v>42</v>
      </c>
      <c r="L50">
        <v>25</v>
      </c>
      <c r="M50">
        <v>0.59523809523809523</v>
      </c>
      <c r="N50" t="s">
        <v>36</v>
      </c>
      <c r="O50">
        <v>2022</v>
      </c>
    </row>
    <row r="51" spans="1:15" x14ac:dyDescent="0.3">
      <c r="A51">
        <v>19676</v>
      </c>
      <c r="B51" s="5">
        <v>44730</v>
      </c>
      <c r="C51" s="1" t="s">
        <v>26</v>
      </c>
      <c r="D51" t="s">
        <v>54</v>
      </c>
      <c r="E51" t="s">
        <v>84</v>
      </c>
      <c r="F51" t="s">
        <v>45</v>
      </c>
      <c r="G51" t="s">
        <v>120</v>
      </c>
      <c r="H51">
        <v>103932</v>
      </c>
      <c r="I51">
        <v>104432</v>
      </c>
      <c r="J51" t="s">
        <v>19</v>
      </c>
      <c r="K51">
        <v>66</v>
      </c>
      <c r="L51">
        <v>25</v>
      </c>
      <c r="M51">
        <v>0.37878787878787878</v>
      </c>
      <c r="N51" t="s">
        <v>36</v>
      </c>
      <c r="O51">
        <v>2022</v>
      </c>
    </row>
    <row r="52" spans="1:15" hidden="1" x14ac:dyDescent="0.3">
      <c r="A52">
        <v>7075</v>
      </c>
      <c r="B52" s="5">
        <v>43845</v>
      </c>
      <c r="C52" s="1" t="s">
        <v>967</v>
      </c>
      <c r="D52" t="s">
        <v>27</v>
      </c>
      <c r="E52" t="s">
        <v>121</v>
      </c>
      <c r="F52" t="s">
        <v>29</v>
      </c>
      <c r="G52" t="s">
        <v>122</v>
      </c>
      <c r="H52">
        <v>103932</v>
      </c>
      <c r="I52">
        <v>104432</v>
      </c>
      <c r="J52" t="s">
        <v>19</v>
      </c>
      <c r="K52">
        <v>27</v>
      </c>
      <c r="L52">
        <v>15</v>
      </c>
      <c r="M52">
        <v>0.55555555555555558</v>
      </c>
      <c r="N52" t="s">
        <v>36</v>
      </c>
      <c r="O52">
        <v>2020</v>
      </c>
    </row>
    <row r="53" spans="1:15" x14ac:dyDescent="0.3">
      <c r="A53">
        <v>18224</v>
      </c>
      <c r="B53" s="5">
        <v>44575</v>
      </c>
      <c r="C53" s="1" t="s">
        <v>26</v>
      </c>
      <c r="D53" t="s">
        <v>105</v>
      </c>
      <c r="E53" t="s">
        <v>84</v>
      </c>
      <c r="F53" t="s">
        <v>45</v>
      </c>
      <c r="G53" t="s">
        <v>123</v>
      </c>
      <c r="H53">
        <v>102468</v>
      </c>
      <c r="I53">
        <v>102968</v>
      </c>
      <c r="J53" t="s">
        <v>19</v>
      </c>
      <c r="K53">
        <v>105</v>
      </c>
      <c r="L53">
        <v>25</v>
      </c>
      <c r="M53">
        <v>0.23809523809523808</v>
      </c>
      <c r="N53" t="s">
        <v>36</v>
      </c>
      <c r="O53">
        <v>2022</v>
      </c>
    </row>
    <row r="54" spans="1:15" hidden="1" x14ac:dyDescent="0.3">
      <c r="A54">
        <v>2670</v>
      </c>
      <c r="B54" s="5">
        <v>43781</v>
      </c>
      <c r="C54" s="1" t="s">
        <v>967</v>
      </c>
      <c r="D54" t="s">
        <v>78</v>
      </c>
      <c r="E54" t="s">
        <v>84</v>
      </c>
      <c r="F54" t="s">
        <v>45</v>
      </c>
      <c r="G54" t="s">
        <v>124</v>
      </c>
      <c r="H54">
        <v>102468</v>
      </c>
      <c r="I54">
        <v>102968</v>
      </c>
      <c r="J54" t="s">
        <v>19</v>
      </c>
      <c r="K54">
        <v>42</v>
      </c>
      <c r="L54">
        <v>25</v>
      </c>
      <c r="M54">
        <v>0.59523809523809523</v>
      </c>
      <c r="N54" t="s">
        <v>36</v>
      </c>
      <c r="O54">
        <v>2019</v>
      </c>
    </row>
    <row r="55" spans="1:15" hidden="1" x14ac:dyDescent="0.3">
      <c r="A55">
        <v>25083</v>
      </c>
      <c r="B55" s="5">
        <v>44185</v>
      </c>
      <c r="C55" s="1" t="s">
        <v>967</v>
      </c>
      <c r="D55" t="s">
        <v>22</v>
      </c>
      <c r="E55" t="s">
        <v>47</v>
      </c>
      <c r="F55" t="s">
        <v>17</v>
      </c>
      <c r="G55" t="s">
        <v>125</v>
      </c>
      <c r="H55">
        <v>102468</v>
      </c>
      <c r="I55">
        <v>102968</v>
      </c>
      <c r="J55" t="s">
        <v>19</v>
      </c>
      <c r="K55">
        <v>966</v>
      </c>
      <c r="L55">
        <v>15</v>
      </c>
      <c r="M55">
        <v>1.5527950310559006E-2</v>
      </c>
      <c r="N55" t="s">
        <v>36</v>
      </c>
      <c r="O55">
        <v>2020</v>
      </c>
    </row>
    <row r="56" spans="1:15" hidden="1" x14ac:dyDescent="0.3">
      <c r="A56">
        <v>22444</v>
      </c>
      <c r="B56" s="5">
        <v>43999</v>
      </c>
      <c r="C56" s="1" t="s">
        <v>967</v>
      </c>
      <c r="D56" t="s">
        <v>27</v>
      </c>
      <c r="E56" t="s">
        <v>28</v>
      </c>
      <c r="F56" t="s">
        <v>29</v>
      </c>
      <c r="G56" t="s">
        <v>126</v>
      </c>
      <c r="H56">
        <v>102468</v>
      </c>
      <c r="I56">
        <v>102968</v>
      </c>
      <c r="J56" t="s">
        <v>19</v>
      </c>
      <c r="K56">
        <v>18</v>
      </c>
      <c r="L56">
        <v>10</v>
      </c>
      <c r="M56">
        <v>0.55555555555555558</v>
      </c>
      <c r="N56" t="s">
        <v>31</v>
      </c>
      <c r="O56">
        <v>2020</v>
      </c>
    </row>
    <row r="57" spans="1:15" hidden="1" x14ac:dyDescent="0.3">
      <c r="A57">
        <v>26486</v>
      </c>
      <c r="B57" s="5">
        <v>44152</v>
      </c>
      <c r="C57" s="1" t="s">
        <v>967</v>
      </c>
      <c r="D57" t="s">
        <v>33</v>
      </c>
      <c r="E57" t="s">
        <v>38</v>
      </c>
      <c r="F57" t="s">
        <v>29</v>
      </c>
      <c r="G57" t="s">
        <v>127</v>
      </c>
      <c r="H57">
        <v>102438</v>
      </c>
      <c r="I57">
        <v>102938</v>
      </c>
      <c r="J57" t="s">
        <v>19</v>
      </c>
      <c r="K57">
        <v>108</v>
      </c>
      <c r="L57">
        <v>15</v>
      </c>
      <c r="M57">
        <v>0.1388888888888889</v>
      </c>
      <c r="N57" t="s">
        <v>36</v>
      </c>
      <c r="O57">
        <v>2020</v>
      </c>
    </row>
    <row r="58" spans="1:15" x14ac:dyDescent="0.3">
      <c r="A58">
        <v>18264</v>
      </c>
      <c r="B58" s="5">
        <v>44606</v>
      </c>
      <c r="C58" s="1" t="s">
        <v>26</v>
      </c>
      <c r="D58" t="s">
        <v>27</v>
      </c>
      <c r="E58" t="s">
        <v>128</v>
      </c>
      <c r="F58" t="s">
        <v>29</v>
      </c>
      <c r="G58" t="s">
        <v>129</v>
      </c>
      <c r="H58">
        <v>102438</v>
      </c>
      <c r="I58">
        <v>102938</v>
      </c>
      <c r="J58" t="s">
        <v>19</v>
      </c>
      <c r="K58">
        <v>945</v>
      </c>
      <c r="L58">
        <v>15</v>
      </c>
      <c r="M58">
        <v>1.5873015873015872E-2</v>
      </c>
      <c r="N58" t="s">
        <v>36</v>
      </c>
      <c r="O58">
        <v>2022</v>
      </c>
    </row>
    <row r="59" spans="1:15" hidden="1" x14ac:dyDescent="0.3">
      <c r="A59">
        <v>2443</v>
      </c>
      <c r="B59" s="5">
        <v>43479</v>
      </c>
      <c r="C59" s="1" t="s">
        <v>21</v>
      </c>
      <c r="D59" t="s">
        <v>69</v>
      </c>
      <c r="E59" t="s">
        <v>128</v>
      </c>
      <c r="F59" t="s">
        <v>29</v>
      </c>
      <c r="G59" t="s">
        <v>130</v>
      </c>
      <c r="H59">
        <v>102438</v>
      </c>
      <c r="I59">
        <v>102938</v>
      </c>
      <c r="J59" t="s">
        <v>19</v>
      </c>
      <c r="K59">
        <v>42</v>
      </c>
      <c r="L59">
        <v>10</v>
      </c>
      <c r="M59">
        <v>0.23809523809523808</v>
      </c>
      <c r="N59" t="s">
        <v>36</v>
      </c>
      <c r="O59">
        <v>2019</v>
      </c>
    </row>
    <row r="60" spans="1:15" hidden="1" x14ac:dyDescent="0.3">
      <c r="A60">
        <v>6654</v>
      </c>
      <c r="B60" s="5">
        <v>44148</v>
      </c>
      <c r="C60" s="1" t="s">
        <v>967</v>
      </c>
      <c r="D60" t="s">
        <v>49</v>
      </c>
      <c r="E60" t="s">
        <v>23</v>
      </c>
      <c r="F60" t="s">
        <v>24</v>
      </c>
      <c r="G60" t="s">
        <v>131</v>
      </c>
      <c r="H60">
        <v>102438</v>
      </c>
      <c r="I60">
        <v>102938</v>
      </c>
      <c r="J60" t="s">
        <v>19</v>
      </c>
      <c r="K60">
        <v>132</v>
      </c>
      <c r="L60">
        <v>25</v>
      </c>
      <c r="M60">
        <v>0.18939393939393939</v>
      </c>
      <c r="N60" t="s">
        <v>36</v>
      </c>
      <c r="O60">
        <v>2020</v>
      </c>
    </row>
    <row r="61" spans="1:15" hidden="1" x14ac:dyDescent="0.3">
      <c r="A61">
        <v>5098</v>
      </c>
      <c r="B61" s="5">
        <v>44082</v>
      </c>
      <c r="C61" s="1" t="s">
        <v>967</v>
      </c>
      <c r="D61" t="s">
        <v>64</v>
      </c>
      <c r="E61" t="s">
        <v>128</v>
      </c>
      <c r="F61" t="s">
        <v>29</v>
      </c>
      <c r="G61" t="s">
        <v>132</v>
      </c>
      <c r="H61">
        <v>102222</v>
      </c>
      <c r="I61">
        <v>102722</v>
      </c>
      <c r="J61" t="s">
        <v>19</v>
      </c>
      <c r="K61">
        <v>105</v>
      </c>
      <c r="L61">
        <v>15</v>
      </c>
      <c r="M61">
        <v>0.14285714285714285</v>
      </c>
      <c r="N61" t="s">
        <v>36</v>
      </c>
      <c r="O61">
        <v>2020</v>
      </c>
    </row>
    <row r="62" spans="1:15" hidden="1" x14ac:dyDescent="0.3">
      <c r="A62">
        <v>4756</v>
      </c>
      <c r="B62" s="5">
        <v>44049</v>
      </c>
      <c r="C62" s="1" t="s">
        <v>967</v>
      </c>
      <c r="D62" t="s">
        <v>33</v>
      </c>
      <c r="E62" t="s">
        <v>84</v>
      </c>
      <c r="F62" t="s">
        <v>45</v>
      </c>
      <c r="G62" t="s">
        <v>133</v>
      </c>
      <c r="H62">
        <v>102222</v>
      </c>
      <c r="I62">
        <v>102722</v>
      </c>
      <c r="J62" t="s">
        <v>19</v>
      </c>
      <c r="K62">
        <v>36</v>
      </c>
      <c r="L62">
        <v>15</v>
      </c>
      <c r="M62">
        <v>0.41666666666666669</v>
      </c>
      <c r="N62" t="s">
        <v>20</v>
      </c>
      <c r="O62">
        <v>2020</v>
      </c>
    </row>
    <row r="63" spans="1:15" hidden="1" x14ac:dyDescent="0.3">
      <c r="A63">
        <v>9580</v>
      </c>
      <c r="B63" s="5">
        <v>44295</v>
      </c>
      <c r="C63" s="2" t="s">
        <v>21</v>
      </c>
      <c r="D63" t="s">
        <v>117</v>
      </c>
      <c r="E63" t="s">
        <v>134</v>
      </c>
      <c r="F63" t="s">
        <v>45</v>
      </c>
      <c r="G63" t="s">
        <v>135</v>
      </c>
      <c r="H63">
        <v>102222</v>
      </c>
      <c r="I63">
        <v>102722</v>
      </c>
      <c r="J63" t="s">
        <v>19</v>
      </c>
      <c r="K63">
        <v>33</v>
      </c>
      <c r="L63">
        <v>25</v>
      </c>
      <c r="M63">
        <v>0.75757575757575757</v>
      </c>
      <c r="N63" t="s">
        <v>36</v>
      </c>
      <c r="O63">
        <v>2021</v>
      </c>
    </row>
    <row r="64" spans="1:15" x14ac:dyDescent="0.3">
      <c r="A64">
        <v>17612</v>
      </c>
      <c r="B64" s="5">
        <v>44909</v>
      </c>
      <c r="C64" s="1" t="s">
        <v>26</v>
      </c>
      <c r="D64" t="s">
        <v>67</v>
      </c>
      <c r="E64" t="s">
        <v>84</v>
      </c>
      <c r="G64" t="s">
        <v>136</v>
      </c>
      <c r="K64">
        <v>656</v>
      </c>
      <c r="N64" t="s">
        <v>36</v>
      </c>
      <c r="O64">
        <v>2022</v>
      </c>
    </row>
    <row r="65" spans="1:15" x14ac:dyDescent="0.3">
      <c r="A65">
        <v>18657</v>
      </c>
      <c r="B65" s="5">
        <v>44881</v>
      </c>
      <c r="C65" s="1" t="s">
        <v>26</v>
      </c>
      <c r="D65" t="s">
        <v>15</v>
      </c>
      <c r="E65" t="s">
        <v>47</v>
      </c>
      <c r="F65" t="s">
        <v>17</v>
      </c>
      <c r="G65" t="s">
        <v>137</v>
      </c>
      <c r="H65">
        <v>101952</v>
      </c>
      <c r="I65">
        <v>102452</v>
      </c>
      <c r="J65" t="s">
        <v>19</v>
      </c>
      <c r="K65">
        <v>63</v>
      </c>
      <c r="N65" t="s">
        <v>36</v>
      </c>
      <c r="O65">
        <v>2022</v>
      </c>
    </row>
    <row r="66" spans="1:15" hidden="1" x14ac:dyDescent="0.3">
      <c r="A66">
        <v>25070</v>
      </c>
      <c r="B66" s="5">
        <v>44185</v>
      </c>
      <c r="C66" s="1" t="s">
        <v>967</v>
      </c>
      <c r="D66" t="s">
        <v>22</v>
      </c>
      <c r="E66" t="s">
        <v>47</v>
      </c>
      <c r="F66" t="s">
        <v>17</v>
      </c>
      <c r="G66" t="s">
        <v>138</v>
      </c>
      <c r="H66">
        <v>101952</v>
      </c>
      <c r="I66">
        <v>102452</v>
      </c>
      <c r="J66" t="s">
        <v>19</v>
      </c>
      <c r="K66">
        <v>648</v>
      </c>
      <c r="L66">
        <v>2</v>
      </c>
      <c r="M66">
        <v>3.0864197530864196E-3</v>
      </c>
      <c r="N66" t="s">
        <v>36</v>
      </c>
      <c r="O66">
        <v>2020</v>
      </c>
    </row>
    <row r="67" spans="1:15" hidden="1" x14ac:dyDescent="0.3">
      <c r="A67">
        <v>891</v>
      </c>
      <c r="B67" s="5">
        <v>43746</v>
      </c>
      <c r="C67" s="1" t="s">
        <v>967</v>
      </c>
      <c r="D67" t="s">
        <v>43</v>
      </c>
      <c r="E67" t="s">
        <v>23</v>
      </c>
      <c r="F67" t="s">
        <v>24</v>
      </c>
      <c r="G67" t="s">
        <v>139</v>
      </c>
      <c r="H67">
        <v>101952</v>
      </c>
      <c r="I67">
        <v>102452</v>
      </c>
      <c r="J67" t="s">
        <v>19</v>
      </c>
      <c r="K67">
        <v>828</v>
      </c>
      <c r="L67">
        <v>25</v>
      </c>
      <c r="M67">
        <v>3.0193236714975844E-2</v>
      </c>
      <c r="N67" t="s">
        <v>36</v>
      </c>
      <c r="O67">
        <v>2019</v>
      </c>
    </row>
    <row r="68" spans="1:15" x14ac:dyDescent="0.3">
      <c r="A68">
        <v>14152</v>
      </c>
      <c r="B68" s="5">
        <v>44904</v>
      </c>
      <c r="C68" s="1" t="s">
        <v>26</v>
      </c>
      <c r="D68" t="s">
        <v>140</v>
      </c>
      <c r="E68" t="s">
        <v>141</v>
      </c>
      <c r="G68" t="s">
        <v>142</v>
      </c>
      <c r="K68">
        <v>231</v>
      </c>
      <c r="N68" t="s">
        <v>36</v>
      </c>
      <c r="O68">
        <v>2022</v>
      </c>
    </row>
    <row r="69" spans="1:15" hidden="1" x14ac:dyDescent="0.3">
      <c r="A69">
        <v>11292</v>
      </c>
      <c r="B69" s="5">
        <v>44512</v>
      </c>
      <c r="C69" s="2" t="s">
        <v>21</v>
      </c>
      <c r="D69" t="s">
        <v>96</v>
      </c>
      <c r="E69" t="s">
        <v>143</v>
      </c>
      <c r="F69" t="s">
        <v>29</v>
      </c>
      <c r="G69" t="s">
        <v>144</v>
      </c>
      <c r="H69">
        <v>101952</v>
      </c>
      <c r="I69">
        <v>102452</v>
      </c>
      <c r="J69" t="s">
        <v>19</v>
      </c>
      <c r="K69">
        <v>946</v>
      </c>
      <c r="L69">
        <v>15</v>
      </c>
      <c r="M69">
        <v>1.5856236786469344E-2</v>
      </c>
      <c r="N69" t="s">
        <v>36</v>
      </c>
      <c r="O69">
        <v>2021</v>
      </c>
    </row>
    <row r="70" spans="1:15" x14ac:dyDescent="0.3">
      <c r="A70">
        <v>19998</v>
      </c>
      <c r="B70" s="5">
        <v>44908</v>
      </c>
      <c r="C70" s="1" t="s">
        <v>26</v>
      </c>
      <c r="D70" t="s">
        <v>105</v>
      </c>
      <c r="E70" t="s">
        <v>23</v>
      </c>
      <c r="F70" t="s">
        <v>24</v>
      </c>
      <c r="G70" t="s">
        <v>145</v>
      </c>
      <c r="H70">
        <v>101952</v>
      </c>
      <c r="I70">
        <v>102452</v>
      </c>
      <c r="J70" t="s">
        <v>19</v>
      </c>
      <c r="K70">
        <v>9</v>
      </c>
      <c r="N70" t="s">
        <v>36</v>
      </c>
      <c r="O70">
        <v>2022</v>
      </c>
    </row>
    <row r="71" spans="1:15" hidden="1" x14ac:dyDescent="0.3">
      <c r="A71">
        <v>21891</v>
      </c>
      <c r="B71" s="5">
        <v>44215</v>
      </c>
      <c r="C71" s="2" t="s">
        <v>21</v>
      </c>
      <c r="D71" t="s">
        <v>117</v>
      </c>
      <c r="E71" t="s">
        <v>94</v>
      </c>
      <c r="F71" t="s">
        <v>29</v>
      </c>
      <c r="G71" t="s">
        <v>146</v>
      </c>
      <c r="H71">
        <v>101952</v>
      </c>
      <c r="I71">
        <v>102452</v>
      </c>
      <c r="J71" t="s">
        <v>19</v>
      </c>
      <c r="K71">
        <v>246</v>
      </c>
      <c r="L71">
        <v>15</v>
      </c>
      <c r="M71">
        <v>6.097560975609756E-2</v>
      </c>
      <c r="N71" t="s">
        <v>20</v>
      </c>
      <c r="O71">
        <v>2021</v>
      </c>
    </row>
    <row r="72" spans="1:15" x14ac:dyDescent="0.3">
      <c r="A72">
        <v>29107</v>
      </c>
      <c r="B72" s="5">
        <v>44735</v>
      </c>
      <c r="C72" s="1" t="s">
        <v>26</v>
      </c>
      <c r="D72" t="s">
        <v>69</v>
      </c>
      <c r="E72" t="s">
        <v>84</v>
      </c>
      <c r="F72" t="s">
        <v>45</v>
      </c>
      <c r="G72" t="s">
        <v>147</v>
      </c>
      <c r="H72">
        <v>101952</v>
      </c>
      <c r="I72">
        <v>102452</v>
      </c>
      <c r="J72" t="s">
        <v>19</v>
      </c>
      <c r="K72">
        <v>63</v>
      </c>
      <c r="L72">
        <v>25</v>
      </c>
      <c r="M72">
        <v>0.3968253968253968</v>
      </c>
      <c r="N72" t="s">
        <v>36</v>
      </c>
      <c r="O72">
        <v>2022</v>
      </c>
    </row>
    <row r="73" spans="1:15" hidden="1" x14ac:dyDescent="0.3">
      <c r="A73">
        <v>26005</v>
      </c>
      <c r="B73" s="5">
        <v>44429</v>
      </c>
      <c r="C73" s="2" t="s">
        <v>21</v>
      </c>
      <c r="D73" t="s">
        <v>22</v>
      </c>
      <c r="E73" t="s">
        <v>47</v>
      </c>
      <c r="F73" t="s">
        <v>17</v>
      </c>
      <c r="G73" t="s">
        <v>148</v>
      </c>
      <c r="H73">
        <v>101016</v>
      </c>
      <c r="I73">
        <v>101516</v>
      </c>
      <c r="J73" t="s">
        <v>19</v>
      </c>
      <c r="K73">
        <v>153</v>
      </c>
      <c r="L73">
        <v>5</v>
      </c>
      <c r="M73">
        <v>3.2679738562091505E-2</v>
      </c>
      <c r="N73" t="s">
        <v>20</v>
      </c>
      <c r="O73">
        <v>2021</v>
      </c>
    </row>
    <row r="74" spans="1:15" hidden="1" x14ac:dyDescent="0.3">
      <c r="A74">
        <v>6907</v>
      </c>
      <c r="B74" s="5">
        <v>44088</v>
      </c>
      <c r="C74" s="1" t="s">
        <v>967</v>
      </c>
      <c r="D74" t="s">
        <v>140</v>
      </c>
      <c r="E74" t="s">
        <v>23</v>
      </c>
      <c r="F74" t="s">
        <v>24</v>
      </c>
      <c r="G74" t="s">
        <v>149</v>
      </c>
      <c r="H74">
        <v>101016</v>
      </c>
      <c r="I74">
        <v>101516</v>
      </c>
      <c r="J74" t="s">
        <v>19</v>
      </c>
      <c r="K74">
        <v>3</v>
      </c>
      <c r="L74">
        <v>1</v>
      </c>
      <c r="M74">
        <v>0.33333333333333331</v>
      </c>
      <c r="N74" t="s">
        <v>20</v>
      </c>
      <c r="O74">
        <v>2020</v>
      </c>
    </row>
    <row r="75" spans="1:15" hidden="1" x14ac:dyDescent="0.3">
      <c r="A75">
        <v>2842</v>
      </c>
      <c r="B75" s="5">
        <v>43630</v>
      </c>
      <c r="C75" s="1" t="s">
        <v>967</v>
      </c>
      <c r="D75" t="s">
        <v>57</v>
      </c>
      <c r="E75" t="s">
        <v>150</v>
      </c>
      <c r="F75" t="s">
        <v>75</v>
      </c>
      <c r="G75" t="s">
        <v>151</v>
      </c>
      <c r="H75">
        <v>101016</v>
      </c>
      <c r="I75">
        <v>101516</v>
      </c>
      <c r="J75" t="s">
        <v>19</v>
      </c>
      <c r="K75">
        <v>858</v>
      </c>
      <c r="L75">
        <v>25</v>
      </c>
      <c r="M75">
        <v>2.9137529137529136E-2</v>
      </c>
      <c r="N75" t="s">
        <v>20</v>
      </c>
      <c r="O75">
        <v>2019</v>
      </c>
    </row>
    <row r="76" spans="1:15" hidden="1" x14ac:dyDescent="0.3">
      <c r="A76">
        <v>12913</v>
      </c>
      <c r="B76" s="5">
        <v>44422</v>
      </c>
      <c r="C76" s="2" t="s">
        <v>21</v>
      </c>
      <c r="D76" t="s">
        <v>152</v>
      </c>
      <c r="E76" t="s">
        <v>47</v>
      </c>
      <c r="F76" t="s">
        <v>17</v>
      </c>
      <c r="G76" t="s">
        <v>153</v>
      </c>
      <c r="H76">
        <v>99954</v>
      </c>
      <c r="I76">
        <v>100454</v>
      </c>
      <c r="J76" t="s">
        <v>154</v>
      </c>
      <c r="K76">
        <v>145</v>
      </c>
      <c r="L76">
        <v>25</v>
      </c>
      <c r="M76">
        <v>0.17241379310344829</v>
      </c>
      <c r="N76" t="s">
        <v>20</v>
      </c>
      <c r="O76">
        <v>2021</v>
      </c>
    </row>
    <row r="77" spans="1:15" x14ac:dyDescent="0.3">
      <c r="A77">
        <v>16352</v>
      </c>
      <c r="B77" s="5">
        <v>44810</v>
      </c>
      <c r="C77" s="1" t="s">
        <v>26</v>
      </c>
      <c r="D77" t="s">
        <v>96</v>
      </c>
      <c r="E77" t="s">
        <v>155</v>
      </c>
      <c r="F77" t="s">
        <v>29</v>
      </c>
      <c r="G77" t="s">
        <v>62</v>
      </c>
      <c r="H77">
        <v>99954</v>
      </c>
      <c r="I77">
        <v>100454</v>
      </c>
      <c r="J77" t="s">
        <v>154</v>
      </c>
      <c r="K77">
        <v>122</v>
      </c>
      <c r="L77">
        <v>25</v>
      </c>
      <c r="M77">
        <v>0.20491803278688525</v>
      </c>
      <c r="N77" t="s">
        <v>20</v>
      </c>
      <c r="O77">
        <v>2022</v>
      </c>
    </row>
    <row r="78" spans="1:15" x14ac:dyDescent="0.3">
      <c r="A78">
        <v>15598</v>
      </c>
      <c r="B78" s="5">
        <v>44689</v>
      </c>
      <c r="C78" s="1" t="s">
        <v>26</v>
      </c>
      <c r="D78" t="s">
        <v>57</v>
      </c>
      <c r="E78" t="s">
        <v>59</v>
      </c>
      <c r="F78" t="s">
        <v>29</v>
      </c>
      <c r="G78" t="s">
        <v>156</v>
      </c>
      <c r="H78">
        <v>99954</v>
      </c>
      <c r="I78">
        <v>100454</v>
      </c>
      <c r="J78" t="s">
        <v>154</v>
      </c>
      <c r="K78">
        <v>16</v>
      </c>
      <c r="L78">
        <v>2</v>
      </c>
      <c r="M78">
        <v>0.125</v>
      </c>
      <c r="N78" t="s">
        <v>20</v>
      </c>
      <c r="O78">
        <v>2022</v>
      </c>
    </row>
    <row r="79" spans="1:15" hidden="1" x14ac:dyDescent="0.3">
      <c r="A79">
        <v>102</v>
      </c>
      <c r="B79" s="5">
        <v>43619</v>
      </c>
      <c r="C79" s="1" t="s">
        <v>21</v>
      </c>
      <c r="D79" t="s">
        <v>101</v>
      </c>
      <c r="E79" t="s">
        <v>38</v>
      </c>
      <c r="F79" t="s">
        <v>29</v>
      </c>
      <c r="G79" t="s">
        <v>157</v>
      </c>
      <c r="H79">
        <v>99372</v>
      </c>
      <c r="I79">
        <v>99872</v>
      </c>
      <c r="J79" t="s">
        <v>154</v>
      </c>
      <c r="K79">
        <v>144</v>
      </c>
      <c r="L79">
        <v>25</v>
      </c>
      <c r="M79">
        <v>0.1736111111111111</v>
      </c>
      <c r="N79" t="s">
        <v>36</v>
      </c>
      <c r="O79">
        <v>2019</v>
      </c>
    </row>
    <row r="80" spans="1:15" hidden="1" x14ac:dyDescent="0.3">
      <c r="A80">
        <v>5976</v>
      </c>
      <c r="B80" s="5">
        <v>44147</v>
      </c>
      <c r="C80" s="1" t="s">
        <v>967</v>
      </c>
      <c r="D80" t="s">
        <v>158</v>
      </c>
      <c r="E80" t="s">
        <v>23</v>
      </c>
      <c r="F80" t="s">
        <v>24</v>
      </c>
      <c r="G80" t="s">
        <v>159</v>
      </c>
      <c r="H80">
        <v>99372</v>
      </c>
      <c r="I80">
        <v>99872</v>
      </c>
      <c r="J80" t="s">
        <v>154</v>
      </c>
      <c r="K80">
        <v>15</v>
      </c>
      <c r="L80">
        <v>5</v>
      </c>
      <c r="M80">
        <v>0.33333333333333331</v>
      </c>
      <c r="N80" t="s">
        <v>36</v>
      </c>
      <c r="O80">
        <v>2020</v>
      </c>
    </row>
    <row r="81" spans="1:15" hidden="1" x14ac:dyDescent="0.3">
      <c r="A81">
        <v>4965</v>
      </c>
      <c r="B81" s="5">
        <v>43897</v>
      </c>
      <c r="C81" s="1" t="s">
        <v>967</v>
      </c>
      <c r="D81" t="s">
        <v>15</v>
      </c>
      <c r="E81" t="s">
        <v>23</v>
      </c>
      <c r="F81" t="s">
        <v>24</v>
      </c>
      <c r="G81" t="s">
        <v>160</v>
      </c>
      <c r="H81">
        <v>99372</v>
      </c>
      <c r="I81">
        <v>99872</v>
      </c>
      <c r="J81" t="s">
        <v>154</v>
      </c>
      <c r="K81">
        <v>176</v>
      </c>
      <c r="L81">
        <v>15</v>
      </c>
      <c r="M81">
        <v>8.5227272727272721E-2</v>
      </c>
      <c r="N81" t="s">
        <v>20</v>
      </c>
      <c r="O81">
        <v>2020</v>
      </c>
    </row>
    <row r="82" spans="1:15" hidden="1" x14ac:dyDescent="0.3">
      <c r="A82">
        <v>5099</v>
      </c>
      <c r="B82" s="5">
        <v>44082</v>
      </c>
      <c r="C82" s="1" t="s">
        <v>967</v>
      </c>
      <c r="D82" t="s">
        <v>64</v>
      </c>
      <c r="E82" t="s">
        <v>128</v>
      </c>
      <c r="F82" t="s">
        <v>29</v>
      </c>
      <c r="G82" t="s">
        <v>161</v>
      </c>
      <c r="H82">
        <v>99192</v>
      </c>
      <c r="I82">
        <v>99692</v>
      </c>
      <c r="J82" t="s">
        <v>154</v>
      </c>
      <c r="K82">
        <v>102</v>
      </c>
      <c r="L82">
        <v>15</v>
      </c>
      <c r="M82">
        <v>0.14705882352941177</v>
      </c>
      <c r="N82" t="s">
        <v>36</v>
      </c>
      <c r="O82">
        <v>2020</v>
      </c>
    </row>
    <row r="83" spans="1:15" hidden="1" x14ac:dyDescent="0.3">
      <c r="A83">
        <v>25091</v>
      </c>
      <c r="B83" s="5">
        <v>44185</v>
      </c>
      <c r="C83" s="1" t="s">
        <v>967</v>
      </c>
      <c r="D83" t="s">
        <v>22</v>
      </c>
      <c r="E83" t="s">
        <v>47</v>
      </c>
      <c r="F83" t="s">
        <v>17</v>
      </c>
      <c r="G83" t="s">
        <v>162</v>
      </c>
      <c r="H83">
        <v>99192</v>
      </c>
      <c r="I83">
        <v>99692</v>
      </c>
      <c r="J83" t="s">
        <v>154</v>
      </c>
      <c r="K83">
        <v>36</v>
      </c>
      <c r="L83">
        <v>25</v>
      </c>
      <c r="M83">
        <v>0.69444444444444442</v>
      </c>
      <c r="N83" t="s">
        <v>36</v>
      </c>
      <c r="O83">
        <v>2020</v>
      </c>
    </row>
    <row r="84" spans="1:15" hidden="1" x14ac:dyDescent="0.3">
      <c r="A84">
        <v>24270</v>
      </c>
      <c r="B84" s="5">
        <v>44060</v>
      </c>
      <c r="C84" s="1" t="s">
        <v>967</v>
      </c>
      <c r="D84" t="s">
        <v>64</v>
      </c>
      <c r="E84" t="s">
        <v>94</v>
      </c>
      <c r="F84" t="s">
        <v>29</v>
      </c>
      <c r="G84" t="s">
        <v>163</v>
      </c>
      <c r="H84">
        <v>99192</v>
      </c>
      <c r="I84">
        <v>99692</v>
      </c>
      <c r="J84" t="s">
        <v>154</v>
      </c>
      <c r="K84">
        <v>312</v>
      </c>
      <c r="L84">
        <v>25</v>
      </c>
      <c r="M84">
        <v>8.0128205128205135E-2</v>
      </c>
      <c r="N84" t="s">
        <v>36</v>
      </c>
      <c r="O84">
        <v>2020</v>
      </c>
    </row>
    <row r="85" spans="1:15" x14ac:dyDescent="0.3">
      <c r="A85">
        <v>18248</v>
      </c>
      <c r="B85" s="5">
        <v>44606</v>
      </c>
      <c r="C85" s="1" t="s">
        <v>26</v>
      </c>
      <c r="D85" t="s">
        <v>27</v>
      </c>
      <c r="E85" t="s">
        <v>128</v>
      </c>
      <c r="F85" t="s">
        <v>29</v>
      </c>
      <c r="G85" t="s">
        <v>164</v>
      </c>
      <c r="H85">
        <v>98904</v>
      </c>
      <c r="I85">
        <v>99404</v>
      </c>
      <c r="J85" t="s">
        <v>154</v>
      </c>
      <c r="K85">
        <v>108</v>
      </c>
      <c r="L85">
        <v>25</v>
      </c>
      <c r="M85">
        <v>0.23148148148148148</v>
      </c>
      <c r="N85" t="s">
        <v>36</v>
      </c>
      <c r="O85">
        <v>2022</v>
      </c>
    </row>
    <row r="86" spans="1:15" x14ac:dyDescent="0.3">
      <c r="A86">
        <v>15293</v>
      </c>
      <c r="B86" s="5">
        <v>44843</v>
      </c>
      <c r="C86" s="1" t="s">
        <v>26</v>
      </c>
      <c r="D86" t="s">
        <v>67</v>
      </c>
      <c r="E86" t="s">
        <v>23</v>
      </c>
      <c r="F86" t="s">
        <v>24</v>
      </c>
      <c r="G86" t="s">
        <v>165</v>
      </c>
      <c r="H86">
        <v>98904</v>
      </c>
      <c r="I86">
        <v>99404</v>
      </c>
      <c r="J86" t="s">
        <v>154</v>
      </c>
      <c r="K86">
        <v>226</v>
      </c>
      <c r="N86" t="s">
        <v>36</v>
      </c>
      <c r="O86">
        <v>2022</v>
      </c>
    </row>
    <row r="87" spans="1:15" hidden="1" x14ac:dyDescent="0.3">
      <c r="A87">
        <v>22719</v>
      </c>
      <c r="B87" s="5">
        <v>44426</v>
      </c>
      <c r="C87" s="2" t="s">
        <v>21</v>
      </c>
      <c r="D87" t="s">
        <v>78</v>
      </c>
      <c r="E87" t="s">
        <v>134</v>
      </c>
      <c r="F87" t="s">
        <v>45</v>
      </c>
      <c r="G87" t="s">
        <v>166</v>
      </c>
      <c r="H87">
        <v>98904</v>
      </c>
      <c r="I87">
        <v>99404</v>
      </c>
      <c r="J87" t="s">
        <v>154</v>
      </c>
      <c r="K87">
        <v>111</v>
      </c>
      <c r="L87">
        <v>25</v>
      </c>
      <c r="M87">
        <v>0.22522522522522523</v>
      </c>
      <c r="N87" t="s">
        <v>36</v>
      </c>
      <c r="O87">
        <v>2021</v>
      </c>
    </row>
    <row r="88" spans="1:15" hidden="1" x14ac:dyDescent="0.3">
      <c r="A88">
        <v>12337</v>
      </c>
      <c r="B88" s="5">
        <v>44362</v>
      </c>
      <c r="C88" s="2" t="s">
        <v>21</v>
      </c>
      <c r="D88" t="s">
        <v>37</v>
      </c>
      <c r="E88" t="s">
        <v>38</v>
      </c>
      <c r="F88" t="s">
        <v>29</v>
      </c>
      <c r="G88" t="s">
        <v>167</v>
      </c>
      <c r="H88">
        <v>98808</v>
      </c>
      <c r="I88">
        <v>99308</v>
      </c>
      <c r="J88" t="s">
        <v>154</v>
      </c>
      <c r="K88">
        <v>138</v>
      </c>
      <c r="L88">
        <v>25</v>
      </c>
      <c r="M88">
        <v>0.18115942028985507</v>
      </c>
      <c r="N88" t="s">
        <v>20</v>
      </c>
      <c r="O88">
        <v>2021</v>
      </c>
    </row>
    <row r="89" spans="1:15" x14ac:dyDescent="0.3">
      <c r="A89">
        <v>29992</v>
      </c>
      <c r="B89" s="5">
        <v>44887</v>
      </c>
      <c r="C89" s="1" t="s">
        <v>26</v>
      </c>
      <c r="D89" t="s">
        <v>158</v>
      </c>
      <c r="E89" t="s">
        <v>94</v>
      </c>
      <c r="G89" t="s">
        <v>168</v>
      </c>
      <c r="K89">
        <v>912</v>
      </c>
      <c r="N89" t="s">
        <v>36</v>
      </c>
      <c r="O89">
        <v>2022</v>
      </c>
    </row>
    <row r="90" spans="1:15" x14ac:dyDescent="0.3">
      <c r="A90">
        <v>19629</v>
      </c>
      <c r="B90" s="5">
        <v>44726</v>
      </c>
      <c r="C90" s="1" t="s">
        <v>26</v>
      </c>
      <c r="D90" t="s">
        <v>99</v>
      </c>
      <c r="E90" t="s">
        <v>82</v>
      </c>
      <c r="F90" t="s">
        <v>17</v>
      </c>
      <c r="G90" t="s">
        <v>169</v>
      </c>
      <c r="H90">
        <v>98808</v>
      </c>
      <c r="I90">
        <v>99308</v>
      </c>
      <c r="J90" t="s">
        <v>154</v>
      </c>
      <c r="K90">
        <v>45</v>
      </c>
      <c r="L90">
        <v>25</v>
      </c>
      <c r="M90">
        <v>0.55555555555555558</v>
      </c>
      <c r="N90" t="s">
        <v>31</v>
      </c>
      <c r="O90">
        <v>2022</v>
      </c>
    </row>
    <row r="91" spans="1:15" hidden="1" x14ac:dyDescent="0.3">
      <c r="A91">
        <v>3510</v>
      </c>
      <c r="B91" s="5">
        <v>43816</v>
      </c>
      <c r="C91" s="1" t="s">
        <v>21</v>
      </c>
      <c r="D91" t="s">
        <v>90</v>
      </c>
      <c r="E91" t="s">
        <v>38</v>
      </c>
      <c r="F91" t="s">
        <v>29</v>
      </c>
      <c r="G91" t="s">
        <v>170</v>
      </c>
      <c r="H91">
        <v>98388</v>
      </c>
      <c r="I91">
        <v>98888</v>
      </c>
      <c r="J91" t="s">
        <v>154</v>
      </c>
      <c r="K91">
        <v>819</v>
      </c>
      <c r="L91">
        <v>25</v>
      </c>
      <c r="M91">
        <v>3.0525030525030524E-2</v>
      </c>
      <c r="N91" t="s">
        <v>36</v>
      </c>
      <c r="O91">
        <v>2019</v>
      </c>
    </row>
    <row r="92" spans="1:15" hidden="1" x14ac:dyDescent="0.3">
      <c r="A92">
        <v>12488</v>
      </c>
      <c r="B92" s="5">
        <v>44484</v>
      </c>
      <c r="C92" s="2" t="s">
        <v>21</v>
      </c>
      <c r="D92" t="s">
        <v>96</v>
      </c>
      <c r="E92" t="s">
        <v>114</v>
      </c>
      <c r="F92" t="s">
        <v>29</v>
      </c>
      <c r="G92" t="s">
        <v>171</v>
      </c>
      <c r="H92">
        <v>98388</v>
      </c>
      <c r="I92">
        <v>98888</v>
      </c>
      <c r="J92" t="s">
        <v>154</v>
      </c>
      <c r="K92">
        <v>141</v>
      </c>
      <c r="L92">
        <v>25</v>
      </c>
      <c r="M92">
        <v>0.1773049645390071</v>
      </c>
      <c r="N92" t="s">
        <v>36</v>
      </c>
      <c r="O92">
        <v>2021</v>
      </c>
    </row>
    <row r="93" spans="1:15" x14ac:dyDescent="0.3">
      <c r="A93">
        <v>18928</v>
      </c>
      <c r="B93" s="5">
        <v>44631</v>
      </c>
      <c r="C93" s="1" t="s">
        <v>26</v>
      </c>
      <c r="D93" t="s">
        <v>27</v>
      </c>
      <c r="E93" t="s">
        <v>44</v>
      </c>
      <c r="F93" t="s">
        <v>45</v>
      </c>
      <c r="G93" t="s">
        <v>172</v>
      </c>
      <c r="H93">
        <v>98388</v>
      </c>
      <c r="I93">
        <v>98888</v>
      </c>
      <c r="J93" t="s">
        <v>154</v>
      </c>
      <c r="K93">
        <v>81</v>
      </c>
      <c r="L93">
        <v>5</v>
      </c>
      <c r="M93">
        <v>6.1728395061728392E-2</v>
      </c>
      <c r="N93" t="s">
        <v>36</v>
      </c>
      <c r="O93">
        <v>2022</v>
      </c>
    </row>
    <row r="94" spans="1:15" hidden="1" x14ac:dyDescent="0.3">
      <c r="A94">
        <v>26487</v>
      </c>
      <c r="B94" s="5">
        <v>44152</v>
      </c>
      <c r="C94" s="1" t="s">
        <v>967</v>
      </c>
      <c r="D94" t="s">
        <v>33</v>
      </c>
      <c r="E94" t="s">
        <v>38</v>
      </c>
      <c r="F94" t="s">
        <v>29</v>
      </c>
      <c r="G94" t="s">
        <v>173</v>
      </c>
      <c r="H94">
        <v>97264</v>
      </c>
      <c r="I94">
        <v>97764</v>
      </c>
      <c r="J94" t="s">
        <v>154</v>
      </c>
      <c r="K94">
        <v>114</v>
      </c>
      <c r="L94">
        <v>25</v>
      </c>
      <c r="M94">
        <v>0.21929824561403508</v>
      </c>
      <c r="N94" t="s">
        <v>36</v>
      </c>
      <c r="O94">
        <v>2020</v>
      </c>
    </row>
    <row r="95" spans="1:15" x14ac:dyDescent="0.3">
      <c r="A95">
        <v>16661</v>
      </c>
      <c r="B95" s="5">
        <v>44631</v>
      </c>
      <c r="C95" s="1" t="s">
        <v>26</v>
      </c>
      <c r="D95" t="s">
        <v>78</v>
      </c>
      <c r="E95" t="s">
        <v>59</v>
      </c>
      <c r="F95" t="s">
        <v>29</v>
      </c>
      <c r="G95" t="s">
        <v>174</v>
      </c>
      <c r="H95">
        <v>97264</v>
      </c>
      <c r="I95">
        <v>97764</v>
      </c>
      <c r="J95" t="s">
        <v>154</v>
      </c>
      <c r="K95">
        <v>198</v>
      </c>
      <c r="L95">
        <v>15</v>
      </c>
      <c r="M95">
        <v>7.575757575757576E-2</v>
      </c>
      <c r="N95" t="s">
        <v>20</v>
      </c>
      <c r="O95">
        <v>2022</v>
      </c>
    </row>
    <row r="96" spans="1:15" x14ac:dyDescent="0.3">
      <c r="A96">
        <v>19099</v>
      </c>
      <c r="B96" s="5">
        <v>44758</v>
      </c>
      <c r="C96" s="1" t="s">
        <v>26</v>
      </c>
      <c r="D96" t="s">
        <v>54</v>
      </c>
      <c r="E96" t="s">
        <v>41</v>
      </c>
      <c r="F96" t="s">
        <v>17</v>
      </c>
      <c r="G96" t="s">
        <v>175</v>
      </c>
      <c r="H96">
        <v>97264</v>
      </c>
      <c r="I96">
        <v>97764</v>
      </c>
      <c r="J96" t="s">
        <v>154</v>
      </c>
      <c r="K96">
        <v>108</v>
      </c>
      <c r="L96">
        <v>25</v>
      </c>
      <c r="M96">
        <v>0.23148148148148148</v>
      </c>
      <c r="N96" t="s">
        <v>20</v>
      </c>
      <c r="O96">
        <v>2022</v>
      </c>
    </row>
    <row r="97" spans="1:15" x14ac:dyDescent="0.3">
      <c r="A97">
        <v>20199</v>
      </c>
      <c r="B97" s="5">
        <v>44605</v>
      </c>
      <c r="C97" s="1" t="s">
        <v>26</v>
      </c>
      <c r="D97" t="s">
        <v>117</v>
      </c>
      <c r="E97" t="s">
        <v>38</v>
      </c>
      <c r="F97" t="s">
        <v>29</v>
      </c>
      <c r="G97" t="s">
        <v>176</v>
      </c>
      <c r="H97">
        <v>96936</v>
      </c>
      <c r="I97">
        <v>97436</v>
      </c>
      <c r="J97" t="s">
        <v>154</v>
      </c>
      <c r="K97">
        <v>36</v>
      </c>
      <c r="L97">
        <v>25</v>
      </c>
      <c r="M97">
        <v>0.69444444444444442</v>
      </c>
      <c r="N97" t="s">
        <v>36</v>
      </c>
      <c r="O97">
        <v>2022</v>
      </c>
    </row>
    <row r="98" spans="1:15" x14ac:dyDescent="0.3">
      <c r="A98">
        <v>14772</v>
      </c>
      <c r="B98" s="5">
        <v>44902</v>
      </c>
      <c r="C98" s="1" t="s">
        <v>26</v>
      </c>
      <c r="D98" t="s">
        <v>90</v>
      </c>
      <c r="E98" t="s">
        <v>177</v>
      </c>
      <c r="G98" t="s">
        <v>178</v>
      </c>
      <c r="K98">
        <v>192</v>
      </c>
      <c r="N98" t="s">
        <v>36</v>
      </c>
      <c r="O98">
        <v>2022</v>
      </c>
    </row>
    <row r="99" spans="1:15" hidden="1" x14ac:dyDescent="0.3">
      <c r="A99">
        <v>2654</v>
      </c>
      <c r="B99" s="5">
        <v>43780</v>
      </c>
      <c r="C99" s="1" t="s">
        <v>21</v>
      </c>
      <c r="D99" t="s">
        <v>105</v>
      </c>
      <c r="E99" t="s">
        <v>121</v>
      </c>
      <c r="F99" t="s">
        <v>29</v>
      </c>
      <c r="G99" t="s">
        <v>179</v>
      </c>
      <c r="H99">
        <v>96936</v>
      </c>
      <c r="I99">
        <v>97436</v>
      </c>
      <c r="J99" t="s">
        <v>154</v>
      </c>
      <c r="K99">
        <v>45</v>
      </c>
      <c r="L99">
        <v>25</v>
      </c>
      <c r="M99">
        <v>0.55555555555555558</v>
      </c>
      <c r="N99" t="s">
        <v>31</v>
      </c>
      <c r="O99">
        <v>2019</v>
      </c>
    </row>
    <row r="100" spans="1:15" hidden="1" x14ac:dyDescent="0.3">
      <c r="A100">
        <v>8411</v>
      </c>
      <c r="B100" s="5">
        <v>44443</v>
      </c>
      <c r="C100" s="2" t="s">
        <v>21</v>
      </c>
      <c r="D100" t="s">
        <v>101</v>
      </c>
      <c r="E100" t="s">
        <v>23</v>
      </c>
      <c r="F100" t="s">
        <v>24</v>
      </c>
      <c r="G100" t="s">
        <v>180</v>
      </c>
      <c r="H100">
        <v>96114</v>
      </c>
      <c r="I100">
        <v>96614</v>
      </c>
      <c r="J100" t="s">
        <v>154</v>
      </c>
      <c r="K100">
        <v>114</v>
      </c>
      <c r="L100">
        <v>15</v>
      </c>
      <c r="M100">
        <v>0.13157894736842105</v>
      </c>
      <c r="N100" t="s">
        <v>31</v>
      </c>
      <c r="O100">
        <v>2021</v>
      </c>
    </row>
    <row r="101" spans="1:15" x14ac:dyDescent="0.3">
      <c r="A101">
        <v>14485</v>
      </c>
      <c r="B101" s="5">
        <v>44811</v>
      </c>
      <c r="C101" s="1" t="s">
        <v>26</v>
      </c>
      <c r="D101" t="s">
        <v>40</v>
      </c>
      <c r="E101" t="s">
        <v>23</v>
      </c>
      <c r="F101" t="s">
        <v>24</v>
      </c>
      <c r="G101" t="s">
        <v>181</v>
      </c>
      <c r="H101">
        <v>96114</v>
      </c>
      <c r="I101">
        <v>96614</v>
      </c>
      <c r="J101" t="s">
        <v>154</v>
      </c>
      <c r="K101">
        <v>108</v>
      </c>
      <c r="L101">
        <v>15</v>
      </c>
      <c r="M101">
        <v>0.1388888888888889</v>
      </c>
      <c r="N101" t="s">
        <v>36</v>
      </c>
      <c r="O101">
        <v>2022</v>
      </c>
    </row>
    <row r="102" spans="1:15" hidden="1" x14ac:dyDescent="0.3">
      <c r="A102">
        <v>2447</v>
      </c>
      <c r="B102" s="5">
        <v>43479</v>
      </c>
      <c r="C102" s="1" t="s">
        <v>21</v>
      </c>
      <c r="D102" t="s">
        <v>69</v>
      </c>
      <c r="E102" t="s">
        <v>128</v>
      </c>
      <c r="F102" t="s">
        <v>29</v>
      </c>
      <c r="G102" t="s">
        <v>182</v>
      </c>
      <c r="H102">
        <v>96114</v>
      </c>
      <c r="I102">
        <v>96614</v>
      </c>
      <c r="J102" t="s">
        <v>154</v>
      </c>
      <c r="K102">
        <v>42</v>
      </c>
      <c r="L102">
        <v>25</v>
      </c>
      <c r="M102">
        <v>0.59523809523809523</v>
      </c>
      <c r="N102" t="s">
        <v>36</v>
      </c>
      <c r="O102">
        <v>2019</v>
      </c>
    </row>
    <row r="103" spans="1:15" hidden="1" x14ac:dyDescent="0.3">
      <c r="A103">
        <v>9065</v>
      </c>
      <c r="B103" s="5">
        <v>44264</v>
      </c>
      <c r="C103" s="2" t="s">
        <v>21</v>
      </c>
      <c r="D103" t="s">
        <v>183</v>
      </c>
      <c r="E103" t="s">
        <v>23</v>
      </c>
      <c r="F103" t="s">
        <v>24</v>
      </c>
      <c r="G103" t="s">
        <v>184</v>
      </c>
      <c r="H103">
        <v>95718</v>
      </c>
      <c r="I103">
        <v>96218</v>
      </c>
      <c r="J103" t="s">
        <v>154</v>
      </c>
      <c r="K103">
        <v>108</v>
      </c>
      <c r="L103">
        <v>15</v>
      </c>
      <c r="M103">
        <v>0.1388888888888889</v>
      </c>
      <c r="N103" t="s">
        <v>36</v>
      </c>
      <c r="O103">
        <v>2021</v>
      </c>
    </row>
    <row r="104" spans="1:15" hidden="1" x14ac:dyDescent="0.3">
      <c r="A104">
        <v>7552</v>
      </c>
      <c r="B104" s="5">
        <v>43999</v>
      </c>
      <c r="C104" s="1" t="s">
        <v>967</v>
      </c>
      <c r="D104" t="s">
        <v>40</v>
      </c>
      <c r="E104" t="s">
        <v>94</v>
      </c>
      <c r="F104" t="s">
        <v>29</v>
      </c>
      <c r="G104" t="s">
        <v>185</v>
      </c>
      <c r="H104">
        <v>95718</v>
      </c>
      <c r="I104">
        <v>96218</v>
      </c>
      <c r="J104" t="s">
        <v>154</v>
      </c>
      <c r="K104">
        <v>3</v>
      </c>
      <c r="L104">
        <v>1</v>
      </c>
      <c r="M104">
        <v>0.33333333333333331</v>
      </c>
      <c r="N104" t="s">
        <v>36</v>
      </c>
      <c r="O104">
        <v>2020</v>
      </c>
    </row>
    <row r="105" spans="1:15" x14ac:dyDescent="0.3">
      <c r="A105">
        <v>24350</v>
      </c>
      <c r="B105" s="5">
        <v>44792</v>
      </c>
      <c r="C105" s="1" t="s">
        <v>26</v>
      </c>
      <c r="D105" t="s">
        <v>105</v>
      </c>
      <c r="E105" t="s">
        <v>28</v>
      </c>
      <c r="F105" t="s">
        <v>29</v>
      </c>
      <c r="G105" t="s">
        <v>186</v>
      </c>
      <c r="H105">
        <v>95718</v>
      </c>
      <c r="I105">
        <v>96218</v>
      </c>
      <c r="J105" t="s">
        <v>154</v>
      </c>
      <c r="K105">
        <v>21</v>
      </c>
      <c r="L105">
        <v>9</v>
      </c>
      <c r="M105">
        <v>0.42857142857142855</v>
      </c>
      <c r="N105" t="s">
        <v>36</v>
      </c>
      <c r="O105">
        <v>2022</v>
      </c>
    </row>
    <row r="106" spans="1:15" hidden="1" x14ac:dyDescent="0.3">
      <c r="A106">
        <v>26564</v>
      </c>
      <c r="B106" s="5">
        <v>44521</v>
      </c>
      <c r="C106" s="2" t="s">
        <v>21</v>
      </c>
      <c r="D106" t="s">
        <v>90</v>
      </c>
      <c r="E106" t="s">
        <v>187</v>
      </c>
      <c r="F106" t="s">
        <v>29</v>
      </c>
      <c r="G106" t="s">
        <v>188</v>
      </c>
      <c r="H106">
        <v>95688</v>
      </c>
      <c r="I106">
        <v>96188</v>
      </c>
      <c r="J106" t="s">
        <v>154</v>
      </c>
      <c r="K106">
        <v>66</v>
      </c>
      <c r="L106">
        <v>25</v>
      </c>
      <c r="M106">
        <v>0.37878787878787878</v>
      </c>
      <c r="N106" t="s">
        <v>36</v>
      </c>
      <c r="O106">
        <v>2021</v>
      </c>
    </row>
    <row r="107" spans="1:15" x14ac:dyDescent="0.3">
      <c r="A107">
        <v>19622</v>
      </c>
      <c r="B107" s="5">
        <v>44726</v>
      </c>
      <c r="C107" s="1" t="s">
        <v>26</v>
      </c>
      <c r="D107" t="s">
        <v>99</v>
      </c>
      <c r="E107" t="s">
        <v>82</v>
      </c>
      <c r="F107" t="s">
        <v>17</v>
      </c>
      <c r="G107" t="s">
        <v>189</v>
      </c>
      <c r="H107">
        <v>95688</v>
      </c>
      <c r="I107">
        <v>96188</v>
      </c>
      <c r="J107" t="s">
        <v>154</v>
      </c>
      <c r="K107">
        <v>63</v>
      </c>
      <c r="L107">
        <v>15</v>
      </c>
      <c r="M107">
        <v>0.23809523809523808</v>
      </c>
      <c r="N107" t="s">
        <v>31</v>
      </c>
      <c r="O107">
        <v>2022</v>
      </c>
    </row>
    <row r="108" spans="1:15" hidden="1" x14ac:dyDescent="0.3">
      <c r="A108">
        <v>10580</v>
      </c>
      <c r="B108" s="5">
        <v>44328</v>
      </c>
      <c r="C108" s="2" t="s">
        <v>21</v>
      </c>
      <c r="D108" t="s">
        <v>64</v>
      </c>
      <c r="E108" t="s">
        <v>59</v>
      </c>
      <c r="F108" t="s">
        <v>29</v>
      </c>
      <c r="G108" t="s">
        <v>190</v>
      </c>
      <c r="H108">
        <v>95688</v>
      </c>
      <c r="I108">
        <v>96188</v>
      </c>
      <c r="J108" t="s">
        <v>154</v>
      </c>
      <c r="K108">
        <v>27</v>
      </c>
      <c r="L108">
        <v>9</v>
      </c>
      <c r="M108">
        <v>0.33333333333333331</v>
      </c>
      <c r="N108" t="s">
        <v>36</v>
      </c>
      <c r="O108">
        <v>2021</v>
      </c>
    </row>
    <row r="109" spans="1:15" x14ac:dyDescent="0.3">
      <c r="A109">
        <v>21812</v>
      </c>
      <c r="B109" s="5">
        <v>44913</v>
      </c>
      <c r="C109" s="1" t="s">
        <v>26</v>
      </c>
      <c r="D109" t="s">
        <v>61</v>
      </c>
      <c r="E109" t="s">
        <v>84</v>
      </c>
      <c r="G109" t="s">
        <v>191</v>
      </c>
      <c r="K109">
        <v>117</v>
      </c>
      <c r="N109" t="s">
        <v>36</v>
      </c>
      <c r="O109">
        <v>2022</v>
      </c>
    </row>
    <row r="110" spans="1:15" x14ac:dyDescent="0.3">
      <c r="A110">
        <v>19589</v>
      </c>
      <c r="B110" s="5">
        <v>44698</v>
      </c>
      <c r="C110" s="1" t="s">
        <v>26</v>
      </c>
      <c r="D110" t="s">
        <v>67</v>
      </c>
      <c r="E110" t="s">
        <v>94</v>
      </c>
      <c r="F110" t="s">
        <v>29</v>
      </c>
      <c r="G110" t="s">
        <v>192</v>
      </c>
      <c r="H110">
        <v>95418</v>
      </c>
      <c r="I110">
        <v>95918</v>
      </c>
      <c r="J110" t="s">
        <v>154</v>
      </c>
      <c r="K110">
        <v>828</v>
      </c>
      <c r="L110">
        <v>25</v>
      </c>
      <c r="M110">
        <v>3.0193236714975844E-2</v>
      </c>
      <c r="N110" t="s">
        <v>36</v>
      </c>
      <c r="O110">
        <v>2022</v>
      </c>
    </row>
    <row r="111" spans="1:15" hidden="1" x14ac:dyDescent="0.3">
      <c r="A111">
        <v>7489</v>
      </c>
      <c r="B111" s="5">
        <v>43908</v>
      </c>
      <c r="C111" s="1" t="s">
        <v>967</v>
      </c>
      <c r="D111" t="s">
        <v>27</v>
      </c>
      <c r="E111" t="s">
        <v>44</v>
      </c>
      <c r="F111" t="s">
        <v>45</v>
      </c>
      <c r="G111" t="s">
        <v>193</v>
      </c>
      <c r="H111">
        <v>95418</v>
      </c>
      <c r="I111">
        <v>95918</v>
      </c>
      <c r="J111" t="s">
        <v>154</v>
      </c>
      <c r="K111">
        <v>42</v>
      </c>
      <c r="L111">
        <v>5</v>
      </c>
      <c r="M111">
        <v>0.11904761904761904</v>
      </c>
      <c r="N111" t="s">
        <v>36</v>
      </c>
      <c r="O111">
        <v>2020</v>
      </c>
    </row>
    <row r="112" spans="1:15" hidden="1" x14ac:dyDescent="0.3">
      <c r="A112">
        <v>2834</v>
      </c>
      <c r="B112" s="5">
        <v>43629</v>
      </c>
      <c r="C112" s="1" t="s">
        <v>21</v>
      </c>
      <c r="D112" t="s">
        <v>140</v>
      </c>
      <c r="E112" t="s">
        <v>128</v>
      </c>
      <c r="F112" t="s">
        <v>29</v>
      </c>
      <c r="G112" t="s">
        <v>194</v>
      </c>
      <c r="H112">
        <v>95364</v>
      </c>
      <c r="I112">
        <v>95864</v>
      </c>
      <c r="J112" t="s">
        <v>154</v>
      </c>
      <c r="K112">
        <v>42</v>
      </c>
      <c r="L112">
        <v>25</v>
      </c>
      <c r="M112">
        <v>0.59523809523809523</v>
      </c>
      <c r="N112" t="s">
        <v>31</v>
      </c>
      <c r="O112">
        <v>2019</v>
      </c>
    </row>
    <row r="113" spans="1:15" hidden="1" x14ac:dyDescent="0.3">
      <c r="A113">
        <v>21470</v>
      </c>
      <c r="B113" s="5">
        <v>44518</v>
      </c>
      <c r="C113" s="2" t="s">
        <v>21</v>
      </c>
      <c r="D113" t="s">
        <v>57</v>
      </c>
      <c r="E113" t="s">
        <v>84</v>
      </c>
      <c r="F113" t="s">
        <v>45</v>
      </c>
      <c r="G113" t="s">
        <v>136</v>
      </c>
      <c r="H113">
        <v>95364</v>
      </c>
      <c r="I113">
        <v>95864</v>
      </c>
      <c r="J113" t="s">
        <v>154</v>
      </c>
      <c r="K113">
        <v>2</v>
      </c>
      <c r="L113">
        <v>1</v>
      </c>
      <c r="M113">
        <v>0.5</v>
      </c>
      <c r="N113" t="s">
        <v>20</v>
      </c>
      <c r="O113">
        <v>2021</v>
      </c>
    </row>
    <row r="114" spans="1:15" hidden="1" x14ac:dyDescent="0.3">
      <c r="A114">
        <v>12197</v>
      </c>
      <c r="B114" s="5">
        <v>44211</v>
      </c>
      <c r="C114" s="2" t="s">
        <v>21</v>
      </c>
      <c r="D114" t="s">
        <v>101</v>
      </c>
      <c r="E114" t="s">
        <v>195</v>
      </c>
      <c r="F114" t="s">
        <v>29</v>
      </c>
      <c r="G114" t="s">
        <v>196</v>
      </c>
      <c r="H114">
        <v>95364</v>
      </c>
      <c r="I114">
        <v>95864</v>
      </c>
      <c r="J114" t="s">
        <v>154</v>
      </c>
      <c r="K114">
        <v>2</v>
      </c>
      <c r="L114">
        <v>1</v>
      </c>
      <c r="M114">
        <v>0.5</v>
      </c>
      <c r="N114" t="s">
        <v>36</v>
      </c>
      <c r="O114">
        <v>2021</v>
      </c>
    </row>
    <row r="115" spans="1:15" hidden="1" x14ac:dyDescent="0.3">
      <c r="A115">
        <v>23873</v>
      </c>
      <c r="B115" s="5">
        <v>43966</v>
      </c>
      <c r="C115" s="1" t="s">
        <v>967</v>
      </c>
      <c r="D115" t="s">
        <v>54</v>
      </c>
      <c r="E115" t="s">
        <v>38</v>
      </c>
      <c r="F115" t="s">
        <v>29</v>
      </c>
      <c r="G115" t="s">
        <v>197</v>
      </c>
      <c r="H115">
        <v>92502</v>
      </c>
      <c r="I115">
        <v>93002</v>
      </c>
      <c r="J115" t="s">
        <v>154</v>
      </c>
      <c r="K115">
        <v>102</v>
      </c>
      <c r="L115">
        <v>25</v>
      </c>
      <c r="M115">
        <v>0.24509803921568626</v>
      </c>
      <c r="N115" t="s">
        <v>20</v>
      </c>
      <c r="O115">
        <v>2020</v>
      </c>
    </row>
    <row r="116" spans="1:15" hidden="1" x14ac:dyDescent="0.3">
      <c r="A116">
        <v>23591</v>
      </c>
      <c r="B116" s="5">
        <v>43880</v>
      </c>
      <c r="C116" s="1" t="s">
        <v>967</v>
      </c>
      <c r="D116" t="s">
        <v>15</v>
      </c>
      <c r="E116" t="s">
        <v>94</v>
      </c>
      <c r="F116" t="s">
        <v>29</v>
      </c>
      <c r="G116" t="s">
        <v>198</v>
      </c>
      <c r="H116">
        <v>92502</v>
      </c>
      <c r="I116">
        <v>93002</v>
      </c>
      <c r="J116" t="s">
        <v>154</v>
      </c>
      <c r="K116">
        <v>813</v>
      </c>
      <c r="L116">
        <v>25</v>
      </c>
      <c r="M116">
        <v>3.0750307503075031E-2</v>
      </c>
      <c r="N116" t="s">
        <v>36</v>
      </c>
      <c r="O116">
        <v>2020</v>
      </c>
    </row>
    <row r="117" spans="1:15" hidden="1" x14ac:dyDescent="0.3">
      <c r="A117">
        <v>2840</v>
      </c>
      <c r="B117" s="5">
        <v>43630</v>
      </c>
      <c r="C117" s="1" t="s">
        <v>967</v>
      </c>
      <c r="D117" t="s">
        <v>57</v>
      </c>
      <c r="E117" t="s">
        <v>150</v>
      </c>
      <c r="F117" t="s">
        <v>75</v>
      </c>
      <c r="G117" t="s">
        <v>199</v>
      </c>
      <c r="H117">
        <v>92502</v>
      </c>
      <c r="I117">
        <v>93002</v>
      </c>
      <c r="J117" t="s">
        <v>154</v>
      </c>
      <c r="K117">
        <v>924</v>
      </c>
      <c r="L117">
        <v>25</v>
      </c>
      <c r="M117">
        <v>2.7056277056277056E-2</v>
      </c>
      <c r="N117" t="s">
        <v>20</v>
      </c>
      <c r="O117">
        <v>2019</v>
      </c>
    </row>
    <row r="118" spans="1:15" x14ac:dyDescent="0.3">
      <c r="A118">
        <v>14927</v>
      </c>
      <c r="B118" s="5">
        <v>44628</v>
      </c>
      <c r="C118" s="1" t="s">
        <v>26</v>
      </c>
      <c r="D118" t="s">
        <v>67</v>
      </c>
      <c r="E118" t="s">
        <v>38</v>
      </c>
      <c r="F118" t="s">
        <v>29</v>
      </c>
      <c r="G118" t="s">
        <v>200</v>
      </c>
      <c r="H118">
        <v>90585</v>
      </c>
      <c r="I118">
        <v>91085</v>
      </c>
      <c r="J118" t="s">
        <v>154</v>
      </c>
      <c r="K118">
        <v>135</v>
      </c>
      <c r="L118">
        <v>25</v>
      </c>
      <c r="M118">
        <v>0.18518518518518517</v>
      </c>
      <c r="N118" t="s">
        <v>36</v>
      </c>
      <c r="O118">
        <v>2022</v>
      </c>
    </row>
    <row r="119" spans="1:15" x14ac:dyDescent="0.3">
      <c r="A119">
        <v>20941</v>
      </c>
      <c r="B119" s="5">
        <v>44793</v>
      </c>
      <c r="C119" s="1" t="s">
        <v>26</v>
      </c>
      <c r="D119" t="s">
        <v>64</v>
      </c>
      <c r="E119" t="s">
        <v>79</v>
      </c>
      <c r="F119" t="s">
        <v>17</v>
      </c>
      <c r="G119" t="s">
        <v>201</v>
      </c>
      <c r="H119">
        <v>90585</v>
      </c>
      <c r="I119">
        <v>91085</v>
      </c>
      <c r="J119" t="s">
        <v>154</v>
      </c>
      <c r="K119">
        <v>22</v>
      </c>
      <c r="L119">
        <v>15</v>
      </c>
      <c r="M119">
        <v>0.68181818181818177</v>
      </c>
      <c r="N119" t="s">
        <v>36</v>
      </c>
      <c r="O119">
        <v>2022</v>
      </c>
    </row>
    <row r="120" spans="1:15" hidden="1" x14ac:dyDescent="0.3">
      <c r="A120">
        <v>23621</v>
      </c>
      <c r="B120" s="5">
        <v>44242</v>
      </c>
      <c r="C120" s="2" t="s">
        <v>21</v>
      </c>
      <c r="D120" t="s">
        <v>57</v>
      </c>
      <c r="E120" t="s">
        <v>84</v>
      </c>
      <c r="F120" t="s">
        <v>45</v>
      </c>
      <c r="G120" t="s">
        <v>202</v>
      </c>
      <c r="H120">
        <v>90585</v>
      </c>
      <c r="I120">
        <v>91085</v>
      </c>
      <c r="J120" t="s">
        <v>154</v>
      </c>
      <c r="K120">
        <v>114</v>
      </c>
      <c r="L120">
        <v>25</v>
      </c>
      <c r="M120">
        <v>0.21929824561403508</v>
      </c>
      <c r="N120" t="s">
        <v>20</v>
      </c>
      <c r="O120">
        <v>2021</v>
      </c>
    </row>
    <row r="121" spans="1:15" hidden="1" x14ac:dyDescent="0.3">
      <c r="A121">
        <v>6977</v>
      </c>
      <c r="B121" s="5">
        <v>44152</v>
      </c>
      <c r="C121" s="1" t="s">
        <v>967</v>
      </c>
      <c r="D121" t="s">
        <v>152</v>
      </c>
      <c r="E121" t="s">
        <v>203</v>
      </c>
      <c r="F121" t="s">
        <v>45</v>
      </c>
      <c r="G121" t="s">
        <v>199</v>
      </c>
      <c r="H121">
        <v>90072</v>
      </c>
      <c r="I121">
        <v>90572</v>
      </c>
      <c r="J121" t="s">
        <v>154</v>
      </c>
      <c r="K121">
        <v>129</v>
      </c>
      <c r="L121">
        <v>25</v>
      </c>
      <c r="M121">
        <v>0.19379844961240311</v>
      </c>
      <c r="N121" t="s">
        <v>36</v>
      </c>
      <c r="O121">
        <v>2020</v>
      </c>
    </row>
    <row r="122" spans="1:15" x14ac:dyDescent="0.3">
      <c r="A122">
        <v>15448</v>
      </c>
      <c r="B122" s="5">
        <v>44906</v>
      </c>
      <c r="C122" s="1" t="s">
        <v>26</v>
      </c>
      <c r="D122" t="s">
        <v>158</v>
      </c>
      <c r="E122" t="s">
        <v>204</v>
      </c>
      <c r="G122" t="s">
        <v>205</v>
      </c>
      <c r="K122">
        <v>792</v>
      </c>
      <c r="N122" t="s">
        <v>36</v>
      </c>
      <c r="O122">
        <v>2022</v>
      </c>
    </row>
    <row r="123" spans="1:15" x14ac:dyDescent="0.3">
      <c r="A123">
        <v>19820</v>
      </c>
      <c r="B123" s="5">
        <v>44819</v>
      </c>
      <c r="C123" s="1" t="s">
        <v>26</v>
      </c>
      <c r="D123" t="s">
        <v>152</v>
      </c>
      <c r="E123" t="s">
        <v>59</v>
      </c>
      <c r="F123" t="s">
        <v>29</v>
      </c>
      <c r="G123" t="s">
        <v>206</v>
      </c>
      <c r="H123">
        <v>90072</v>
      </c>
      <c r="I123">
        <v>90572</v>
      </c>
      <c r="J123" t="s">
        <v>154</v>
      </c>
      <c r="K123">
        <v>792</v>
      </c>
      <c r="L123">
        <v>25</v>
      </c>
      <c r="M123">
        <v>3.1565656565656568E-2</v>
      </c>
      <c r="N123" t="s">
        <v>20</v>
      </c>
      <c r="O123">
        <v>2022</v>
      </c>
    </row>
    <row r="124" spans="1:15" hidden="1" x14ac:dyDescent="0.3">
      <c r="A124">
        <v>648</v>
      </c>
      <c r="B124" s="5">
        <v>43802</v>
      </c>
      <c r="C124" s="1" t="s">
        <v>967</v>
      </c>
      <c r="D124" t="s">
        <v>40</v>
      </c>
      <c r="E124" t="s">
        <v>84</v>
      </c>
      <c r="F124" t="s">
        <v>45</v>
      </c>
      <c r="G124" t="s">
        <v>207</v>
      </c>
      <c r="H124">
        <v>89856</v>
      </c>
      <c r="I124">
        <v>90356</v>
      </c>
      <c r="J124" t="s">
        <v>154</v>
      </c>
      <c r="K124">
        <v>99</v>
      </c>
      <c r="L124">
        <v>25</v>
      </c>
      <c r="M124">
        <v>0.25252525252525254</v>
      </c>
      <c r="N124" t="s">
        <v>36</v>
      </c>
      <c r="O124">
        <v>2019</v>
      </c>
    </row>
    <row r="125" spans="1:15" hidden="1" x14ac:dyDescent="0.3">
      <c r="A125">
        <v>887</v>
      </c>
      <c r="B125" s="5">
        <v>43746</v>
      </c>
      <c r="C125" s="1" t="s">
        <v>967</v>
      </c>
      <c r="D125" t="s">
        <v>43</v>
      </c>
      <c r="E125" t="s">
        <v>23</v>
      </c>
      <c r="F125" t="s">
        <v>24</v>
      </c>
      <c r="G125" t="s">
        <v>208</v>
      </c>
      <c r="H125">
        <v>89856</v>
      </c>
      <c r="I125">
        <v>90356</v>
      </c>
      <c r="J125" t="s">
        <v>154</v>
      </c>
      <c r="K125">
        <v>63</v>
      </c>
      <c r="L125">
        <v>25</v>
      </c>
      <c r="M125">
        <v>0.3968253968253968</v>
      </c>
      <c r="N125" t="s">
        <v>36</v>
      </c>
      <c r="O125">
        <v>2019</v>
      </c>
    </row>
    <row r="126" spans="1:15" x14ac:dyDescent="0.3">
      <c r="A126">
        <v>23839</v>
      </c>
      <c r="B126" s="5">
        <v>44669</v>
      </c>
      <c r="C126" s="1" t="s">
        <v>26</v>
      </c>
      <c r="D126" t="s">
        <v>61</v>
      </c>
      <c r="E126" t="s">
        <v>23</v>
      </c>
      <c r="F126" t="s">
        <v>24</v>
      </c>
      <c r="G126" t="s">
        <v>209</v>
      </c>
      <c r="H126">
        <v>89856</v>
      </c>
      <c r="I126">
        <v>90356</v>
      </c>
      <c r="J126" t="s">
        <v>154</v>
      </c>
      <c r="K126">
        <v>999</v>
      </c>
      <c r="L126">
        <v>15</v>
      </c>
      <c r="M126">
        <v>1.5015015015015015E-2</v>
      </c>
      <c r="N126" t="s">
        <v>36</v>
      </c>
      <c r="O126">
        <v>2022</v>
      </c>
    </row>
    <row r="127" spans="1:15" hidden="1" x14ac:dyDescent="0.3">
      <c r="A127">
        <v>127</v>
      </c>
      <c r="B127" s="5">
        <v>43619</v>
      </c>
      <c r="C127" s="1" t="s">
        <v>21</v>
      </c>
      <c r="D127" t="s">
        <v>101</v>
      </c>
      <c r="E127" t="s">
        <v>38</v>
      </c>
      <c r="F127" t="s">
        <v>29</v>
      </c>
      <c r="G127" t="s">
        <v>210</v>
      </c>
      <c r="H127">
        <v>89715</v>
      </c>
      <c r="I127">
        <v>90215</v>
      </c>
      <c r="J127" t="s">
        <v>154</v>
      </c>
      <c r="K127">
        <v>30</v>
      </c>
      <c r="L127">
        <v>25</v>
      </c>
      <c r="M127">
        <v>0.83333333333333337</v>
      </c>
      <c r="N127" t="s">
        <v>36</v>
      </c>
      <c r="O127">
        <v>2019</v>
      </c>
    </row>
    <row r="128" spans="1:15" hidden="1" x14ac:dyDescent="0.3">
      <c r="A128">
        <v>23660</v>
      </c>
      <c r="B128" s="5">
        <v>43543</v>
      </c>
      <c r="C128" s="1" t="s">
        <v>967</v>
      </c>
      <c r="D128" t="s">
        <v>78</v>
      </c>
      <c r="E128" t="s">
        <v>23</v>
      </c>
      <c r="F128" t="s">
        <v>24</v>
      </c>
      <c r="G128" t="s">
        <v>211</v>
      </c>
      <c r="H128">
        <v>89715</v>
      </c>
      <c r="I128">
        <v>90215</v>
      </c>
      <c r="J128" t="s">
        <v>154</v>
      </c>
      <c r="K128">
        <v>12</v>
      </c>
      <c r="L128">
        <v>2</v>
      </c>
      <c r="M128">
        <v>0.16666666666666666</v>
      </c>
      <c r="N128" t="s">
        <v>20</v>
      </c>
      <c r="O128">
        <v>2019</v>
      </c>
    </row>
    <row r="129" spans="1:15" x14ac:dyDescent="0.3">
      <c r="A129">
        <v>14108</v>
      </c>
      <c r="B129" s="5">
        <v>44902</v>
      </c>
      <c r="C129" s="1" t="s">
        <v>26</v>
      </c>
      <c r="D129" t="s">
        <v>37</v>
      </c>
      <c r="E129" t="s">
        <v>23</v>
      </c>
      <c r="F129" t="s">
        <v>24</v>
      </c>
      <c r="G129" t="s">
        <v>212</v>
      </c>
      <c r="H129">
        <v>89715</v>
      </c>
      <c r="I129">
        <v>90215</v>
      </c>
      <c r="J129" t="s">
        <v>154</v>
      </c>
      <c r="K129">
        <v>9</v>
      </c>
      <c r="N129" t="s">
        <v>36</v>
      </c>
      <c r="O129">
        <v>2022</v>
      </c>
    </row>
    <row r="130" spans="1:15" hidden="1" x14ac:dyDescent="0.3">
      <c r="A130">
        <v>5465</v>
      </c>
      <c r="B130" s="5">
        <v>44022</v>
      </c>
      <c r="C130" s="1" t="s">
        <v>967</v>
      </c>
      <c r="D130" t="s">
        <v>54</v>
      </c>
      <c r="E130" t="s">
        <v>84</v>
      </c>
      <c r="F130" t="s">
        <v>45</v>
      </c>
      <c r="G130" t="s">
        <v>213</v>
      </c>
      <c r="H130">
        <v>89127</v>
      </c>
      <c r="I130">
        <v>89627</v>
      </c>
      <c r="J130" t="s">
        <v>154</v>
      </c>
      <c r="K130">
        <v>75</v>
      </c>
      <c r="L130">
        <v>25</v>
      </c>
      <c r="M130">
        <v>0.33333333333333331</v>
      </c>
      <c r="N130" t="s">
        <v>36</v>
      </c>
      <c r="O130">
        <v>2020</v>
      </c>
    </row>
    <row r="131" spans="1:15" hidden="1" x14ac:dyDescent="0.3">
      <c r="A131">
        <v>5353</v>
      </c>
      <c r="B131" s="5">
        <v>43900</v>
      </c>
      <c r="C131" s="1" t="s">
        <v>967</v>
      </c>
      <c r="D131" t="s">
        <v>158</v>
      </c>
      <c r="E131" t="s">
        <v>59</v>
      </c>
      <c r="F131" t="s">
        <v>29</v>
      </c>
      <c r="G131" t="s">
        <v>214</v>
      </c>
      <c r="H131">
        <v>89127</v>
      </c>
      <c r="I131">
        <v>89627</v>
      </c>
      <c r="J131" t="s">
        <v>154</v>
      </c>
      <c r="K131">
        <v>231</v>
      </c>
      <c r="L131">
        <v>25</v>
      </c>
      <c r="M131">
        <v>0.10822510822510822</v>
      </c>
      <c r="N131" t="s">
        <v>20</v>
      </c>
      <c r="O131">
        <v>2020</v>
      </c>
    </row>
    <row r="132" spans="1:15" hidden="1" x14ac:dyDescent="0.3">
      <c r="A132">
        <v>23782</v>
      </c>
      <c r="B132" s="5">
        <v>44303</v>
      </c>
      <c r="C132" s="2" t="s">
        <v>21</v>
      </c>
      <c r="D132" t="s">
        <v>54</v>
      </c>
      <c r="E132" t="s">
        <v>118</v>
      </c>
      <c r="F132" t="s">
        <v>75</v>
      </c>
      <c r="G132" t="s">
        <v>215</v>
      </c>
      <c r="H132">
        <v>89127</v>
      </c>
      <c r="I132">
        <v>89627</v>
      </c>
      <c r="J132" t="s">
        <v>154</v>
      </c>
      <c r="K132">
        <v>954</v>
      </c>
      <c r="L132">
        <v>25</v>
      </c>
      <c r="M132">
        <v>2.6205450733752619E-2</v>
      </c>
      <c r="N132" t="s">
        <v>36</v>
      </c>
      <c r="O132">
        <v>2021</v>
      </c>
    </row>
    <row r="133" spans="1:15" x14ac:dyDescent="0.3">
      <c r="A133">
        <v>19467</v>
      </c>
      <c r="B133" s="5">
        <v>44608</v>
      </c>
      <c r="C133" s="1" t="s">
        <v>26</v>
      </c>
      <c r="D133" t="s">
        <v>27</v>
      </c>
      <c r="E133" t="s">
        <v>84</v>
      </c>
      <c r="F133" t="s">
        <v>45</v>
      </c>
      <c r="G133" t="s">
        <v>216</v>
      </c>
      <c r="H133">
        <v>88884</v>
      </c>
      <c r="I133">
        <v>89384</v>
      </c>
      <c r="J133" t="s">
        <v>154</v>
      </c>
      <c r="K133">
        <v>36</v>
      </c>
      <c r="L133">
        <v>25</v>
      </c>
      <c r="M133">
        <v>0.69444444444444442</v>
      </c>
      <c r="N133" t="s">
        <v>36</v>
      </c>
      <c r="O133">
        <v>2022</v>
      </c>
    </row>
    <row r="134" spans="1:15" hidden="1" x14ac:dyDescent="0.3">
      <c r="A134">
        <v>4790</v>
      </c>
      <c r="B134" s="5">
        <v>44084</v>
      </c>
      <c r="C134" s="1" t="s">
        <v>967</v>
      </c>
      <c r="D134" t="s">
        <v>15</v>
      </c>
      <c r="E134" t="s">
        <v>59</v>
      </c>
      <c r="F134" t="s">
        <v>29</v>
      </c>
      <c r="G134" t="s">
        <v>217</v>
      </c>
      <c r="H134">
        <v>88884</v>
      </c>
      <c r="I134">
        <v>89384</v>
      </c>
      <c r="J134" t="s">
        <v>154</v>
      </c>
      <c r="K134">
        <v>22</v>
      </c>
      <c r="L134">
        <v>10</v>
      </c>
      <c r="M134">
        <v>0.45454545454545453</v>
      </c>
      <c r="N134" t="s">
        <v>36</v>
      </c>
      <c r="O134">
        <v>2020</v>
      </c>
    </row>
    <row r="135" spans="1:15" hidden="1" x14ac:dyDescent="0.3">
      <c r="A135">
        <v>2441</v>
      </c>
      <c r="B135" s="5">
        <v>43479</v>
      </c>
      <c r="C135" s="1" t="s">
        <v>21</v>
      </c>
      <c r="D135" t="s">
        <v>69</v>
      </c>
      <c r="E135" t="s">
        <v>128</v>
      </c>
      <c r="F135" t="s">
        <v>29</v>
      </c>
      <c r="G135" t="s">
        <v>218</v>
      </c>
      <c r="H135">
        <v>88371</v>
      </c>
      <c r="I135">
        <v>88871</v>
      </c>
      <c r="J135" t="s">
        <v>154</v>
      </c>
      <c r="K135">
        <v>122</v>
      </c>
      <c r="L135">
        <v>25</v>
      </c>
      <c r="M135">
        <v>0.20491803278688525</v>
      </c>
      <c r="N135" t="s">
        <v>36</v>
      </c>
      <c r="O135">
        <v>2019</v>
      </c>
    </row>
    <row r="136" spans="1:15" hidden="1" x14ac:dyDescent="0.3">
      <c r="A136">
        <v>1586</v>
      </c>
      <c r="B136" s="5">
        <v>43626</v>
      </c>
      <c r="C136" s="1" t="s">
        <v>21</v>
      </c>
      <c r="D136" t="s">
        <v>67</v>
      </c>
      <c r="E136" t="s">
        <v>59</v>
      </c>
      <c r="F136" t="s">
        <v>29</v>
      </c>
      <c r="G136" t="s">
        <v>219</v>
      </c>
      <c r="H136">
        <v>88371</v>
      </c>
      <c r="I136">
        <v>88871</v>
      </c>
      <c r="J136" t="s">
        <v>154</v>
      </c>
      <c r="K136">
        <v>63</v>
      </c>
      <c r="L136">
        <v>25</v>
      </c>
      <c r="M136">
        <v>0.3968253968253968</v>
      </c>
      <c r="N136" t="s">
        <v>36</v>
      </c>
      <c r="O136">
        <v>2019</v>
      </c>
    </row>
    <row r="137" spans="1:15" x14ac:dyDescent="0.3">
      <c r="A137">
        <v>13900</v>
      </c>
      <c r="B137" s="5">
        <v>44781</v>
      </c>
      <c r="C137" s="1" t="s">
        <v>26</v>
      </c>
      <c r="D137" t="s">
        <v>67</v>
      </c>
      <c r="E137" t="s">
        <v>23</v>
      </c>
      <c r="F137" t="s">
        <v>24</v>
      </c>
      <c r="G137" t="s">
        <v>220</v>
      </c>
      <c r="H137">
        <v>88101</v>
      </c>
      <c r="I137">
        <v>88601</v>
      </c>
      <c r="J137" t="s">
        <v>154</v>
      </c>
      <c r="K137">
        <v>141</v>
      </c>
      <c r="L137">
        <v>25</v>
      </c>
      <c r="M137">
        <v>0.1773049645390071</v>
      </c>
      <c r="N137" t="s">
        <v>36</v>
      </c>
      <c r="O137">
        <v>2022</v>
      </c>
    </row>
    <row r="138" spans="1:15" x14ac:dyDescent="0.3">
      <c r="A138">
        <v>18977</v>
      </c>
      <c r="B138" s="5">
        <v>44667</v>
      </c>
      <c r="C138" s="1" t="s">
        <v>26</v>
      </c>
      <c r="D138" t="s">
        <v>152</v>
      </c>
      <c r="E138" t="s">
        <v>59</v>
      </c>
      <c r="F138" t="s">
        <v>29</v>
      </c>
      <c r="G138" t="s">
        <v>210</v>
      </c>
      <c r="H138">
        <v>88101</v>
      </c>
      <c r="I138">
        <v>88601</v>
      </c>
      <c r="J138" t="s">
        <v>154</v>
      </c>
      <c r="K138">
        <v>15</v>
      </c>
      <c r="L138">
        <v>5</v>
      </c>
      <c r="M138">
        <v>0.33333333333333331</v>
      </c>
      <c r="N138" t="s">
        <v>36</v>
      </c>
      <c r="O138">
        <v>2022</v>
      </c>
    </row>
    <row r="139" spans="1:15" hidden="1" x14ac:dyDescent="0.3">
      <c r="A139">
        <v>28616</v>
      </c>
      <c r="B139" s="5">
        <v>43546</v>
      </c>
      <c r="C139" s="1" t="s">
        <v>21</v>
      </c>
      <c r="D139" t="s">
        <v>78</v>
      </c>
      <c r="E139" t="s">
        <v>128</v>
      </c>
      <c r="F139" t="s">
        <v>29</v>
      </c>
      <c r="G139" t="s">
        <v>221</v>
      </c>
      <c r="H139">
        <v>88074</v>
      </c>
      <c r="I139">
        <v>88574</v>
      </c>
      <c r="J139" t="s">
        <v>154</v>
      </c>
      <c r="K139">
        <v>27</v>
      </c>
      <c r="L139">
        <v>25</v>
      </c>
      <c r="M139">
        <v>0.92592592592592593</v>
      </c>
      <c r="N139" t="s">
        <v>20</v>
      </c>
      <c r="O139">
        <v>2019</v>
      </c>
    </row>
    <row r="140" spans="1:15" x14ac:dyDescent="0.3">
      <c r="A140">
        <v>15808</v>
      </c>
      <c r="B140" s="5">
        <v>44810</v>
      </c>
      <c r="C140" s="1" t="s">
        <v>26</v>
      </c>
      <c r="D140" t="s">
        <v>67</v>
      </c>
      <c r="E140" t="s">
        <v>23</v>
      </c>
      <c r="F140" t="s">
        <v>24</v>
      </c>
      <c r="G140" t="s">
        <v>222</v>
      </c>
      <c r="H140">
        <v>88074</v>
      </c>
      <c r="I140">
        <v>88574</v>
      </c>
      <c r="J140" t="s">
        <v>154</v>
      </c>
      <c r="K140">
        <v>207</v>
      </c>
      <c r="L140">
        <v>15</v>
      </c>
      <c r="M140">
        <v>7.2463768115942032E-2</v>
      </c>
      <c r="N140" t="s">
        <v>20</v>
      </c>
      <c r="O140">
        <v>2022</v>
      </c>
    </row>
    <row r="141" spans="1:15" hidden="1" x14ac:dyDescent="0.3">
      <c r="A141">
        <v>24905</v>
      </c>
      <c r="B141" s="5">
        <v>44519</v>
      </c>
      <c r="C141" s="2" t="s">
        <v>21</v>
      </c>
      <c r="D141" t="s">
        <v>117</v>
      </c>
      <c r="E141" t="s">
        <v>84</v>
      </c>
      <c r="F141" t="s">
        <v>45</v>
      </c>
      <c r="G141" t="s">
        <v>223</v>
      </c>
      <c r="H141">
        <v>87402</v>
      </c>
      <c r="I141">
        <v>87902</v>
      </c>
      <c r="J141" t="s">
        <v>154</v>
      </c>
      <c r="K141">
        <v>81</v>
      </c>
      <c r="L141">
        <v>25</v>
      </c>
      <c r="M141">
        <v>0.30864197530864196</v>
      </c>
      <c r="N141" t="s">
        <v>20</v>
      </c>
      <c r="O141">
        <v>2021</v>
      </c>
    </row>
    <row r="142" spans="1:15" hidden="1" x14ac:dyDescent="0.3">
      <c r="A142">
        <v>2686</v>
      </c>
      <c r="B142" s="5">
        <v>43813</v>
      </c>
      <c r="C142" s="1" t="s">
        <v>967</v>
      </c>
      <c r="D142" t="s">
        <v>33</v>
      </c>
      <c r="E142" t="s">
        <v>224</v>
      </c>
      <c r="F142" t="s">
        <v>45</v>
      </c>
      <c r="G142" t="s">
        <v>225</v>
      </c>
      <c r="H142">
        <v>87402</v>
      </c>
      <c r="I142">
        <v>87902</v>
      </c>
      <c r="J142" t="s">
        <v>154</v>
      </c>
      <c r="K142">
        <v>44</v>
      </c>
      <c r="L142">
        <v>3</v>
      </c>
      <c r="M142">
        <v>6.8181818181818177E-2</v>
      </c>
      <c r="N142" t="s">
        <v>36</v>
      </c>
      <c r="O142">
        <v>2019</v>
      </c>
    </row>
    <row r="143" spans="1:15" x14ac:dyDescent="0.3">
      <c r="A143">
        <v>19578</v>
      </c>
      <c r="B143" s="5">
        <v>44698</v>
      </c>
      <c r="C143" s="1" t="s">
        <v>26</v>
      </c>
      <c r="D143" t="s">
        <v>67</v>
      </c>
      <c r="E143" t="s">
        <v>94</v>
      </c>
      <c r="F143" t="s">
        <v>29</v>
      </c>
      <c r="G143" t="s">
        <v>226</v>
      </c>
      <c r="H143">
        <v>86928</v>
      </c>
      <c r="I143">
        <v>87428</v>
      </c>
      <c r="J143" t="s">
        <v>154</v>
      </c>
      <c r="K143">
        <v>792</v>
      </c>
      <c r="L143">
        <v>25</v>
      </c>
      <c r="M143">
        <v>3.1565656565656568E-2</v>
      </c>
      <c r="N143" t="s">
        <v>36</v>
      </c>
      <c r="O143">
        <v>2022</v>
      </c>
    </row>
    <row r="144" spans="1:15" hidden="1" x14ac:dyDescent="0.3">
      <c r="A144">
        <v>5987</v>
      </c>
      <c r="B144" s="5">
        <v>44147</v>
      </c>
      <c r="C144" s="1" t="s">
        <v>967</v>
      </c>
      <c r="D144" t="s">
        <v>158</v>
      </c>
      <c r="E144" t="s">
        <v>23</v>
      </c>
      <c r="F144" t="s">
        <v>24</v>
      </c>
      <c r="G144" t="s">
        <v>227</v>
      </c>
      <c r="H144">
        <v>84784</v>
      </c>
      <c r="I144">
        <v>85284</v>
      </c>
      <c r="J144" t="s">
        <v>154</v>
      </c>
      <c r="K144">
        <v>891</v>
      </c>
      <c r="L144">
        <v>25</v>
      </c>
      <c r="M144">
        <v>2.8058361391694726E-2</v>
      </c>
      <c r="N144" t="s">
        <v>36</v>
      </c>
      <c r="O144">
        <v>2020</v>
      </c>
    </row>
    <row r="145" spans="1:15" hidden="1" x14ac:dyDescent="0.3">
      <c r="A145">
        <v>12183</v>
      </c>
      <c r="B145" s="5">
        <v>44212</v>
      </c>
      <c r="C145" s="2" t="s">
        <v>21</v>
      </c>
      <c r="D145" t="s">
        <v>101</v>
      </c>
      <c r="E145" t="s">
        <v>224</v>
      </c>
      <c r="F145" t="s">
        <v>45</v>
      </c>
      <c r="G145" t="s">
        <v>228</v>
      </c>
      <c r="H145">
        <v>79983</v>
      </c>
      <c r="I145">
        <v>80483</v>
      </c>
      <c r="J145" t="s">
        <v>154</v>
      </c>
      <c r="K145">
        <v>18</v>
      </c>
      <c r="L145">
        <v>2</v>
      </c>
      <c r="M145">
        <v>0.1111111111111111</v>
      </c>
      <c r="N145" t="s">
        <v>36</v>
      </c>
      <c r="O145">
        <v>2021</v>
      </c>
    </row>
    <row r="146" spans="1:15" hidden="1" x14ac:dyDescent="0.3">
      <c r="A146">
        <v>2851</v>
      </c>
      <c r="B146" s="5">
        <v>43630</v>
      </c>
      <c r="C146" s="1" t="s">
        <v>967</v>
      </c>
      <c r="D146" t="s">
        <v>57</v>
      </c>
      <c r="E146" t="s">
        <v>150</v>
      </c>
      <c r="F146" t="s">
        <v>75</v>
      </c>
      <c r="G146" t="s">
        <v>178</v>
      </c>
      <c r="H146">
        <v>79533</v>
      </c>
      <c r="I146">
        <v>80033</v>
      </c>
      <c r="J146" t="s">
        <v>154</v>
      </c>
      <c r="K146">
        <v>308</v>
      </c>
      <c r="L146">
        <v>25</v>
      </c>
      <c r="M146">
        <v>8.1168831168831168E-2</v>
      </c>
      <c r="N146" t="s">
        <v>20</v>
      </c>
      <c r="O146">
        <v>2019</v>
      </c>
    </row>
    <row r="147" spans="1:15" hidden="1" x14ac:dyDescent="0.3">
      <c r="A147">
        <v>6007</v>
      </c>
      <c r="B147" s="5">
        <v>44174</v>
      </c>
      <c r="C147" s="1" t="s">
        <v>967</v>
      </c>
      <c r="D147" t="s">
        <v>40</v>
      </c>
      <c r="E147" t="s">
        <v>23</v>
      </c>
      <c r="F147" t="s">
        <v>24</v>
      </c>
      <c r="G147" t="s">
        <v>229</v>
      </c>
      <c r="H147">
        <v>77394</v>
      </c>
      <c r="I147">
        <v>77894</v>
      </c>
      <c r="J147" t="s">
        <v>154</v>
      </c>
      <c r="K147">
        <v>135</v>
      </c>
      <c r="L147">
        <v>25</v>
      </c>
      <c r="M147">
        <v>0.18518518518518517</v>
      </c>
      <c r="N147" t="s">
        <v>36</v>
      </c>
      <c r="O147">
        <v>2020</v>
      </c>
    </row>
    <row r="148" spans="1:15" x14ac:dyDescent="0.3">
      <c r="A148">
        <v>19577</v>
      </c>
      <c r="B148" s="5">
        <v>44698</v>
      </c>
      <c r="C148" s="1" t="s">
        <v>26</v>
      </c>
      <c r="D148" t="s">
        <v>67</v>
      </c>
      <c r="E148" t="s">
        <v>94</v>
      </c>
      <c r="F148" t="s">
        <v>29</v>
      </c>
      <c r="G148" t="s">
        <v>230</v>
      </c>
      <c r="H148">
        <v>76452</v>
      </c>
      <c r="I148">
        <v>76952</v>
      </c>
      <c r="J148" t="s">
        <v>154</v>
      </c>
      <c r="K148">
        <v>288</v>
      </c>
      <c r="L148">
        <v>25</v>
      </c>
      <c r="M148">
        <v>8.6805555555555552E-2</v>
      </c>
      <c r="N148" t="s">
        <v>36</v>
      </c>
      <c r="O148">
        <v>2022</v>
      </c>
    </row>
    <row r="149" spans="1:15" x14ac:dyDescent="0.3">
      <c r="A149">
        <v>13428</v>
      </c>
      <c r="B149" s="5">
        <v>44778</v>
      </c>
      <c r="C149" s="1" t="s">
        <v>26</v>
      </c>
      <c r="D149" t="s">
        <v>105</v>
      </c>
      <c r="E149" t="s">
        <v>59</v>
      </c>
      <c r="F149" t="s">
        <v>29</v>
      </c>
      <c r="G149" t="s">
        <v>231</v>
      </c>
      <c r="H149">
        <v>76032</v>
      </c>
      <c r="I149">
        <v>76532</v>
      </c>
      <c r="J149" t="s">
        <v>154</v>
      </c>
      <c r="K149">
        <v>42</v>
      </c>
      <c r="L149">
        <v>5</v>
      </c>
      <c r="M149">
        <v>0.11904761904761904</v>
      </c>
      <c r="N149" t="s">
        <v>36</v>
      </c>
      <c r="O149">
        <v>2022</v>
      </c>
    </row>
    <row r="150" spans="1:15" hidden="1" x14ac:dyDescent="0.3">
      <c r="A150">
        <v>22742</v>
      </c>
      <c r="B150" s="5">
        <v>44426</v>
      </c>
      <c r="C150" s="2" t="s">
        <v>21</v>
      </c>
      <c r="D150" t="s">
        <v>99</v>
      </c>
      <c r="E150" t="s">
        <v>41</v>
      </c>
      <c r="F150" t="s">
        <v>17</v>
      </c>
      <c r="G150" t="s">
        <v>232</v>
      </c>
      <c r="H150">
        <v>73864</v>
      </c>
      <c r="I150">
        <v>74364</v>
      </c>
      <c r="J150" t="s">
        <v>154</v>
      </c>
      <c r="K150">
        <v>264</v>
      </c>
      <c r="L150">
        <v>25</v>
      </c>
      <c r="M150">
        <v>9.4696969696969696E-2</v>
      </c>
      <c r="N150" t="s">
        <v>20</v>
      </c>
      <c r="O150">
        <v>2021</v>
      </c>
    </row>
    <row r="151" spans="1:15" hidden="1" x14ac:dyDescent="0.3">
      <c r="A151">
        <v>24818</v>
      </c>
      <c r="B151" s="5">
        <v>44152</v>
      </c>
      <c r="C151" s="1" t="s">
        <v>967</v>
      </c>
      <c r="D151" t="s">
        <v>140</v>
      </c>
      <c r="E151" t="s">
        <v>203</v>
      </c>
      <c r="F151" t="s">
        <v>45</v>
      </c>
      <c r="G151" t="s">
        <v>233</v>
      </c>
      <c r="H151">
        <v>73494</v>
      </c>
      <c r="I151">
        <v>73994</v>
      </c>
      <c r="J151" t="s">
        <v>154</v>
      </c>
      <c r="K151">
        <v>18</v>
      </c>
      <c r="L151">
        <v>3</v>
      </c>
      <c r="M151">
        <v>0.16666666666666666</v>
      </c>
      <c r="N151" t="s">
        <v>20</v>
      </c>
      <c r="O151">
        <v>2020</v>
      </c>
    </row>
    <row r="152" spans="1:15" hidden="1" x14ac:dyDescent="0.3">
      <c r="A152">
        <v>11765</v>
      </c>
      <c r="B152" s="5">
        <v>44207</v>
      </c>
      <c r="C152" s="2" t="s">
        <v>21</v>
      </c>
      <c r="D152" t="s">
        <v>69</v>
      </c>
      <c r="E152" t="s">
        <v>155</v>
      </c>
      <c r="F152" t="s">
        <v>29</v>
      </c>
      <c r="G152" t="s">
        <v>176</v>
      </c>
      <c r="H152">
        <v>73032</v>
      </c>
      <c r="I152">
        <v>73532</v>
      </c>
      <c r="J152" t="s">
        <v>154</v>
      </c>
      <c r="K152">
        <v>498</v>
      </c>
      <c r="L152">
        <v>25</v>
      </c>
      <c r="M152">
        <v>5.0200803212851405E-2</v>
      </c>
      <c r="N152" t="s">
        <v>20</v>
      </c>
      <c r="O152">
        <v>2021</v>
      </c>
    </row>
    <row r="153" spans="1:15" hidden="1" x14ac:dyDescent="0.3">
      <c r="A153">
        <v>6906</v>
      </c>
      <c r="B153" s="5">
        <v>44088</v>
      </c>
      <c r="C153" s="1" t="s">
        <v>967</v>
      </c>
      <c r="D153" t="s">
        <v>96</v>
      </c>
      <c r="E153" t="s">
        <v>234</v>
      </c>
      <c r="F153" t="s">
        <v>45</v>
      </c>
      <c r="G153" t="s">
        <v>235</v>
      </c>
      <c r="H153">
        <v>72372</v>
      </c>
      <c r="I153">
        <v>72872</v>
      </c>
      <c r="J153" t="s">
        <v>154</v>
      </c>
      <c r="K153">
        <v>642</v>
      </c>
      <c r="L153">
        <v>2</v>
      </c>
      <c r="M153">
        <v>3.1152647975077881E-3</v>
      </c>
      <c r="N153" t="s">
        <v>36</v>
      </c>
      <c r="O153">
        <v>2020</v>
      </c>
    </row>
    <row r="154" spans="1:15" x14ac:dyDescent="0.3">
      <c r="A154">
        <v>27799</v>
      </c>
      <c r="B154" s="5">
        <v>44823</v>
      </c>
      <c r="C154" s="1" t="s">
        <v>26</v>
      </c>
      <c r="D154" t="s">
        <v>49</v>
      </c>
      <c r="E154" t="s">
        <v>23</v>
      </c>
      <c r="F154" t="s">
        <v>24</v>
      </c>
      <c r="G154" t="s">
        <v>236</v>
      </c>
      <c r="H154">
        <v>71976</v>
      </c>
      <c r="I154">
        <v>72476</v>
      </c>
      <c r="J154" t="s">
        <v>154</v>
      </c>
      <c r="K154">
        <v>966</v>
      </c>
      <c r="L154">
        <v>20</v>
      </c>
      <c r="M154">
        <v>2.0703933747412008E-2</v>
      </c>
      <c r="N154" t="s">
        <v>31</v>
      </c>
      <c r="O154">
        <v>2022</v>
      </c>
    </row>
    <row r="155" spans="1:15" hidden="1" x14ac:dyDescent="0.3">
      <c r="A155">
        <v>23618</v>
      </c>
      <c r="B155" s="5">
        <v>44245</v>
      </c>
      <c r="C155" s="2" t="s">
        <v>21</v>
      </c>
      <c r="D155" t="s">
        <v>90</v>
      </c>
      <c r="E155" t="s">
        <v>38</v>
      </c>
      <c r="F155" t="s">
        <v>29</v>
      </c>
      <c r="G155" t="s">
        <v>237</v>
      </c>
      <c r="H155">
        <v>70755</v>
      </c>
      <c r="I155">
        <v>71255</v>
      </c>
      <c r="J155" t="s">
        <v>154</v>
      </c>
      <c r="K155">
        <v>813</v>
      </c>
      <c r="L155">
        <v>5</v>
      </c>
      <c r="M155">
        <v>6.1500615006150061E-3</v>
      </c>
      <c r="N155" t="s">
        <v>31</v>
      </c>
      <c r="O155">
        <v>2021</v>
      </c>
    </row>
    <row r="156" spans="1:15" x14ac:dyDescent="0.3">
      <c r="A156">
        <v>15606</v>
      </c>
      <c r="B156" s="5">
        <v>44689</v>
      </c>
      <c r="C156" s="1" t="s">
        <v>26</v>
      </c>
      <c r="D156" t="s">
        <v>57</v>
      </c>
      <c r="E156" t="s">
        <v>59</v>
      </c>
      <c r="F156" t="s">
        <v>29</v>
      </c>
      <c r="G156" t="s">
        <v>238</v>
      </c>
      <c r="H156">
        <v>70065</v>
      </c>
      <c r="I156">
        <v>70565</v>
      </c>
      <c r="J156" t="s">
        <v>154</v>
      </c>
      <c r="K156">
        <v>22</v>
      </c>
      <c r="L156">
        <v>9</v>
      </c>
      <c r="M156">
        <v>0.40909090909090912</v>
      </c>
      <c r="N156" t="s">
        <v>20</v>
      </c>
      <c r="O156">
        <v>2022</v>
      </c>
    </row>
    <row r="157" spans="1:15" hidden="1" x14ac:dyDescent="0.3">
      <c r="A157">
        <v>22955</v>
      </c>
      <c r="B157" s="5">
        <v>44457</v>
      </c>
      <c r="C157" s="2" t="s">
        <v>21</v>
      </c>
      <c r="D157" t="s">
        <v>33</v>
      </c>
      <c r="E157" t="s">
        <v>121</v>
      </c>
      <c r="F157" t="s">
        <v>29</v>
      </c>
      <c r="G157" t="s">
        <v>239</v>
      </c>
      <c r="H157">
        <v>69885</v>
      </c>
      <c r="I157">
        <v>70385</v>
      </c>
      <c r="J157" t="s">
        <v>154</v>
      </c>
      <c r="K157">
        <v>345</v>
      </c>
      <c r="L157">
        <v>25</v>
      </c>
      <c r="M157">
        <v>7.2463768115942032E-2</v>
      </c>
      <c r="N157" t="s">
        <v>20</v>
      </c>
      <c r="O157">
        <v>2021</v>
      </c>
    </row>
    <row r="158" spans="1:15" x14ac:dyDescent="0.3">
      <c r="A158">
        <v>14822</v>
      </c>
      <c r="B158" s="5">
        <v>44899</v>
      </c>
      <c r="C158" s="1" t="s">
        <v>26</v>
      </c>
      <c r="D158" t="s">
        <v>54</v>
      </c>
      <c r="E158" t="s">
        <v>23</v>
      </c>
      <c r="F158" t="s">
        <v>24</v>
      </c>
      <c r="G158" t="s">
        <v>240</v>
      </c>
      <c r="H158">
        <v>69456</v>
      </c>
      <c r="I158">
        <v>69956</v>
      </c>
      <c r="J158" t="s">
        <v>154</v>
      </c>
      <c r="K158">
        <v>6</v>
      </c>
      <c r="N158" t="s">
        <v>20</v>
      </c>
      <c r="O158">
        <v>2022</v>
      </c>
    </row>
    <row r="159" spans="1:15" hidden="1" x14ac:dyDescent="0.3">
      <c r="A159">
        <v>10206</v>
      </c>
      <c r="B159" s="5">
        <v>44449</v>
      </c>
      <c r="C159" s="2" t="s">
        <v>21</v>
      </c>
      <c r="D159" t="s">
        <v>61</v>
      </c>
      <c r="E159" t="s">
        <v>224</v>
      </c>
      <c r="F159" t="s">
        <v>45</v>
      </c>
      <c r="G159" t="s">
        <v>241</v>
      </c>
      <c r="H159">
        <v>69156</v>
      </c>
      <c r="I159">
        <v>69656</v>
      </c>
      <c r="J159" t="s">
        <v>154</v>
      </c>
      <c r="K159">
        <v>906</v>
      </c>
      <c r="L159">
        <v>15</v>
      </c>
      <c r="M159">
        <v>1.6556291390728478E-2</v>
      </c>
      <c r="N159" t="s">
        <v>20</v>
      </c>
      <c r="O159">
        <v>2021</v>
      </c>
    </row>
    <row r="160" spans="1:15" hidden="1" x14ac:dyDescent="0.3">
      <c r="A160">
        <v>2381</v>
      </c>
      <c r="B160" s="5">
        <v>43811</v>
      </c>
      <c r="C160" s="1" t="s">
        <v>967</v>
      </c>
      <c r="D160" t="s">
        <v>117</v>
      </c>
      <c r="E160" t="s">
        <v>47</v>
      </c>
      <c r="F160" t="s">
        <v>17</v>
      </c>
      <c r="G160" t="s">
        <v>242</v>
      </c>
      <c r="H160">
        <v>68832</v>
      </c>
      <c r="I160">
        <v>69332</v>
      </c>
      <c r="J160" t="s">
        <v>154</v>
      </c>
      <c r="K160">
        <v>114</v>
      </c>
      <c r="L160">
        <v>10</v>
      </c>
      <c r="M160">
        <v>8.771929824561403E-2</v>
      </c>
      <c r="N160" t="s">
        <v>36</v>
      </c>
      <c r="O160">
        <v>2019</v>
      </c>
    </row>
    <row r="161" spans="1:15" hidden="1" x14ac:dyDescent="0.3">
      <c r="A161">
        <v>9336</v>
      </c>
      <c r="B161" s="5">
        <v>44477</v>
      </c>
      <c r="C161" s="2" t="s">
        <v>21</v>
      </c>
      <c r="D161" t="s">
        <v>49</v>
      </c>
      <c r="E161" t="s">
        <v>243</v>
      </c>
      <c r="F161" t="s">
        <v>17</v>
      </c>
      <c r="G161" t="s">
        <v>244</v>
      </c>
      <c r="H161">
        <v>68184</v>
      </c>
      <c r="I161">
        <v>68684</v>
      </c>
      <c r="J161" t="s">
        <v>154</v>
      </c>
      <c r="K161">
        <v>102</v>
      </c>
      <c r="L161">
        <v>25</v>
      </c>
      <c r="M161">
        <v>0.24509803921568626</v>
      </c>
      <c r="N161" t="s">
        <v>36</v>
      </c>
      <c r="O161">
        <v>2021</v>
      </c>
    </row>
    <row r="162" spans="1:15" hidden="1" x14ac:dyDescent="0.3">
      <c r="A162">
        <v>10736</v>
      </c>
      <c r="B162" s="5">
        <v>44420</v>
      </c>
      <c r="C162" t="s">
        <v>967</v>
      </c>
      <c r="D162" t="s">
        <v>183</v>
      </c>
      <c r="E162" t="s">
        <v>44</v>
      </c>
      <c r="F162" t="s">
        <v>45</v>
      </c>
      <c r="G162" t="s">
        <v>245</v>
      </c>
      <c r="H162">
        <v>68148</v>
      </c>
      <c r="I162">
        <v>68648</v>
      </c>
      <c r="J162" t="s">
        <v>154</v>
      </c>
      <c r="K162">
        <v>42</v>
      </c>
      <c r="L162">
        <v>25</v>
      </c>
      <c r="M162">
        <v>0.59523809523809523</v>
      </c>
      <c r="N162" t="s">
        <v>36</v>
      </c>
      <c r="O162">
        <v>2021</v>
      </c>
    </row>
    <row r="163" spans="1:15" hidden="1" x14ac:dyDescent="0.3">
      <c r="A163">
        <v>2843</v>
      </c>
      <c r="B163" s="5">
        <v>43630</v>
      </c>
      <c r="C163" s="1" t="s">
        <v>967</v>
      </c>
      <c r="D163" t="s">
        <v>57</v>
      </c>
      <c r="E163" t="s">
        <v>150</v>
      </c>
      <c r="F163" t="s">
        <v>75</v>
      </c>
      <c r="G163" t="s">
        <v>246</v>
      </c>
      <c r="H163">
        <v>67572</v>
      </c>
      <c r="I163">
        <v>68072</v>
      </c>
      <c r="J163" t="s">
        <v>154</v>
      </c>
      <c r="K163">
        <v>117</v>
      </c>
      <c r="L163">
        <v>25</v>
      </c>
      <c r="M163">
        <v>0.21367521367521367</v>
      </c>
      <c r="N163" t="s">
        <v>20</v>
      </c>
      <c r="O163">
        <v>2019</v>
      </c>
    </row>
    <row r="164" spans="1:15" hidden="1" x14ac:dyDescent="0.3">
      <c r="A164">
        <v>29001</v>
      </c>
      <c r="B164" s="5">
        <v>44005</v>
      </c>
      <c r="C164" s="1" t="s">
        <v>967</v>
      </c>
      <c r="D164" t="s">
        <v>158</v>
      </c>
      <c r="E164" t="s">
        <v>59</v>
      </c>
      <c r="F164" t="s">
        <v>29</v>
      </c>
      <c r="G164" t="s">
        <v>247</v>
      </c>
      <c r="H164">
        <v>67365</v>
      </c>
      <c r="I164">
        <v>67865</v>
      </c>
      <c r="J164" t="s">
        <v>154</v>
      </c>
      <c r="K164">
        <v>435</v>
      </c>
      <c r="L164">
        <v>25</v>
      </c>
      <c r="M164">
        <v>5.7471264367816091E-2</v>
      </c>
      <c r="N164" t="s">
        <v>20</v>
      </c>
      <c r="O164">
        <v>2020</v>
      </c>
    </row>
    <row r="165" spans="1:15" hidden="1" x14ac:dyDescent="0.3">
      <c r="A165">
        <v>4400</v>
      </c>
      <c r="B165" s="5">
        <v>44082</v>
      </c>
      <c r="C165" s="1" t="s">
        <v>967</v>
      </c>
      <c r="D165" t="s">
        <v>67</v>
      </c>
      <c r="E165" t="s">
        <v>38</v>
      </c>
      <c r="F165" t="s">
        <v>29</v>
      </c>
      <c r="G165" t="s">
        <v>248</v>
      </c>
      <c r="H165">
        <v>67014</v>
      </c>
      <c r="I165">
        <v>67514</v>
      </c>
      <c r="J165" t="s">
        <v>154</v>
      </c>
      <c r="K165">
        <v>861</v>
      </c>
      <c r="L165">
        <v>25</v>
      </c>
      <c r="M165">
        <v>2.9036004645760744E-2</v>
      </c>
      <c r="N165" t="s">
        <v>36</v>
      </c>
      <c r="O165">
        <v>2020</v>
      </c>
    </row>
    <row r="166" spans="1:15" x14ac:dyDescent="0.3">
      <c r="A166">
        <v>18479</v>
      </c>
      <c r="B166" s="5">
        <v>44757</v>
      </c>
      <c r="C166" s="1" t="s">
        <v>26</v>
      </c>
      <c r="D166" t="s">
        <v>71</v>
      </c>
      <c r="E166" t="s">
        <v>249</v>
      </c>
      <c r="F166" t="s">
        <v>29</v>
      </c>
      <c r="G166" t="s">
        <v>250</v>
      </c>
      <c r="H166">
        <v>66912</v>
      </c>
      <c r="I166">
        <v>67412</v>
      </c>
      <c r="J166" t="s">
        <v>154</v>
      </c>
      <c r="K166">
        <v>861</v>
      </c>
      <c r="L166">
        <v>5</v>
      </c>
      <c r="M166">
        <v>5.8072009291521487E-3</v>
      </c>
      <c r="N166" t="s">
        <v>20</v>
      </c>
      <c r="O166">
        <v>2022</v>
      </c>
    </row>
    <row r="167" spans="1:15" x14ac:dyDescent="0.3">
      <c r="A167">
        <v>13860</v>
      </c>
      <c r="B167" s="5">
        <v>44748</v>
      </c>
      <c r="C167" s="1" t="s">
        <v>26</v>
      </c>
      <c r="D167" t="s">
        <v>99</v>
      </c>
      <c r="E167" t="s">
        <v>34</v>
      </c>
      <c r="F167" t="s">
        <v>17</v>
      </c>
      <c r="G167" t="s">
        <v>166</v>
      </c>
      <c r="H167">
        <v>66132</v>
      </c>
      <c r="I167">
        <v>66632</v>
      </c>
      <c r="J167" t="s">
        <v>154</v>
      </c>
      <c r="K167">
        <v>205</v>
      </c>
      <c r="L167">
        <v>25</v>
      </c>
      <c r="M167">
        <v>0.12195121951219512</v>
      </c>
      <c r="N167" t="s">
        <v>36</v>
      </c>
      <c r="O167">
        <v>2022</v>
      </c>
    </row>
    <row r="168" spans="1:15" hidden="1" x14ac:dyDescent="0.3">
      <c r="A168">
        <v>11159</v>
      </c>
      <c r="B168" s="5">
        <v>44420</v>
      </c>
      <c r="C168" t="s">
        <v>967</v>
      </c>
      <c r="D168" t="s">
        <v>33</v>
      </c>
      <c r="E168" t="s">
        <v>177</v>
      </c>
      <c r="F168" t="s">
        <v>45</v>
      </c>
      <c r="G168" t="s">
        <v>251</v>
      </c>
      <c r="H168">
        <v>65715</v>
      </c>
      <c r="I168">
        <v>66215</v>
      </c>
      <c r="J168" t="s">
        <v>154</v>
      </c>
      <c r="K168">
        <v>224</v>
      </c>
      <c r="L168">
        <v>15</v>
      </c>
      <c r="M168">
        <v>6.6964285714285712E-2</v>
      </c>
      <c r="N168" t="s">
        <v>20</v>
      </c>
      <c r="O168">
        <v>2021</v>
      </c>
    </row>
    <row r="169" spans="1:15" x14ac:dyDescent="0.3">
      <c r="A169">
        <v>23822</v>
      </c>
      <c r="B169" s="5">
        <v>44672</v>
      </c>
      <c r="C169" s="1" t="s">
        <v>26</v>
      </c>
      <c r="D169" t="s">
        <v>105</v>
      </c>
      <c r="E169" t="s">
        <v>134</v>
      </c>
      <c r="F169" t="s">
        <v>45</v>
      </c>
      <c r="G169" t="s">
        <v>226</v>
      </c>
      <c r="H169">
        <v>65196</v>
      </c>
      <c r="I169">
        <v>65696</v>
      </c>
      <c r="J169" t="s">
        <v>154</v>
      </c>
      <c r="K169">
        <v>264</v>
      </c>
      <c r="L169">
        <v>25</v>
      </c>
      <c r="M169">
        <v>9.4696969696969696E-2</v>
      </c>
      <c r="N169" t="s">
        <v>36</v>
      </c>
      <c r="O169">
        <v>2022</v>
      </c>
    </row>
    <row r="170" spans="1:15" x14ac:dyDescent="0.3">
      <c r="A170">
        <v>26415</v>
      </c>
      <c r="B170" s="5">
        <v>44854</v>
      </c>
      <c r="C170" s="1" t="s">
        <v>26</v>
      </c>
      <c r="D170" t="s">
        <v>101</v>
      </c>
      <c r="E170" t="s">
        <v>252</v>
      </c>
      <c r="F170" t="s">
        <v>17</v>
      </c>
      <c r="G170" t="s">
        <v>253</v>
      </c>
      <c r="H170">
        <v>63552</v>
      </c>
      <c r="I170">
        <v>64052</v>
      </c>
      <c r="J170" t="s">
        <v>154</v>
      </c>
      <c r="K170">
        <v>24</v>
      </c>
      <c r="N170" t="s">
        <v>20</v>
      </c>
      <c r="O170">
        <v>2022</v>
      </c>
    </row>
    <row r="171" spans="1:15" hidden="1" x14ac:dyDescent="0.3">
      <c r="A171">
        <v>25834</v>
      </c>
      <c r="B171" s="5">
        <v>44396</v>
      </c>
      <c r="C171" t="s">
        <v>26</v>
      </c>
      <c r="D171" t="s">
        <v>37</v>
      </c>
      <c r="E171" t="s">
        <v>28</v>
      </c>
      <c r="F171" t="s">
        <v>29</v>
      </c>
      <c r="G171" t="s">
        <v>254</v>
      </c>
      <c r="H171">
        <v>63318</v>
      </c>
      <c r="I171">
        <v>63818</v>
      </c>
      <c r="J171" t="s">
        <v>154</v>
      </c>
      <c r="K171">
        <v>891</v>
      </c>
      <c r="L171">
        <v>20</v>
      </c>
      <c r="M171">
        <v>2.2446689113355778E-2</v>
      </c>
      <c r="N171" t="s">
        <v>36</v>
      </c>
      <c r="O171">
        <v>2021</v>
      </c>
    </row>
    <row r="172" spans="1:15" hidden="1" x14ac:dyDescent="0.3">
      <c r="A172">
        <v>22914</v>
      </c>
      <c r="B172" s="5">
        <v>44092</v>
      </c>
      <c r="C172" s="1" t="s">
        <v>967</v>
      </c>
      <c r="D172" t="s">
        <v>140</v>
      </c>
      <c r="E172" t="s">
        <v>121</v>
      </c>
      <c r="F172" t="s">
        <v>29</v>
      </c>
      <c r="G172" t="s">
        <v>119</v>
      </c>
      <c r="H172">
        <v>62844</v>
      </c>
      <c r="I172">
        <v>63344</v>
      </c>
      <c r="J172" t="s">
        <v>154</v>
      </c>
      <c r="K172">
        <v>12</v>
      </c>
      <c r="L172">
        <v>5</v>
      </c>
      <c r="M172">
        <v>0.41666666666666669</v>
      </c>
      <c r="N172" t="s">
        <v>36</v>
      </c>
      <c r="O172">
        <v>2020</v>
      </c>
    </row>
    <row r="173" spans="1:15" hidden="1" x14ac:dyDescent="0.3">
      <c r="A173">
        <v>20231</v>
      </c>
      <c r="B173" s="5">
        <v>43910</v>
      </c>
      <c r="C173" s="1" t="s">
        <v>967</v>
      </c>
      <c r="D173" t="s">
        <v>37</v>
      </c>
      <c r="E173" t="s">
        <v>84</v>
      </c>
      <c r="F173" t="s">
        <v>45</v>
      </c>
      <c r="G173" t="s">
        <v>255</v>
      </c>
      <c r="H173">
        <v>62712</v>
      </c>
      <c r="I173">
        <v>63212</v>
      </c>
      <c r="J173" t="s">
        <v>154</v>
      </c>
      <c r="K173">
        <v>861</v>
      </c>
      <c r="L173">
        <v>25</v>
      </c>
      <c r="M173">
        <v>2.9036004645760744E-2</v>
      </c>
      <c r="N173" t="s">
        <v>36</v>
      </c>
      <c r="O173">
        <v>2020</v>
      </c>
    </row>
    <row r="174" spans="1:15" hidden="1" x14ac:dyDescent="0.3">
      <c r="A174">
        <v>5957</v>
      </c>
      <c r="B174" s="5">
        <v>44149</v>
      </c>
      <c r="C174" s="1" t="s">
        <v>967</v>
      </c>
      <c r="D174" t="s">
        <v>15</v>
      </c>
      <c r="E174" t="s">
        <v>256</v>
      </c>
      <c r="F174" t="s">
        <v>29</v>
      </c>
      <c r="G174" t="s">
        <v>257</v>
      </c>
      <c r="H174">
        <v>62712</v>
      </c>
      <c r="I174">
        <v>63212</v>
      </c>
      <c r="J174" t="s">
        <v>154</v>
      </c>
      <c r="K174">
        <v>308</v>
      </c>
      <c r="L174">
        <v>25</v>
      </c>
      <c r="M174">
        <v>8.1168831168831168E-2</v>
      </c>
      <c r="N174" t="s">
        <v>63</v>
      </c>
      <c r="O174">
        <v>2020</v>
      </c>
    </row>
    <row r="175" spans="1:15" x14ac:dyDescent="0.3">
      <c r="A175">
        <v>18262</v>
      </c>
      <c r="B175" s="5">
        <v>44606</v>
      </c>
      <c r="C175" s="1" t="s">
        <v>26</v>
      </c>
      <c r="D175" t="s">
        <v>27</v>
      </c>
      <c r="E175" t="s">
        <v>128</v>
      </c>
      <c r="F175" t="s">
        <v>29</v>
      </c>
      <c r="G175" t="s">
        <v>258</v>
      </c>
      <c r="H175">
        <v>59486</v>
      </c>
      <c r="I175">
        <v>59986</v>
      </c>
      <c r="J175" t="s">
        <v>154</v>
      </c>
      <c r="K175">
        <v>976</v>
      </c>
      <c r="L175">
        <v>15</v>
      </c>
      <c r="M175">
        <v>1.5368852459016393E-2</v>
      </c>
      <c r="N175" t="s">
        <v>36</v>
      </c>
      <c r="O175">
        <v>2022</v>
      </c>
    </row>
    <row r="176" spans="1:15" hidden="1" x14ac:dyDescent="0.3">
      <c r="A176">
        <v>3342</v>
      </c>
      <c r="B176" s="5">
        <v>43662</v>
      </c>
      <c r="C176" s="1" t="s">
        <v>967</v>
      </c>
      <c r="D176" t="s">
        <v>152</v>
      </c>
      <c r="E176" t="s">
        <v>50</v>
      </c>
      <c r="F176" t="s">
        <v>17</v>
      </c>
      <c r="G176" t="s">
        <v>259</v>
      </c>
      <c r="H176">
        <v>59486</v>
      </c>
      <c r="I176">
        <v>59986</v>
      </c>
      <c r="J176" t="s">
        <v>154</v>
      </c>
      <c r="K176">
        <v>9</v>
      </c>
      <c r="L176">
        <v>5</v>
      </c>
      <c r="M176">
        <v>0.55555555555555558</v>
      </c>
      <c r="N176" t="s">
        <v>36</v>
      </c>
      <c r="O176">
        <v>2019</v>
      </c>
    </row>
    <row r="177" spans="1:15" hidden="1" x14ac:dyDescent="0.3">
      <c r="A177">
        <v>7587</v>
      </c>
      <c r="B177" s="5">
        <v>44029</v>
      </c>
      <c r="C177" s="1" t="s">
        <v>967</v>
      </c>
      <c r="D177" t="s">
        <v>96</v>
      </c>
      <c r="E177" t="s">
        <v>44</v>
      </c>
      <c r="F177" t="s">
        <v>45</v>
      </c>
      <c r="G177" t="s">
        <v>260</v>
      </c>
      <c r="H177">
        <v>58536</v>
      </c>
      <c r="I177">
        <v>59036</v>
      </c>
      <c r="J177" t="s">
        <v>154</v>
      </c>
      <c r="K177">
        <v>54</v>
      </c>
      <c r="L177">
        <v>25</v>
      </c>
      <c r="M177">
        <v>0.46296296296296297</v>
      </c>
      <c r="N177" t="s">
        <v>36</v>
      </c>
      <c r="O177">
        <v>2020</v>
      </c>
    </row>
    <row r="178" spans="1:15" hidden="1" x14ac:dyDescent="0.3">
      <c r="A178">
        <v>4633</v>
      </c>
      <c r="B178" s="5">
        <v>43867</v>
      </c>
      <c r="C178" s="1" t="s">
        <v>967</v>
      </c>
      <c r="D178" t="s">
        <v>99</v>
      </c>
      <c r="E178" t="s">
        <v>134</v>
      </c>
      <c r="F178" t="s">
        <v>45</v>
      </c>
      <c r="G178" t="s">
        <v>261</v>
      </c>
      <c r="H178">
        <v>58536</v>
      </c>
      <c r="I178">
        <v>59036</v>
      </c>
      <c r="J178" t="s">
        <v>154</v>
      </c>
      <c r="K178">
        <v>145</v>
      </c>
      <c r="L178">
        <v>25</v>
      </c>
      <c r="M178">
        <v>0.17241379310344829</v>
      </c>
      <c r="N178" t="s">
        <v>20</v>
      </c>
      <c r="O178">
        <v>2020</v>
      </c>
    </row>
    <row r="179" spans="1:15" x14ac:dyDescent="0.3">
      <c r="A179">
        <v>16594</v>
      </c>
      <c r="B179" s="5">
        <v>44572</v>
      </c>
      <c r="C179" s="1" t="s">
        <v>26</v>
      </c>
      <c r="D179" t="s">
        <v>183</v>
      </c>
      <c r="E179" t="s">
        <v>187</v>
      </c>
      <c r="F179" t="s">
        <v>29</v>
      </c>
      <c r="G179" t="s">
        <v>207</v>
      </c>
      <c r="H179">
        <v>57945</v>
      </c>
      <c r="I179">
        <v>58445</v>
      </c>
      <c r="J179" t="s">
        <v>154</v>
      </c>
      <c r="K179">
        <v>32</v>
      </c>
      <c r="L179">
        <v>25</v>
      </c>
      <c r="M179">
        <v>0.78125</v>
      </c>
      <c r="N179" t="s">
        <v>36</v>
      </c>
      <c r="O179">
        <v>2022</v>
      </c>
    </row>
    <row r="180" spans="1:15" x14ac:dyDescent="0.3">
      <c r="A180">
        <v>20954</v>
      </c>
      <c r="B180" s="5">
        <v>44791</v>
      </c>
      <c r="C180" s="1" t="s">
        <v>26</v>
      </c>
      <c r="D180" t="s">
        <v>96</v>
      </c>
      <c r="E180" t="s">
        <v>121</v>
      </c>
      <c r="F180" t="s">
        <v>29</v>
      </c>
      <c r="G180" t="s">
        <v>262</v>
      </c>
      <c r="H180">
        <v>57945</v>
      </c>
      <c r="I180">
        <v>58445</v>
      </c>
      <c r="J180" t="s">
        <v>154</v>
      </c>
      <c r="K180">
        <v>645</v>
      </c>
      <c r="L180">
        <v>2</v>
      </c>
      <c r="M180">
        <v>3.1007751937984496E-3</v>
      </c>
      <c r="N180" t="s">
        <v>36</v>
      </c>
      <c r="O180">
        <v>2022</v>
      </c>
    </row>
    <row r="181" spans="1:15" hidden="1" x14ac:dyDescent="0.3">
      <c r="A181">
        <v>12355</v>
      </c>
      <c r="B181" s="5">
        <v>44362</v>
      </c>
      <c r="C181" t="s">
        <v>967</v>
      </c>
      <c r="D181" t="s">
        <v>37</v>
      </c>
      <c r="E181" t="s">
        <v>38</v>
      </c>
      <c r="F181" t="s">
        <v>29</v>
      </c>
      <c r="G181" t="s">
        <v>189</v>
      </c>
      <c r="H181">
        <v>55908</v>
      </c>
      <c r="I181">
        <v>56408</v>
      </c>
      <c r="J181" t="s">
        <v>154</v>
      </c>
      <c r="K181">
        <v>159</v>
      </c>
      <c r="L181">
        <v>25</v>
      </c>
      <c r="M181">
        <v>0.15723270440251572</v>
      </c>
      <c r="N181" t="s">
        <v>20</v>
      </c>
      <c r="O181">
        <v>2021</v>
      </c>
    </row>
    <row r="182" spans="1:15" hidden="1" x14ac:dyDescent="0.3">
      <c r="A182">
        <v>12252</v>
      </c>
      <c r="B182" s="5">
        <v>44269</v>
      </c>
      <c r="C182" t="s">
        <v>26</v>
      </c>
      <c r="D182" t="s">
        <v>40</v>
      </c>
      <c r="E182" t="s">
        <v>252</v>
      </c>
      <c r="F182" t="s">
        <v>17</v>
      </c>
      <c r="G182" t="s">
        <v>263</v>
      </c>
      <c r="H182">
        <v>55908</v>
      </c>
      <c r="I182">
        <v>56408</v>
      </c>
      <c r="J182" t="s">
        <v>154</v>
      </c>
      <c r="K182">
        <v>285</v>
      </c>
      <c r="L182">
        <v>25</v>
      </c>
      <c r="M182">
        <v>8.771929824561403E-2</v>
      </c>
      <c r="N182" t="s">
        <v>20</v>
      </c>
      <c r="O182">
        <v>2021</v>
      </c>
    </row>
    <row r="183" spans="1:15" hidden="1" x14ac:dyDescent="0.3">
      <c r="A183">
        <v>12753</v>
      </c>
      <c r="B183" s="5">
        <v>44271</v>
      </c>
      <c r="C183" t="s">
        <v>967</v>
      </c>
      <c r="D183" t="s">
        <v>61</v>
      </c>
      <c r="E183" t="s">
        <v>44</v>
      </c>
      <c r="F183" t="s">
        <v>45</v>
      </c>
      <c r="G183" t="s">
        <v>138</v>
      </c>
      <c r="H183">
        <v>55136</v>
      </c>
      <c r="I183">
        <v>55636</v>
      </c>
      <c r="J183" t="s">
        <v>154</v>
      </c>
      <c r="K183">
        <v>3</v>
      </c>
      <c r="L183">
        <v>1</v>
      </c>
      <c r="M183">
        <v>0.33333333333333331</v>
      </c>
      <c r="N183" t="s">
        <v>36</v>
      </c>
      <c r="O183">
        <v>2021</v>
      </c>
    </row>
    <row r="184" spans="1:15" hidden="1" x14ac:dyDescent="0.3">
      <c r="A184">
        <v>28066</v>
      </c>
      <c r="B184" s="5">
        <v>44154</v>
      </c>
      <c r="C184" s="1" t="s">
        <v>967</v>
      </c>
      <c r="D184" t="s">
        <v>105</v>
      </c>
      <c r="E184" t="s">
        <v>16</v>
      </c>
      <c r="F184" t="s">
        <v>17</v>
      </c>
      <c r="G184" t="s">
        <v>264</v>
      </c>
      <c r="H184">
        <v>55136</v>
      </c>
      <c r="I184">
        <v>55636</v>
      </c>
      <c r="J184" t="s">
        <v>154</v>
      </c>
      <c r="K184">
        <v>372</v>
      </c>
      <c r="L184">
        <v>25</v>
      </c>
      <c r="M184">
        <v>6.7204301075268813E-2</v>
      </c>
      <c r="N184" t="s">
        <v>31</v>
      </c>
      <c r="O184">
        <v>2020</v>
      </c>
    </row>
    <row r="185" spans="1:15" hidden="1" x14ac:dyDescent="0.3">
      <c r="A185">
        <v>11265</v>
      </c>
      <c r="B185" s="5">
        <v>44512</v>
      </c>
      <c r="C185" t="s">
        <v>967</v>
      </c>
      <c r="D185" t="s">
        <v>96</v>
      </c>
      <c r="E185" t="s">
        <v>143</v>
      </c>
      <c r="F185" t="s">
        <v>29</v>
      </c>
      <c r="G185" t="s">
        <v>265</v>
      </c>
      <c r="H185">
        <v>54948</v>
      </c>
      <c r="I185">
        <v>55448</v>
      </c>
      <c r="J185" t="s">
        <v>154</v>
      </c>
      <c r="K185">
        <v>912</v>
      </c>
      <c r="L185">
        <v>25</v>
      </c>
      <c r="M185">
        <v>2.7412280701754384E-2</v>
      </c>
      <c r="N185" t="s">
        <v>36</v>
      </c>
      <c r="O185">
        <v>2021</v>
      </c>
    </row>
    <row r="186" spans="1:15" hidden="1" x14ac:dyDescent="0.3">
      <c r="A186">
        <v>8622</v>
      </c>
      <c r="B186" s="5">
        <v>44292</v>
      </c>
      <c r="C186" t="s">
        <v>32</v>
      </c>
      <c r="D186" t="s">
        <v>49</v>
      </c>
      <c r="E186" t="s">
        <v>41</v>
      </c>
      <c r="F186" t="s">
        <v>17</v>
      </c>
      <c r="G186" t="s">
        <v>98</v>
      </c>
      <c r="H186">
        <v>54948</v>
      </c>
      <c r="I186">
        <v>55448</v>
      </c>
      <c r="J186" t="s">
        <v>154</v>
      </c>
      <c r="K186">
        <v>33</v>
      </c>
      <c r="L186">
        <v>15</v>
      </c>
      <c r="M186">
        <v>0.45454545454545453</v>
      </c>
      <c r="N186" t="s">
        <v>36</v>
      </c>
      <c r="O186">
        <v>2021</v>
      </c>
    </row>
    <row r="187" spans="1:15" x14ac:dyDescent="0.3">
      <c r="A187">
        <v>17206</v>
      </c>
      <c r="B187" s="5">
        <v>44693</v>
      </c>
      <c r="C187" s="1" t="s">
        <v>26</v>
      </c>
      <c r="D187" t="s">
        <v>117</v>
      </c>
      <c r="E187" t="s">
        <v>155</v>
      </c>
      <c r="F187" t="s">
        <v>29</v>
      </c>
      <c r="G187" t="s">
        <v>266</v>
      </c>
      <c r="H187">
        <v>54588</v>
      </c>
      <c r="I187">
        <v>55088</v>
      </c>
      <c r="J187" t="s">
        <v>154</v>
      </c>
      <c r="K187">
        <v>162</v>
      </c>
      <c r="L187">
        <v>25</v>
      </c>
      <c r="M187">
        <v>0.15432098765432098</v>
      </c>
      <c r="N187" t="s">
        <v>20</v>
      </c>
      <c r="O187">
        <v>2022</v>
      </c>
    </row>
    <row r="188" spans="1:15" hidden="1" x14ac:dyDescent="0.3">
      <c r="A188">
        <v>29681</v>
      </c>
      <c r="B188" s="5">
        <v>43758</v>
      </c>
      <c r="C188" s="1" t="s">
        <v>967</v>
      </c>
      <c r="D188" t="s">
        <v>52</v>
      </c>
      <c r="E188" t="s">
        <v>23</v>
      </c>
      <c r="F188" t="s">
        <v>24</v>
      </c>
      <c r="G188" t="s">
        <v>267</v>
      </c>
      <c r="H188">
        <v>54588</v>
      </c>
      <c r="I188">
        <v>55088</v>
      </c>
      <c r="J188" t="s">
        <v>154</v>
      </c>
      <c r="K188">
        <v>72</v>
      </c>
      <c r="L188">
        <v>25</v>
      </c>
      <c r="M188">
        <v>0.34722222222222221</v>
      </c>
      <c r="N188" t="s">
        <v>36</v>
      </c>
      <c r="O188">
        <v>2019</v>
      </c>
    </row>
    <row r="189" spans="1:15" hidden="1" x14ac:dyDescent="0.3">
      <c r="A189">
        <v>5157</v>
      </c>
      <c r="B189" s="5">
        <v>44113</v>
      </c>
      <c r="C189" s="1" t="s">
        <v>967</v>
      </c>
      <c r="D189" t="s">
        <v>37</v>
      </c>
      <c r="E189" t="s">
        <v>59</v>
      </c>
      <c r="F189" t="s">
        <v>29</v>
      </c>
      <c r="G189" t="s">
        <v>268</v>
      </c>
      <c r="H189">
        <v>53838</v>
      </c>
      <c r="I189">
        <v>54338</v>
      </c>
      <c r="J189" t="s">
        <v>154</v>
      </c>
      <c r="K189">
        <v>252</v>
      </c>
      <c r="L189">
        <v>10</v>
      </c>
      <c r="M189">
        <v>3.968253968253968E-2</v>
      </c>
      <c r="N189" t="s">
        <v>36</v>
      </c>
      <c r="O189">
        <v>2020</v>
      </c>
    </row>
    <row r="190" spans="1:15" hidden="1" x14ac:dyDescent="0.3">
      <c r="A190">
        <v>4634</v>
      </c>
      <c r="B190" s="5">
        <v>43867</v>
      </c>
      <c r="C190" s="1" t="s">
        <v>967</v>
      </c>
      <c r="D190" t="s">
        <v>99</v>
      </c>
      <c r="E190" t="s">
        <v>134</v>
      </c>
      <c r="F190" t="s">
        <v>45</v>
      </c>
      <c r="G190" t="s">
        <v>269</v>
      </c>
      <c r="H190">
        <v>53838</v>
      </c>
      <c r="I190">
        <v>54338</v>
      </c>
      <c r="J190" t="s">
        <v>154</v>
      </c>
      <c r="K190">
        <v>75</v>
      </c>
      <c r="L190">
        <v>15</v>
      </c>
      <c r="M190">
        <v>0.2</v>
      </c>
      <c r="N190" t="s">
        <v>20</v>
      </c>
      <c r="O190">
        <v>2020</v>
      </c>
    </row>
    <row r="191" spans="1:15" hidden="1" x14ac:dyDescent="0.3">
      <c r="A191">
        <v>2177</v>
      </c>
      <c r="B191" s="5">
        <v>43628</v>
      </c>
      <c r="C191" s="1" t="s">
        <v>967</v>
      </c>
      <c r="D191" t="s">
        <v>43</v>
      </c>
      <c r="E191" t="s">
        <v>44</v>
      </c>
      <c r="F191" t="s">
        <v>45</v>
      </c>
      <c r="G191" t="s">
        <v>270</v>
      </c>
      <c r="H191">
        <v>53322</v>
      </c>
      <c r="I191">
        <v>53822</v>
      </c>
      <c r="J191" t="s">
        <v>154</v>
      </c>
      <c r="K191">
        <v>27</v>
      </c>
      <c r="L191">
        <v>15</v>
      </c>
      <c r="M191">
        <v>0.55555555555555558</v>
      </c>
      <c r="N191" t="s">
        <v>36</v>
      </c>
      <c r="O191">
        <v>2019</v>
      </c>
    </row>
    <row r="192" spans="1:15" hidden="1" x14ac:dyDescent="0.3">
      <c r="A192">
        <v>23185</v>
      </c>
      <c r="B192" s="5">
        <v>44155</v>
      </c>
      <c r="C192" s="1" t="s">
        <v>967</v>
      </c>
      <c r="D192" t="s">
        <v>61</v>
      </c>
      <c r="E192" t="s">
        <v>271</v>
      </c>
      <c r="F192" t="s">
        <v>29</v>
      </c>
      <c r="G192" t="s">
        <v>228</v>
      </c>
      <c r="H192">
        <v>53322</v>
      </c>
      <c r="I192">
        <v>53822</v>
      </c>
      <c r="J192" t="s">
        <v>154</v>
      </c>
      <c r="K192">
        <v>783</v>
      </c>
      <c r="L192">
        <v>25</v>
      </c>
      <c r="M192">
        <v>3.1928480204342274E-2</v>
      </c>
      <c r="N192" t="s">
        <v>36</v>
      </c>
      <c r="O192">
        <v>2020</v>
      </c>
    </row>
    <row r="193" spans="1:15" hidden="1" x14ac:dyDescent="0.3">
      <c r="A193">
        <v>26176</v>
      </c>
      <c r="B193" s="5">
        <v>44460</v>
      </c>
      <c r="C193" t="s">
        <v>967</v>
      </c>
      <c r="D193" t="s">
        <v>33</v>
      </c>
      <c r="E193" t="s">
        <v>23</v>
      </c>
      <c r="F193" t="s">
        <v>24</v>
      </c>
      <c r="G193" t="s">
        <v>181</v>
      </c>
      <c r="H193">
        <v>53217</v>
      </c>
      <c r="I193">
        <v>53717</v>
      </c>
      <c r="J193" t="s">
        <v>154</v>
      </c>
      <c r="K193">
        <v>141</v>
      </c>
      <c r="L193">
        <v>25</v>
      </c>
      <c r="M193">
        <v>0.1773049645390071</v>
      </c>
      <c r="N193" t="s">
        <v>36</v>
      </c>
      <c r="O193">
        <v>2021</v>
      </c>
    </row>
    <row r="194" spans="1:15" hidden="1" x14ac:dyDescent="0.3">
      <c r="A194">
        <v>6291</v>
      </c>
      <c r="B194" s="5">
        <v>44146</v>
      </c>
      <c r="C194" s="1" t="s">
        <v>967</v>
      </c>
      <c r="D194" t="s">
        <v>99</v>
      </c>
      <c r="E194" t="s">
        <v>84</v>
      </c>
      <c r="F194" t="s">
        <v>45</v>
      </c>
      <c r="G194" t="s">
        <v>272</v>
      </c>
      <c r="H194">
        <v>53217</v>
      </c>
      <c r="I194">
        <v>53717</v>
      </c>
      <c r="J194" t="s">
        <v>154</v>
      </c>
      <c r="K194">
        <v>747</v>
      </c>
      <c r="L194">
        <v>25</v>
      </c>
      <c r="M194">
        <v>3.3467202141900937E-2</v>
      </c>
      <c r="N194" t="s">
        <v>31</v>
      </c>
      <c r="O194">
        <v>2020</v>
      </c>
    </row>
    <row r="195" spans="1:15" x14ac:dyDescent="0.3">
      <c r="A195">
        <v>18660</v>
      </c>
      <c r="B195" s="5">
        <v>44881</v>
      </c>
      <c r="C195" s="1" t="s">
        <v>26</v>
      </c>
      <c r="D195" t="s">
        <v>15</v>
      </c>
      <c r="E195" t="s">
        <v>47</v>
      </c>
      <c r="F195" t="s">
        <v>17</v>
      </c>
      <c r="G195" t="s">
        <v>273</v>
      </c>
      <c r="H195">
        <v>52569</v>
      </c>
      <c r="I195">
        <v>53069</v>
      </c>
      <c r="J195" t="s">
        <v>154</v>
      </c>
      <c r="K195">
        <v>855</v>
      </c>
      <c r="N195" t="s">
        <v>36</v>
      </c>
      <c r="O195">
        <v>2022</v>
      </c>
    </row>
    <row r="196" spans="1:15" x14ac:dyDescent="0.3">
      <c r="A196">
        <v>17907</v>
      </c>
      <c r="B196" s="5">
        <v>44753</v>
      </c>
      <c r="C196" s="1" t="s">
        <v>26</v>
      </c>
      <c r="D196" t="s">
        <v>54</v>
      </c>
      <c r="E196" t="s">
        <v>274</v>
      </c>
      <c r="F196" t="s">
        <v>29</v>
      </c>
      <c r="G196" t="s">
        <v>275</v>
      </c>
      <c r="H196">
        <v>52569</v>
      </c>
      <c r="I196">
        <v>53069</v>
      </c>
      <c r="J196" t="s">
        <v>154</v>
      </c>
      <c r="K196">
        <v>15</v>
      </c>
      <c r="L196">
        <v>2</v>
      </c>
      <c r="M196">
        <v>0.13333333333333333</v>
      </c>
      <c r="N196" t="s">
        <v>31</v>
      </c>
      <c r="O196">
        <v>2022</v>
      </c>
    </row>
    <row r="197" spans="1:15" hidden="1" x14ac:dyDescent="0.3">
      <c r="A197">
        <v>2681</v>
      </c>
      <c r="B197" s="5">
        <v>43809</v>
      </c>
      <c r="C197" s="1" t="s">
        <v>967</v>
      </c>
      <c r="D197" t="s">
        <v>90</v>
      </c>
      <c r="E197" t="s">
        <v>47</v>
      </c>
      <c r="F197" t="s">
        <v>17</v>
      </c>
      <c r="G197" t="s">
        <v>276</v>
      </c>
      <c r="H197">
        <v>52068</v>
      </c>
      <c r="I197">
        <v>52568</v>
      </c>
      <c r="J197" t="s">
        <v>154</v>
      </c>
      <c r="K197">
        <v>32</v>
      </c>
      <c r="L197">
        <v>15</v>
      </c>
      <c r="M197">
        <v>0.46875</v>
      </c>
      <c r="N197" t="s">
        <v>20</v>
      </c>
      <c r="O197">
        <v>2019</v>
      </c>
    </row>
    <row r="198" spans="1:15" hidden="1" x14ac:dyDescent="0.3">
      <c r="A198">
        <v>1174</v>
      </c>
      <c r="B198" s="5">
        <v>43748</v>
      </c>
      <c r="C198" t="s">
        <v>14</v>
      </c>
      <c r="D198" t="s">
        <v>69</v>
      </c>
      <c r="E198" t="s">
        <v>277</v>
      </c>
      <c r="F198" t="s">
        <v>75</v>
      </c>
      <c r="G198" t="s">
        <v>278</v>
      </c>
      <c r="H198">
        <v>52068</v>
      </c>
      <c r="I198">
        <v>52568</v>
      </c>
      <c r="J198" t="s">
        <v>154</v>
      </c>
      <c r="K198">
        <v>288</v>
      </c>
      <c r="L198">
        <v>25</v>
      </c>
      <c r="M198">
        <v>8.6805555555555552E-2</v>
      </c>
      <c r="N198" t="s">
        <v>36</v>
      </c>
      <c r="O198">
        <v>2019</v>
      </c>
    </row>
    <row r="199" spans="1:15" hidden="1" x14ac:dyDescent="0.3">
      <c r="A199">
        <v>3414</v>
      </c>
      <c r="B199" s="5">
        <v>43724</v>
      </c>
      <c r="C199" t="s">
        <v>32</v>
      </c>
      <c r="D199" t="s">
        <v>33</v>
      </c>
      <c r="E199" t="s">
        <v>59</v>
      </c>
      <c r="F199" t="s">
        <v>29</v>
      </c>
      <c r="G199" t="s">
        <v>279</v>
      </c>
      <c r="H199">
        <v>51711</v>
      </c>
      <c r="I199">
        <v>52211</v>
      </c>
      <c r="J199" t="s">
        <v>154</v>
      </c>
      <c r="K199">
        <v>984</v>
      </c>
      <c r="L199">
        <v>15</v>
      </c>
      <c r="M199">
        <v>1.524390243902439E-2</v>
      </c>
      <c r="N199" t="s">
        <v>36</v>
      </c>
      <c r="O199">
        <v>2019</v>
      </c>
    </row>
    <row r="200" spans="1:15" hidden="1" x14ac:dyDescent="0.3">
      <c r="A200">
        <v>1118</v>
      </c>
      <c r="B200" s="5">
        <v>43653</v>
      </c>
      <c r="C200" t="s">
        <v>26</v>
      </c>
      <c r="D200" t="s">
        <v>183</v>
      </c>
      <c r="E200" t="s">
        <v>187</v>
      </c>
      <c r="F200" t="s">
        <v>29</v>
      </c>
      <c r="G200" t="s">
        <v>280</v>
      </c>
      <c r="H200">
        <v>51711</v>
      </c>
      <c r="I200">
        <v>52211</v>
      </c>
      <c r="J200" t="s">
        <v>154</v>
      </c>
      <c r="K200">
        <v>114</v>
      </c>
      <c r="L200">
        <v>25</v>
      </c>
      <c r="M200">
        <v>0.21929824561403508</v>
      </c>
      <c r="N200" t="s">
        <v>20</v>
      </c>
      <c r="O200">
        <v>2019</v>
      </c>
    </row>
    <row r="201" spans="1:15" hidden="1" x14ac:dyDescent="0.3">
      <c r="A201">
        <v>4110</v>
      </c>
      <c r="B201" s="5">
        <v>44108</v>
      </c>
      <c r="C201" s="1" t="s">
        <v>967</v>
      </c>
      <c r="D201" t="s">
        <v>99</v>
      </c>
      <c r="E201" t="s">
        <v>47</v>
      </c>
      <c r="F201" t="s">
        <v>17</v>
      </c>
      <c r="G201" t="s">
        <v>281</v>
      </c>
      <c r="H201">
        <v>51219</v>
      </c>
      <c r="I201">
        <v>51719</v>
      </c>
      <c r="J201" t="s">
        <v>154</v>
      </c>
      <c r="K201">
        <v>324</v>
      </c>
      <c r="L201">
        <v>25</v>
      </c>
      <c r="M201">
        <v>7.716049382716049E-2</v>
      </c>
      <c r="N201" t="s">
        <v>20</v>
      </c>
      <c r="O201">
        <v>2020</v>
      </c>
    </row>
    <row r="202" spans="1:15" x14ac:dyDescent="0.3">
      <c r="A202">
        <v>15145</v>
      </c>
      <c r="B202" s="5">
        <v>44780</v>
      </c>
      <c r="C202" s="1" t="s">
        <v>26</v>
      </c>
      <c r="D202" t="s">
        <v>183</v>
      </c>
      <c r="E202" t="s">
        <v>224</v>
      </c>
      <c r="F202" t="s">
        <v>45</v>
      </c>
      <c r="G202" t="s">
        <v>282</v>
      </c>
      <c r="H202">
        <v>51219</v>
      </c>
      <c r="I202">
        <v>51719</v>
      </c>
      <c r="J202" t="s">
        <v>154</v>
      </c>
      <c r="K202">
        <v>42</v>
      </c>
      <c r="L202">
        <v>25</v>
      </c>
      <c r="M202">
        <v>0.59523809523809523</v>
      </c>
      <c r="N202" t="s">
        <v>20</v>
      </c>
      <c r="O202">
        <v>2022</v>
      </c>
    </row>
    <row r="203" spans="1:15" hidden="1" x14ac:dyDescent="0.3">
      <c r="A203">
        <v>10565</v>
      </c>
      <c r="B203" s="5">
        <v>44327</v>
      </c>
      <c r="C203" t="s">
        <v>967</v>
      </c>
      <c r="D203" t="s">
        <v>96</v>
      </c>
      <c r="E203" t="s">
        <v>283</v>
      </c>
      <c r="F203" t="s">
        <v>29</v>
      </c>
      <c r="G203" t="s">
        <v>284</v>
      </c>
      <c r="H203">
        <v>51072</v>
      </c>
      <c r="I203">
        <v>51572</v>
      </c>
      <c r="J203" t="s">
        <v>154</v>
      </c>
      <c r="K203">
        <v>792</v>
      </c>
      <c r="L203">
        <v>25</v>
      </c>
      <c r="M203">
        <v>3.1565656565656568E-2</v>
      </c>
      <c r="N203" t="s">
        <v>20</v>
      </c>
      <c r="O203">
        <v>2021</v>
      </c>
    </row>
    <row r="204" spans="1:15" hidden="1" x14ac:dyDescent="0.3">
      <c r="A204">
        <v>22469</v>
      </c>
      <c r="B204" s="5">
        <v>44000</v>
      </c>
      <c r="C204" s="1" t="s">
        <v>967</v>
      </c>
      <c r="D204" t="s">
        <v>37</v>
      </c>
      <c r="E204" t="s">
        <v>23</v>
      </c>
      <c r="F204" t="s">
        <v>24</v>
      </c>
      <c r="G204" t="s">
        <v>285</v>
      </c>
      <c r="H204">
        <v>51072</v>
      </c>
      <c r="I204">
        <v>51572</v>
      </c>
      <c r="J204" t="s">
        <v>154</v>
      </c>
      <c r="K204">
        <v>148</v>
      </c>
      <c r="L204">
        <v>25</v>
      </c>
      <c r="M204">
        <v>0.16891891891891891</v>
      </c>
      <c r="N204" t="s">
        <v>20</v>
      </c>
      <c r="O204">
        <v>2020</v>
      </c>
    </row>
    <row r="205" spans="1:15" hidden="1" x14ac:dyDescent="0.3">
      <c r="A205">
        <v>7539</v>
      </c>
      <c r="B205" s="5">
        <v>43998</v>
      </c>
      <c r="C205" s="1" t="s">
        <v>967</v>
      </c>
      <c r="D205" t="s">
        <v>158</v>
      </c>
      <c r="E205" t="s">
        <v>44</v>
      </c>
      <c r="F205" t="s">
        <v>45</v>
      </c>
      <c r="G205" t="s">
        <v>286</v>
      </c>
      <c r="H205">
        <v>51012</v>
      </c>
      <c r="I205">
        <v>51512</v>
      </c>
      <c r="J205" t="s">
        <v>154</v>
      </c>
      <c r="K205">
        <v>18</v>
      </c>
      <c r="L205">
        <v>5</v>
      </c>
      <c r="M205">
        <v>0.27777777777777779</v>
      </c>
      <c r="N205" t="s">
        <v>20</v>
      </c>
      <c r="O205">
        <v>2020</v>
      </c>
    </row>
    <row r="206" spans="1:15" hidden="1" x14ac:dyDescent="0.3">
      <c r="A206">
        <v>8964</v>
      </c>
      <c r="B206" s="5">
        <v>44537</v>
      </c>
      <c r="C206" t="s">
        <v>967</v>
      </c>
      <c r="D206" t="s">
        <v>22</v>
      </c>
      <c r="E206" t="s">
        <v>224</v>
      </c>
      <c r="F206" t="s">
        <v>45</v>
      </c>
      <c r="G206" t="s">
        <v>287</v>
      </c>
      <c r="H206">
        <v>51012</v>
      </c>
      <c r="I206">
        <v>51512</v>
      </c>
      <c r="J206" t="s">
        <v>154</v>
      </c>
      <c r="K206">
        <v>135</v>
      </c>
      <c r="L206">
        <v>25</v>
      </c>
      <c r="M206">
        <v>0.18518518518518517</v>
      </c>
      <c r="N206" t="s">
        <v>36</v>
      </c>
      <c r="O206">
        <v>2021</v>
      </c>
    </row>
    <row r="207" spans="1:15" hidden="1" x14ac:dyDescent="0.3">
      <c r="A207">
        <v>8317</v>
      </c>
      <c r="B207" s="5">
        <v>44386</v>
      </c>
      <c r="C207" t="s">
        <v>967</v>
      </c>
      <c r="D207" t="s">
        <v>61</v>
      </c>
      <c r="E207" t="s">
        <v>44</v>
      </c>
      <c r="F207" t="s">
        <v>45</v>
      </c>
      <c r="G207" t="s">
        <v>288</v>
      </c>
      <c r="H207">
        <v>50988</v>
      </c>
      <c r="I207">
        <v>51488</v>
      </c>
      <c r="J207" t="s">
        <v>154</v>
      </c>
      <c r="K207">
        <v>213</v>
      </c>
      <c r="L207">
        <v>15</v>
      </c>
      <c r="M207">
        <v>7.0422535211267609E-2</v>
      </c>
      <c r="N207" t="s">
        <v>63</v>
      </c>
      <c r="O207">
        <v>2021</v>
      </c>
    </row>
    <row r="208" spans="1:15" hidden="1" x14ac:dyDescent="0.3">
      <c r="A208">
        <v>5807</v>
      </c>
      <c r="B208" s="5">
        <v>43992</v>
      </c>
      <c r="C208" t="s">
        <v>26</v>
      </c>
      <c r="D208" t="s">
        <v>69</v>
      </c>
      <c r="E208" t="s">
        <v>289</v>
      </c>
      <c r="F208" t="s">
        <v>75</v>
      </c>
      <c r="G208" t="s">
        <v>259</v>
      </c>
      <c r="H208">
        <v>50988</v>
      </c>
      <c r="I208">
        <v>51488</v>
      </c>
      <c r="J208" t="s">
        <v>154</v>
      </c>
      <c r="K208">
        <v>504</v>
      </c>
      <c r="L208">
        <v>15</v>
      </c>
      <c r="M208">
        <v>2.976190476190476E-2</v>
      </c>
      <c r="N208" t="s">
        <v>36</v>
      </c>
      <c r="O208">
        <v>2020</v>
      </c>
    </row>
    <row r="209" spans="1:15" hidden="1" x14ac:dyDescent="0.3">
      <c r="A209">
        <v>2677</v>
      </c>
      <c r="B209" s="5">
        <v>43781</v>
      </c>
      <c r="C209" t="s">
        <v>32</v>
      </c>
      <c r="D209" t="s">
        <v>78</v>
      </c>
      <c r="E209" t="s">
        <v>84</v>
      </c>
      <c r="F209" t="s">
        <v>45</v>
      </c>
      <c r="G209" t="s">
        <v>290</v>
      </c>
      <c r="H209">
        <v>50436</v>
      </c>
      <c r="I209">
        <v>50936</v>
      </c>
      <c r="J209" t="s">
        <v>154</v>
      </c>
      <c r="K209">
        <v>171</v>
      </c>
      <c r="L209">
        <v>25</v>
      </c>
      <c r="M209">
        <v>0.14619883040935672</v>
      </c>
      <c r="N209" t="s">
        <v>36</v>
      </c>
      <c r="O209">
        <v>2019</v>
      </c>
    </row>
    <row r="210" spans="1:15" x14ac:dyDescent="0.3">
      <c r="A210">
        <v>15139</v>
      </c>
      <c r="B210" s="5">
        <v>44780</v>
      </c>
      <c r="C210" s="1" t="s">
        <v>26</v>
      </c>
      <c r="D210" t="s">
        <v>183</v>
      </c>
      <c r="E210" t="s">
        <v>224</v>
      </c>
      <c r="F210" t="s">
        <v>45</v>
      </c>
      <c r="G210" t="s">
        <v>291</v>
      </c>
      <c r="H210">
        <v>50436</v>
      </c>
      <c r="I210">
        <v>50936</v>
      </c>
      <c r="J210" t="s">
        <v>154</v>
      </c>
      <c r="K210">
        <v>153</v>
      </c>
      <c r="L210">
        <v>25</v>
      </c>
      <c r="M210">
        <v>0.16339869281045752</v>
      </c>
      <c r="N210" t="s">
        <v>20</v>
      </c>
      <c r="O210">
        <v>2022</v>
      </c>
    </row>
    <row r="211" spans="1:15" hidden="1" x14ac:dyDescent="0.3">
      <c r="A211">
        <v>23584</v>
      </c>
      <c r="B211" s="5">
        <v>43880</v>
      </c>
      <c r="C211" t="s">
        <v>14</v>
      </c>
      <c r="D211" t="s">
        <v>15</v>
      </c>
      <c r="E211" t="s">
        <v>94</v>
      </c>
      <c r="F211" t="s">
        <v>29</v>
      </c>
      <c r="G211" t="s">
        <v>178</v>
      </c>
      <c r="H211">
        <v>50112</v>
      </c>
      <c r="I211">
        <v>50612</v>
      </c>
      <c r="J211" t="s">
        <v>154</v>
      </c>
      <c r="K211">
        <v>42</v>
      </c>
      <c r="L211">
        <v>25</v>
      </c>
      <c r="M211">
        <v>0.59523809523809523</v>
      </c>
      <c r="N211" t="s">
        <v>36</v>
      </c>
      <c r="O211">
        <v>2020</v>
      </c>
    </row>
    <row r="212" spans="1:15" x14ac:dyDescent="0.3">
      <c r="A212">
        <v>18709</v>
      </c>
      <c r="B212" s="5">
        <v>44881</v>
      </c>
      <c r="C212" s="1" t="s">
        <v>26</v>
      </c>
      <c r="D212" t="s">
        <v>15</v>
      </c>
      <c r="E212" t="s">
        <v>47</v>
      </c>
      <c r="F212" t="s">
        <v>17</v>
      </c>
      <c r="G212" t="s">
        <v>292</v>
      </c>
      <c r="H212">
        <v>50112</v>
      </c>
      <c r="I212">
        <v>50612</v>
      </c>
      <c r="J212" t="s">
        <v>154</v>
      </c>
      <c r="K212">
        <v>15</v>
      </c>
      <c r="N212" t="s">
        <v>36</v>
      </c>
      <c r="O212">
        <v>2022</v>
      </c>
    </row>
    <row r="213" spans="1:15" hidden="1" x14ac:dyDescent="0.3">
      <c r="A213">
        <v>29734</v>
      </c>
      <c r="B213" s="5">
        <v>44489</v>
      </c>
      <c r="C213" t="s">
        <v>32</v>
      </c>
      <c r="D213" t="s">
        <v>27</v>
      </c>
      <c r="E213" t="s">
        <v>84</v>
      </c>
      <c r="F213" t="s">
        <v>45</v>
      </c>
      <c r="G213" t="s">
        <v>293</v>
      </c>
      <c r="H213">
        <v>50013</v>
      </c>
      <c r="I213">
        <v>51013</v>
      </c>
      <c r="J213" t="s">
        <v>154</v>
      </c>
      <c r="K213">
        <v>192</v>
      </c>
      <c r="L213">
        <v>15</v>
      </c>
      <c r="M213">
        <v>7.8125E-2</v>
      </c>
      <c r="N213" t="s">
        <v>31</v>
      </c>
      <c r="O213">
        <v>2021</v>
      </c>
    </row>
    <row r="214" spans="1:15" x14ac:dyDescent="0.3">
      <c r="A214">
        <v>17906</v>
      </c>
      <c r="B214" s="5">
        <v>44753</v>
      </c>
      <c r="C214" s="1" t="s">
        <v>26</v>
      </c>
      <c r="D214" t="s">
        <v>54</v>
      </c>
      <c r="E214" t="s">
        <v>274</v>
      </c>
      <c r="F214" t="s">
        <v>29</v>
      </c>
      <c r="G214" t="s">
        <v>294</v>
      </c>
      <c r="H214">
        <v>50013</v>
      </c>
      <c r="I214">
        <v>51013</v>
      </c>
      <c r="J214" t="s">
        <v>154</v>
      </c>
      <c r="K214">
        <v>45</v>
      </c>
      <c r="L214">
        <v>25</v>
      </c>
      <c r="M214">
        <v>0.55555555555555558</v>
      </c>
      <c r="N214" t="s">
        <v>31</v>
      </c>
      <c r="O214">
        <v>2022</v>
      </c>
    </row>
    <row r="215" spans="1:15" hidden="1" x14ac:dyDescent="0.3">
      <c r="A215">
        <v>10297</v>
      </c>
      <c r="B215" s="5">
        <v>44512</v>
      </c>
      <c r="C215" t="s">
        <v>967</v>
      </c>
      <c r="D215" t="s">
        <v>40</v>
      </c>
      <c r="E215" t="s">
        <v>44</v>
      </c>
      <c r="F215" t="s">
        <v>45</v>
      </c>
      <c r="G215" t="s">
        <v>295</v>
      </c>
      <c r="H215">
        <v>49998</v>
      </c>
      <c r="I215">
        <v>50998</v>
      </c>
      <c r="J215" t="s">
        <v>296</v>
      </c>
      <c r="K215">
        <v>972</v>
      </c>
      <c r="L215">
        <v>10</v>
      </c>
      <c r="M215">
        <v>1.0288065843621399E-2</v>
      </c>
      <c r="N215" t="s">
        <v>63</v>
      </c>
      <c r="O215">
        <v>2021</v>
      </c>
    </row>
    <row r="216" spans="1:15" hidden="1" x14ac:dyDescent="0.3">
      <c r="A216">
        <v>24894</v>
      </c>
      <c r="B216" s="5">
        <v>44517</v>
      </c>
      <c r="C216" t="s">
        <v>32</v>
      </c>
      <c r="D216" t="s">
        <v>71</v>
      </c>
      <c r="E216" t="s">
        <v>23</v>
      </c>
      <c r="F216" t="s">
        <v>24</v>
      </c>
      <c r="G216" t="s">
        <v>297</v>
      </c>
      <c r="H216">
        <v>49998</v>
      </c>
      <c r="I216">
        <v>50998</v>
      </c>
      <c r="J216" t="s">
        <v>296</v>
      </c>
      <c r="K216">
        <v>111</v>
      </c>
      <c r="L216">
        <v>25</v>
      </c>
      <c r="M216">
        <v>0.22522522522522523</v>
      </c>
      <c r="N216" t="s">
        <v>31</v>
      </c>
      <c r="O216">
        <v>2021</v>
      </c>
    </row>
    <row r="217" spans="1:15" hidden="1" x14ac:dyDescent="0.3">
      <c r="A217">
        <v>11508</v>
      </c>
      <c r="B217" s="5">
        <v>44420</v>
      </c>
      <c r="C217" t="s">
        <v>26</v>
      </c>
      <c r="D217" t="s">
        <v>140</v>
      </c>
      <c r="E217" t="s">
        <v>38</v>
      </c>
      <c r="F217" t="s">
        <v>29</v>
      </c>
      <c r="G217" t="s">
        <v>298</v>
      </c>
      <c r="H217">
        <v>49632</v>
      </c>
      <c r="I217">
        <v>50632</v>
      </c>
      <c r="J217" t="s">
        <v>296</v>
      </c>
      <c r="K217">
        <v>48</v>
      </c>
      <c r="L217">
        <v>25</v>
      </c>
      <c r="M217">
        <v>0.52083333333333337</v>
      </c>
      <c r="N217" t="s">
        <v>20</v>
      </c>
      <c r="O217">
        <v>2021</v>
      </c>
    </row>
    <row r="218" spans="1:15" hidden="1" x14ac:dyDescent="0.3">
      <c r="A218">
        <v>1282</v>
      </c>
      <c r="B218" s="5">
        <v>43532</v>
      </c>
      <c r="C218" t="s">
        <v>32</v>
      </c>
      <c r="D218" t="s">
        <v>152</v>
      </c>
      <c r="E218" t="s">
        <v>23</v>
      </c>
      <c r="F218" t="s">
        <v>24</v>
      </c>
      <c r="G218" t="s">
        <v>299</v>
      </c>
      <c r="H218">
        <v>49632</v>
      </c>
      <c r="I218">
        <v>50632</v>
      </c>
      <c r="J218" t="s">
        <v>296</v>
      </c>
      <c r="K218">
        <v>888</v>
      </c>
      <c r="L218">
        <v>25</v>
      </c>
      <c r="M218">
        <v>2.8153153153153154E-2</v>
      </c>
      <c r="N218" t="s">
        <v>36</v>
      </c>
      <c r="O218">
        <v>2019</v>
      </c>
    </row>
    <row r="219" spans="1:15" x14ac:dyDescent="0.3">
      <c r="A219">
        <v>17643</v>
      </c>
      <c r="B219" s="5">
        <v>44909</v>
      </c>
      <c r="C219" s="1" t="s">
        <v>26</v>
      </c>
      <c r="D219" t="s">
        <v>67</v>
      </c>
      <c r="E219" t="s">
        <v>84</v>
      </c>
      <c r="G219" t="s">
        <v>300</v>
      </c>
      <c r="K219">
        <v>882</v>
      </c>
      <c r="N219" t="s">
        <v>36</v>
      </c>
      <c r="O219">
        <v>2022</v>
      </c>
    </row>
    <row r="220" spans="1:15" hidden="1" x14ac:dyDescent="0.3">
      <c r="A220">
        <v>24835</v>
      </c>
      <c r="B220" s="5">
        <v>44155</v>
      </c>
      <c r="C220" t="s">
        <v>14</v>
      </c>
      <c r="D220" t="s">
        <v>67</v>
      </c>
      <c r="E220" t="s">
        <v>301</v>
      </c>
      <c r="F220" t="s">
        <v>75</v>
      </c>
      <c r="G220" t="s">
        <v>302</v>
      </c>
      <c r="H220">
        <v>49296</v>
      </c>
      <c r="I220">
        <v>50296</v>
      </c>
      <c r="J220" t="s">
        <v>296</v>
      </c>
      <c r="K220">
        <v>912</v>
      </c>
      <c r="L220">
        <v>15</v>
      </c>
      <c r="M220">
        <v>1.6447368421052631E-2</v>
      </c>
      <c r="N220" t="s">
        <v>36</v>
      </c>
      <c r="O220">
        <v>2020</v>
      </c>
    </row>
    <row r="221" spans="1:15" hidden="1" x14ac:dyDescent="0.3">
      <c r="A221">
        <v>22330</v>
      </c>
      <c r="B221" s="5">
        <v>44334</v>
      </c>
      <c r="C221" t="s">
        <v>967</v>
      </c>
      <c r="D221" t="s">
        <v>57</v>
      </c>
      <c r="E221" t="s">
        <v>84</v>
      </c>
      <c r="F221" t="s">
        <v>45</v>
      </c>
      <c r="G221" t="s">
        <v>303</v>
      </c>
      <c r="H221">
        <v>48996</v>
      </c>
      <c r="I221">
        <v>49996</v>
      </c>
      <c r="J221" t="s">
        <v>296</v>
      </c>
      <c r="K221">
        <v>219</v>
      </c>
      <c r="L221">
        <v>15</v>
      </c>
      <c r="M221">
        <v>6.8493150684931503E-2</v>
      </c>
      <c r="N221" t="s">
        <v>20</v>
      </c>
      <c r="O221">
        <v>2021</v>
      </c>
    </row>
    <row r="222" spans="1:15" hidden="1" x14ac:dyDescent="0.3">
      <c r="A222">
        <v>2846</v>
      </c>
      <c r="B222" s="5">
        <v>43632</v>
      </c>
      <c r="C222" t="s">
        <v>14</v>
      </c>
      <c r="D222" t="s">
        <v>33</v>
      </c>
      <c r="E222" t="s">
        <v>134</v>
      </c>
      <c r="F222" t="s">
        <v>45</v>
      </c>
      <c r="G222" t="s">
        <v>133</v>
      </c>
      <c r="H222">
        <v>48996</v>
      </c>
      <c r="I222">
        <v>49996</v>
      </c>
      <c r="J222" t="s">
        <v>296</v>
      </c>
      <c r="K222">
        <v>783</v>
      </c>
      <c r="L222">
        <v>25</v>
      </c>
      <c r="M222">
        <v>3.1928480204342274E-2</v>
      </c>
      <c r="N222" t="s">
        <v>36</v>
      </c>
      <c r="O222">
        <v>2019</v>
      </c>
    </row>
    <row r="223" spans="1:15" x14ac:dyDescent="0.3">
      <c r="A223">
        <v>22155</v>
      </c>
      <c r="B223" s="5">
        <v>44640</v>
      </c>
      <c r="C223" s="1" t="s">
        <v>26</v>
      </c>
      <c r="D223" t="s">
        <v>54</v>
      </c>
      <c r="E223" t="s">
        <v>304</v>
      </c>
      <c r="F223" t="s">
        <v>17</v>
      </c>
      <c r="G223" t="s">
        <v>305</v>
      </c>
      <c r="H223">
        <v>48738</v>
      </c>
      <c r="I223">
        <v>49738</v>
      </c>
      <c r="J223" t="s">
        <v>296</v>
      </c>
      <c r="K223">
        <v>321</v>
      </c>
      <c r="L223">
        <v>25</v>
      </c>
      <c r="M223">
        <v>7.7881619937694699E-2</v>
      </c>
      <c r="N223" t="s">
        <v>36</v>
      </c>
      <c r="O223">
        <v>2022</v>
      </c>
    </row>
    <row r="224" spans="1:15" hidden="1" x14ac:dyDescent="0.3">
      <c r="A224">
        <v>26160</v>
      </c>
      <c r="B224" s="5">
        <v>44095</v>
      </c>
      <c r="C224" t="s">
        <v>14</v>
      </c>
      <c r="D224" t="s">
        <v>158</v>
      </c>
      <c r="E224" t="s">
        <v>87</v>
      </c>
      <c r="F224" t="s">
        <v>29</v>
      </c>
      <c r="G224" t="s">
        <v>306</v>
      </c>
      <c r="H224">
        <v>48738</v>
      </c>
      <c r="I224">
        <v>49738</v>
      </c>
      <c r="J224" t="s">
        <v>296</v>
      </c>
      <c r="K224">
        <v>81</v>
      </c>
      <c r="L224">
        <v>15</v>
      </c>
      <c r="M224">
        <v>0.18518518518518517</v>
      </c>
      <c r="N224" t="s">
        <v>36</v>
      </c>
      <c r="O224">
        <v>2020</v>
      </c>
    </row>
    <row r="225" spans="1:15" hidden="1" x14ac:dyDescent="0.3">
      <c r="A225">
        <v>25586</v>
      </c>
      <c r="B225" s="5">
        <v>44336</v>
      </c>
      <c r="C225" t="s">
        <v>967</v>
      </c>
      <c r="D225" t="s">
        <v>117</v>
      </c>
      <c r="E225" t="s">
        <v>55</v>
      </c>
      <c r="F225" t="s">
        <v>17</v>
      </c>
      <c r="G225" t="s">
        <v>307</v>
      </c>
      <c r="H225">
        <v>48712</v>
      </c>
      <c r="I225">
        <v>49712</v>
      </c>
      <c r="J225" t="s">
        <v>296</v>
      </c>
      <c r="K225">
        <v>224</v>
      </c>
      <c r="L225">
        <v>15</v>
      </c>
      <c r="M225">
        <v>6.6964285714285712E-2</v>
      </c>
      <c r="N225" t="s">
        <v>36</v>
      </c>
      <c r="O225">
        <v>2021</v>
      </c>
    </row>
    <row r="226" spans="1:15" hidden="1" x14ac:dyDescent="0.3">
      <c r="A226">
        <v>1810</v>
      </c>
      <c r="B226" s="5">
        <v>43532</v>
      </c>
      <c r="C226" t="s">
        <v>26</v>
      </c>
      <c r="D226" t="s">
        <v>27</v>
      </c>
      <c r="E226" t="s">
        <v>23</v>
      </c>
      <c r="F226" t="s">
        <v>24</v>
      </c>
      <c r="G226" t="s">
        <v>308</v>
      </c>
      <c r="H226">
        <v>48712</v>
      </c>
      <c r="I226">
        <v>49712</v>
      </c>
      <c r="J226" t="s">
        <v>296</v>
      </c>
      <c r="K226">
        <v>195</v>
      </c>
      <c r="L226">
        <v>20</v>
      </c>
      <c r="M226">
        <v>0.10256410256410256</v>
      </c>
      <c r="N226" t="s">
        <v>20</v>
      </c>
      <c r="O226">
        <v>2019</v>
      </c>
    </row>
    <row r="227" spans="1:15" x14ac:dyDescent="0.3">
      <c r="A227">
        <v>27764</v>
      </c>
      <c r="B227" s="5">
        <v>44823</v>
      </c>
      <c r="C227" s="1" t="s">
        <v>26</v>
      </c>
      <c r="D227" t="s">
        <v>49</v>
      </c>
      <c r="E227" t="s">
        <v>23</v>
      </c>
      <c r="F227" t="s">
        <v>24</v>
      </c>
      <c r="G227" t="s">
        <v>309</v>
      </c>
      <c r="H227">
        <v>47997</v>
      </c>
      <c r="I227">
        <v>48997</v>
      </c>
      <c r="J227" t="s">
        <v>296</v>
      </c>
      <c r="K227">
        <v>153</v>
      </c>
      <c r="L227">
        <v>10</v>
      </c>
      <c r="M227">
        <v>6.535947712418301E-2</v>
      </c>
      <c r="N227" t="s">
        <v>31</v>
      </c>
      <c r="O227">
        <v>2022</v>
      </c>
    </row>
    <row r="228" spans="1:15" hidden="1" x14ac:dyDescent="0.3">
      <c r="A228">
        <v>1279</v>
      </c>
      <c r="B228" s="5">
        <v>43532</v>
      </c>
      <c r="C228" t="s">
        <v>32</v>
      </c>
      <c r="D228" t="s">
        <v>152</v>
      </c>
      <c r="E228" t="s">
        <v>23</v>
      </c>
      <c r="F228" t="s">
        <v>24</v>
      </c>
      <c r="G228" t="s">
        <v>310</v>
      </c>
      <c r="H228">
        <v>47997</v>
      </c>
      <c r="I228">
        <v>48997</v>
      </c>
      <c r="J228" t="s">
        <v>296</v>
      </c>
      <c r="K228">
        <v>129</v>
      </c>
      <c r="L228">
        <v>25</v>
      </c>
      <c r="M228">
        <v>0.19379844961240311</v>
      </c>
      <c r="N228" t="s">
        <v>36</v>
      </c>
      <c r="O228">
        <v>2019</v>
      </c>
    </row>
    <row r="229" spans="1:15" hidden="1" x14ac:dyDescent="0.3">
      <c r="A229">
        <v>27242</v>
      </c>
      <c r="B229" s="5">
        <v>43640</v>
      </c>
      <c r="C229" t="s">
        <v>14</v>
      </c>
      <c r="D229" t="s">
        <v>90</v>
      </c>
      <c r="E229" t="s">
        <v>84</v>
      </c>
      <c r="F229" t="s">
        <v>45</v>
      </c>
      <c r="G229" t="s">
        <v>199</v>
      </c>
      <c r="H229">
        <v>47984</v>
      </c>
      <c r="I229">
        <v>48984</v>
      </c>
      <c r="J229" t="s">
        <v>296</v>
      </c>
      <c r="K229">
        <v>132</v>
      </c>
      <c r="L229">
        <v>25</v>
      </c>
      <c r="M229">
        <v>0.18939393939393939</v>
      </c>
      <c r="N229" t="s">
        <v>36</v>
      </c>
      <c r="O229">
        <v>2019</v>
      </c>
    </row>
    <row r="230" spans="1:15" x14ac:dyDescent="0.3">
      <c r="A230">
        <v>27801</v>
      </c>
      <c r="B230" s="5">
        <v>44823</v>
      </c>
      <c r="C230" s="1" t="s">
        <v>26</v>
      </c>
      <c r="D230" t="s">
        <v>49</v>
      </c>
      <c r="E230" t="s">
        <v>23</v>
      </c>
      <c r="F230" t="s">
        <v>24</v>
      </c>
      <c r="G230" t="s">
        <v>311</v>
      </c>
      <c r="H230">
        <v>47984</v>
      </c>
      <c r="I230">
        <v>48984</v>
      </c>
      <c r="J230" t="s">
        <v>296</v>
      </c>
      <c r="K230">
        <v>834</v>
      </c>
      <c r="L230">
        <v>25</v>
      </c>
      <c r="M230">
        <v>2.9976019184652279E-2</v>
      </c>
      <c r="N230" t="s">
        <v>31</v>
      </c>
      <c r="O230">
        <v>2022</v>
      </c>
    </row>
    <row r="231" spans="1:15" hidden="1" x14ac:dyDescent="0.3">
      <c r="A231">
        <v>12236</v>
      </c>
      <c r="B231" s="5">
        <v>44269</v>
      </c>
      <c r="C231" t="s">
        <v>26</v>
      </c>
      <c r="D231" t="s">
        <v>40</v>
      </c>
      <c r="E231" t="s">
        <v>252</v>
      </c>
      <c r="F231" t="s">
        <v>17</v>
      </c>
      <c r="G231" t="s">
        <v>312</v>
      </c>
      <c r="H231">
        <v>47936</v>
      </c>
      <c r="I231">
        <v>48936</v>
      </c>
      <c r="J231" t="s">
        <v>296</v>
      </c>
      <c r="K231">
        <v>102</v>
      </c>
      <c r="L231">
        <v>25</v>
      </c>
      <c r="M231">
        <v>0.24509803921568626</v>
      </c>
      <c r="N231" t="s">
        <v>20</v>
      </c>
      <c r="O231">
        <v>2021</v>
      </c>
    </row>
    <row r="232" spans="1:15" x14ac:dyDescent="0.3">
      <c r="A232">
        <v>19618</v>
      </c>
      <c r="B232" s="5">
        <v>44729</v>
      </c>
      <c r="C232" s="1" t="s">
        <v>26</v>
      </c>
      <c r="D232" t="s">
        <v>101</v>
      </c>
      <c r="E232" t="s">
        <v>47</v>
      </c>
      <c r="F232" t="s">
        <v>17</v>
      </c>
      <c r="G232" t="s">
        <v>313</v>
      </c>
      <c r="H232">
        <v>47936</v>
      </c>
      <c r="I232">
        <v>48936</v>
      </c>
      <c r="J232" t="s">
        <v>296</v>
      </c>
      <c r="K232">
        <v>796</v>
      </c>
      <c r="L232">
        <v>25</v>
      </c>
      <c r="M232">
        <v>3.1407035175879394E-2</v>
      </c>
      <c r="N232" t="s">
        <v>36</v>
      </c>
      <c r="O232">
        <v>2022</v>
      </c>
    </row>
    <row r="233" spans="1:15" hidden="1" x14ac:dyDescent="0.3">
      <c r="A233">
        <v>23777</v>
      </c>
      <c r="B233" s="5">
        <v>44307</v>
      </c>
      <c r="C233" t="s">
        <v>967</v>
      </c>
      <c r="D233" t="s">
        <v>37</v>
      </c>
      <c r="E233" t="s">
        <v>47</v>
      </c>
      <c r="F233" t="s">
        <v>17</v>
      </c>
      <c r="G233" t="s">
        <v>314</v>
      </c>
      <c r="H233">
        <v>47175</v>
      </c>
      <c r="I233">
        <v>48175</v>
      </c>
      <c r="J233" t="s">
        <v>296</v>
      </c>
      <c r="K233">
        <v>145</v>
      </c>
      <c r="L233">
        <v>25</v>
      </c>
      <c r="M233">
        <v>0.17241379310344829</v>
      </c>
      <c r="N233" t="s">
        <v>36</v>
      </c>
      <c r="O233">
        <v>2021</v>
      </c>
    </row>
    <row r="234" spans="1:15" hidden="1" x14ac:dyDescent="0.3">
      <c r="A234">
        <v>23627</v>
      </c>
      <c r="B234" s="5">
        <v>44242</v>
      </c>
      <c r="C234" t="s">
        <v>967</v>
      </c>
      <c r="D234" t="s">
        <v>57</v>
      </c>
      <c r="E234" t="s">
        <v>84</v>
      </c>
      <c r="F234" t="s">
        <v>45</v>
      </c>
      <c r="G234" t="s">
        <v>315</v>
      </c>
      <c r="H234">
        <v>47175</v>
      </c>
      <c r="I234">
        <v>48175</v>
      </c>
      <c r="J234" t="s">
        <v>296</v>
      </c>
      <c r="K234">
        <v>114</v>
      </c>
      <c r="L234">
        <v>25</v>
      </c>
      <c r="M234">
        <v>0.21929824561403508</v>
      </c>
      <c r="N234" t="s">
        <v>20</v>
      </c>
      <c r="O234">
        <v>2021</v>
      </c>
    </row>
    <row r="235" spans="1:15" x14ac:dyDescent="0.3">
      <c r="A235">
        <v>18933</v>
      </c>
      <c r="B235" s="5">
        <v>44631</v>
      </c>
      <c r="C235" s="1" t="s">
        <v>26</v>
      </c>
      <c r="D235" t="s">
        <v>64</v>
      </c>
      <c r="E235" t="s">
        <v>316</v>
      </c>
      <c r="F235" t="s">
        <v>17</v>
      </c>
      <c r="G235" t="s">
        <v>317</v>
      </c>
      <c r="H235">
        <v>46893</v>
      </c>
      <c r="I235">
        <v>47893</v>
      </c>
      <c r="J235" t="s">
        <v>296</v>
      </c>
      <c r="K235">
        <v>66</v>
      </c>
      <c r="L235">
        <v>25</v>
      </c>
      <c r="M235">
        <v>0.37878787878787878</v>
      </c>
      <c r="N235" t="s">
        <v>36</v>
      </c>
      <c r="O235">
        <v>2022</v>
      </c>
    </row>
    <row r="236" spans="1:15" hidden="1" x14ac:dyDescent="0.3">
      <c r="A236">
        <v>21378</v>
      </c>
      <c r="B236" s="5">
        <v>44152</v>
      </c>
      <c r="C236" t="s">
        <v>14</v>
      </c>
      <c r="D236" t="s">
        <v>117</v>
      </c>
      <c r="E236" t="s">
        <v>134</v>
      </c>
      <c r="F236" t="s">
        <v>45</v>
      </c>
      <c r="G236" t="s">
        <v>318</v>
      </c>
      <c r="H236">
        <v>46893</v>
      </c>
      <c r="I236">
        <v>47893</v>
      </c>
      <c r="J236" t="s">
        <v>296</v>
      </c>
      <c r="K236">
        <v>24</v>
      </c>
      <c r="L236">
        <v>2</v>
      </c>
      <c r="M236">
        <v>8.3333333333333329E-2</v>
      </c>
      <c r="N236" t="s">
        <v>36</v>
      </c>
      <c r="O236">
        <v>2020</v>
      </c>
    </row>
    <row r="237" spans="1:15" x14ac:dyDescent="0.3">
      <c r="A237">
        <v>23823</v>
      </c>
      <c r="B237" s="5">
        <v>44672</v>
      </c>
      <c r="C237" s="1" t="s">
        <v>26</v>
      </c>
      <c r="D237" t="s">
        <v>105</v>
      </c>
      <c r="E237" t="s">
        <v>134</v>
      </c>
      <c r="F237" t="s">
        <v>45</v>
      </c>
      <c r="G237" t="s">
        <v>319</v>
      </c>
      <c r="H237">
        <v>46688</v>
      </c>
      <c r="I237">
        <v>47688</v>
      </c>
      <c r="J237" t="s">
        <v>296</v>
      </c>
      <c r="K237">
        <v>783</v>
      </c>
      <c r="L237">
        <v>25</v>
      </c>
      <c r="M237">
        <v>3.1928480204342274E-2</v>
      </c>
      <c r="N237" t="s">
        <v>36</v>
      </c>
      <c r="O237">
        <v>2022</v>
      </c>
    </row>
    <row r="238" spans="1:15" hidden="1" x14ac:dyDescent="0.3">
      <c r="A238">
        <v>6802</v>
      </c>
      <c r="B238" s="5">
        <v>43966</v>
      </c>
      <c r="C238" t="s">
        <v>14</v>
      </c>
      <c r="D238" t="s">
        <v>61</v>
      </c>
      <c r="E238" t="s">
        <v>23</v>
      </c>
      <c r="F238" t="s">
        <v>24</v>
      </c>
      <c r="G238" t="s">
        <v>320</v>
      </c>
      <c r="H238">
        <v>46688</v>
      </c>
      <c r="I238">
        <v>47688</v>
      </c>
      <c r="J238" t="s">
        <v>296</v>
      </c>
      <c r="K238">
        <v>912</v>
      </c>
      <c r="L238">
        <v>15</v>
      </c>
      <c r="M238">
        <v>1.6447368421052631E-2</v>
      </c>
      <c r="N238" t="s">
        <v>36</v>
      </c>
      <c r="O238">
        <v>2020</v>
      </c>
    </row>
    <row r="239" spans="1:15" hidden="1" x14ac:dyDescent="0.3">
      <c r="A239">
        <v>77</v>
      </c>
      <c r="B239" s="5">
        <v>43559</v>
      </c>
      <c r="C239" t="s">
        <v>26</v>
      </c>
      <c r="D239" t="s">
        <v>67</v>
      </c>
      <c r="E239" t="s">
        <v>134</v>
      </c>
      <c r="F239" t="s">
        <v>45</v>
      </c>
      <c r="G239" t="s">
        <v>321</v>
      </c>
      <c r="H239">
        <v>46494</v>
      </c>
      <c r="I239">
        <v>47494</v>
      </c>
      <c r="J239" t="s">
        <v>296</v>
      </c>
      <c r="K239">
        <v>16</v>
      </c>
      <c r="L239">
        <v>15</v>
      </c>
      <c r="M239">
        <v>0.9375</v>
      </c>
      <c r="N239" t="s">
        <v>20</v>
      </c>
      <c r="O239">
        <v>2019</v>
      </c>
    </row>
    <row r="240" spans="1:15" hidden="1" x14ac:dyDescent="0.3">
      <c r="A240">
        <v>3139</v>
      </c>
      <c r="B240" s="5">
        <v>43691</v>
      </c>
      <c r="C240" t="s">
        <v>26</v>
      </c>
      <c r="D240" t="s">
        <v>15</v>
      </c>
      <c r="E240" t="s">
        <v>118</v>
      </c>
      <c r="F240" t="s">
        <v>75</v>
      </c>
      <c r="G240" t="s">
        <v>322</v>
      </c>
      <c r="H240">
        <v>46494</v>
      </c>
      <c r="I240">
        <v>47494</v>
      </c>
      <c r="J240" t="s">
        <v>296</v>
      </c>
      <c r="K240">
        <v>192</v>
      </c>
      <c r="L240">
        <v>25</v>
      </c>
      <c r="M240">
        <v>0.13020833333333334</v>
      </c>
      <c r="N240" t="s">
        <v>36</v>
      </c>
      <c r="O240">
        <v>2019</v>
      </c>
    </row>
    <row r="241" spans="1:15" x14ac:dyDescent="0.3">
      <c r="A241">
        <v>29318</v>
      </c>
      <c r="B241" s="5">
        <v>44764</v>
      </c>
      <c r="C241" s="1" t="s">
        <v>26</v>
      </c>
      <c r="D241" t="s">
        <v>64</v>
      </c>
      <c r="E241" t="s">
        <v>23</v>
      </c>
      <c r="F241" t="s">
        <v>24</v>
      </c>
      <c r="G241" t="s">
        <v>323</v>
      </c>
      <c r="H241">
        <v>46296</v>
      </c>
      <c r="I241">
        <v>47296</v>
      </c>
      <c r="J241" t="s">
        <v>296</v>
      </c>
      <c r="K241">
        <v>294</v>
      </c>
      <c r="L241">
        <v>25</v>
      </c>
      <c r="M241">
        <v>8.5034013605442174E-2</v>
      </c>
      <c r="N241" t="s">
        <v>36</v>
      </c>
      <c r="O241">
        <v>2022</v>
      </c>
    </row>
    <row r="242" spans="1:15" hidden="1" x14ac:dyDescent="0.3">
      <c r="A242">
        <v>24303</v>
      </c>
      <c r="B242" s="5">
        <v>44427</v>
      </c>
      <c r="C242" t="s">
        <v>967</v>
      </c>
      <c r="D242" t="s">
        <v>158</v>
      </c>
      <c r="E242" t="s">
        <v>87</v>
      </c>
      <c r="F242" t="s">
        <v>29</v>
      </c>
      <c r="G242" t="s">
        <v>324</v>
      </c>
      <c r="H242">
        <v>46296</v>
      </c>
      <c r="I242">
        <v>47296</v>
      </c>
      <c r="J242" t="s">
        <v>296</v>
      </c>
      <c r="K242">
        <v>777</v>
      </c>
      <c r="L242">
        <v>25</v>
      </c>
      <c r="M242">
        <v>3.2175032175032175E-2</v>
      </c>
      <c r="N242" t="s">
        <v>36</v>
      </c>
      <c r="O242">
        <v>2021</v>
      </c>
    </row>
    <row r="243" spans="1:15" x14ac:dyDescent="0.3">
      <c r="A243">
        <v>16195</v>
      </c>
      <c r="B243" s="5">
        <v>44719</v>
      </c>
      <c r="C243" s="1" t="s">
        <v>26</v>
      </c>
      <c r="D243" t="s">
        <v>158</v>
      </c>
      <c r="E243" t="s">
        <v>23</v>
      </c>
      <c r="F243" t="s">
        <v>24</v>
      </c>
      <c r="G243" t="s">
        <v>325</v>
      </c>
      <c r="H243">
        <v>45924</v>
      </c>
      <c r="I243">
        <v>46924</v>
      </c>
      <c r="J243" t="s">
        <v>296</v>
      </c>
      <c r="K243">
        <v>54</v>
      </c>
      <c r="L243">
        <v>25</v>
      </c>
      <c r="M243">
        <v>0.46296296296296297</v>
      </c>
      <c r="N243" t="s">
        <v>20</v>
      </c>
      <c r="O243">
        <v>2022</v>
      </c>
    </row>
    <row r="244" spans="1:15" hidden="1" x14ac:dyDescent="0.3">
      <c r="A244">
        <v>10202</v>
      </c>
      <c r="B244" s="5">
        <v>44449</v>
      </c>
      <c r="C244" t="s">
        <v>967</v>
      </c>
      <c r="D244" t="s">
        <v>61</v>
      </c>
      <c r="E244" t="s">
        <v>224</v>
      </c>
      <c r="F244" t="s">
        <v>45</v>
      </c>
      <c r="G244" t="s">
        <v>326</v>
      </c>
      <c r="H244">
        <v>45924</v>
      </c>
      <c r="I244">
        <v>46924</v>
      </c>
      <c r="J244" t="s">
        <v>296</v>
      </c>
      <c r="K244">
        <v>297</v>
      </c>
      <c r="L244">
        <v>25</v>
      </c>
      <c r="M244">
        <v>8.4175084175084181E-2</v>
      </c>
      <c r="N244" t="s">
        <v>20</v>
      </c>
      <c r="O244">
        <v>2021</v>
      </c>
    </row>
    <row r="245" spans="1:15" x14ac:dyDescent="0.3">
      <c r="A245">
        <v>17355</v>
      </c>
      <c r="B245" s="5">
        <v>44787</v>
      </c>
      <c r="C245" s="1" t="s">
        <v>26</v>
      </c>
      <c r="D245" t="s">
        <v>117</v>
      </c>
      <c r="E245" t="s">
        <v>118</v>
      </c>
      <c r="F245" t="s">
        <v>75</v>
      </c>
      <c r="G245" t="s">
        <v>327</v>
      </c>
      <c r="H245">
        <v>45846</v>
      </c>
      <c r="I245">
        <v>46846</v>
      </c>
      <c r="J245" t="s">
        <v>296</v>
      </c>
      <c r="K245">
        <v>42</v>
      </c>
      <c r="L245">
        <v>25</v>
      </c>
      <c r="M245">
        <v>0.59523809523809523</v>
      </c>
      <c r="N245" t="s">
        <v>36</v>
      </c>
      <c r="O245">
        <v>2022</v>
      </c>
    </row>
    <row r="246" spans="1:15" hidden="1" x14ac:dyDescent="0.3">
      <c r="A246">
        <v>8398</v>
      </c>
      <c r="B246" s="5">
        <v>44415</v>
      </c>
      <c r="C246" t="s">
        <v>967</v>
      </c>
      <c r="D246" t="s">
        <v>64</v>
      </c>
      <c r="E246" t="s">
        <v>84</v>
      </c>
      <c r="F246" t="s">
        <v>45</v>
      </c>
      <c r="G246" t="s">
        <v>328</v>
      </c>
      <c r="H246">
        <v>45846</v>
      </c>
      <c r="I246">
        <v>46846</v>
      </c>
      <c r="J246" t="s">
        <v>296</v>
      </c>
      <c r="K246">
        <v>16</v>
      </c>
      <c r="L246">
        <v>3</v>
      </c>
      <c r="M246">
        <v>0.1875</v>
      </c>
      <c r="N246" t="s">
        <v>36</v>
      </c>
      <c r="O246">
        <v>2021</v>
      </c>
    </row>
    <row r="247" spans="1:15" hidden="1" x14ac:dyDescent="0.3">
      <c r="A247">
        <v>2445</v>
      </c>
      <c r="B247" s="5">
        <v>43479</v>
      </c>
      <c r="C247" t="s">
        <v>14</v>
      </c>
      <c r="D247" t="s">
        <v>69</v>
      </c>
      <c r="E247" t="s">
        <v>128</v>
      </c>
      <c r="F247" t="s">
        <v>29</v>
      </c>
      <c r="G247" t="s">
        <v>329</v>
      </c>
      <c r="H247">
        <v>45714</v>
      </c>
      <c r="I247">
        <v>46714</v>
      </c>
      <c r="J247" t="s">
        <v>296</v>
      </c>
      <c r="K247">
        <v>912</v>
      </c>
      <c r="L247">
        <v>25</v>
      </c>
      <c r="M247">
        <v>2.7412280701754384E-2</v>
      </c>
      <c r="N247" t="s">
        <v>36</v>
      </c>
      <c r="O247">
        <v>2019</v>
      </c>
    </row>
    <row r="248" spans="1:15" x14ac:dyDescent="0.3">
      <c r="A248">
        <v>13957</v>
      </c>
      <c r="B248" s="5">
        <v>44808</v>
      </c>
      <c r="C248" s="1" t="s">
        <v>26</v>
      </c>
      <c r="D248" t="s">
        <v>69</v>
      </c>
      <c r="E248" t="s">
        <v>330</v>
      </c>
      <c r="F248" t="s">
        <v>29</v>
      </c>
      <c r="G248" t="s">
        <v>331</v>
      </c>
      <c r="H248">
        <v>45714</v>
      </c>
      <c r="I248">
        <v>46714</v>
      </c>
      <c r="J248" t="s">
        <v>296</v>
      </c>
      <c r="K248">
        <v>21</v>
      </c>
      <c r="L248">
        <v>2</v>
      </c>
      <c r="M248">
        <v>9.5238095238095233E-2</v>
      </c>
      <c r="N248" t="s">
        <v>31</v>
      </c>
      <c r="O248">
        <v>2022</v>
      </c>
    </row>
    <row r="249" spans="1:15" x14ac:dyDescent="0.3">
      <c r="A249">
        <v>17024</v>
      </c>
      <c r="B249" s="5">
        <v>44879</v>
      </c>
      <c r="C249" s="1" t="s">
        <v>26</v>
      </c>
      <c r="D249" t="s">
        <v>101</v>
      </c>
      <c r="E249" t="s">
        <v>23</v>
      </c>
      <c r="F249" t="s">
        <v>24</v>
      </c>
      <c r="G249" t="s">
        <v>332</v>
      </c>
      <c r="H249">
        <v>45696</v>
      </c>
      <c r="I249">
        <v>46696</v>
      </c>
      <c r="J249" t="s">
        <v>296</v>
      </c>
      <c r="K249">
        <v>75</v>
      </c>
      <c r="N249" t="s">
        <v>63</v>
      </c>
      <c r="O249">
        <v>2022</v>
      </c>
    </row>
    <row r="250" spans="1:15" hidden="1" x14ac:dyDescent="0.3">
      <c r="A250">
        <v>23664</v>
      </c>
      <c r="B250" s="5">
        <v>43543</v>
      </c>
      <c r="C250" t="s">
        <v>14</v>
      </c>
      <c r="D250" t="s">
        <v>78</v>
      </c>
      <c r="E250" t="s">
        <v>23</v>
      </c>
      <c r="F250" t="s">
        <v>24</v>
      </c>
      <c r="G250" t="s">
        <v>333</v>
      </c>
      <c r="H250">
        <v>45696</v>
      </c>
      <c r="I250">
        <v>46696</v>
      </c>
      <c r="J250" t="s">
        <v>296</v>
      </c>
      <c r="K250">
        <v>153</v>
      </c>
      <c r="L250">
        <v>25</v>
      </c>
      <c r="M250">
        <v>0.16339869281045752</v>
      </c>
      <c r="N250" t="s">
        <v>20</v>
      </c>
      <c r="O250">
        <v>2019</v>
      </c>
    </row>
    <row r="251" spans="1:15" x14ac:dyDescent="0.3">
      <c r="A251">
        <v>17213</v>
      </c>
      <c r="B251" s="5">
        <v>44693</v>
      </c>
      <c r="C251" s="1" t="s">
        <v>26</v>
      </c>
      <c r="D251" t="s">
        <v>117</v>
      </c>
      <c r="E251" t="s">
        <v>155</v>
      </c>
      <c r="F251" t="s">
        <v>29</v>
      </c>
      <c r="G251" t="s">
        <v>225</v>
      </c>
      <c r="H251">
        <v>45414</v>
      </c>
      <c r="I251">
        <v>46414</v>
      </c>
      <c r="J251" t="s">
        <v>296</v>
      </c>
      <c r="K251">
        <v>24</v>
      </c>
      <c r="L251">
        <v>15</v>
      </c>
      <c r="M251">
        <v>0.625</v>
      </c>
      <c r="N251" t="s">
        <v>20</v>
      </c>
      <c r="O251">
        <v>2022</v>
      </c>
    </row>
    <row r="252" spans="1:15" hidden="1" x14ac:dyDescent="0.3">
      <c r="A252">
        <v>4795</v>
      </c>
      <c r="B252" s="5">
        <v>44084</v>
      </c>
      <c r="C252" t="s">
        <v>14</v>
      </c>
      <c r="D252" t="s">
        <v>15</v>
      </c>
      <c r="E252" t="s">
        <v>59</v>
      </c>
      <c r="F252" t="s">
        <v>29</v>
      </c>
      <c r="G252" t="s">
        <v>334</v>
      </c>
      <c r="H252">
        <v>45414</v>
      </c>
      <c r="I252">
        <v>46414</v>
      </c>
      <c r="J252" t="s">
        <v>296</v>
      </c>
      <c r="K252">
        <v>27</v>
      </c>
      <c r="L252">
        <v>2</v>
      </c>
      <c r="M252">
        <v>7.407407407407407E-2</v>
      </c>
      <c r="N252" t="s">
        <v>36</v>
      </c>
      <c r="O252">
        <v>2020</v>
      </c>
    </row>
    <row r="253" spans="1:15" hidden="1" x14ac:dyDescent="0.3">
      <c r="A253">
        <v>1114</v>
      </c>
      <c r="B253" s="5">
        <v>43653</v>
      </c>
      <c r="C253" t="s">
        <v>26</v>
      </c>
      <c r="D253" t="s">
        <v>183</v>
      </c>
      <c r="E253" t="s">
        <v>187</v>
      </c>
      <c r="F253" t="s">
        <v>29</v>
      </c>
      <c r="G253" t="s">
        <v>335</v>
      </c>
      <c r="H253">
        <v>43188</v>
      </c>
      <c r="I253">
        <v>44188</v>
      </c>
      <c r="J253" t="s">
        <v>296</v>
      </c>
      <c r="K253">
        <v>102</v>
      </c>
      <c r="L253">
        <v>25</v>
      </c>
      <c r="M253">
        <v>0.24509803921568626</v>
      </c>
      <c r="N253" t="s">
        <v>20</v>
      </c>
      <c r="O253">
        <v>2019</v>
      </c>
    </row>
    <row r="254" spans="1:15" hidden="1" x14ac:dyDescent="0.3">
      <c r="A254">
        <v>23663</v>
      </c>
      <c r="B254" s="5">
        <v>43543</v>
      </c>
      <c r="C254" t="s">
        <v>14</v>
      </c>
      <c r="D254" t="s">
        <v>78</v>
      </c>
      <c r="E254" t="s">
        <v>23</v>
      </c>
      <c r="F254" t="s">
        <v>24</v>
      </c>
      <c r="G254" t="s">
        <v>336</v>
      </c>
      <c r="H254">
        <v>43188</v>
      </c>
      <c r="I254">
        <v>44188</v>
      </c>
      <c r="J254" t="s">
        <v>296</v>
      </c>
      <c r="K254">
        <v>21</v>
      </c>
      <c r="L254">
        <v>3</v>
      </c>
      <c r="M254">
        <v>0.14285714285714285</v>
      </c>
      <c r="N254" t="s">
        <v>20</v>
      </c>
      <c r="O254">
        <v>2019</v>
      </c>
    </row>
    <row r="255" spans="1:15" hidden="1" x14ac:dyDescent="0.3">
      <c r="A255">
        <v>28966</v>
      </c>
      <c r="B255" s="5">
        <v>44005</v>
      </c>
      <c r="C255" t="s">
        <v>14</v>
      </c>
      <c r="D255" t="s">
        <v>158</v>
      </c>
      <c r="E255" t="s">
        <v>59</v>
      </c>
      <c r="F255" t="s">
        <v>29</v>
      </c>
      <c r="G255" t="s">
        <v>337</v>
      </c>
      <c r="H255">
        <v>42444</v>
      </c>
      <c r="I255">
        <v>43444</v>
      </c>
      <c r="J255" t="s">
        <v>296</v>
      </c>
      <c r="K255">
        <v>804</v>
      </c>
      <c r="L255">
        <v>25</v>
      </c>
      <c r="M255">
        <v>3.109452736318408E-2</v>
      </c>
      <c r="N255" t="s">
        <v>20</v>
      </c>
      <c r="O255">
        <v>2020</v>
      </c>
    </row>
    <row r="256" spans="1:15" x14ac:dyDescent="0.3">
      <c r="A256">
        <v>22190</v>
      </c>
      <c r="B256" s="5">
        <v>44640</v>
      </c>
      <c r="C256" s="1" t="s">
        <v>26</v>
      </c>
      <c r="D256" t="s">
        <v>54</v>
      </c>
      <c r="E256" t="s">
        <v>304</v>
      </c>
      <c r="F256" t="s">
        <v>17</v>
      </c>
      <c r="G256" t="s">
        <v>338</v>
      </c>
      <c r="H256">
        <v>42444</v>
      </c>
      <c r="I256">
        <v>43444</v>
      </c>
      <c r="J256" t="s">
        <v>296</v>
      </c>
      <c r="K256">
        <v>45</v>
      </c>
      <c r="L256">
        <v>25</v>
      </c>
      <c r="M256">
        <v>0.55555555555555558</v>
      </c>
      <c r="N256" t="s">
        <v>36</v>
      </c>
      <c r="O256">
        <v>2022</v>
      </c>
    </row>
    <row r="257" spans="1:15" hidden="1" x14ac:dyDescent="0.3">
      <c r="A257">
        <v>25914</v>
      </c>
      <c r="B257" s="5">
        <v>43698</v>
      </c>
      <c r="C257" t="s">
        <v>14</v>
      </c>
      <c r="D257" t="s">
        <v>54</v>
      </c>
      <c r="E257" t="s">
        <v>224</v>
      </c>
      <c r="F257" t="s">
        <v>45</v>
      </c>
      <c r="G257" t="s">
        <v>339</v>
      </c>
      <c r="H257">
        <v>41931</v>
      </c>
      <c r="I257">
        <v>42931</v>
      </c>
      <c r="J257" t="s">
        <v>296</v>
      </c>
      <c r="K257">
        <v>834</v>
      </c>
      <c r="L257">
        <v>25</v>
      </c>
      <c r="M257">
        <v>2.9976019184652279E-2</v>
      </c>
      <c r="N257" t="s">
        <v>36</v>
      </c>
      <c r="O257">
        <v>2019</v>
      </c>
    </row>
    <row r="258" spans="1:15" hidden="1" x14ac:dyDescent="0.3">
      <c r="A258">
        <v>12562</v>
      </c>
      <c r="B258" s="5">
        <v>44518</v>
      </c>
      <c r="C258" t="s">
        <v>967</v>
      </c>
      <c r="D258" t="s">
        <v>52</v>
      </c>
      <c r="E258" t="s">
        <v>28</v>
      </c>
      <c r="F258" t="s">
        <v>29</v>
      </c>
      <c r="G258" t="s">
        <v>239</v>
      </c>
      <c r="H258">
        <v>41931</v>
      </c>
      <c r="I258">
        <v>42931</v>
      </c>
      <c r="J258" t="s">
        <v>296</v>
      </c>
      <c r="K258">
        <v>272</v>
      </c>
      <c r="L258">
        <v>25</v>
      </c>
      <c r="M258">
        <v>9.1911764705882359E-2</v>
      </c>
      <c r="N258" t="s">
        <v>36</v>
      </c>
      <c r="O258">
        <v>2021</v>
      </c>
    </row>
    <row r="259" spans="1:15" hidden="1" x14ac:dyDescent="0.3">
      <c r="A259">
        <v>9075</v>
      </c>
      <c r="B259" s="5">
        <v>44264</v>
      </c>
      <c r="C259" t="s">
        <v>967</v>
      </c>
      <c r="D259" t="s">
        <v>183</v>
      </c>
      <c r="E259" t="s">
        <v>23</v>
      </c>
      <c r="F259" t="s">
        <v>24</v>
      </c>
      <c r="G259" t="s">
        <v>340</v>
      </c>
      <c r="H259">
        <v>41796</v>
      </c>
      <c r="I259">
        <v>42796</v>
      </c>
      <c r="J259" t="s">
        <v>296</v>
      </c>
      <c r="K259">
        <v>22</v>
      </c>
      <c r="L259">
        <v>2</v>
      </c>
      <c r="M259">
        <v>9.0909090909090912E-2</v>
      </c>
      <c r="N259" t="s">
        <v>36</v>
      </c>
      <c r="O259">
        <v>2021</v>
      </c>
    </row>
    <row r="260" spans="1:15" hidden="1" x14ac:dyDescent="0.3">
      <c r="A260">
        <v>22762</v>
      </c>
      <c r="B260" s="5">
        <v>44426</v>
      </c>
      <c r="C260" t="s">
        <v>967</v>
      </c>
      <c r="D260" t="s">
        <v>78</v>
      </c>
      <c r="E260" t="s">
        <v>134</v>
      </c>
      <c r="F260" t="s">
        <v>45</v>
      </c>
      <c r="G260" t="s">
        <v>341</v>
      </c>
      <c r="H260">
        <v>41796</v>
      </c>
      <c r="I260">
        <v>42796</v>
      </c>
      <c r="J260" t="s">
        <v>296</v>
      </c>
      <c r="K260">
        <v>45</v>
      </c>
      <c r="L260">
        <v>25</v>
      </c>
      <c r="M260">
        <v>0.55555555555555558</v>
      </c>
      <c r="N260" t="s">
        <v>36</v>
      </c>
      <c r="O260">
        <v>2021</v>
      </c>
    </row>
    <row r="261" spans="1:15" hidden="1" x14ac:dyDescent="0.3">
      <c r="A261">
        <v>22715</v>
      </c>
      <c r="B261" s="5">
        <v>44426</v>
      </c>
      <c r="C261" t="s">
        <v>32</v>
      </c>
      <c r="D261" t="s">
        <v>99</v>
      </c>
      <c r="E261" t="s">
        <v>41</v>
      </c>
      <c r="F261" t="s">
        <v>17</v>
      </c>
      <c r="G261" t="s">
        <v>110</v>
      </c>
      <c r="H261">
        <v>41544</v>
      </c>
      <c r="I261">
        <v>42544</v>
      </c>
      <c r="J261" t="s">
        <v>296</v>
      </c>
      <c r="K261">
        <v>63</v>
      </c>
      <c r="L261">
        <v>25</v>
      </c>
      <c r="M261">
        <v>0.3968253968253968</v>
      </c>
      <c r="N261" t="s">
        <v>20</v>
      </c>
      <c r="O261">
        <v>2021</v>
      </c>
    </row>
    <row r="262" spans="1:15" x14ac:dyDescent="0.3">
      <c r="A262">
        <v>20059</v>
      </c>
      <c r="B262" s="5">
        <v>44911</v>
      </c>
      <c r="C262" s="1" t="s">
        <v>26</v>
      </c>
      <c r="D262" t="s">
        <v>52</v>
      </c>
      <c r="E262" t="s">
        <v>118</v>
      </c>
      <c r="F262" t="s">
        <v>75</v>
      </c>
      <c r="G262" t="s">
        <v>342</v>
      </c>
      <c r="H262">
        <v>41544</v>
      </c>
      <c r="I262">
        <v>42544</v>
      </c>
      <c r="J262" t="s">
        <v>296</v>
      </c>
      <c r="K262">
        <v>297</v>
      </c>
      <c r="N262" t="s">
        <v>36</v>
      </c>
      <c r="O262">
        <v>2022</v>
      </c>
    </row>
    <row r="263" spans="1:15" hidden="1" x14ac:dyDescent="0.3">
      <c r="A263">
        <v>11556</v>
      </c>
      <c r="B263" s="5">
        <v>44455</v>
      </c>
      <c r="C263" t="s">
        <v>967</v>
      </c>
      <c r="D263" t="s">
        <v>15</v>
      </c>
      <c r="E263" t="s">
        <v>94</v>
      </c>
      <c r="F263" t="s">
        <v>29</v>
      </c>
      <c r="G263" t="s">
        <v>327</v>
      </c>
      <c r="H263">
        <v>41472</v>
      </c>
      <c r="I263">
        <v>42472</v>
      </c>
      <c r="J263" t="s">
        <v>296</v>
      </c>
      <c r="K263">
        <v>946</v>
      </c>
      <c r="L263">
        <v>25</v>
      </c>
      <c r="M263">
        <v>2.6427061310782242E-2</v>
      </c>
      <c r="N263" t="s">
        <v>36</v>
      </c>
      <c r="O263">
        <v>2021</v>
      </c>
    </row>
    <row r="264" spans="1:15" hidden="1" x14ac:dyDescent="0.3">
      <c r="A264">
        <v>11164</v>
      </c>
      <c r="B264" s="5">
        <v>44423</v>
      </c>
      <c r="C264" t="s">
        <v>967</v>
      </c>
      <c r="D264" t="s">
        <v>183</v>
      </c>
      <c r="E264" t="s">
        <v>87</v>
      </c>
      <c r="F264" t="s">
        <v>29</v>
      </c>
      <c r="G264" t="s">
        <v>343</v>
      </c>
      <c r="H264">
        <v>41472</v>
      </c>
      <c r="I264">
        <v>42472</v>
      </c>
      <c r="J264" t="s">
        <v>296</v>
      </c>
      <c r="K264">
        <v>36</v>
      </c>
      <c r="L264">
        <v>25</v>
      </c>
      <c r="M264">
        <v>0.69444444444444442</v>
      </c>
      <c r="N264" t="s">
        <v>36</v>
      </c>
      <c r="O264">
        <v>2021</v>
      </c>
    </row>
    <row r="265" spans="1:15" hidden="1" x14ac:dyDescent="0.3">
      <c r="A265">
        <v>22845</v>
      </c>
      <c r="B265" s="5">
        <v>43723</v>
      </c>
      <c r="C265" t="s">
        <v>26</v>
      </c>
      <c r="D265" t="s">
        <v>90</v>
      </c>
      <c r="E265" t="s">
        <v>344</v>
      </c>
      <c r="F265" t="s">
        <v>75</v>
      </c>
      <c r="G265" t="s">
        <v>116</v>
      </c>
      <c r="H265">
        <v>41382</v>
      </c>
      <c r="I265">
        <v>42382</v>
      </c>
      <c r="J265" t="s">
        <v>296</v>
      </c>
      <c r="K265">
        <v>774</v>
      </c>
      <c r="L265">
        <v>25</v>
      </c>
      <c r="M265">
        <v>3.2299741602067181E-2</v>
      </c>
      <c r="N265" t="s">
        <v>20</v>
      </c>
      <c r="O265">
        <v>2019</v>
      </c>
    </row>
    <row r="266" spans="1:15" x14ac:dyDescent="0.3">
      <c r="A266">
        <v>16609</v>
      </c>
      <c r="B266" s="5">
        <v>44603</v>
      </c>
      <c r="C266" s="1" t="s">
        <v>26</v>
      </c>
      <c r="D266" t="s">
        <v>67</v>
      </c>
      <c r="E266" t="s">
        <v>224</v>
      </c>
      <c r="F266" t="s">
        <v>45</v>
      </c>
      <c r="G266" t="s">
        <v>321</v>
      </c>
      <c r="H266">
        <v>41382</v>
      </c>
      <c r="I266">
        <v>42382</v>
      </c>
      <c r="J266" t="s">
        <v>296</v>
      </c>
      <c r="K266">
        <v>604</v>
      </c>
      <c r="L266">
        <v>15</v>
      </c>
      <c r="M266">
        <v>2.4834437086092714E-2</v>
      </c>
      <c r="N266" t="s">
        <v>20</v>
      </c>
      <c r="O266">
        <v>2022</v>
      </c>
    </row>
    <row r="267" spans="1:15" hidden="1" x14ac:dyDescent="0.3">
      <c r="A267">
        <v>640</v>
      </c>
      <c r="B267" s="5">
        <v>43802</v>
      </c>
      <c r="C267" t="s">
        <v>26</v>
      </c>
      <c r="D267" t="s">
        <v>40</v>
      </c>
      <c r="E267" t="s">
        <v>84</v>
      </c>
      <c r="F267" t="s">
        <v>45</v>
      </c>
      <c r="G267" t="s">
        <v>345</v>
      </c>
      <c r="H267">
        <v>41175</v>
      </c>
      <c r="I267">
        <v>42175</v>
      </c>
      <c r="J267" t="s">
        <v>296</v>
      </c>
      <c r="K267">
        <v>876</v>
      </c>
      <c r="L267">
        <v>25</v>
      </c>
      <c r="M267">
        <v>2.8538812785388126E-2</v>
      </c>
      <c r="N267" t="s">
        <v>36</v>
      </c>
      <c r="O267">
        <v>2019</v>
      </c>
    </row>
    <row r="268" spans="1:15" hidden="1" x14ac:dyDescent="0.3">
      <c r="A268">
        <v>1980</v>
      </c>
      <c r="B268" s="5">
        <v>43751</v>
      </c>
      <c r="C268" t="s">
        <v>14</v>
      </c>
      <c r="D268" t="s">
        <v>71</v>
      </c>
      <c r="E268" t="s">
        <v>155</v>
      </c>
      <c r="F268" t="s">
        <v>29</v>
      </c>
      <c r="G268" t="s">
        <v>346</v>
      </c>
      <c r="H268">
        <v>41175</v>
      </c>
      <c r="I268">
        <v>42175</v>
      </c>
      <c r="J268" t="s">
        <v>296</v>
      </c>
      <c r="K268">
        <v>261</v>
      </c>
      <c r="L268">
        <v>25</v>
      </c>
      <c r="M268">
        <v>9.5785440613026823E-2</v>
      </c>
      <c r="N268" t="s">
        <v>63</v>
      </c>
      <c r="O268">
        <v>2019</v>
      </c>
    </row>
    <row r="269" spans="1:15" hidden="1" x14ac:dyDescent="0.3">
      <c r="A269">
        <v>642</v>
      </c>
      <c r="B269" s="5">
        <v>43802</v>
      </c>
      <c r="C269" t="s">
        <v>26</v>
      </c>
      <c r="D269" t="s">
        <v>40</v>
      </c>
      <c r="E269" t="s">
        <v>84</v>
      </c>
      <c r="F269" t="s">
        <v>45</v>
      </c>
      <c r="G269" t="s">
        <v>347</v>
      </c>
      <c r="H269">
        <v>40995</v>
      </c>
      <c r="I269">
        <v>41995</v>
      </c>
      <c r="J269" t="s">
        <v>296</v>
      </c>
      <c r="K269">
        <v>99</v>
      </c>
      <c r="L269">
        <v>25</v>
      </c>
      <c r="M269">
        <v>0.25252525252525254</v>
      </c>
      <c r="N269" t="s">
        <v>36</v>
      </c>
      <c r="O269">
        <v>2019</v>
      </c>
    </row>
    <row r="270" spans="1:15" hidden="1" x14ac:dyDescent="0.3">
      <c r="A270">
        <v>10599</v>
      </c>
      <c r="B270" s="5">
        <v>44327</v>
      </c>
      <c r="C270" t="s">
        <v>967</v>
      </c>
      <c r="D270" t="s">
        <v>96</v>
      </c>
      <c r="E270" t="s">
        <v>283</v>
      </c>
      <c r="F270" t="s">
        <v>29</v>
      </c>
      <c r="G270" t="s">
        <v>348</v>
      </c>
      <c r="H270">
        <v>40995</v>
      </c>
      <c r="I270">
        <v>41995</v>
      </c>
      <c r="J270" t="s">
        <v>296</v>
      </c>
      <c r="K270">
        <v>36</v>
      </c>
      <c r="L270">
        <v>15</v>
      </c>
      <c r="M270">
        <v>0.41666666666666669</v>
      </c>
      <c r="N270" t="s">
        <v>20</v>
      </c>
      <c r="O270">
        <v>2021</v>
      </c>
    </row>
    <row r="271" spans="1:15" hidden="1" x14ac:dyDescent="0.3">
      <c r="A271">
        <v>12373</v>
      </c>
      <c r="B271" s="5">
        <v>44362</v>
      </c>
      <c r="C271" t="s">
        <v>967</v>
      </c>
      <c r="D271" t="s">
        <v>37</v>
      </c>
      <c r="E271" t="s">
        <v>38</v>
      </c>
      <c r="F271" t="s">
        <v>29</v>
      </c>
      <c r="G271" t="s">
        <v>349</v>
      </c>
      <c r="H271">
        <v>40836</v>
      </c>
      <c r="I271">
        <v>41836</v>
      </c>
      <c r="J271" t="s">
        <v>296</v>
      </c>
      <c r="K271">
        <v>18</v>
      </c>
      <c r="L271">
        <v>10</v>
      </c>
      <c r="M271">
        <v>0.55555555555555558</v>
      </c>
      <c r="N271" t="s">
        <v>20</v>
      </c>
      <c r="O271">
        <v>2021</v>
      </c>
    </row>
    <row r="272" spans="1:15" hidden="1" x14ac:dyDescent="0.3">
      <c r="A272">
        <v>24824</v>
      </c>
      <c r="B272" s="5">
        <v>44155</v>
      </c>
      <c r="C272" t="s">
        <v>14</v>
      </c>
      <c r="D272" t="s">
        <v>67</v>
      </c>
      <c r="E272" t="s">
        <v>301</v>
      </c>
      <c r="F272" t="s">
        <v>75</v>
      </c>
      <c r="G272" t="s">
        <v>350</v>
      </c>
      <c r="H272">
        <v>40836</v>
      </c>
      <c r="I272">
        <v>41836</v>
      </c>
      <c r="J272" t="s">
        <v>296</v>
      </c>
      <c r="K272">
        <v>768</v>
      </c>
      <c r="L272">
        <v>25</v>
      </c>
      <c r="M272">
        <v>3.2552083333333336E-2</v>
      </c>
      <c r="N272" t="s">
        <v>36</v>
      </c>
      <c r="O272">
        <v>2020</v>
      </c>
    </row>
    <row r="273" spans="1:15" hidden="1" x14ac:dyDescent="0.3">
      <c r="A273">
        <v>11490</v>
      </c>
      <c r="B273" s="5">
        <v>44420</v>
      </c>
      <c r="C273" t="s">
        <v>26</v>
      </c>
      <c r="D273" t="s">
        <v>140</v>
      </c>
      <c r="E273" t="s">
        <v>38</v>
      </c>
      <c r="F273" t="s">
        <v>29</v>
      </c>
      <c r="G273" t="s">
        <v>351</v>
      </c>
      <c r="H273">
        <v>40824</v>
      </c>
      <c r="I273">
        <v>41824</v>
      </c>
      <c r="J273" t="s">
        <v>296</v>
      </c>
      <c r="K273">
        <v>18</v>
      </c>
      <c r="L273">
        <v>15</v>
      </c>
      <c r="M273">
        <v>0.83333333333333337</v>
      </c>
      <c r="N273" t="s">
        <v>20</v>
      </c>
      <c r="O273">
        <v>2021</v>
      </c>
    </row>
    <row r="274" spans="1:15" hidden="1" x14ac:dyDescent="0.3">
      <c r="A274">
        <v>4359</v>
      </c>
      <c r="B274" s="5">
        <v>44050</v>
      </c>
      <c r="C274" t="s">
        <v>14</v>
      </c>
      <c r="D274" t="s">
        <v>40</v>
      </c>
      <c r="E274" t="s">
        <v>74</v>
      </c>
      <c r="F274" t="s">
        <v>75</v>
      </c>
      <c r="G274" t="s">
        <v>352</v>
      </c>
      <c r="H274">
        <v>40824</v>
      </c>
      <c r="I274">
        <v>41824</v>
      </c>
      <c r="J274" t="s">
        <v>296</v>
      </c>
      <c r="K274">
        <v>792</v>
      </c>
      <c r="L274">
        <v>25</v>
      </c>
      <c r="M274">
        <v>3.1565656565656568E-2</v>
      </c>
      <c r="N274" t="s">
        <v>36</v>
      </c>
      <c r="O274">
        <v>2020</v>
      </c>
    </row>
    <row r="275" spans="1:15" hidden="1" x14ac:dyDescent="0.3">
      <c r="A275">
        <v>8949</v>
      </c>
      <c r="B275" s="5">
        <v>44533</v>
      </c>
      <c r="C275" t="s">
        <v>967</v>
      </c>
      <c r="D275" t="s">
        <v>71</v>
      </c>
      <c r="E275" t="s">
        <v>47</v>
      </c>
      <c r="F275" t="s">
        <v>17</v>
      </c>
      <c r="G275" t="s">
        <v>97</v>
      </c>
      <c r="H275">
        <v>40296</v>
      </c>
      <c r="I275">
        <v>41296</v>
      </c>
      <c r="J275" t="s">
        <v>296</v>
      </c>
      <c r="K275">
        <v>924</v>
      </c>
      <c r="L275">
        <v>25</v>
      </c>
      <c r="M275">
        <v>2.7056277056277056E-2</v>
      </c>
      <c r="N275" t="s">
        <v>20</v>
      </c>
      <c r="O275">
        <v>2021</v>
      </c>
    </row>
    <row r="276" spans="1:15" hidden="1" x14ac:dyDescent="0.3">
      <c r="A276">
        <v>9634</v>
      </c>
      <c r="B276" s="5">
        <v>44356</v>
      </c>
      <c r="C276" t="s">
        <v>967</v>
      </c>
      <c r="D276" t="s">
        <v>105</v>
      </c>
      <c r="E276" t="s">
        <v>353</v>
      </c>
      <c r="F276" t="s">
        <v>75</v>
      </c>
      <c r="G276" t="s">
        <v>354</v>
      </c>
      <c r="H276">
        <v>40296</v>
      </c>
      <c r="I276">
        <v>41296</v>
      </c>
      <c r="J276" t="s">
        <v>296</v>
      </c>
      <c r="K276">
        <v>9</v>
      </c>
      <c r="L276">
        <v>1</v>
      </c>
      <c r="M276">
        <v>0.1111111111111111</v>
      </c>
      <c r="N276" t="s">
        <v>20</v>
      </c>
      <c r="O276">
        <v>2021</v>
      </c>
    </row>
    <row r="277" spans="1:15" hidden="1" x14ac:dyDescent="0.3">
      <c r="A277">
        <v>20393</v>
      </c>
      <c r="B277" s="5">
        <v>44301</v>
      </c>
      <c r="C277" t="s">
        <v>32</v>
      </c>
      <c r="D277" t="s">
        <v>96</v>
      </c>
      <c r="E277" t="s">
        <v>84</v>
      </c>
      <c r="F277" t="s">
        <v>45</v>
      </c>
      <c r="G277" t="s">
        <v>355</v>
      </c>
      <c r="H277">
        <v>39816</v>
      </c>
      <c r="I277">
        <v>40816</v>
      </c>
      <c r="J277" t="s">
        <v>296</v>
      </c>
      <c r="K277">
        <v>783</v>
      </c>
      <c r="L277">
        <v>25</v>
      </c>
      <c r="M277">
        <v>3.1928480204342274E-2</v>
      </c>
      <c r="N277" t="s">
        <v>20</v>
      </c>
      <c r="O277">
        <v>2021</v>
      </c>
    </row>
    <row r="278" spans="1:15" x14ac:dyDescent="0.3">
      <c r="A278">
        <v>15179</v>
      </c>
      <c r="B278" s="5">
        <v>44781</v>
      </c>
      <c r="C278" s="1" t="s">
        <v>26</v>
      </c>
      <c r="D278" t="s">
        <v>158</v>
      </c>
      <c r="E278" t="s">
        <v>23</v>
      </c>
      <c r="F278" t="s">
        <v>24</v>
      </c>
      <c r="G278" t="s">
        <v>356</v>
      </c>
      <c r="H278">
        <v>39816</v>
      </c>
      <c r="I278">
        <v>40816</v>
      </c>
      <c r="J278" t="s">
        <v>296</v>
      </c>
      <c r="K278">
        <v>264</v>
      </c>
      <c r="L278">
        <v>25</v>
      </c>
      <c r="M278">
        <v>9.4696969696969696E-2</v>
      </c>
      <c r="N278" t="s">
        <v>20</v>
      </c>
      <c r="O278">
        <v>2022</v>
      </c>
    </row>
    <row r="279" spans="1:15" x14ac:dyDescent="0.3">
      <c r="A279">
        <v>13209</v>
      </c>
      <c r="B279" s="5">
        <v>44564</v>
      </c>
      <c r="C279" s="1" t="s">
        <v>26</v>
      </c>
      <c r="D279" t="s">
        <v>78</v>
      </c>
      <c r="E279" t="s">
        <v>84</v>
      </c>
      <c r="F279" t="s">
        <v>45</v>
      </c>
      <c r="G279" t="s">
        <v>357</v>
      </c>
      <c r="H279">
        <v>39498</v>
      </c>
      <c r="I279">
        <v>40498</v>
      </c>
      <c r="J279" t="s">
        <v>296</v>
      </c>
      <c r="K279">
        <v>108</v>
      </c>
      <c r="L279">
        <v>25</v>
      </c>
      <c r="M279">
        <v>0.23148148148148148</v>
      </c>
      <c r="N279" t="s">
        <v>31</v>
      </c>
      <c r="O279">
        <v>2022</v>
      </c>
    </row>
    <row r="280" spans="1:15" x14ac:dyDescent="0.3">
      <c r="A280">
        <v>15150</v>
      </c>
      <c r="B280" s="5">
        <v>44780</v>
      </c>
      <c r="C280" s="1" t="s">
        <v>26</v>
      </c>
      <c r="D280" t="s">
        <v>183</v>
      </c>
      <c r="E280" t="s">
        <v>224</v>
      </c>
      <c r="F280" t="s">
        <v>45</v>
      </c>
      <c r="G280" t="s">
        <v>358</v>
      </c>
      <c r="H280">
        <v>39498</v>
      </c>
      <c r="I280">
        <v>40498</v>
      </c>
      <c r="J280" t="s">
        <v>296</v>
      </c>
      <c r="K280">
        <v>6</v>
      </c>
      <c r="L280">
        <v>1</v>
      </c>
      <c r="M280">
        <v>0.16666666666666666</v>
      </c>
      <c r="N280" t="s">
        <v>20</v>
      </c>
      <c r="O280">
        <v>2022</v>
      </c>
    </row>
    <row r="281" spans="1:15" x14ac:dyDescent="0.3">
      <c r="A281">
        <v>20710</v>
      </c>
      <c r="B281" s="5">
        <v>44732</v>
      </c>
      <c r="C281" s="1" t="s">
        <v>26</v>
      </c>
      <c r="D281" t="s">
        <v>64</v>
      </c>
      <c r="E281" t="s">
        <v>243</v>
      </c>
      <c r="F281" t="s">
        <v>17</v>
      </c>
      <c r="G281" t="s">
        <v>359</v>
      </c>
      <c r="H281">
        <v>38892</v>
      </c>
      <c r="I281">
        <v>39892</v>
      </c>
      <c r="J281" t="s">
        <v>296</v>
      </c>
      <c r="K281">
        <v>969</v>
      </c>
      <c r="L281">
        <v>15</v>
      </c>
      <c r="M281">
        <v>1.5479876160990712E-2</v>
      </c>
      <c r="N281" t="s">
        <v>63</v>
      </c>
      <c r="O281">
        <v>2022</v>
      </c>
    </row>
    <row r="282" spans="1:15" x14ac:dyDescent="0.3">
      <c r="A282">
        <v>16603</v>
      </c>
      <c r="B282" s="5">
        <v>44603</v>
      </c>
      <c r="C282" s="1" t="s">
        <v>26</v>
      </c>
      <c r="D282" t="s">
        <v>67</v>
      </c>
      <c r="E282" t="s">
        <v>224</v>
      </c>
      <c r="F282" t="s">
        <v>45</v>
      </c>
      <c r="G282" t="s">
        <v>360</v>
      </c>
      <c r="H282">
        <v>38892</v>
      </c>
      <c r="I282">
        <v>39892</v>
      </c>
      <c r="J282" t="s">
        <v>296</v>
      </c>
      <c r="K282">
        <v>135</v>
      </c>
      <c r="L282">
        <v>25</v>
      </c>
      <c r="M282">
        <v>0.18518518518518517</v>
      </c>
      <c r="N282" t="s">
        <v>20</v>
      </c>
      <c r="O282">
        <v>2022</v>
      </c>
    </row>
    <row r="283" spans="1:15" hidden="1" x14ac:dyDescent="0.3">
      <c r="A283">
        <v>10609</v>
      </c>
      <c r="B283" s="5">
        <v>44356</v>
      </c>
      <c r="C283" t="s">
        <v>26</v>
      </c>
      <c r="D283" t="s">
        <v>52</v>
      </c>
      <c r="E283" t="s">
        <v>28</v>
      </c>
      <c r="F283" t="s">
        <v>29</v>
      </c>
      <c r="G283" t="s">
        <v>361</v>
      </c>
      <c r="H283">
        <v>38376</v>
      </c>
      <c r="I283">
        <v>39376</v>
      </c>
      <c r="J283" t="s">
        <v>296</v>
      </c>
      <c r="K283">
        <v>345</v>
      </c>
      <c r="L283">
        <v>25</v>
      </c>
      <c r="M283">
        <v>7.2463768115942032E-2</v>
      </c>
      <c r="N283" t="s">
        <v>20</v>
      </c>
      <c r="O283">
        <v>2021</v>
      </c>
    </row>
    <row r="284" spans="1:15" hidden="1" x14ac:dyDescent="0.3">
      <c r="A284">
        <v>10938</v>
      </c>
      <c r="B284" s="5">
        <v>44204</v>
      </c>
      <c r="C284" t="s">
        <v>967</v>
      </c>
      <c r="D284" t="s">
        <v>57</v>
      </c>
      <c r="E284" t="s">
        <v>94</v>
      </c>
      <c r="F284" t="s">
        <v>29</v>
      </c>
      <c r="G284" t="s">
        <v>362</v>
      </c>
      <c r="H284">
        <v>38376</v>
      </c>
      <c r="I284">
        <v>39376</v>
      </c>
      <c r="J284" t="s">
        <v>296</v>
      </c>
      <c r="K284">
        <v>93</v>
      </c>
      <c r="L284">
        <v>25</v>
      </c>
      <c r="M284">
        <v>0.26881720430107525</v>
      </c>
      <c r="N284" t="s">
        <v>36</v>
      </c>
      <c r="O284">
        <v>2021</v>
      </c>
    </row>
    <row r="285" spans="1:15" hidden="1" x14ac:dyDescent="0.3">
      <c r="A285">
        <v>9547</v>
      </c>
      <c r="B285" s="5">
        <v>44266</v>
      </c>
      <c r="C285" t="s">
        <v>967</v>
      </c>
      <c r="D285" t="s">
        <v>22</v>
      </c>
      <c r="E285" t="s">
        <v>47</v>
      </c>
      <c r="F285" t="s">
        <v>17</v>
      </c>
      <c r="G285" t="s">
        <v>363</v>
      </c>
      <c r="H285">
        <v>37968</v>
      </c>
      <c r="I285">
        <v>38968</v>
      </c>
      <c r="J285" t="s">
        <v>296</v>
      </c>
      <c r="K285">
        <v>204</v>
      </c>
      <c r="L285">
        <v>5</v>
      </c>
      <c r="M285">
        <v>2.4509803921568627E-2</v>
      </c>
      <c r="N285" t="s">
        <v>36</v>
      </c>
      <c r="O285">
        <v>2021</v>
      </c>
    </row>
    <row r="286" spans="1:15" hidden="1" x14ac:dyDescent="0.3">
      <c r="A286">
        <v>7612</v>
      </c>
      <c r="B286" s="5">
        <v>44060</v>
      </c>
      <c r="C286" t="s">
        <v>32</v>
      </c>
      <c r="D286" t="s">
        <v>140</v>
      </c>
      <c r="E286" t="s">
        <v>28</v>
      </c>
      <c r="F286" t="s">
        <v>29</v>
      </c>
      <c r="G286" t="s">
        <v>364</v>
      </c>
      <c r="H286">
        <v>37968</v>
      </c>
      <c r="I286">
        <v>38968</v>
      </c>
      <c r="J286" t="s">
        <v>296</v>
      </c>
      <c r="K286">
        <v>2</v>
      </c>
      <c r="L286">
        <v>1</v>
      </c>
      <c r="M286">
        <v>0.5</v>
      </c>
      <c r="N286" t="s">
        <v>36</v>
      </c>
      <c r="O286">
        <v>2020</v>
      </c>
    </row>
    <row r="287" spans="1:15" x14ac:dyDescent="0.3">
      <c r="A287">
        <v>19905</v>
      </c>
      <c r="B287" s="5">
        <v>44882</v>
      </c>
      <c r="C287" s="1" t="s">
        <v>26</v>
      </c>
      <c r="D287" t="s">
        <v>15</v>
      </c>
      <c r="E287" t="s">
        <v>59</v>
      </c>
      <c r="G287" t="s">
        <v>365</v>
      </c>
      <c r="K287">
        <v>57</v>
      </c>
      <c r="N287" t="s">
        <v>36</v>
      </c>
      <c r="O287">
        <v>2022</v>
      </c>
    </row>
    <row r="288" spans="1:15" hidden="1" x14ac:dyDescent="0.3">
      <c r="A288">
        <v>24457</v>
      </c>
      <c r="B288" s="5">
        <v>44095</v>
      </c>
      <c r="C288" t="s">
        <v>14</v>
      </c>
      <c r="D288" t="s">
        <v>64</v>
      </c>
      <c r="E288" t="s">
        <v>366</v>
      </c>
      <c r="F288" t="s">
        <v>75</v>
      </c>
      <c r="G288" t="s">
        <v>367</v>
      </c>
      <c r="H288">
        <v>37866</v>
      </c>
      <c r="I288">
        <v>38866</v>
      </c>
      <c r="J288" t="s">
        <v>296</v>
      </c>
      <c r="K288">
        <v>15</v>
      </c>
      <c r="L288">
        <v>3</v>
      </c>
      <c r="M288">
        <v>0.2</v>
      </c>
      <c r="N288" t="s">
        <v>36</v>
      </c>
      <c r="O288">
        <v>2020</v>
      </c>
    </row>
    <row r="289" spans="1:15" hidden="1" x14ac:dyDescent="0.3">
      <c r="A289">
        <v>10579</v>
      </c>
      <c r="B289" s="5">
        <v>44328</v>
      </c>
      <c r="C289" t="s">
        <v>32</v>
      </c>
      <c r="D289" t="s">
        <v>64</v>
      </c>
      <c r="E289" t="s">
        <v>59</v>
      </c>
      <c r="F289" t="s">
        <v>29</v>
      </c>
      <c r="G289" t="s">
        <v>368</v>
      </c>
      <c r="H289">
        <v>37368</v>
      </c>
      <c r="I289">
        <v>38368</v>
      </c>
      <c r="J289" t="s">
        <v>296</v>
      </c>
      <c r="K289">
        <v>138</v>
      </c>
      <c r="L289">
        <v>25</v>
      </c>
      <c r="M289">
        <v>0.18115942028985507</v>
      </c>
      <c r="N289" t="s">
        <v>36</v>
      </c>
      <c r="O289">
        <v>2021</v>
      </c>
    </row>
    <row r="290" spans="1:15" x14ac:dyDescent="0.3">
      <c r="A290">
        <v>16202</v>
      </c>
      <c r="B290" s="5">
        <v>44722</v>
      </c>
      <c r="C290" s="1" t="s">
        <v>26</v>
      </c>
      <c r="D290" t="s">
        <v>158</v>
      </c>
      <c r="E290" t="s">
        <v>134</v>
      </c>
      <c r="F290" t="s">
        <v>45</v>
      </c>
      <c r="G290" t="s">
        <v>369</v>
      </c>
      <c r="H290">
        <v>37368</v>
      </c>
      <c r="I290">
        <v>38368</v>
      </c>
      <c r="J290" t="s">
        <v>296</v>
      </c>
      <c r="K290">
        <v>117</v>
      </c>
      <c r="L290">
        <v>25</v>
      </c>
      <c r="M290">
        <v>0.21367521367521367</v>
      </c>
      <c r="N290" t="s">
        <v>20</v>
      </c>
      <c r="O290">
        <v>2022</v>
      </c>
    </row>
    <row r="291" spans="1:15" hidden="1" x14ac:dyDescent="0.3">
      <c r="A291">
        <v>3069</v>
      </c>
      <c r="B291" s="5">
        <v>43603</v>
      </c>
      <c r="C291" t="s">
        <v>14</v>
      </c>
      <c r="D291" t="s">
        <v>54</v>
      </c>
      <c r="E291" t="s">
        <v>59</v>
      </c>
      <c r="F291" t="s">
        <v>29</v>
      </c>
      <c r="G291" t="s">
        <v>370</v>
      </c>
      <c r="H291">
        <v>37308</v>
      </c>
      <c r="I291">
        <v>38308</v>
      </c>
      <c r="J291" t="s">
        <v>296</v>
      </c>
      <c r="K291">
        <v>162</v>
      </c>
      <c r="L291">
        <v>25</v>
      </c>
      <c r="M291">
        <v>0.15432098765432098</v>
      </c>
      <c r="N291" t="s">
        <v>36</v>
      </c>
      <c r="O291">
        <v>2019</v>
      </c>
    </row>
    <row r="292" spans="1:15" hidden="1" x14ac:dyDescent="0.3">
      <c r="A292">
        <v>22956</v>
      </c>
      <c r="B292" s="5">
        <v>44458</v>
      </c>
      <c r="C292" t="s">
        <v>967</v>
      </c>
      <c r="D292" t="s">
        <v>69</v>
      </c>
      <c r="E292" t="s">
        <v>23</v>
      </c>
      <c r="F292" t="s">
        <v>24</v>
      </c>
      <c r="G292" t="s">
        <v>371</v>
      </c>
      <c r="H292">
        <v>37308</v>
      </c>
      <c r="I292">
        <v>38308</v>
      </c>
      <c r="J292" t="s">
        <v>296</v>
      </c>
      <c r="K292">
        <v>108</v>
      </c>
      <c r="L292">
        <v>25</v>
      </c>
      <c r="M292">
        <v>0.23148148148148148</v>
      </c>
      <c r="N292" t="s">
        <v>36</v>
      </c>
      <c r="O292">
        <v>2021</v>
      </c>
    </row>
    <row r="293" spans="1:15" x14ac:dyDescent="0.3">
      <c r="A293">
        <v>14881</v>
      </c>
      <c r="B293" s="5">
        <v>44600</v>
      </c>
      <c r="C293" s="1" t="s">
        <v>26</v>
      </c>
      <c r="D293" t="s">
        <v>40</v>
      </c>
      <c r="E293" t="s">
        <v>372</v>
      </c>
      <c r="F293" t="s">
        <v>17</v>
      </c>
      <c r="G293" t="s">
        <v>373</v>
      </c>
      <c r="H293">
        <v>37296</v>
      </c>
      <c r="I293">
        <v>38296</v>
      </c>
      <c r="J293" t="s">
        <v>296</v>
      </c>
      <c r="K293">
        <v>792</v>
      </c>
      <c r="L293">
        <v>25</v>
      </c>
      <c r="M293">
        <v>3.1565656565656568E-2</v>
      </c>
      <c r="N293" t="s">
        <v>36</v>
      </c>
      <c r="O293">
        <v>2022</v>
      </c>
    </row>
    <row r="294" spans="1:15" hidden="1" x14ac:dyDescent="0.3">
      <c r="A294">
        <v>26470</v>
      </c>
      <c r="B294" s="5">
        <v>43789</v>
      </c>
      <c r="C294" t="s">
        <v>14</v>
      </c>
      <c r="D294" t="s">
        <v>61</v>
      </c>
      <c r="E294" t="s">
        <v>23</v>
      </c>
      <c r="F294" t="s">
        <v>24</v>
      </c>
      <c r="G294" t="s">
        <v>374</v>
      </c>
      <c r="H294">
        <v>37296</v>
      </c>
      <c r="I294">
        <v>38296</v>
      </c>
      <c r="J294" t="s">
        <v>296</v>
      </c>
      <c r="K294">
        <v>312</v>
      </c>
      <c r="L294">
        <v>25</v>
      </c>
      <c r="M294">
        <v>8.0128205128205135E-2</v>
      </c>
      <c r="N294" t="s">
        <v>20</v>
      </c>
      <c r="O294">
        <v>2019</v>
      </c>
    </row>
    <row r="295" spans="1:15" hidden="1" x14ac:dyDescent="0.3">
      <c r="A295">
        <v>2182</v>
      </c>
      <c r="B295" s="5">
        <v>43628</v>
      </c>
      <c r="C295" t="s">
        <v>14</v>
      </c>
      <c r="D295" t="s">
        <v>43</v>
      </c>
      <c r="E295" t="s">
        <v>44</v>
      </c>
      <c r="F295" t="s">
        <v>45</v>
      </c>
      <c r="G295" t="s">
        <v>375</v>
      </c>
      <c r="H295">
        <v>37224</v>
      </c>
      <c r="I295">
        <v>38224</v>
      </c>
      <c r="J295" t="s">
        <v>296</v>
      </c>
      <c r="K295">
        <v>129</v>
      </c>
      <c r="L295">
        <v>25</v>
      </c>
      <c r="M295">
        <v>0.19379844961240311</v>
      </c>
      <c r="N295" t="s">
        <v>36</v>
      </c>
      <c r="O295">
        <v>2019</v>
      </c>
    </row>
    <row r="296" spans="1:15" hidden="1" x14ac:dyDescent="0.3">
      <c r="A296">
        <v>27483</v>
      </c>
      <c r="B296" s="5">
        <v>44400</v>
      </c>
      <c r="C296" t="s">
        <v>967</v>
      </c>
      <c r="D296" t="s">
        <v>54</v>
      </c>
      <c r="E296" t="s">
        <v>23</v>
      </c>
      <c r="F296" t="s">
        <v>24</v>
      </c>
      <c r="G296" t="s">
        <v>376</v>
      </c>
      <c r="H296">
        <v>37224</v>
      </c>
      <c r="I296">
        <v>38224</v>
      </c>
      <c r="J296" t="s">
        <v>296</v>
      </c>
      <c r="K296">
        <v>63</v>
      </c>
      <c r="L296">
        <v>25</v>
      </c>
      <c r="M296">
        <v>0.3968253968253968</v>
      </c>
      <c r="N296" t="s">
        <v>36</v>
      </c>
      <c r="O296">
        <v>2021</v>
      </c>
    </row>
    <row r="297" spans="1:15" hidden="1" x14ac:dyDescent="0.3">
      <c r="A297">
        <v>20424</v>
      </c>
      <c r="B297" s="5">
        <v>43604</v>
      </c>
      <c r="C297" t="s">
        <v>14</v>
      </c>
      <c r="D297" t="s">
        <v>90</v>
      </c>
      <c r="E297" t="s">
        <v>23</v>
      </c>
      <c r="F297" t="s">
        <v>24</v>
      </c>
      <c r="G297" t="s">
        <v>377</v>
      </c>
      <c r="H297">
        <v>37017</v>
      </c>
      <c r="I297">
        <v>38017</v>
      </c>
      <c r="J297" t="s">
        <v>296</v>
      </c>
      <c r="K297">
        <v>976</v>
      </c>
      <c r="L297">
        <v>5</v>
      </c>
      <c r="M297">
        <v>5.1229508196721308E-3</v>
      </c>
      <c r="N297" t="s">
        <v>36</v>
      </c>
      <c r="O297">
        <v>2019</v>
      </c>
    </row>
    <row r="298" spans="1:15" hidden="1" x14ac:dyDescent="0.3">
      <c r="A298">
        <v>2861</v>
      </c>
      <c r="B298" s="5">
        <v>43689</v>
      </c>
      <c r="C298" t="s">
        <v>32</v>
      </c>
      <c r="D298" t="s">
        <v>15</v>
      </c>
      <c r="E298" t="s">
        <v>134</v>
      </c>
      <c r="F298" t="s">
        <v>45</v>
      </c>
      <c r="G298" t="s">
        <v>378</v>
      </c>
      <c r="H298">
        <v>37017</v>
      </c>
      <c r="I298">
        <v>38017</v>
      </c>
      <c r="J298" t="s">
        <v>296</v>
      </c>
      <c r="K298">
        <v>3</v>
      </c>
      <c r="L298">
        <v>1</v>
      </c>
      <c r="M298">
        <v>0.33333333333333331</v>
      </c>
      <c r="N298" t="s">
        <v>20</v>
      </c>
      <c r="O298">
        <v>2019</v>
      </c>
    </row>
    <row r="299" spans="1:15" hidden="1" x14ac:dyDescent="0.3">
      <c r="A299">
        <v>25545</v>
      </c>
      <c r="B299" s="5">
        <v>43972</v>
      </c>
      <c r="C299" t="s">
        <v>14</v>
      </c>
      <c r="D299" t="s">
        <v>183</v>
      </c>
      <c r="E299" t="s">
        <v>203</v>
      </c>
      <c r="F299" t="s">
        <v>45</v>
      </c>
      <c r="G299" t="s">
        <v>379</v>
      </c>
      <c r="H299">
        <v>36936</v>
      </c>
      <c r="I299">
        <v>37936</v>
      </c>
      <c r="J299" t="s">
        <v>296</v>
      </c>
      <c r="K299">
        <v>828</v>
      </c>
      <c r="L299">
        <v>5</v>
      </c>
      <c r="M299">
        <v>6.038647342995169E-3</v>
      </c>
      <c r="N299" t="s">
        <v>36</v>
      </c>
      <c r="O299">
        <v>2020</v>
      </c>
    </row>
    <row r="300" spans="1:15" x14ac:dyDescent="0.3">
      <c r="A300">
        <v>19843</v>
      </c>
      <c r="B300" s="5">
        <v>44820</v>
      </c>
      <c r="C300" s="1" t="s">
        <v>26</v>
      </c>
      <c r="D300" t="s">
        <v>40</v>
      </c>
      <c r="E300" t="s">
        <v>55</v>
      </c>
      <c r="F300" t="s">
        <v>17</v>
      </c>
      <c r="G300" t="s">
        <v>380</v>
      </c>
      <c r="H300">
        <v>36936</v>
      </c>
      <c r="I300">
        <v>37936</v>
      </c>
      <c r="J300" t="s">
        <v>296</v>
      </c>
      <c r="K300">
        <v>552</v>
      </c>
      <c r="L300">
        <v>5</v>
      </c>
      <c r="M300">
        <v>9.057971014492754E-3</v>
      </c>
      <c r="N300" t="s">
        <v>36</v>
      </c>
      <c r="O300">
        <v>2022</v>
      </c>
    </row>
    <row r="301" spans="1:15" hidden="1" x14ac:dyDescent="0.3">
      <c r="A301">
        <v>13072</v>
      </c>
      <c r="B301" s="5">
        <v>44518</v>
      </c>
      <c r="C301" t="s">
        <v>967</v>
      </c>
      <c r="D301" t="s">
        <v>105</v>
      </c>
      <c r="E301" t="s">
        <v>23</v>
      </c>
      <c r="F301" t="s">
        <v>24</v>
      </c>
      <c r="G301" t="s">
        <v>381</v>
      </c>
      <c r="H301">
        <v>36784</v>
      </c>
      <c r="I301">
        <v>37784</v>
      </c>
      <c r="J301" t="s">
        <v>296</v>
      </c>
      <c r="K301">
        <v>135</v>
      </c>
      <c r="L301">
        <v>25</v>
      </c>
      <c r="M301">
        <v>0.18518518518518517</v>
      </c>
      <c r="N301" t="s">
        <v>36</v>
      </c>
      <c r="O301">
        <v>2021</v>
      </c>
    </row>
    <row r="302" spans="1:15" hidden="1" x14ac:dyDescent="0.3">
      <c r="A302">
        <v>4593</v>
      </c>
      <c r="B302" s="5">
        <v>44173</v>
      </c>
      <c r="C302" t="s">
        <v>14</v>
      </c>
      <c r="D302" t="s">
        <v>64</v>
      </c>
      <c r="E302" t="s">
        <v>23</v>
      </c>
      <c r="F302" t="s">
        <v>24</v>
      </c>
      <c r="G302" t="s">
        <v>382</v>
      </c>
      <c r="H302">
        <v>36784</v>
      </c>
      <c r="I302">
        <v>37784</v>
      </c>
      <c r="J302" t="s">
        <v>296</v>
      </c>
      <c r="K302">
        <v>768</v>
      </c>
      <c r="L302">
        <v>25</v>
      </c>
      <c r="M302">
        <v>3.2552083333333336E-2</v>
      </c>
      <c r="N302" t="s">
        <v>36</v>
      </c>
      <c r="O302">
        <v>2020</v>
      </c>
    </row>
    <row r="303" spans="1:15" hidden="1" x14ac:dyDescent="0.3">
      <c r="A303">
        <v>11026</v>
      </c>
      <c r="B303" s="5">
        <v>44299</v>
      </c>
      <c r="C303" t="s">
        <v>967</v>
      </c>
      <c r="D303" t="s">
        <v>78</v>
      </c>
      <c r="E303" t="s">
        <v>23</v>
      </c>
      <c r="F303" t="s">
        <v>24</v>
      </c>
      <c r="G303" t="s">
        <v>383</v>
      </c>
      <c r="H303">
        <v>36744</v>
      </c>
      <c r="I303">
        <v>37744</v>
      </c>
      <c r="J303" t="s">
        <v>296</v>
      </c>
      <c r="K303">
        <v>63</v>
      </c>
      <c r="L303">
        <v>25</v>
      </c>
      <c r="M303">
        <v>0.3968253968253968</v>
      </c>
      <c r="N303" t="s">
        <v>36</v>
      </c>
      <c r="O303">
        <v>2021</v>
      </c>
    </row>
    <row r="304" spans="1:15" hidden="1" x14ac:dyDescent="0.3">
      <c r="A304">
        <v>12497</v>
      </c>
      <c r="B304" s="5">
        <v>44484</v>
      </c>
      <c r="C304" t="s">
        <v>967</v>
      </c>
      <c r="D304" t="s">
        <v>96</v>
      </c>
      <c r="E304" t="s">
        <v>114</v>
      </c>
      <c r="F304" t="s">
        <v>29</v>
      </c>
      <c r="G304" t="s">
        <v>384</v>
      </c>
      <c r="H304">
        <v>36672</v>
      </c>
      <c r="I304">
        <v>37672</v>
      </c>
      <c r="J304" t="s">
        <v>296</v>
      </c>
      <c r="K304">
        <v>84</v>
      </c>
      <c r="L304">
        <v>3</v>
      </c>
      <c r="M304">
        <v>3.5714285714285712E-2</v>
      </c>
      <c r="N304" t="s">
        <v>36</v>
      </c>
      <c r="O304">
        <v>2021</v>
      </c>
    </row>
    <row r="305" spans="1:15" x14ac:dyDescent="0.3">
      <c r="A305">
        <v>13947</v>
      </c>
      <c r="B305" s="5">
        <v>44781</v>
      </c>
      <c r="C305" s="1" t="s">
        <v>26</v>
      </c>
      <c r="D305" t="s">
        <v>67</v>
      </c>
      <c r="E305" t="s">
        <v>23</v>
      </c>
      <c r="F305" t="s">
        <v>24</v>
      </c>
      <c r="G305" t="s">
        <v>385</v>
      </c>
      <c r="H305">
        <v>36288</v>
      </c>
      <c r="I305">
        <v>37288</v>
      </c>
      <c r="J305" t="s">
        <v>296</v>
      </c>
      <c r="K305">
        <v>796</v>
      </c>
      <c r="L305">
        <v>25</v>
      </c>
      <c r="M305">
        <v>3.1407035175879394E-2</v>
      </c>
      <c r="N305" t="s">
        <v>36</v>
      </c>
      <c r="O305">
        <v>2022</v>
      </c>
    </row>
    <row r="306" spans="1:15" hidden="1" x14ac:dyDescent="0.3">
      <c r="A306">
        <v>3440</v>
      </c>
      <c r="B306" s="5">
        <v>43724</v>
      </c>
      <c r="C306" t="s">
        <v>32</v>
      </c>
      <c r="D306" t="s">
        <v>33</v>
      </c>
      <c r="E306" t="s">
        <v>59</v>
      </c>
      <c r="F306" t="s">
        <v>29</v>
      </c>
      <c r="G306" t="s">
        <v>386</v>
      </c>
      <c r="H306">
        <v>35856</v>
      </c>
      <c r="I306">
        <v>36856</v>
      </c>
      <c r="J306" t="s">
        <v>296</v>
      </c>
      <c r="K306">
        <v>288</v>
      </c>
      <c r="L306">
        <v>25</v>
      </c>
      <c r="M306">
        <v>8.6805555555555552E-2</v>
      </c>
      <c r="N306" t="s">
        <v>36</v>
      </c>
      <c r="O306">
        <v>2019</v>
      </c>
    </row>
    <row r="307" spans="1:15" hidden="1" x14ac:dyDescent="0.3">
      <c r="A307">
        <v>23447</v>
      </c>
      <c r="B307" s="5">
        <v>44544</v>
      </c>
      <c r="C307" t="s">
        <v>967</v>
      </c>
      <c r="D307" t="s">
        <v>96</v>
      </c>
      <c r="E307" t="s">
        <v>28</v>
      </c>
      <c r="F307" t="s">
        <v>29</v>
      </c>
      <c r="G307" t="s">
        <v>387</v>
      </c>
      <c r="H307">
        <v>35712</v>
      </c>
      <c r="I307">
        <v>36712</v>
      </c>
      <c r="J307" t="s">
        <v>296</v>
      </c>
      <c r="K307">
        <v>639</v>
      </c>
      <c r="L307">
        <v>2</v>
      </c>
      <c r="M307">
        <v>3.1298904538341159E-3</v>
      </c>
      <c r="N307" t="s">
        <v>20</v>
      </c>
      <c r="O307">
        <v>2021</v>
      </c>
    </row>
    <row r="308" spans="1:15" hidden="1" x14ac:dyDescent="0.3">
      <c r="A308">
        <v>21900</v>
      </c>
      <c r="B308" s="5">
        <v>44215</v>
      </c>
      <c r="C308" t="s">
        <v>967</v>
      </c>
      <c r="D308" t="s">
        <v>117</v>
      </c>
      <c r="E308" t="s">
        <v>94</v>
      </c>
      <c r="F308" t="s">
        <v>29</v>
      </c>
      <c r="G308" t="s">
        <v>388</v>
      </c>
      <c r="H308">
        <v>35136</v>
      </c>
      <c r="I308">
        <v>36136</v>
      </c>
      <c r="J308" t="s">
        <v>296</v>
      </c>
      <c r="K308">
        <v>888</v>
      </c>
      <c r="L308">
        <v>25</v>
      </c>
      <c r="M308">
        <v>2.8153153153153154E-2</v>
      </c>
      <c r="N308" t="s">
        <v>20</v>
      </c>
      <c r="O308">
        <v>2021</v>
      </c>
    </row>
    <row r="309" spans="1:15" x14ac:dyDescent="0.3">
      <c r="A309">
        <v>23082</v>
      </c>
      <c r="B309" s="5">
        <v>44850</v>
      </c>
      <c r="C309" s="1" t="s">
        <v>26</v>
      </c>
      <c r="D309" t="s">
        <v>40</v>
      </c>
      <c r="E309" t="s">
        <v>23</v>
      </c>
      <c r="F309" t="s">
        <v>24</v>
      </c>
      <c r="G309" t="s">
        <v>389</v>
      </c>
      <c r="H309">
        <v>34856</v>
      </c>
      <c r="I309">
        <v>35856</v>
      </c>
      <c r="J309" t="s">
        <v>296</v>
      </c>
      <c r="K309">
        <v>342</v>
      </c>
      <c r="N309" t="s">
        <v>20</v>
      </c>
      <c r="O309">
        <v>2022</v>
      </c>
    </row>
    <row r="310" spans="1:15" hidden="1" x14ac:dyDescent="0.3">
      <c r="A310">
        <v>2382</v>
      </c>
      <c r="B310" s="5">
        <v>43811</v>
      </c>
      <c r="C310" t="s">
        <v>14</v>
      </c>
      <c r="D310" t="s">
        <v>117</v>
      </c>
      <c r="E310" t="s">
        <v>41</v>
      </c>
      <c r="F310" t="s">
        <v>17</v>
      </c>
      <c r="G310" t="s">
        <v>242</v>
      </c>
      <c r="H310">
        <v>34416</v>
      </c>
      <c r="I310">
        <v>35416</v>
      </c>
      <c r="J310" t="s">
        <v>296</v>
      </c>
      <c r="K310">
        <v>45</v>
      </c>
      <c r="L310">
        <v>2</v>
      </c>
      <c r="M310">
        <v>4.4444444444444446E-2</v>
      </c>
      <c r="N310" t="s">
        <v>20</v>
      </c>
      <c r="O310">
        <v>2019</v>
      </c>
    </row>
    <row r="311" spans="1:15" hidden="1" x14ac:dyDescent="0.3">
      <c r="A311">
        <v>4178</v>
      </c>
      <c r="B311" s="5">
        <v>44139</v>
      </c>
      <c r="C311" t="s">
        <v>32</v>
      </c>
      <c r="D311" t="s">
        <v>78</v>
      </c>
      <c r="E311" t="s">
        <v>121</v>
      </c>
      <c r="F311" t="s">
        <v>29</v>
      </c>
      <c r="G311" t="s">
        <v>390</v>
      </c>
      <c r="H311">
        <v>34377</v>
      </c>
      <c r="I311">
        <v>35377</v>
      </c>
      <c r="J311" t="s">
        <v>296</v>
      </c>
      <c r="K311">
        <v>804</v>
      </c>
      <c r="L311">
        <v>25</v>
      </c>
      <c r="M311">
        <v>3.109452736318408E-2</v>
      </c>
      <c r="N311" t="s">
        <v>36</v>
      </c>
      <c r="O311">
        <v>2020</v>
      </c>
    </row>
    <row r="312" spans="1:15" hidden="1" x14ac:dyDescent="0.3">
      <c r="A312">
        <v>12557</v>
      </c>
      <c r="B312" s="5">
        <v>44513</v>
      </c>
      <c r="C312" t="s">
        <v>26</v>
      </c>
      <c r="D312" t="s">
        <v>27</v>
      </c>
      <c r="E312" t="s">
        <v>23</v>
      </c>
      <c r="F312" t="s">
        <v>24</v>
      </c>
      <c r="G312" t="s">
        <v>391</v>
      </c>
      <c r="H312">
        <v>34196</v>
      </c>
      <c r="I312">
        <v>35196</v>
      </c>
      <c r="J312" t="s">
        <v>296</v>
      </c>
      <c r="K312">
        <v>57</v>
      </c>
      <c r="L312">
        <v>25</v>
      </c>
      <c r="M312">
        <v>0.43859649122807015</v>
      </c>
      <c r="N312" t="s">
        <v>20</v>
      </c>
      <c r="O312">
        <v>2021</v>
      </c>
    </row>
    <row r="313" spans="1:15" hidden="1" x14ac:dyDescent="0.3">
      <c r="A313">
        <v>4139</v>
      </c>
      <c r="B313" s="5">
        <v>44111</v>
      </c>
      <c r="C313" t="s">
        <v>14</v>
      </c>
      <c r="D313" t="s">
        <v>105</v>
      </c>
      <c r="E313" t="s">
        <v>243</v>
      </c>
      <c r="F313" t="s">
        <v>17</v>
      </c>
      <c r="G313" t="s">
        <v>392</v>
      </c>
      <c r="H313">
        <v>34176</v>
      </c>
      <c r="I313">
        <v>35176</v>
      </c>
      <c r="J313" t="s">
        <v>296</v>
      </c>
      <c r="K313">
        <v>261</v>
      </c>
      <c r="L313">
        <v>25</v>
      </c>
      <c r="M313">
        <v>9.5785440613026823E-2</v>
      </c>
      <c r="N313" t="s">
        <v>36</v>
      </c>
      <c r="O313">
        <v>2020</v>
      </c>
    </row>
    <row r="314" spans="1:15" x14ac:dyDescent="0.3">
      <c r="A314">
        <v>17362</v>
      </c>
      <c r="B314" s="5">
        <v>44785</v>
      </c>
      <c r="C314" s="1" t="s">
        <v>26</v>
      </c>
      <c r="D314" t="s">
        <v>69</v>
      </c>
      <c r="E314" t="s">
        <v>28</v>
      </c>
      <c r="F314" t="s">
        <v>29</v>
      </c>
      <c r="G314" t="s">
        <v>393</v>
      </c>
      <c r="H314">
        <v>34062</v>
      </c>
      <c r="I314">
        <v>35062</v>
      </c>
      <c r="J314" t="s">
        <v>296</v>
      </c>
      <c r="K314">
        <v>204</v>
      </c>
      <c r="L314">
        <v>15</v>
      </c>
      <c r="M314">
        <v>7.3529411764705885E-2</v>
      </c>
      <c r="N314" t="s">
        <v>36</v>
      </c>
      <c r="O314">
        <v>2022</v>
      </c>
    </row>
    <row r="315" spans="1:15" hidden="1" x14ac:dyDescent="0.3">
      <c r="A315">
        <v>20561</v>
      </c>
      <c r="B315" s="5">
        <v>43999</v>
      </c>
      <c r="C315" t="s">
        <v>14</v>
      </c>
      <c r="D315" t="s">
        <v>49</v>
      </c>
      <c r="E315" t="s">
        <v>41</v>
      </c>
      <c r="F315" t="s">
        <v>17</v>
      </c>
      <c r="G315" t="s">
        <v>138</v>
      </c>
      <c r="H315">
        <v>33768</v>
      </c>
      <c r="I315">
        <v>34768</v>
      </c>
      <c r="J315" t="s">
        <v>296</v>
      </c>
      <c r="K315">
        <v>141</v>
      </c>
      <c r="L315">
        <v>25</v>
      </c>
      <c r="M315">
        <v>0.1773049645390071</v>
      </c>
      <c r="N315" t="s">
        <v>20</v>
      </c>
      <c r="O315">
        <v>2020</v>
      </c>
    </row>
    <row r="316" spans="1:15" hidden="1" x14ac:dyDescent="0.3">
      <c r="A316">
        <v>4976</v>
      </c>
      <c r="B316" s="5">
        <v>43897</v>
      </c>
      <c r="C316" t="s">
        <v>32</v>
      </c>
      <c r="D316" t="s">
        <v>15</v>
      </c>
      <c r="E316" t="s">
        <v>23</v>
      </c>
      <c r="F316" t="s">
        <v>24</v>
      </c>
      <c r="G316" t="s">
        <v>394</v>
      </c>
      <c r="H316">
        <v>33568</v>
      </c>
      <c r="I316">
        <v>34568</v>
      </c>
      <c r="J316" t="s">
        <v>296</v>
      </c>
      <c r="K316">
        <v>194</v>
      </c>
      <c r="L316">
        <v>25</v>
      </c>
      <c r="M316">
        <v>0.12886597938144329</v>
      </c>
      <c r="N316" t="s">
        <v>20</v>
      </c>
      <c r="O316">
        <v>2020</v>
      </c>
    </row>
    <row r="317" spans="1:15" hidden="1" x14ac:dyDescent="0.3">
      <c r="A317">
        <v>11030</v>
      </c>
      <c r="B317" s="5">
        <v>44299</v>
      </c>
      <c r="C317" t="s">
        <v>967</v>
      </c>
      <c r="D317" t="s">
        <v>78</v>
      </c>
      <c r="E317" t="s">
        <v>23</v>
      </c>
      <c r="F317" t="s">
        <v>24</v>
      </c>
      <c r="G317" t="s">
        <v>395</v>
      </c>
      <c r="H317">
        <v>33528</v>
      </c>
      <c r="I317">
        <v>34528</v>
      </c>
      <c r="J317" t="s">
        <v>296</v>
      </c>
      <c r="K317">
        <v>2</v>
      </c>
      <c r="L317">
        <v>1</v>
      </c>
      <c r="M317">
        <v>0.5</v>
      </c>
      <c r="N317" t="s">
        <v>36</v>
      </c>
      <c r="O317">
        <v>2021</v>
      </c>
    </row>
    <row r="318" spans="1:15" hidden="1" x14ac:dyDescent="0.3">
      <c r="A318">
        <v>4802</v>
      </c>
      <c r="B318" s="5">
        <v>44084</v>
      </c>
      <c r="C318" t="s">
        <v>14</v>
      </c>
      <c r="D318" t="s">
        <v>15</v>
      </c>
      <c r="E318" t="s">
        <v>59</v>
      </c>
      <c r="F318" t="s">
        <v>29</v>
      </c>
      <c r="G318" t="s">
        <v>396</v>
      </c>
      <c r="H318">
        <v>33372</v>
      </c>
      <c r="I318">
        <v>34372</v>
      </c>
      <c r="J318" t="s">
        <v>296</v>
      </c>
      <c r="K318">
        <v>165</v>
      </c>
      <c r="L318">
        <v>25</v>
      </c>
      <c r="M318">
        <v>0.15151515151515152</v>
      </c>
      <c r="N318" t="s">
        <v>36</v>
      </c>
      <c r="O318">
        <v>2020</v>
      </c>
    </row>
    <row r="319" spans="1:15" hidden="1" x14ac:dyDescent="0.3">
      <c r="A319">
        <v>10809</v>
      </c>
      <c r="B319" s="5">
        <v>44482</v>
      </c>
      <c r="C319" t="s">
        <v>967</v>
      </c>
      <c r="D319" t="s">
        <v>57</v>
      </c>
      <c r="E319" t="s">
        <v>316</v>
      </c>
      <c r="F319" t="s">
        <v>17</v>
      </c>
      <c r="G319" t="s">
        <v>397</v>
      </c>
      <c r="H319">
        <v>33312</v>
      </c>
      <c r="I319">
        <v>34312</v>
      </c>
      <c r="J319" t="s">
        <v>296</v>
      </c>
      <c r="K319">
        <v>162</v>
      </c>
      <c r="L319">
        <v>25</v>
      </c>
      <c r="M319">
        <v>0.15432098765432098</v>
      </c>
      <c r="N319" t="s">
        <v>36</v>
      </c>
      <c r="O319">
        <v>2021</v>
      </c>
    </row>
    <row r="320" spans="1:15" hidden="1" x14ac:dyDescent="0.3">
      <c r="A320">
        <v>25837</v>
      </c>
      <c r="B320" s="5">
        <v>44395</v>
      </c>
      <c r="C320" t="s">
        <v>32</v>
      </c>
      <c r="D320" t="s">
        <v>27</v>
      </c>
      <c r="E320" t="s">
        <v>41</v>
      </c>
      <c r="F320" t="s">
        <v>17</v>
      </c>
      <c r="G320" t="s">
        <v>398</v>
      </c>
      <c r="H320">
        <v>33192</v>
      </c>
      <c r="I320">
        <v>34192</v>
      </c>
      <c r="J320" t="s">
        <v>296</v>
      </c>
      <c r="K320">
        <v>204</v>
      </c>
      <c r="L320">
        <v>5</v>
      </c>
      <c r="M320">
        <v>2.4509803921568627E-2</v>
      </c>
      <c r="N320" t="s">
        <v>20</v>
      </c>
      <c r="O320">
        <v>2021</v>
      </c>
    </row>
    <row r="321" spans="1:15" hidden="1" x14ac:dyDescent="0.3">
      <c r="A321">
        <v>1539</v>
      </c>
      <c r="B321" s="5">
        <v>43565</v>
      </c>
      <c r="C321" s="1" t="s">
        <v>966</v>
      </c>
      <c r="D321" t="s">
        <v>49</v>
      </c>
      <c r="E321" t="s">
        <v>118</v>
      </c>
      <c r="F321" t="s">
        <v>75</v>
      </c>
      <c r="G321" t="s">
        <v>83</v>
      </c>
      <c r="H321">
        <v>33084</v>
      </c>
      <c r="I321">
        <v>34084</v>
      </c>
      <c r="J321" t="s">
        <v>296</v>
      </c>
      <c r="K321">
        <v>204</v>
      </c>
      <c r="L321">
        <v>15</v>
      </c>
      <c r="M321">
        <v>7.3529411764705885E-2</v>
      </c>
      <c r="N321" t="s">
        <v>20</v>
      </c>
      <c r="O321">
        <v>2019</v>
      </c>
    </row>
    <row r="322" spans="1:15" hidden="1" x14ac:dyDescent="0.3">
      <c r="A322">
        <v>9584</v>
      </c>
      <c r="B322" s="5">
        <v>44295</v>
      </c>
      <c r="C322" t="s">
        <v>967</v>
      </c>
      <c r="D322" t="s">
        <v>117</v>
      </c>
      <c r="E322" t="s">
        <v>134</v>
      </c>
      <c r="F322" t="s">
        <v>45</v>
      </c>
      <c r="G322" t="s">
        <v>399</v>
      </c>
      <c r="H322">
        <v>32994</v>
      </c>
      <c r="I322">
        <v>33994</v>
      </c>
      <c r="J322" t="s">
        <v>296</v>
      </c>
      <c r="K322">
        <v>456</v>
      </c>
      <c r="L322">
        <v>25</v>
      </c>
      <c r="M322">
        <v>5.4824561403508769E-2</v>
      </c>
      <c r="N322" t="s">
        <v>36</v>
      </c>
      <c r="O322">
        <v>2021</v>
      </c>
    </row>
    <row r="323" spans="1:15" x14ac:dyDescent="0.3">
      <c r="A323">
        <v>20111</v>
      </c>
      <c r="B323" s="5">
        <v>44574</v>
      </c>
      <c r="C323" s="1" t="s">
        <v>26</v>
      </c>
      <c r="D323" t="s">
        <v>69</v>
      </c>
      <c r="E323" t="s">
        <v>224</v>
      </c>
      <c r="F323" t="s">
        <v>45</v>
      </c>
      <c r="G323" t="s">
        <v>400</v>
      </c>
      <c r="H323">
        <v>32382</v>
      </c>
      <c r="I323">
        <v>33382</v>
      </c>
      <c r="J323" t="s">
        <v>296</v>
      </c>
      <c r="K323">
        <v>345</v>
      </c>
      <c r="L323">
        <v>25</v>
      </c>
      <c r="M323">
        <v>7.2463768115942032E-2</v>
      </c>
      <c r="N323" t="s">
        <v>20</v>
      </c>
      <c r="O323">
        <v>2022</v>
      </c>
    </row>
    <row r="324" spans="1:15" hidden="1" x14ac:dyDescent="0.3">
      <c r="A324">
        <v>1553</v>
      </c>
      <c r="B324" s="5">
        <v>43597</v>
      </c>
      <c r="C324" s="1" t="s">
        <v>967</v>
      </c>
      <c r="D324" t="s">
        <v>105</v>
      </c>
      <c r="E324" t="s">
        <v>28</v>
      </c>
      <c r="F324" t="s">
        <v>29</v>
      </c>
      <c r="G324" t="s">
        <v>401</v>
      </c>
      <c r="H324">
        <v>32319</v>
      </c>
      <c r="I324">
        <v>33319</v>
      </c>
      <c r="J324" t="s">
        <v>296</v>
      </c>
      <c r="K324">
        <v>16</v>
      </c>
      <c r="L324">
        <v>3</v>
      </c>
      <c r="M324">
        <v>0.1875</v>
      </c>
      <c r="N324" t="s">
        <v>36</v>
      </c>
      <c r="O324">
        <v>2019</v>
      </c>
    </row>
    <row r="325" spans="1:15" hidden="1" x14ac:dyDescent="0.3">
      <c r="A325">
        <v>26531</v>
      </c>
      <c r="B325" s="5">
        <v>44152</v>
      </c>
      <c r="C325" t="s">
        <v>26</v>
      </c>
      <c r="D325" t="s">
        <v>33</v>
      </c>
      <c r="E325" t="s">
        <v>38</v>
      </c>
      <c r="F325" t="s">
        <v>29</v>
      </c>
      <c r="G325" t="s">
        <v>402</v>
      </c>
      <c r="H325">
        <v>32121</v>
      </c>
      <c r="I325">
        <v>33121</v>
      </c>
      <c r="J325" t="s">
        <v>296</v>
      </c>
      <c r="K325">
        <v>207</v>
      </c>
      <c r="L325">
        <v>10</v>
      </c>
      <c r="M325">
        <v>4.8309178743961352E-2</v>
      </c>
      <c r="N325" t="s">
        <v>36</v>
      </c>
      <c r="O325">
        <v>2020</v>
      </c>
    </row>
    <row r="326" spans="1:15" hidden="1" x14ac:dyDescent="0.3">
      <c r="A326">
        <v>7545</v>
      </c>
      <c r="B326" s="5">
        <v>43998</v>
      </c>
      <c r="C326" t="s">
        <v>14</v>
      </c>
      <c r="D326" t="s">
        <v>158</v>
      </c>
      <c r="E326" t="s">
        <v>44</v>
      </c>
      <c r="F326" t="s">
        <v>45</v>
      </c>
      <c r="G326" t="s">
        <v>403</v>
      </c>
      <c r="H326">
        <v>31992</v>
      </c>
      <c r="I326">
        <v>32992</v>
      </c>
      <c r="J326" t="s">
        <v>296</v>
      </c>
      <c r="K326">
        <v>414</v>
      </c>
      <c r="L326">
        <v>25</v>
      </c>
      <c r="M326">
        <v>6.0386473429951688E-2</v>
      </c>
      <c r="N326" t="s">
        <v>20</v>
      </c>
      <c r="O326">
        <v>2020</v>
      </c>
    </row>
    <row r="327" spans="1:15" hidden="1" x14ac:dyDescent="0.3">
      <c r="A327">
        <v>12123</v>
      </c>
      <c r="B327" s="5">
        <v>44544</v>
      </c>
      <c r="C327" t="s">
        <v>32</v>
      </c>
      <c r="D327" t="s">
        <v>43</v>
      </c>
      <c r="E327" t="s">
        <v>87</v>
      </c>
      <c r="F327" t="s">
        <v>29</v>
      </c>
      <c r="G327" t="s">
        <v>404</v>
      </c>
      <c r="H327">
        <v>31854</v>
      </c>
      <c r="I327">
        <v>32854</v>
      </c>
      <c r="J327" t="s">
        <v>296</v>
      </c>
      <c r="K327">
        <v>882</v>
      </c>
      <c r="L327">
        <v>25</v>
      </c>
      <c r="M327">
        <v>2.834467120181406E-2</v>
      </c>
      <c r="N327" t="s">
        <v>36</v>
      </c>
      <c r="O327">
        <v>2021</v>
      </c>
    </row>
    <row r="328" spans="1:15" hidden="1" x14ac:dyDescent="0.3">
      <c r="A328">
        <v>10535</v>
      </c>
      <c r="B328" s="5">
        <v>44268</v>
      </c>
      <c r="C328" t="s">
        <v>967</v>
      </c>
      <c r="D328" t="s">
        <v>49</v>
      </c>
      <c r="E328" t="s">
        <v>44</v>
      </c>
      <c r="F328" t="s">
        <v>45</v>
      </c>
      <c r="G328" t="s">
        <v>405</v>
      </c>
      <c r="H328">
        <v>31482</v>
      </c>
      <c r="I328">
        <v>32482</v>
      </c>
      <c r="J328" t="s">
        <v>296</v>
      </c>
      <c r="K328">
        <v>18</v>
      </c>
      <c r="L328">
        <v>3</v>
      </c>
      <c r="M328">
        <v>0.16666666666666666</v>
      </c>
      <c r="N328" t="s">
        <v>63</v>
      </c>
      <c r="O328">
        <v>2021</v>
      </c>
    </row>
    <row r="329" spans="1:15" hidden="1" x14ac:dyDescent="0.3">
      <c r="A329">
        <v>23913</v>
      </c>
      <c r="B329" s="5">
        <v>44336</v>
      </c>
      <c r="C329" t="s">
        <v>967</v>
      </c>
      <c r="D329" t="s">
        <v>33</v>
      </c>
      <c r="E329" t="s">
        <v>301</v>
      </c>
      <c r="F329" t="s">
        <v>75</v>
      </c>
      <c r="G329" t="s">
        <v>406</v>
      </c>
      <c r="H329">
        <v>31251</v>
      </c>
      <c r="I329">
        <v>32251</v>
      </c>
      <c r="J329" t="s">
        <v>296</v>
      </c>
      <c r="K329">
        <v>312</v>
      </c>
      <c r="L329">
        <v>25</v>
      </c>
      <c r="M329">
        <v>8.0128205128205135E-2</v>
      </c>
      <c r="N329" t="s">
        <v>36</v>
      </c>
      <c r="O329">
        <v>2021</v>
      </c>
    </row>
    <row r="330" spans="1:15" x14ac:dyDescent="0.3">
      <c r="A330">
        <v>17574</v>
      </c>
      <c r="B330" s="5">
        <v>44875</v>
      </c>
      <c r="C330" s="1" t="s">
        <v>26</v>
      </c>
      <c r="D330" t="s">
        <v>49</v>
      </c>
      <c r="E330" t="s">
        <v>121</v>
      </c>
      <c r="G330" t="s">
        <v>225</v>
      </c>
      <c r="K330">
        <v>264</v>
      </c>
      <c r="N330" t="s">
        <v>31</v>
      </c>
      <c r="O330">
        <v>2022</v>
      </c>
    </row>
    <row r="331" spans="1:15" x14ac:dyDescent="0.3">
      <c r="A331">
        <v>17447</v>
      </c>
      <c r="B331" s="5">
        <v>44818</v>
      </c>
      <c r="C331" s="1" t="s">
        <v>26</v>
      </c>
      <c r="D331" t="s">
        <v>54</v>
      </c>
      <c r="E331" t="s">
        <v>41</v>
      </c>
      <c r="F331" t="s">
        <v>17</v>
      </c>
      <c r="G331" t="s">
        <v>407</v>
      </c>
      <c r="H331">
        <v>31024</v>
      </c>
      <c r="I331">
        <v>32024</v>
      </c>
      <c r="J331" t="s">
        <v>296</v>
      </c>
      <c r="K331">
        <v>258</v>
      </c>
      <c r="L331">
        <v>5</v>
      </c>
      <c r="M331">
        <v>1.937984496124031E-2</v>
      </c>
      <c r="N331" t="s">
        <v>36</v>
      </c>
      <c r="O331">
        <v>2022</v>
      </c>
    </row>
    <row r="332" spans="1:15" x14ac:dyDescent="0.3">
      <c r="A332">
        <v>16608</v>
      </c>
      <c r="B332" s="5">
        <v>44603</v>
      </c>
      <c r="C332" s="1" t="s">
        <v>26</v>
      </c>
      <c r="D332" t="s">
        <v>67</v>
      </c>
      <c r="E332" t="s">
        <v>224</v>
      </c>
      <c r="F332" t="s">
        <v>45</v>
      </c>
      <c r="G332" t="s">
        <v>408</v>
      </c>
      <c r="H332">
        <v>30744</v>
      </c>
      <c r="I332">
        <v>31744</v>
      </c>
      <c r="J332" t="s">
        <v>296</v>
      </c>
      <c r="K332">
        <v>204</v>
      </c>
      <c r="L332">
        <v>15</v>
      </c>
      <c r="M332">
        <v>7.3529411764705885E-2</v>
      </c>
      <c r="N332" t="s">
        <v>20</v>
      </c>
      <c r="O332">
        <v>2022</v>
      </c>
    </row>
    <row r="333" spans="1:15" x14ac:dyDescent="0.3">
      <c r="A333">
        <v>20714</v>
      </c>
      <c r="B333" s="5">
        <v>44732</v>
      </c>
      <c r="C333" s="1" t="s">
        <v>26</v>
      </c>
      <c r="D333" t="s">
        <v>64</v>
      </c>
      <c r="E333" t="s">
        <v>243</v>
      </c>
      <c r="F333" t="s">
        <v>17</v>
      </c>
      <c r="G333" t="s">
        <v>409</v>
      </c>
      <c r="H333">
        <v>30384</v>
      </c>
      <c r="I333">
        <v>31384</v>
      </c>
      <c r="J333" t="s">
        <v>296</v>
      </c>
      <c r="K333">
        <v>924</v>
      </c>
      <c r="L333">
        <v>15</v>
      </c>
      <c r="M333">
        <v>1.6233766233766232E-2</v>
      </c>
      <c r="N333" t="s">
        <v>63</v>
      </c>
      <c r="O333">
        <v>2022</v>
      </c>
    </row>
    <row r="334" spans="1:15" hidden="1" x14ac:dyDescent="0.3">
      <c r="A334">
        <v>4803</v>
      </c>
      <c r="B334" s="5">
        <v>44084</v>
      </c>
      <c r="C334" t="s">
        <v>14</v>
      </c>
      <c r="D334" t="s">
        <v>15</v>
      </c>
      <c r="E334" t="s">
        <v>59</v>
      </c>
      <c r="F334" t="s">
        <v>29</v>
      </c>
      <c r="G334" t="s">
        <v>410</v>
      </c>
      <c r="H334">
        <v>29565</v>
      </c>
      <c r="I334">
        <v>30565</v>
      </c>
      <c r="J334" t="s">
        <v>296</v>
      </c>
      <c r="K334">
        <v>819</v>
      </c>
      <c r="L334">
        <v>25</v>
      </c>
      <c r="M334">
        <v>3.0525030525030524E-2</v>
      </c>
      <c r="N334" t="s">
        <v>36</v>
      </c>
      <c r="O334">
        <v>2020</v>
      </c>
    </row>
    <row r="335" spans="1:15" hidden="1" x14ac:dyDescent="0.3">
      <c r="A335">
        <v>8508</v>
      </c>
      <c r="B335" s="5">
        <v>44506</v>
      </c>
      <c r="C335" t="s">
        <v>967</v>
      </c>
      <c r="D335" t="s">
        <v>105</v>
      </c>
      <c r="E335" t="s">
        <v>411</v>
      </c>
      <c r="F335" t="s">
        <v>29</v>
      </c>
      <c r="G335" t="s">
        <v>412</v>
      </c>
      <c r="H335">
        <v>29529</v>
      </c>
      <c r="I335">
        <v>30529</v>
      </c>
      <c r="J335" t="s">
        <v>296</v>
      </c>
      <c r="K335">
        <v>117</v>
      </c>
      <c r="L335">
        <v>25</v>
      </c>
      <c r="M335">
        <v>0.21367521367521367</v>
      </c>
      <c r="N335" t="s">
        <v>20</v>
      </c>
      <c r="O335">
        <v>2021</v>
      </c>
    </row>
    <row r="336" spans="1:15" hidden="1" x14ac:dyDescent="0.3">
      <c r="A336">
        <v>1116</v>
      </c>
      <c r="B336" s="5">
        <v>43653</v>
      </c>
      <c r="C336" s="1" t="s">
        <v>967</v>
      </c>
      <c r="D336" t="s">
        <v>183</v>
      </c>
      <c r="E336" t="s">
        <v>187</v>
      </c>
      <c r="F336" t="s">
        <v>29</v>
      </c>
      <c r="G336" t="s">
        <v>190</v>
      </c>
      <c r="H336">
        <v>29238</v>
      </c>
      <c r="I336">
        <v>30238</v>
      </c>
      <c r="J336" t="s">
        <v>296</v>
      </c>
      <c r="K336">
        <v>258</v>
      </c>
      <c r="L336">
        <v>25</v>
      </c>
      <c r="M336">
        <v>9.6899224806201556E-2</v>
      </c>
      <c r="N336" t="s">
        <v>20</v>
      </c>
      <c r="O336">
        <v>2019</v>
      </c>
    </row>
    <row r="337" spans="1:15" hidden="1" x14ac:dyDescent="0.3">
      <c r="A337">
        <v>11625</v>
      </c>
      <c r="B337" s="5">
        <v>44483</v>
      </c>
      <c r="C337" t="s">
        <v>967</v>
      </c>
      <c r="D337" t="s">
        <v>99</v>
      </c>
      <c r="E337" t="s">
        <v>224</v>
      </c>
      <c r="F337" t="s">
        <v>45</v>
      </c>
      <c r="G337" t="s">
        <v>393</v>
      </c>
      <c r="H337">
        <v>29196</v>
      </c>
      <c r="I337">
        <v>30196</v>
      </c>
      <c r="J337" t="s">
        <v>296</v>
      </c>
      <c r="K337">
        <v>945</v>
      </c>
      <c r="L337">
        <v>15</v>
      </c>
      <c r="M337">
        <v>1.5873015873015872E-2</v>
      </c>
      <c r="N337" t="s">
        <v>36</v>
      </c>
      <c r="O337">
        <v>2021</v>
      </c>
    </row>
    <row r="338" spans="1:15" hidden="1" x14ac:dyDescent="0.3">
      <c r="A338">
        <v>11161</v>
      </c>
      <c r="B338" s="5">
        <v>44419</v>
      </c>
      <c r="C338" t="s">
        <v>32</v>
      </c>
      <c r="D338" t="s">
        <v>152</v>
      </c>
      <c r="E338" t="s">
        <v>224</v>
      </c>
      <c r="F338" t="s">
        <v>45</v>
      </c>
      <c r="G338" t="s">
        <v>413</v>
      </c>
      <c r="H338">
        <v>29052</v>
      </c>
      <c r="I338">
        <v>30052</v>
      </c>
      <c r="J338" t="s">
        <v>296</v>
      </c>
      <c r="K338">
        <v>63</v>
      </c>
      <c r="L338">
        <v>25</v>
      </c>
      <c r="M338">
        <v>0.3968253968253968</v>
      </c>
      <c r="N338" t="s">
        <v>20</v>
      </c>
      <c r="O338">
        <v>2021</v>
      </c>
    </row>
    <row r="339" spans="1:15" hidden="1" x14ac:dyDescent="0.3">
      <c r="A339">
        <v>1983</v>
      </c>
      <c r="B339" s="5">
        <v>43751</v>
      </c>
      <c r="C339" s="1" t="s">
        <v>967</v>
      </c>
      <c r="D339" t="s">
        <v>71</v>
      </c>
      <c r="E339" t="s">
        <v>155</v>
      </c>
      <c r="F339" t="s">
        <v>29</v>
      </c>
      <c r="G339" t="s">
        <v>414</v>
      </c>
      <c r="H339">
        <v>29034</v>
      </c>
      <c r="I339">
        <v>30034</v>
      </c>
      <c r="J339" t="s">
        <v>296</v>
      </c>
      <c r="K339">
        <v>288</v>
      </c>
      <c r="L339">
        <v>3</v>
      </c>
      <c r="M339">
        <v>1.0416666666666666E-2</v>
      </c>
      <c r="N339" t="s">
        <v>63</v>
      </c>
      <c r="O339">
        <v>2019</v>
      </c>
    </row>
    <row r="340" spans="1:15" hidden="1" x14ac:dyDescent="0.3">
      <c r="A340">
        <v>26457</v>
      </c>
      <c r="B340" s="5">
        <v>43791</v>
      </c>
      <c r="C340" s="1" t="s">
        <v>966</v>
      </c>
      <c r="D340" t="s">
        <v>64</v>
      </c>
      <c r="E340" t="s">
        <v>301</v>
      </c>
      <c r="F340" t="s">
        <v>75</v>
      </c>
      <c r="G340" t="s">
        <v>415</v>
      </c>
      <c r="H340">
        <v>28866</v>
      </c>
      <c r="I340">
        <v>29866</v>
      </c>
      <c r="J340" t="s">
        <v>296</v>
      </c>
      <c r="K340">
        <v>273</v>
      </c>
      <c r="L340">
        <v>25</v>
      </c>
      <c r="M340">
        <v>9.1575091575091569E-2</v>
      </c>
      <c r="N340" t="s">
        <v>63</v>
      </c>
      <c r="O340">
        <v>2019</v>
      </c>
    </row>
    <row r="341" spans="1:15" x14ac:dyDescent="0.3">
      <c r="A341">
        <v>14225</v>
      </c>
      <c r="B341" s="5">
        <v>44566</v>
      </c>
      <c r="C341" s="1" t="s">
        <v>26</v>
      </c>
      <c r="D341" t="s">
        <v>67</v>
      </c>
      <c r="E341" t="s">
        <v>23</v>
      </c>
      <c r="F341" t="s">
        <v>24</v>
      </c>
      <c r="G341" t="s">
        <v>416</v>
      </c>
      <c r="H341">
        <v>28854</v>
      </c>
      <c r="I341">
        <v>29854</v>
      </c>
      <c r="J341" t="s">
        <v>296</v>
      </c>
      <c r="K341">
        <v>996</v>
      </c>
      <c r="L341">
        <v>15</v>
      </c>
      <c r="M341">
        <v>1.5060240963855422E-2</v>
      </c>
      <c r="N341" t="s">
        <v>20</v>
      </c>
      <c r="O341">
        <v>2022</v>
      </c>
    </row>
    <row r="342" spans="1:15" hidden="1" x14ac:dyDescent="0.3">
      <c r="A342">
        <v>5970</v>
      </c>
      <c r="B342" s="5">
        <v>44147</v>
      </c>
      <c r="C342" t="s">
        <v>14</v>
      </c>
      <c r="D342" t="s">
        <v>158</v>
      </c>
      <c r="E342" t="s">
        <v>23</v>
      </c>
      <c r="F342" t="s">
        <v>24</v>
      </c>
      <c r="G342" t="s">
        <v>417</v>
      </c>
      <c r="H342">
        <v>28791</v>
      </c>
      <c r="I342">
        <v>29791</v>
      </c>
      <c r="J342" t="s">
        <v>296</v>
      </c>
      <c r="K342">
        <v>24</v>
      </c>
      <c r="L342">
        <v>1</v>
      </c>
      <c r="M342">
        <v>4.1666666666666664E-2</v>
      </c>
      <c r="N342" t="s">
        <v>36</v>
      </c>
      <c r="O342">
        <v>2020</v>
      </c>
    </row>
    <row r="343" spans="1:15" x14ac:dyDescent="0.3">
      <c r="A343">
        <v>16057</v>
      </c>
      <c r="B343" s="5">
        <v>44572</v>
      </c>
      <c r="C343" s="1" t="s">
        <v>26</v>
      </c>
      <c r="D343" t="s">
        <v>33</v>
      </c>
      <c r="E343" t="s">
        <v>224</v>
      </c>
      <c r="F343" t="s">
        <v>45</v>
      </c>
      <c r="G343" t="s">
        <v>418</v>
      </c>
      <c r="H343">
        <v>28692</v>
      </c>
      <c r="I343">
        <v>29692</v>
      </c>
      <c r="J343" t="s">
        <v>296</v>
      </c>
      <c r="K343">
        <v>153</v>
      </c>
      <c r="L343">
        <v>25</v>
      </c>
      <c r="M343">
        <v>0.16339869281045752</v>
      </c>
      <c r="N343" t="s">
        <v>36</v>
      </c>
      <c r="O343">
        <v>2022</v>
      </c>
    </row>
    <row r="344" spans="1:15" x14ac:dyDescent="0.3">
      <c r="A344">
        <v>22193</v>
      </c>
      <c r="B344" s="5">
        <v>44640</v>
      </c>
      <c r="C344" s="1" t="s">
        <v>26</v>
      </c>
      <c r="D344" t="s">
        <v>54</v>
      </c>
      <c r="E344" t="s">
        <v>304</v>
      </c>
      <c r="F344" t="s">
        <v>17</v>
      </c>
      <c r="G344" t="s">
        <v>419</v>
      </c>
      <c r="H344">
        <v>28188</v>
      </c>
      <c r="I344">
        <v>29188</v>
      </c>
      <c r="J344" t="s">
        <v>296</v>
      </c>
      <c r="K344">
        <v>342</v>
      </c>
      <c r="L344">
        <v>25</v>
      </c>
      <c r="M344">
        <v>7.3099415204678359E-2</v>
      </c>
      <c r="N344" t="s">
        <v>36</v>
      </c>
      <c r="O344">
        <v>2022</v>
      </c>
    </row>
    <row r="345" spans="1:15" hidden="1" x14ac:dyDescent="0.3">
      <c r="A345">
        <v>1111</v>
      </c>
      <c r="B345" s="5">
        <v>43653</v>
      </c>
      <c r="C345" s="1" t="s">
        <v>967</v>
      </c>
      <c r="D345" t="s">
        <v>183</v>
      </c>
      <c r="E345" t="s">
        <v>187</v>
      </c>
      <c r="F345" t="s">
        <v>29</v>
      </c>
      <c r="G345" t="s">
        <v>420</v>
      </c>
      <c r="H345">
        <v>27885</v>
      </c>
      <c r="I345">
        <v>28885</v>
      </c>
      <c r="J345" t="s">
        <v>296</v>
      </c>
      <c r="K345">
        <v>966</v>
      </c>
      <c r="L345">
        <v>15</v>
      </c>
      <c r="M345">
        <v>1.5527950310559006E-2</v>
      </c>
      <c r="N345" t="s">
        <v>20</v>
      </c>
      <c r="O345">
        <v>2019</v>
      </c>
    </row>
    <row r="346" spans="1:15" hidden="1" x14ac:dyDescent="0.3">
      <c r="A346">
        <v>7684</v>
      </c>
      <c r="B346" s="5">
        <v>44118</v>
      </c>
      <c r="C346" t="s">
        <v>32</v>
      </c>
      <c r="D346" t="s">
        <v>99</v>
      </c>
      <c r="E346" t="s">
        <v>421</v>
      </c>
      <c r="F346" t="s">
        <v>17</v>
      </c>
      <c r="G346" t="s">
        <v>341</v>
      </c>
      <c r="H346">
        <v>27864</v>
      </c>
      <c r="I346">
        <v>28864</v>
      </c>
      <c r="J346" t="s">
        <v>296</v>
      </c>
      <c r="K346">
        <v>36</v>
      </c>
      <c r="L346">
        <v>5</v>
      </c>
      <c r="M346">
        <v>0.1388888888888889</v>
      </c>
      <c r="N346" t="s">
        <v>20</v>
      </c>
      <c r="O346">
        <v>2020</v>
      </c>
    </row>
    <row r="347" spans="1:15" hidden="1" x14ac:dyDescent="0.3">
      <c r="A347">
        <v>10882</v>
      </c>
      <c r="B347" s="5">
        <v>44543</v>
      </c>
      <c r="C347" t="s">
        <v>967</v>
      </c>
      <c r="D347" t="s">
        <v>61</v>
      </c>
      <c r="E347" t="s">
        <v>121</v>
      </c>
      <c r="F347" t="s">
        <v>29</v>
      </c>
      <c r="G347" t="s">
        <v>422</v>
      </c>
      <c r="H347">
        <v>27738</v>
      </c>
      <c r="I347">
        <v>28738</v>
      </c>
      <c r="J347" t="s">
        <v>296</v>
      </c>
      <c r="K347">
        <v>162</v>
      </c>
      <c r="L347">
        <v>25</v>
      </c>
      <c r="M347">
        <v>0.15432098765432098</v>
      </c>
      <c r="N347" t="s">
        <v>63</v>
      </c>
      <c r="O347">
        <v>2021</v>
      </c>
    </row>
    <row r="348" spans="1:15" hidden="1" x14ac:dyDescent="0.3">
      <c r="A348">
        <v>20835</v>
      </c>
      <c r="B348" s="5">
        <v>43694</v>
      </c>
      <c r="C348" s="1" t="s">
        <v>966</v>
      </c>
      <c r="D348" t="s">
        <v>40</v>
      </c>
      <c r="E348" t="s">
        <v>423</v>
      </c>
      <c r="F348" t="s">
        <v>75</v>
      </c>
      <c r="G348" t="s">
        <v>342</v>
      </c>
      <c r="H348">
        <v>27696</v>
      </c>
      <c r="I348">
        <v>28696</v>
      </c>
      <c r="J348" t="s">
        <v>296</v>
      </c>
      <c r="K348">
        <v>198</v>
      </c>
      <c r="L348">
        <v>20</v>
      </c>
      <c r="M348">
        <v>0.10101010101010101</v>
      </c>
      <c r="N348" t="s">
        <v>36</v>
      </c>
      <c r="O348">
        <v>2019</v>
      </c>
    </row>
    <row r="349" spans="1:15" hidden="1" x14ac:dyDescent="0.3">
      <c r="A349">
        <v>29678</v>
      </c>
      <c r="B349" s="5">
        <v>43758</v>
      </c>
      <c r="C349" s="1" t="s">
        <v>966</v>
      </c>
      <c r="D349" t="s">
        <v>52</v>
      </c>
      <c r="E349" t="s">
        <v>23</v>
      </c>
      <c r="F349" t="s">
        <v>24</v>
      </c>
      <c r="G349" t="s">
        <v>424</v>
      </c>
      <c r="H349">
        <v>27597</v>
      </c>
      <c r="I349">
        <v>28597</v>
      </c>
      <c r="J349" t="s">
        <v>296</v>
      </c>
      <c r="K349">
        <v>777</v>
      </c>
      <c r="L349">
        <v>25</v>
      </c>
      <c r="M349">
        <v>3.2175032175032175E-2</v>
      </c>
      <c r="N349" t="s">
        <v>36</v>
      </c>
      <c r="O349">
        <v>2019</v>
      </c>
    </row>
    <row r="350" spans="1:15" hidden="1" x14ac:dyDescent="0.3">
      <c r="A350">
        <v>22240</v>
      </c>
      <c r="B350" s="5">
        <v>43941</v>
      </c>
      <c r="C350" t="s">
        <v>14</v>
      </c>
      <c r="D350" t="s">
        <v>40</v>
      </c>
      <c r="E350" t="s">
        <v>41</v>
      </c>
      <c r="F350" t="s">
        <v>17</v>
      </c>
      <c r="G350" t="s">
        <v>321</v>
      </c>
      <c r="H350">
        <v>27588</v>
      </c>
      <c r="I350">
        <v>28588</v>
      </c>
      <c r="J350" t="s">
        <v>296</v>
      </c>
      <c r="K350">
        <v>224</v>
      </c>
      <c r="L350">
        <v>5</v>
      </c>
      <c r="M350">
        <v>2.2321428571428572E-2</v>
      </c>
      <c r="N350" t="s">
        <v>36</v>
      </c>
      <c r="O350">
        <v>2020</v>
      </c>
    </row>
    <row r="351" spans="1:15" hidden="1" x14ac:dyDescent="0.3">
      <c r="A351">
        <v>2658</v>
      </c>
      <c r="B351" s="5">
        <v>43780</v>
      </c>
      <c r="C351" s="1" t="s">
        <v>967</v>
      </c>
      <c r="D351" t="s">
        <v>105</v>
      </c>
      <c r="E351" t="s">
        <v>121</v>
      </c>
      <c r="F351" t="s">
        <v>29</v>
      </c>
      <c r="G351" t="s">
        <v>425</v>
      </c>
      <c r="H351">
        <v>27558</v>
      </c>
      <c r="I351">
        <v>28558</v>
      </c>
      <c r="J351" t="s">
        <v>296</v>
      </c>
      <c r="K351">
        <v>224</v>
      </c>
      <c r="L351">
        <v>10</v>
      </c>
      <c r="M351">
        <v>4.4642857142857144E-2</v>
      </c>
      <c r="N351" t="s">
        <v>31</v>
      </c>
      <c r="O351">
        <v>2019</v>
      </c>
    </row>
    <row r="352" spans="1:15" x14ac:dyDescent="0.3">
      <c r="A352">
        <v>29985</v>
      </c>
      <c r="B352" s="5">
        <v>44887</v>
      </c>
      <c r="C352" s="1" t="s">
        <v>26</v>
      </c>
      <c r="D352" t="s">
        <v>64</v>
      </c>
      <c r="E352" t="s">
        <v>426</v>
      </c>
      <c r="G352" t="s">
        <v>427</v>
      </c>
      <c r="K352">
        <v>105</v>
      </c>
      <c r="N352" t="s">
        <v>36</v>
      </c>
      <c r="O352">
        <v>2022</v>
      </c>
    </row>
    <row r="353" spans="1:15" hidden="1" x14ac:dyDescent="0.3">
      <c r="A353">
        <v>25924</v>
      </c>
      <c r="B353" s="5">
        <v>43698</v>
      </c>
      <c r="C353" s="1" t="s">
        <v>966</v>
      </c>
      <c r="D353" t="s">
        <v>54</v>
      </c>
      <c r="E353" t="s">
        <v>224</v>
      </c>
      <c r="F353" t="s">
        <v>45</v>
      </c>
      <c r="G353" t="s">
        <v>428</v>
      </c>
      <c r="H353">
        <v>26832</v>
      </c>
      <c r="I353">
        <v>27832</v>
      </c>
      <c r="J353" t="s">
        <v>296</v>
      </c>
      <c r="K353">
        <v>756</v>
      </c>
      <c r="L353">
        <v>25</v>
      </c>
      <c r="M353">
        <v>3.3068783068783067E-2</v>
      </c>
      <c r="N353" t="s">
        <v>36</v>
      </c>
      <c r="O353">
        <v>2019</v>
      </c>
    </row>
    <row r="354" spans="1:15" hidden="1" x14ac:dyDescent="0.3">
      <c r="A354">
        <v>25919</v>
      </c>
      <c r="B354" s="5">
        <v>43694</v>
      </c>
      <c r="C354" s="1" t="s">
        <v>966</v>
      </c>
      <c r="D354" t="s">
        <v>37</v>
      </c>
      <c r="E354" t="s">
        <v>41</v>
      </c>
      <c r="F354" t="s">
        <v>17</v>
      </c>
      <c r="G354" t="s">
        <v>429</v>
      </c>
      <c r="H354">
        <v>26622</v>
      </c>
      <c r="I354">
        <v>27622</v>
      </c>
      <c r="J354" t="s">
        <v>296</v>
      </c>
      <c r="K354">
        <v>111</v>
      </c>
      <c r="L354">
        <v>15</v>
      </c>
      <c r="M354">
        <v>0.13513513513513514</v>
      </c>
      <c r="N354" t="s">
        <v>20</v>
      </c>
      <c r="O354">
        <v>2019</v>
      </c>
    </row>
    <row r="355" spans="1:15" x14ac:dyDescent="0.3">
      <c r="A355">
        <v>29625</v>
      </c>
      <c r="B355" s="5">
        <v>44826</v>
      </c>
      <c r="C355" s="1" t="s">
        <v>26</v>
      </c>
      <c r="D355" t="s">
        <v>52</v>
      </c>
      <c r="E355" t="s">
        <v>23</v>
      </c>
      <c r="F355" t="s">
        <v>24</v>
      </c>
      <c r="G355" t="s">
        <v>430</v>
      </c>
      <c r="H355">
        <v>26174</v>
      </c>
      <c r="I355">
        <v>27174</v>
      </c>
      <c r="J355" t="s">
        <v>296</v>
      </c>
      <c r="K355">
        <v>228</v>
      </c>
      <c r="L355">
        <v>15</v>
      </c>
      <c r="M355">
        <v>6.5789473684210523E-2</v>
      </c>
      <c r="N355" t="s">
        <v>36</v>
      </c>
      <c r="O355">
        <v>2022</v>
      </c>
    </row>
    <row r="356" spans="1:15" hidden="1" x14ac:dyDescent="0.3">
      <c r="A356">
        <v>21478</v>
      </c>
      <c r="B356" s="5">
        <v>44518</v>
      </c>
      <c r="C356" t="s">
        <v>967</v>
      </c>
      <c r="D356" t="s">
        <v>57</v>
      </c>
      <c r="E356" t="s">
        <v>84</v>
      </c>
      <c r="F356" t="s">
        <v>45</v>
      </c>
      <c r="G356" t="s">
        <v>431</v>
      </c>
      <c r="H356">
        <v>26028</v>
      </c>
      <c r="I356">
        <v>27028</v>
      </c>
      <c r="J356" t="s">
        <v>296</v>
      </c>
      <c r="K356">
        <v>228</v>
      </c>
      <c r="L356">
        <v>1</v>
      </c>
      <c r="M356">
        <v>4.3859649122807015E-3</v>
      </c>
      <c r="N356" t="s">
        <v>20</v>
      </c>
      <c r="O356">
        <v>2021</v>
      </c>
    </row>
    <row r="357" spans="1:15" x14ac:dyDescent="0.3">
      <c r="A357">
        <v>22800</v>
      </c>
      <c r="B357" s="5">
        <v>44789</v>
      </c>
      <c r="C357" s="1" t="s">
        <v>26</v>
      </c>
      <c r="D357" t="s">
        <v>22</v>
      </c>
      <c r="E357" t="s">
        <v>91</v>
      </c>
      <c r="F357" t="s">
        <v>45</v>
      </c>
      <c r="G357" t="s">
        <v>432</v>
      </c>
      <c r="H357">
        <v>25674</v>
      </c>
      <c r="I357">
        <v>26674</v>
      </c>
      <c r="J357" t="s">
        <v>296</v>
      </c>
      <c r="K357">
        <v>768</v>
      </c>
      <c r="L357">
        <v>25</v>
      </c>
      <c r="M357">
        <v>3.2552083333333336E-2</v>
      </c>
      <c r="N357" t="s">
        <v>36</v>
      </c>
      <c r="O357">
        <v>2022</v>
      </c>
    </row>
    <row r="358" spans="1:15" hidden="1" x14ac:dyDescent="0.3">
      <c r="A358">
        <v>26163</v>
      </c>
      <c r="B358" s="5">
        <v>44095</v>
      </c>
      <c r="C358" t="s">
        <v>14</v>
      </c>
      <c r="D358" t="s">
        <v>158</v>
      </c>
      <c r="E358" t="s">
        <v>87</v>
      </c>
      <c r="F358" t="s">
        <v>29</v>
      </c>
      <c r="G358" t="s">
        <v>126</v>
      </c>
      <c r="H358">
        <v>25617</v>
      </c>
      <c r="I358">
        <v>26617</v>
      </c>
      <c r="J358" t="s">
        <v>296</v>
      </c>
      <c r="K358">
        <v>102</v>
      </c>
      <c r="L358">
        <v>25</v>
      </c>
      <c r="M358">
        <v>0.24509803921568626</v>
      </c>
      <c r="N358" t="s">
        <v>36</v>
      </c>
      <c r="O358">
        <v>2020</v>
      </c>
    </row>
    <row r="359" spans="1:15" x14ac:dyDescent="0.3">
      <c r="A359">
        <v>29644</v>
      </c>
      <c r="B359" s="5">
        <v>44826</v>
      </c>
      <c r="C359" s="1" t="s">
        <v>26</v>
      </c>
      <c r="D359" t="s">
        <v>52</v>
      </c>
      <c r="E359" t="s">
        <v>23</v>
      </c>
      <c r="F359" t="s">
        <v>24</v>
      </c>
      <c r="G359" t="s">
        <v>433</v>
      </c>
      <c r="H359">
        <v>25584</v>
      </c>
      <c r="I359">
        <v>26584</v>
      </c>
      <c r="J359" t="s">
        <v>296</v>
      </c>
      <c r="K359">
        <v>288</v>
      </c>
      <c r="L359">
        <v>25</v>
      </c>
      <c r="M359">
        <v>8.6805555555555552E-2</v>
      </c>
      <c r="N359" t="s">
        <v>36</v>
      </c>
      <c r="O359">
        <v>2022</v>
      </c>
    </row>
    <row r="360" spans="1:15" hidden="1" x14ac:dyDescent="0.3">
      <c r="A360">
        <v>20145</v>
      </c>
      <c r="B360" s="5">
        <v>43879</v>
      </c>
      <c r="C360" t="s">
        <v>32</v>
      </c>
      <c r="D360" t="s">
        <v>69</v>
      </c>
      <c r="E360" t="s">
        <v>41</v>
      </c>
      <c r="F360" t="s">
        <v>17</v>
      </c>
      <c r="G360" t="s">
        <v>434</v>
      </c>
      <c r="H360">
        <v>25452</v>
      </c>
      <c r="I360">
        <v>24852</v>
      </c>
      <c r="J360" t="s">
        <v>296</v>
      </c>
      <c r="K360">
        <v>792</v>
      </c>
      <c r="L360">
        <v>25</v>
      </c>
      <c r="M360">
        <v>3.1565656565656568E-2</v>
      </c>
      <c r="N360" t="s">
        <v>20</v>
      </c>
      <c r="O360">
        <v>2020</v>
      </c>
    </row>
    <row r="361" spans="1:15" x14ac:dyDescent="0.3">
      <c r="A361">
        <v>13350</v>
      </c>
      <c r="B361" s="5">
        <v>44717</v>
      </c>
      <c r="C361" s="1" t="s">
        <v>26</v>
      </c>
      <c r="D361" t="s">
        <v>15</v>
      </c>
      <c r="E361" t="s">
        <v>283</v>
      </c>
      <c r="F361" t="s">
        <v>29</v>
      </c>
      <c r="G361" t="s">
        <v>435</v>
      </c>
      <c r="H361">
        <v>25332</v>
      </c>
      <c r="I361">
        <v>24732</v>
      </c>
      <c r="J361" t="s">
        <v>296</v>
      </c>
      <c r="K361">
        <v>705</v>
      </c>
      <c r="L361">
        <v>9</v>
      </c>
      <c r="M361">
        <v>1.276595744680851E-2</v>
      </c>
      <c r="N361" t="s">
        <v>36</v>
      </c>
      <c r="O361">
        <v>2022</v>
      </c>
    </row>
    <row r="362" spans="1:15" hidden="1" x14ac:dyDescent="0.3">
      <c r="A362">
        <v>2200</v>
      </c>
      <c r="B362" s="5">
        <v>43628</v>
      </c>
      <c r="C362" s="1" t="s">
        <v>966</v>
      </c>
      <c r="D362" t="s">
        <v>43</v>
      </c>
      <c r="E362" t="s">
        <v>44</v>
      </c>
      <c r="F362" t="s">
        <v>45</v>
      </c>
      <c r="G362" t="s">
        <v>436</v>
      </c>
      <c r="H362">
        <v>25191</v>
      </c>
      <c r="I362">
        <v>24591</v>
      </c>
      <c r="J362" t="s">
        <v>296</v>
      </c>
      <c r="K362">
        <v>138</v>
      </c>
      <c r="L362">
        <v>25</v>
      </c>
      <c r="M362">
        <v>0.18115942028985507</v>
      </c>
      <c r="N362" t="s">
        <v>36</v>
      </c>
      <c r="O362">
        <v>2019</v>
      </c>
    </row>
    <row r="363" spans="1:15" hidden="1" x14ac:dyDescent="0.3">
      <c r="A363">
        <v>3488</v>
      </c>
      <c r="B363" s="5">
        <v>43783</v>
      </c>
      <c r="C363" s="1" t="s">
        <v>967</v>
      </c>
      <c r="D363" t="s">
        <v>67</v>
      </c>
      <c r="E363" t="s">
        <v>437</v>
      </c>
      <c r="F363" t="s">
        <v>29</v>
      </c>
      <c r="G363" t="s">
        <v>438</v>
      </c>
      <c r="H363">
        <v>25137</v>
      </c>
      <c r="I363">
        <v>24537</v>
      </c>
      <c r="J363" t="s">
        <v>296</v>
      </c>
      <c r="K363">
        <v>834</v>
      </c>
      <c r="L363">
        <v>5</v>
      </c>
      <c r="M363">
        <v>5.9952038369304557E-3</v>
      </c>
      <c r="N363" t="s">
        <v>31</v>
      </c>
      <c r="O363">
        <v>2019</v>
      </c>
    </row>
    <row r="364" spans="1:15" x14ac:dyDescent="0.3">
      <c r="A364">
        <v>17875</v>
      </c>
      <c r="B364" s="5">
        <v>44725</v>
      </c>
      <c r="C364" s="1" t="s">
        <v>26</v>
      </c>
      <c r="D364" t="s">
        <v>43</v>
      </c>
      <c r="E364" t="s">
        <v>134</v>
      </c>
      <c r="F364" t="s">
        <v>45</v>
      </c>
      <c r="G364" t="s">
        <v>439</v>
      </c>
      <c r="H364">
        <v>25038</v>
      </c>
      <c r="I364">
        <v>24438</v>
      </c>
      <c r="J364" t="s">
        <v>296</v>
      </c>
      <c r="K364">
        <v>288</v>
      </c>
      <c r="L364">
        <v>25</v>
      </c>
      <c r="M364">
        <v>8.6805555555555552E-2</v>
      </c>
      <c r="N364" t="s">
        <v>20</v>
      </c>
      <c r="O364">
        <v>2022</v>
      </c>
    </row>
    <row r="365" spans="1:15" x14ac:dyDescent="0.3">
      <c r="A365">
        <v>16584</v>
      </c>
      <c r="B365" s="5">
        <v>44905</v>
      </c>
      <c r="C365" s="1" t="s">
        <v>26</v>
      </c>
      <c r="D365" t="s">
        <v>61</v>
      </c>
      <c r="E365" t="s">
        <v>23</v>
      </c>
      <c r="F365" t="s">
        <v>24</v>
      </c>
      <c r="G365" t="s">
        <v>299</v>
      </c>
      <c r="H365">
        <v>24816</v>
      </c>
      <c r="I365">
        <v>24216</v>
      </c>
      <c r="J365" t="s">
        <v>296</v>
      </c>
      <c r="K365">
        <v>279</v>
      </c>
      <c r="N365" t="s">
        <v>36</v>
      </c>
      <c r="O365">
        <v>2022</v>
      </c>
    </row>
    <row r="366" spans="1:15" hidden="1" x14ac:dyDescent="0.3">
      <c r="A366">
        <v>23605</v>
      </c>
      <c r="B366" s="5">
        <v>43880</v>
      </c>
      <c r="C366" t="s">
        <v>14</v>
      </c>
      <c r="D366" t="s">
        <v>15</v>
      </c>
      <c r="E366" t="s">
        <v>94</v>
      </c>
      <c r="F366" t="s">
        <v>29</v>
      </c>
      <c r="G366" t="s">
        <v>440</v>
      </c>
      <c r="H366">
        <v>24768</v>
      </c>
      <c r="I366">
        <v>24168</v>
      </c>
      <c r="J366" t="s">
        <v>296</v>
      </c>
      <c r="K366">
        <v>9</v>
      </c>
      <c r="L366">
        <v>5</v>
      </c>
      <c r="M366">
        <v>0.55555555555555558</v>
      </c>
      <c r="N366" t="s">
        <v>36</v>
      </c>
      <c r="O366">
        <v>2020</v>
      </c>
    </row>
    <row r="367" spans="1:15" hidden="1" x14ac:dyDescent="0.3">
      <c r="A367">
        <v>12757</v>
      </c>
      <c r="B367" s="5">
        <v>44271</v>
      </c>
      <c r="C367" t="s">
        <v>967</v>
      </c>
      <c r="D367" t="s">
        <v>61</v>
      </c>
      <c r="E367" t="s">
        <v>44</v>
      </c>
      <c r="F367" t="s">
        <v>45</v>
      </c>
      <c r="G367" t="s">
        <v>441</v>
      </c>
      <c r="H367">
        <v>24588</v>
      </c>
      <c r="I367">
        <v>23988</v>
      </c>
      <c r="J367" t="s">
        <v>296</v>
      </c>
      <c r="K367">
        <v>3</v>
      </c>
      <c r="L367">
        <v>1</v>
      </c>
      <c r="M367">
        <v>0.33333333333333331</v>
      </c>
      <c r="N367" t="s">
        <v>36</v>
      </c>
      <c r="O367">
        <v>2021</v>
      </c>
    </row>
    <row r="368" spans="1:15" hidden="1" x14ac:dyDescent="0.3">
      <c r="A368">
        <v>23404</v>
      </c>
      <c r="B368" s="5">
        <v>43818</v>
      </c>
      <c r="C368" s="1" t="s">
        <v>966</v>
      </c>
      <c r="D368" t="s">
        <v>99</v>
      </c>
      <c r="E368" t="s">
        <v>118</v>
      </c>
      <c r="F368" t="s">
        <v>75</v>
      </c>
      <c r="G368" t="s">
        <v>442</v>
      </c>
      <c r="H368">
        <v>24534</v>
      </c>
      <c r="I368">
        <v>23934</v>
      </c>
      <c r="J368" t="s">
        <v>296</v>
      </c>
      <c r="K368">
        <v>16</v>
      </c>
      <c r="L368">
        <v>5</v>
      </c>
      <c r="M368">
        <v>0.3125</v>
      </c>
      <c r="N368" t="s">
        <v>36</v>
      </c>
      <c r="O368">
        <v>2019</v>
      </c>
    </row>
    <row r="369" spans="1:15" hidden="1" x14ac:dyDescent="0.3">
      <c r="A369">
        <v>20886</v>
      </c>
      <c r="B369" s="5">
        <v>44421</v>
      </c>
      <c r="C369" t="s">
        <v>967</v>
      </c>
      <c r="D369" t="s">
        <v>27</v>
      </c>
      <c r="E369" t="s">
        <v>84</v>
      </c>
      <c r="F369" t="s">
        <v>45</v>
      </c>
      <c r="G369" t="s">
        <v>443</v>
      </c>
      <c r="H369">
        <v>24507</v>
      </c>
      <c r="I369">
        <v>23907</v>
      </c>
      <c r="J369" t="s">
        <v>296</v>
      </c>
      <c r="K369">
        <v>369</v>
      </c>
      <c r="L369">
        <v>25</v>
      </c>
      <c r="M369">
        <v>6.7750677506775062E-2</v>
      </c>
      <c r="N369" t="s">
        <v>20</v>
      </c>
      <c r="O369">
        <v>2021</v>
      </c>
    </row>
    <row r="370" spans="1:15" x14ac:dyDescent="0.3">
      <c r="A370">
        <v>17724</v>
      </c>
      <c r="B370" s="5">
        <v>44664</v>
      </c>
      <c r="C370" s="1" t="s">
        <v>26</v>
      </c>
      <c r="D370" t="s">
        <v>22</v>
      </c>
      <c r="E370" t="s">
        <v>23</v>
      </c>
      <c r="F370" t="s">
        <v>24</v>
      </c>
      <c r="G370" t="s">
        <v>444</v>
      </c>
      <c r="H370">
        <v>24455</v>
      </c>
      <c r="I370">
        <v>23855</v>
      </c>
      <c r="J370" t="s">
        <v>296</v>
      </c>
      <c r="K370">
        <v>108</v>
      </c>
      <c r="L370">
        <v>25</v>
      </c>
      <c r="M370">
        <v>0.23148148148148148</v>
      </c>
      <c r="N370" t="s">
        <v>20</v>
      </c>
      <c r="O370">
        <v>2022</v>
      </c>
    </row>
    <row r="371" spans="1:15" hidden="1" x14ac:dyDescent="0.3">
      <c r="A371">
        <v>1820</v>
      </c>
      <c r="B371" s="5">
        <v>43532</v>
      </c>
      <c r="C371" s="1" t="s">
        <v>966</v>
      </c>
      <c r="D371" t="s">
        <v>27</v>
      </c>
      <c r="E371" t="s">
        <v>23</v>
      </c>
      <c r="F371" t="s">
        <v>24</v>
      </c>
      <c r="G371" t="s">
        <v>445</v>
      </c>
      <c r="H371">
        <v>24294</v>
      </c>
      <c r="I371">
        <v>23694</v>
      </c>
      <c r="J371" t="s">
        <v>296</v>
      </c>
      <c r="K371">
        <v>135</v>
      </c>
      <c r="L371">
        <v>25</v>
      </c>
      <c r="M371">
        <v>0.18518518518518517</v>
      </c>
      <c r="N371" t="s">
        <v>20</v>
      </c>
      <c r="O371">
        <v>2019</v>
      </c>
    </row>
    <row r="372" spans="1:15" hidden="1" x14ac:dyDescent="0.3">
      <c r="A372">
        <v>10366</v>
      </c>
      <c r="B372" s="5">
        <v>44511</v>
      </c>
      <c r="C372" t="s">
        <v>967</v>
      </c>
      <c r="D372" t="s">
        <v>105</v>
      </c>
      <c r="E372" t="s">
        <v>23</v>
      </c>
      <c r="F372" t="s">
        <v>24</v>
      </c>
      <c r="G372" t="s">
        <v>446</v>
      </c>
      <c r="H372">
        <v>23988</v>
      </c>
      <c r="I372">
        <v>23388</v>
      </c>
      <c r="J372" t="s">
        <v>296</v>
      </c>
      <c r="K372">
        <v>12</v>
      </c>
      <c r="L372">
        <v>2</v>
      </c>
      <c r="M372">
        <v>0.16666666666666666</v>
      </c>
      <c r="N372" t="s">
        <v>36</v>
      </c>
      <c r="O372">
        <v>2021</v>
      </c>
    </row>
    <row r="373" spans="1:15" hidden="1" x14ac:dyDescent="0.3">
      <c r="A373">
        <v>7482</v>
      </c>
      <c r="B373" s="5">
        <v>43908</v>
      </c>
      <c r="C373" t="s">
        <v>14</v>
      </c>
      <c r="D373" t="s">
        <v>27</v>
      </c>
      <c r="E373" t="s">
        <v>44</v>
      </c>
      <c r="F373" t="s">
        <v>45</v>
      </c>
      <c r="G373" t="s">
        <v>447</v>
      </c>
      <c r="H373">
        <v>23976</v>
      </c>
      <c r="I373">
        <v>23376</v>
      </c>
      <c r="J373" t="s">
        <v>296</v>
      </c>
      <c r="K373">
        <v>213</v>
      </c>
      <c r="L373">
        <v>25</v>
      </c>
      <c r="M373">
        <v>0.11737089201877934</v>
      </c>
      <c r="N373" t="s">
        <v>36</v>
      </c>
      <c r="O373">
        <v>2020</v>
      </c>
    </row>
    <row r="374" spans="1:15" hidden="1" x14ac:dyDescent="0.3">
      <c r="A374">
        <v>25611</v>
      </c>
      <c r="B374" s="5">
        <v>44336</v>
      </c>
      <c r="C374" t="s">
        <v>967</v>
      </c>
      <c r="D374" t="s">
        <v>117</v>
      </c>
      <c r="E374" t="s">
        <v>55</v>
      </c>
      <c r="F374" t="s">
        <v>17</v>
      </c>
      <c r="G374" t="s">
        <v>448</v>
      </c>
      <c r="H374">
        <v>23724</v>
      </c>
      <c r="I374">
        <v>23124</v>
      </c>
      <c r="J374" t="s">
        <v>296</v>
      </c>
      <c r="K374">
        <v>954</v>
      </c>
      <c r="L374">
        <v>15</v>
      </c>
      <c r="M374">
        <v>1.5723270440251572E-2</v>
      </c>
      <c r="N374" t="s">
        <v>36</v>
      </c>
      <c r="O374">
        <v>2021</v>
      </c>
    </row>
    <row r="375" spans="1:15" x14ac:dyDescent="0.3">
      <c r="A375">
        <v>17200</v>
      </c>
      <c r="B375" s="5">
        <v>44664</v>
      </c>
      <c r="C375" s="1" t="s">
        <v>26</v>
      </c>
      <c r="D375" t="s">
        <v>54</v>
      </c>
      <c r="E375" t="s">
        <v>55</v>
      </c>
      <c r="F375" t="s">
        <v>17</v>
      </c>
      <c r="G375" t="s">
        <v>449</v>
      </c>
      <c r="H375">
        <v>23616</v>
      </c>
      <c r="I375">
        <v>23016</v>
      </c>
      <c r="J375" t="s">
        <v>296</v>
      </c>
      <c r="K375">
        <v>75</v>
      </c>
      <c r="L375">
        <v>20</v>
      </c>
      <c r="M375">
        <v>0.26666666666666666</v>
      </c>
      <c r="N375" t="s">
        <v>36</v>
      </c>
      <c r="O375">
        <v>2022</v>
      </c>
    </row>
    <row r="376" spans="1:15" hidden="1" x14ac:dyDescent="0.3">
      <c r="A376">
        <v>8636</v>
      </c>
      <c r="B376" s="5">
        <v>44292</v>
      </c>
      <c r="C376" t="s">
        <v>32</v>
      </c>
      <c r="D376" t="s">
        <v>49</v>
      </c>
      <c r="E376" t="s">
        <v>41</v>
      </c>
      <c r="F376" t="s">
        <v>17</v>
      </c>
      <c r="G376" t="s">
        <v>450</v>
      </c>
      <c r="H376">
        <v>23592</v>
      </c>
      <c r="I376">
        <v>22992</v>
      </c>
      <c r="J376" t="s">
        <v>296</v>
      </c>
      <c r="K376">
        <v>294</v>
      </c>
      <c r="L376">
        <v>25</v>
      </c>
      <c r="M376">
        <v>8.5034013605442174E-2</v>
      </c>
      <c r="N376" t="s">
        <v>36</v>
      </c>
      <c r="O376">
        <v>2021</v>
      </c>
    </row>
    <row r="377" spans="1:15" x14ac:dyDescent="0.3">
      <c r="A377">
        <v>16061</v>
      </c>
      <c r="B377" s="5">
        <v>44571</v>
      </c>
      <c r="C377" s="1" t="s">
        <v>26</v>
      </c>
      <c r="D377" t="s">
        <v>90</v>
      </c>
      <c r="E377" t="s">
        <v>372</v>
      </c>
      <c r="F377" t="s">
        <v>17</v>
      </c>
      <c r="G377" t="s">
        <v>365</v>
      </c>
      <c r="H377">
        <v>23492</v>
      </c>
      <c r="I377">
        <v>22892</v>
      </c>
      <c r="J377" t="s">
        <v>296</v>
      </c>
      <c r="K377">
        <v>882</v>
      </c>
      <c r="L377">
        <v>10</v>
      </c>
      <c r="M377">
        <v>1.1337868480725623E-2</v>
      </c>
      <c r="N377" t="s">
        <v>36</v>
      </c>
      <c r="O377">
        <v>2022</v>
      </c>
    </row>
    <row r="378" spans="1:15" hidden="1" x14ac:dyDescent="0.3">
      <c r="A378">
        <v>23916</v>
      </c>
      <c r="B378" s="5">
        <v>44336</v>
      </c>
      <c r="C378" t="s">
        <v>967</v>
      </c>
      <c r="D378" t="s">
        <v>33</v>
      </c>
      <c r="E378" t="s">
        <v>301</v>
      </c>
      <c r="F378" t="s">
        <v>75</v>
      </c>
      <c r="G378" t="s">
        <v>451</v>
      </c>
      <c r="H378">
        <v>23016</v>
      </c>
      <c r="I378">
        <v>22416</v>
      </c>
      <c r="J378" t="s">
        <v>296</v>
      </c>
      <c r="K378">
        <v>63</v>
      </c>
      <c r="L378">
        <v>15</v>
      </c>
      <c r="M378">
        <v>0.23809523809523808</v>
      </c>
      <c r="N378" t="s">
        <v>36</v>
      </c>
      <c r="O378">
        <v>2021</v>
      </c>
    </row>
    <row r="379" spans="1:15" x14ac:dyDescent="0.3">
      <c r="A379">
        <v>29995</v>
      </c>
      <c r="B379" s="5">
        <v>44887</v>
      </c>
      <c r="C379" s="1" t="s">
        <v>26</v>
      </c>
      <c r="D379" t="s">
        <v>158</v>
      </c>
      <c r="E379" t="s">
        <v>94</v>
      </c>
      <c r="G379" t="s">
        <v>147</v>
      </c>
      <c r="K379">
        <v>756</v>
      </c>
      <c r="N379" t="s">
        <v>36</v>
      </c>
      <c r="O379">
        <v>2022</v>
      </c>
    </row>
    <row r="380" spans="1:15" hidden="1" x14ac:dyDescent="0.3">
      <c r="A380">
        <v>5194</v>
      </c>
      <c r="B380" s="5">
        <v>44113</v>
      </c>
      <c r="C380" t="s">
        <v>14</v>
      </c>
      <c r="D380" t="s">
        <v>37</v>
      </c>
      <c r="E380" t="s">
        <v>59</v>
      </c>
      <c r="F380" t="s">
        <v>29</v>
      </c>
      <c r="G380" t="s">
        <v>452</v>
      </c>
      <c r="H380">
        <v>22572</v>
      </c>
      <c r="I380">
        <v>21972</v>
      </c>
      <c r="J380" t="s">
        <v>296</v>
      </c>
      <c r="K380">
        <v>312</v>
      </c>
      <c r="L380">
        <v>25</v>
      </c>
      <c r="M380">
        <v>8.0128205128205135E-2</v>
      </c>
      <c r="N380" t="s">
        <v>36</v>
      </c>
      <c r="O380">
        <v>2020</v>
      </c>
    </row>
    <row r="381" spans="1:15" x14ac:dyDescent="0.3">
      <c r="A381">
        <v>23517</v>
      </c>
      <c r="B381" s="5">
        <v>44581</v>
      </c>
      <c r="C381" s="1" t="s">
        <v>26</v>
      </c>
      <c r="D381" t="s">
        <v>27</v>
      </c>
      <c r="E381" t="s">
        <v>50</v>
      </c>
      <c r="F381" t="s">
        <v>17</v>
      </c>
      <c r="G381" t="s">
        <v>246</v>
      </c>
      <c r="H381">
        <v>22524</v>
      </c>
      <c r="I381">
        <v>21924</v>
      </c>
      <c r="J381" t="s">
        <v>296</v>
      </c>
      <c r="K381">
        <v>108</v>
      </c>
      <c r="L381">
        <v>25</v>
      </c>
      <c r="M381">
        <v>0.23148148148148148</v>
      </c>
      <c r="N381" t="s">
        <v>36</v>
      </c>
      <c r="O381">
        <v>2022</v>
      </c>
    </row>
    <row r="382" spans="1:15" x14ac:dyDescent="0.3">
      <c r="A382">
        <v>27817</v>
      </c>
      <c r="B382" s="5">
        <v>44823</v>
      </c>
      <c r="C382" s="1" t="s">
        <v>26</v>
      </c>
      <c r="D382" t="s">
        <v>49</v>
      </c>
      <c r="E382" t="s">
        <v>23</v>
      </c>
      <c r="F382" t="s">
        <v>24</v>
      </c>
      <c r="G382" t="s">
        <v>453</v>
      </c>
      <c r="H382">
        <v>22512</v>
      </c>
      <c r="I382">
        <v>21912</v>
      </c>
      <c r="J382" t="s">
        <v>296</v>
      </c>
      <c r="K382">
        <v>42</v>
      </c>
      <c r="L382">
        <v>25</v>
      </c>
      <c r="M382">
        <v>0.59523809523809523</v>
      </c>
      <c r="N382" t="s">
        <v>31</v>
      </c>
      <c r="O382">
        <v>2022</v>
      </c>
    </row>
    <row r="383" spans="1:15" hidden="1" x14ac:dyDescent="0.3">
      <c r="A383">
        <v>12548</v>
      </c>
      <c r="B383" s="5">
        <v>44513</v>
      </c>
      <c r="C383" t="s">
        <v>26</v>
      </c>
      <c r="D383" t="s">
        <v>27</v>
      </c>
      <c r="E383" t="s">
        <v>23</v>
      </c>
      <c r="F383" t="s">
        <v>24</v>
      </c>
      <c r="G383" t="s">
        <v>454</v>
      </c>
      <c r="H383">
        <v>22198</v>
      </c>
      <c r="I383">
        <v>21598</v>
      </c>
      <c r="J383" t="s">
        <v>296</v>
      </c>
      <c r="K383">
        <v>63</v>
      </c>
      <c r="L383">
        <v>25</v>
      </c>
      <c r="M383">
        <v>0.3968253968253968</v>
      </c>
      <c r="N383" t="s">
        <v>20</v>
      </c>
      <c r="O383">
        <v>2021</v>
      </c>
    </row>
    <row r="384" spans="1:15" hidden="1" x14ac:dyDescent="0.3">
      <c r="A384">
        <v>24308</v>
      </c>
      <c r="B384" s="5">
        <v>44428</v>
      </c>
      <c r="C384" t="s">
        <v>32</v>
      </c>
      <c r="D384" t="s">
        <v>27</v>
      </c>
      <c r="E384" t="s">
        <v>87</v>
      </c>
      <c r="F384" t="s">
        <v>29</v>
      </c>
      <c r="G384" t="s">
        <v>455</v>
      </c>
      <c r="H384">
        <v>22008</v>
      </c>
      <c r="I384">
        <v>21408</v>
      </c>
      <c r="J384" t="s">
        <v>296</v>
      </c>
      <c r="K384">
        <v>498</v>
      </c>
      <c r="L384">
        <v>25</v>
      </c>
      <c r="M384">
        <v>5.0200803212851405E-2</v>
      </c>
      <c r="N384" t="s">
        <v>20</v>
      </c>
      <c r="O384">
        <v>2021</v>
      </c>
    </row>
    <row r="385" spans="1:15" hidden="1" x14ac:dyDescent="0.3">
      <c r="A385">
        <v>8489</v>
      </c>
      <c r="B385" s="5">
        <v>44476</v>
      </c>
      <c r="C385" t="s">
        <v>967</v>
      </c>
      <c r="D385" t="s">
        <v>140</v>
      </c>
      <c r="E385" t="s">
        <v>437</v>
      </c>
      <c r="F385" t="s">
        <v>29</v>
      </c>
      <c r="G385" t="s">
        <v>456</v>
      </c>
      <c r="H385">
        <v>21978</v>
      </c>
      <c r="I385">
        <v>21378</v>
      </c>
      <c r="J385" t="s">
        <v>296</v>
      </c>
      <c r="K385">
        <v>117</v>
      </c>
      <c r="L385">
        <v>25</v>
      </c>
      <c r="M385">
        <v>0.21367521367521367</v>
      </c>
      <c r="N385" t="s">
        <v>36</v>
      </c>
      <c r="O385">
        <v>2021</v>
      </c>
    </row>
    <row r="386" spans="1:15" hidden="1" x14ac:dyDescent="0.3">
      <c r="A386">
        <v>20849</v>
      </c>
      <c r="B386" s="5">
        <v>44060</v>
      </c>
      <c r="C386" t="s">
        <v>14</v>
      </c>
      <c r="D386" t="s">
        <v>22</v>
      </c>
      <c r="E386" t="s">
        <v>457</v>
      </c>
      <c r="F386" t="s">
        <v>75</v>
      </c>
      <c r="G386" t="s">
        <v>458</v>
      </c>
      <c r="H386">
        <v>21816</v>
      </c>
      <c r="I386">
        <v>21216</v>
      </c>
      <c r="J386" t="s">
        <v>296</v>
      </c>
      <c r="K386">
        <v>307</v>
      </c>
      <c r="L386">
        <v>25</v>
      </c>
      <c r="M386">
        <v>8.143322475570032E-2</v>
      </c>
      <c r="N386" t="s">
        <v>20</v>
      </c>
      <c r="O386">
        <v>2020</v>
      </c>
    </row>
    <row r="387" spans="1:15" x14ac:dyDescent="0.3">
      <c r="A387">
        <v>27076</v>
      </c>
      <c r="B387" s="5">
        <v>44670</v>
      </c>
      <c r="C387" s="1" t="s">
        <v>26</v>
      </c>
      <c r="D387" t="s">
        <v>101</v>
      </c>
      <c r="E387" t="s">
        <v>109</v>
      </c>
      <c r="F387" t="s">
        <v>17</v>
      </c>
      <c r="G387" t="s">
        <v>459</v>
      </c>
      <c r="H387">
        <v>21728</v>
      </c>
      <c r="I387">
        <v>21128</v>
      </c>
      <c r="J387" t="s">
        <v>296</v>
      </c>
      <c r="K387">
        <v>42</v>
      </c>
      <c r="L387">
        <v>25</v>
      </c>
      <c r="M387">
        <v>0.59523809523809523</v>
      </c>
      <c r="N387" t="s">
        <v>31</v>
      </c>
      <c r="O387">
        <v>2022</v>
      </c>
    </row>
    <row r="388" spans="1:15" hidden="1" x14ac:dyDescent="0.3">
      <c r="A388">
        <v>21992</v>
      </c>
      <c r="B388" s="5">
        <v>43878</v>
      </c>
      <c r="C388" t="s">
        <v>26</v>
      </c>
      <c r="D388" t="s">
        <v>15</v>
      </c>
      <c r="E388" t="s">
        <v>118</v>
      </c>
      <c r="F388" t="s">
        <v>75</v>
      </c>
      <c r="G388" t="s">
        <v>460</v>
      </c>
      <c r="H388">
        <v>21582</v>
      </c>
      <c r="I388">
        <v>20982</v>
      </c>
      <c r="J388" t="s">
        <v>296</v>
      </c>
      <c r="K388">
        <v>63</v>
      </c>
      <c r="L388">
        <v>25</v>
      </c>
      <c r="M388">
        <v>0.3968253968253968</v>
      </c>
      <c r="N388" t="s">
        <v>36</v>
      </c>
      <c r="O388">
        <v>2020</v>
      </c>
    </row>
    <row r="389" spans="1:15" x14ac:dyDescent="0.3">
      <c r="A389">
        <v>13977</v>
      </c>
      <c r="B389" s="5">
        <v>44812</v>
      </c>
      <c r="C389" s="1" t="s">
        <v>26</v>
      </c>
      <c r="D389" t="s">
        <v>64</v>
      </c>
      <c r="E389" t="s">
        <v>256</v>
      </c>
      <c r="F389" t="s">
        <v>29</v>
      </c>
      <c r="G389" t="s">
        <v>375</v>
      </c>
      <c r="H389">
        <v>21384</v>
      </c>
      <c r="I389">
        <v>20784</v>
      </c>
      <c r="J389" t="s">
        <v>296</v>
      </c>
      <c r="K389">
        <v>66</v>
      </c>
      <c r="L389">
        <v>15</v>
      </c>
      <c r="M389">
        <v>0.22727272727272727</v>
      </c>
      <c r="N389" t="s">
        <v>36</v>
      </c>
      <c r="O389">
        <v>2022</v>
      </c>
    </row>
    <row r="390" spans="1:15" x14ac:dyDescent="0.3">
      <c r="A390">
        <v>19597</v>
      </c>
      <c r="B390" s="5">
        <v>44698</v>
      </c>
      <c r="C390" s="1" t="s">
        <v>26</v>
      </c>
      <c r="D390" t="s">
        <v>67</v>
      </c>
      <c r="E390" t="s">
        <v>94</v>
      </c>
      <c r="F390" t="s">
        <v>29</v>
      </c>
      <c r="G390" t="s">
        <v>461</v>
      </c>
      <c r="H390">
        <v>21312</v>
      </c>
      <c r="I390">
        <v>20712</v>
      </c>
      <c r="J390" t="s">
        <v>296</v>
      </c>
      <c r="K390">
        <v>66</v>
      </c>
      <c r="L390">
        <v>15</v>
      </c>
      <c r="M390">
        <v>0.22727272727272727</v>
      </c>
      <c r="N390" t="s">
        <v>36</v>
      </c>
      <c r="O390">
        <v>2022</v>
      </c>
    </row>
    <row r="391" spans="1:15" hidden="1" x14ac:dyDescent="0.3">
      <c r="A391">
        <v>20884</v>
      </c>
      <c r="B391" s="5">
        <v>44422</v>
      </c>
      <c r="C391" t="s">
        <v>26</v>
      </c>
      <c r="D391" t="s">
        <v>54</v>
      </c>
      <c r="E391" t="s">
        <v>59</v>
      </c>
      <c r="F391" t="s">
        <v>29</v>
      </c>
      <c r="G391" t="s">
        <v>462</v>
      </c>
      <c r="H391">
        <v>21276</v>
      </c>
      <c r="I391">
        <v>20676</v>
      </c>
      <c r="J391" t="s">
        <v>296</v>
      </c>
      <c r="K391">
        <v>194</v>
      </c>
      <c r="L391">
        <v>15</v>
      </c>
      <c r="M391">
        <v>7.7319587628865982E-2</v>
      </c>
      <c r="N391" t="s">
        <v>31</v>
      </c>
      <c r="O391">
        <v>2021</v>
      </c>
    </row>
    <row r="392" spans="1:15" x14ac:dyDescent="0.3">
      <c r="A392">
        <v>16381</v>
      </c>
      <c r="B392" s="5">
        <v>44810</v>
      </c>
      <c r="C392" s="1" t="s">
        <v>26</v>
      </c>
      <c r="D392" t="s">
        <v>96</v>
      </c>
      <c r="E392" t="s">
        <v>155</v>
      </c>
      <c r="F392" t="s">
        <v>29</v>
      </c>
      <c r="G392" t="s">
        <v>463</v>
      </c>
      <c r="H392">
        <v>21204</v>
      </c>
      <c r="I392">
        <v>20604</v>
      </c>
      <c r="J392" t="s">
        <v>296</v>
      </c>
      <c r="K392">
        <v>888</v>
      </c>
      <c r="L392">
        <v>25</v>
      </c>
      <c r="M392">
        <v>2.8153153153153154E-2</v>
      </c>
      <c r="N392" t="s">
        <v>20</v>
      </c>
      <c r="O392">
        <v>2022</v>
      </c>
    </row>
    <row r="393" spans="1:15" hidden="1" x14ac:dyDescent="0.3">
      <c r="A393">
        <v>11706</v>
      </c>
      <c r="B393" s="5">
        <v>44541</v>
      </c>
      <c r="C393" t="s">
        <v>26</v>
      </c>
      <c r="D393" t="s">
        <v>99</v>
      </c>
      <c r="E393" t="s">
        <v>464</v>
      </c>
      <c r="F393" t="s">
        <v>75</v>
      </c>
      <c r="G393" t="s">
        <v>193</v>
      </c>
      <c r="H393">
        <v>21204</v>
      </c>
      <c r="I393">
        <v>20604</v>
      </c>
      <c r="J393" t="s">
        <v>296</v>
      </c>
      <c r="K393">
        <v>264</v>
      </c>
      <c r="L393">
        <v>25</v>
      </c>
      <c r="M393">
        <v>9.4696969696969696E-2</v>
      </c>
      <c r="N393" t="s">
        <v>31</v>
      </c>
      <c r="O393">
        <v>2021</v>
      </c>
    </row>
    <row r="394" spans="1:15" x14ac:dyDescent="0.3">
      <c r="A394">
        <v>15427</v>
      </c>
      <c r="B394" s="5">
        <v>44899</v>
      </c>
      <c r="C394" s="1" t="s">
        <v>26</v>
      </c>
      <c r="D394" t="s">
        <v>105</v>
      </c>
      <c r="E394" t="s">
        <v>41</v>
      </c>
      <c r="F394" t="s">
        <v>17</v>
      </c>
      <c r="G394" t="s">
        <v>193</v>
      </c>
      <c r="H394">
        <v>21204</v>
      </c>
      <c r="I394">
        <v>20604</v>
      </c>
      <c r="J394" t="s">
        <v>296</v>
      </c>
      <c r="K394">
        <v>261</v>
      </c>
      <c r="N394" t="s">
        <v>31</v>
      </c>
      <c r="O394">
        <v>2022</v>
      </c>
    </row>
    <row r="395" spans="1:15" x14ac:dyDescent="0.3">
      <c r="A395">
        <v>19605</v>
      </c>
      <c r="B395" s="5">
        <v>44698</v>
      </c>
      <c r="C395" s="1" t="s">
        <v>26</v>
      </c>
      <c r="D395" t="s">
        <v>67</v>
      </c>
      <c r="E395" t="s">
        <v>94</v>
      </c>
      <c r="F395" t="s">
        <v>29</v>
      </c>
      <c r="G395" t="s">
        <v>465</v>
      </c>
      <c r="H395">
        <v>21168</v>
      </c>
      <c r="I395">
        <v>20568</v>
      </c>
      <c r="J395" t="s">
        <v>296</v>
      </c>
      <c r="K395">
        <v>204</v>
      </c>
      <c r="L395">
        <v>15</v>
      </c>
      <c r="M395">
        <v>7.3529411764705885E-2</v>
      </c>
      <c r="N395" t="s">
        <v>36</v>
      </c>
      <c r="O395">
        <v>2022</v>
      </c>
    </row>
    <row r="396" spans="1:15" hidden="1" x14ac:dyDescent="0.3">
      <c r="A396">
        <v>27246</v>
      </c>
      <c r="B396" s="5">
        <v>43640</v>
      </c>
      <c r="C396" s="1" t="s">
        <v>966</v>
      </c>
      <c r="D396" t="s">
        <v>90</v>
      </c>
      <c r="E396" t="s">
        <v>84</v>
      </c>
      <c r="F396" t="s">
        <v>45</v>
      </c>
      <c r="G396" t="s">
        <v>466</v>
      </c>
      <c r="H396">
        <v>21024</v>
      </c>
      <c r="I396">
        <v>20424</v>
      </c>
      <c r="J396" t="s">
        <v>296</v>
      </c>
      <c r="K396">
        <v>42</v>
      </c>
      <c r="L396">
        <v>25</v>
      </c>
      <c r="M396">
        <v>0.59523809523809523</v>
      </c>
      <c r="N396" t="s">
        <v>36</v>
      </c>
      <c r="O396">
        <v>2019</v>
      </c>
    </row>
    <row r="397" spans="1:15" hidden="1" x14ac:dyDescent="0.3">
      <c r="A397">
        <v>9870</v>
      </c>
      <c r="B397" s="5">
        <v>44509</v>
      </c>
      <c r="C397" t="s">
        <v>32</v>
      </c>
      <c r="D397" t="s">
        <v>105</v>
      </c>
      <c r="E397" t="s">
        <v>23</v>
      </c>
      <c r="F397" t="s">
        <v>24</v>
      </c>
      <c r="G397" t="s">
        <v>467</v>
      </c>
      <c r="H397">
        <v>20988</v>
      </c>
      <c r="I397">
        <v>20388</v>
      </c>
      <c r="J397" t="s">
        <v>296</v>
      </c>
      <c r="K397">
        <v>33</v>
      </c>
      <c r="L397">
        <v>25</v>
      </c>
      <c r="M397">
        <v>0.75757575757575757</v>
      </c>
      <c r="N397" t="s">
        <v>36</v>
      </c>
      <c r="O397">
        <v>2021</v>
      </c>
    </row>
    <row r="398" spans="1:15" hidden="1" x14ac:dyDescent="0.3">
      <c r="A398">
        <v>22239</v>
      </c>
      <c r="B398" s="5">
        <v>43941</v>
      </c>
      <c r="C398" t="s">
        <v>14</v>
      </c>
      <c r="D398" t="s">
        <v>40</v>
      </c>
      <c r="E398" t="s">
        <v>41</v>
      </c>
      <c r="F398" t="s">
        <v>17</v>
      </c>
      <c r="G398" t="s">
        <v>257</v>
      </c>
      <c r="H398">
        <v>20896</v>
      </c>
      <c r="I398">
        <v>20296</v>
      </c>
      <c r="J398" t="s">
        <v>296</v>
      </c>
      <c r="K398">
        <v>153</v>
      </c>
      <c r="L398">
        <v>25</v>
      </c>
      <c r="M398">
        <v>0.16339869281045752</v>
      </c>
      <c r="N398" t="s">
        <v>36</v>
      </c>
      <c r="O398">
        <v>2020</v>
      </c>
    </row>
    <row r="399" spans="1:15" hidden="1" x14ac:dyDescent="0.3">
      <c r="A399">
        <v>5256</v>
      </c>
      <c r="B399" s="5">
        <v>44143</v>
      </c>
      <c r="C399" t="s">
        <v>32</v>
      </c>
      <c r="D399" t="s">
        <v>158</v>
      </c>
      <c r="E399" t="s">
        <v>55</v>
      </c>
      <c r="F399" t="s">
        <v>17</v>
      </c>
      <c r="G399" t="s">
        <v>468</v>
      </c>
      <c r="H399">
        <v>20808</v>
      </c>
      <c r="I399">
        <v>20208</v>
      </c>
      <c r="J399" t="s">
        <v>296</v>
      </c>
      <c r="K399">
        <v>585</v>
      </c>
      <c r="L399">
        <v>15</v>
      </c>
      <c r="M399">
        <v>2.564102564102564E-2</v>
      </c>
      <c r="N399" t="s">
        <v>20</v>
      </c>
      <c r="O399">
        <v>2020</v>
      </c>
    </row>
    <row r="400" spans="1:15" x14ac:dyDescent="0.3">
      <c r="A400">
        <v>27848</v>
      </c>
      <c r="B400" s="5">
        <v>44826</v>
      </c>
      <c r="C400" s="1" t="s">
        <v>26</v>
      </c>
      <c r="D400" t="s">
        <v>101</v>
      </c>
      <c r="E400" t="s">
        <v>23</v>
      </c>
      <c r="F400" t="s">
        <v>24</v>
      </c>
      <c r="G400" t="s">
        <v>469</v>
      </c>
      <c r="H400">
        <v>20736</v>
      </c>
      <c r="I400">
        <v>20136</v>
      </c>
      <c r="J400" t="s">
        <v>296</v>
      </c>
      <c r="K400">
        <v>261</v>
      </c>
      <c r="L400">
        <v>2</v>
      </c>
      <c r="M400">
        <v>7.6628352490421452E-3</v>
      </c>
      <c r="N400" t="s">
        <v>20</v>
      </c>
      <c r="O400">
        <v>2022</v>
      </c>
    </row>
    <row r="401" spans="1:15" hidden="1" x14ac:dyDescent="0.3">
      <c r="A401">
        <v>26568</v>
      </c>
      <c r="B401" s="5">
        <v>44521</v>
      </c>
      <c r="C401" t="s">
        <v>967</v>
      </c>
      <c r="D401" t="s">
        <v>90</v>
      </c>
      <c r="E401" t="s">
        <v>187</v>
      </c>
      <c r="F401" t="s">
        <v>29</v>
      </c>
      <c r="G401" t="s">
        <v>470</v>
      </c>
      <c r="H401">
        <v>20574</v>
      </c>
      <c r="I401">
        <v>19974</v>
      </c>
      <c r="J401" t="s">
        <v>296</v>
      </c>
      <c r="K401">
        <v>122</v>
      </c>
      <c r="L401">
        <v>5</v>
      </c>
      <c r="M401">
        <v>4.0983606557377046E-2</v>
      </c>
      <c r="N401" t="s">
        <v>36</v>
      </c>
      <c r="O401">
        <v>2021</v>
      </c>
    </row>
    <row r="402" spans="1:15" hidden="1" x14ac:dyDescent="0.3">
      <c r="A402">
        <v>25931</v>
      </c>
      <c r="B402" s="5">
        <v>43698</v>
      </c>
      <c r="C402" s="1" t="s">
        <v>966</v>
      </c>
      <c r="D402" t="s">
        <v>54</v>
      </c>
      <c r="E402" t="s">
        <v>224</v>
      </c>
      <c r="F402" t="s">
        <v>45</v>
      </c>
      <c r="G402" t="s">
        <v>313</v>
      </c>
      <c r="H402">
        <v>20544</v>
      </c>
      <c r="I402">
        <v>19944</v>
      </c>
      <c r="J402" t="s">
        <v>296</v>
      </c>
      <c r="K402">
        <v>39</v>
      </c>
      <c r="L402">
        <v>25</v>
      </c>
      <c r="M402">
        <v>0.64102564102564108</v>
      </c>
      <c r="N402" t="s">
        <v>36</v>
      </c>
      <c r="O402">
        <v>2019</v>
      </c>
    </row>
    <row r="403" spans="1:15" hidden="1" x14ac:dyDescent="0.3">
      <c r="A403">
        <v>9642</v>
      </c>
      <c r="B403" s="5">
        <v>44357</v>
      </c>
      <c r="C403" t="s">
        <v>967</v>
      </c>
      <c r="D403" t="s">
        <v>49</v>
      </c>
      <c r="E403" t="s">
        <v>50</v>
      </c>
      <c r="F403" t="s">
        <v>17</v>
      </c>
      <c r="G403" t="s">
        <v>471</v>
      </c>
      <c r="H403">
        <v>20388</v>
      </c>
      <c r="I403">
        <v>19788</v>
      </c>
      <c r="J403" t="s">
        <v>296</v>
      </c>
      <c r="K403">
        <v>534</v>
      </c>
      <c r="L403">
        <v>20</v>
      </c>
      <c r="M403">
        <v>3.7453183520599252E-2</v>
      </c>
      <c r="N403" t="s">
        <v>36</v>
      </c>
      <c r="O403">
        <v>2021</v>
      </c>
    </row>
    <row r="404" spans="1:15" hidden="1" x14ac:dyDescent="0.3">
      <c r="A404">
        <v>27487</v>
      </c>
      <c r="B404" s="5">
        <v>44400</v>
      </c>
      <c r="C404" t="s">
        <v>967</v>
      </c>
      <c r="D404" t="s">
        <v>54</v>
      </c>
      <c r="E404" t="s">
        <v>23</v>
      </c>
      <c r="F404" t="s">
        <v>24</v>
      </c>
      <c r="G404" t="s">
        <v>472</v>
      </c>
      <c r="H404">
        <v>20016</v>
      </c>
      <c r="I404">
        <v>19416</v>
      </c>
      <c r="J404" t="s">
        <v>296</v>
      </c>
      <c r="K404">
        <v>132</v>
      </c>
      <c r="L404">
        <v>25</v>
      </c>
      <c r="M404">
        <v>0.18939393939393939</v>
      </c>
      <c r="N404" t="s">
        <v>36</v>
      </c>
      <c r="O404">
        <v>2021</v>
      </c>
    </row>
    <row r="405" spans="1:15" hidden="1" x14ac:dyDescent="0.3">
      <c r="A405">
        <v>9005</v>
      </c>
      <c r="B405" s="5">
        <v>44533</v>
      </c>
      <c r="C405" t="s">
        <v>967</v>
      </c>
      <c r="D405" t="s">
        <v>71</v>
      </c>
      <c r="E405" t="s">
        <v>47</v>
      </c>
      <c r="F405" t="s">
        <v>17</v>
      </c>
      <c r="G405" t="s">
        <v>473</v>
      </c>
      <c r="H405">
        <v>20004</v>
      </c>
      <c r="I405">
        <v>19404</v>
      </c>
      <c r="J405" t="s">
        <v>296</v>
      </c>
      <c r="K405">
        <v>783</v>
      </c>
      <c r="L405">
        <v>25</v>
      </c>
      <c r="M405">
        <v>3.1928480204342274E-2</v>
      </c>
      <c r="N405" t="s">
        <v>20</v>
      </c>
      <c r="O405">
        <v>2021</v>
      </c>
    </row>
    <row r="406" spans="1:15" x14ac:dyDescent="0.3">
      <c r="A406">
        <v>25497</v>
      </c>
      <c r="B406" s="5">
        <v>44670</v>
      </c>
      <c r="C406" s="1" t="s">
        <v>26</v>
      </c>
      <c r="D406" t="s">
        <v>33</v>
      </c>
      <c r="E406" t="s">
        <v>23</v>
      </c>
      <c r="F406" t="s">
        <v>24</v>
      </c>
      <c r="G406" t="s">
        <v>474</v>
      </c>
      <c r="H406">
        <v>19645</v>
      </c>
      <c r="I406">
        <v>19045</v>
      </c>
      <c r="J406" t="s">
        <v>296</v>
      </c>
      <c r="K406">
        <v>261</v>
      </c>
      <c r="L406">
        <v>5</v>
      </c>
      <c r="M406">
        <v>1.9157088122605363E-2</v>
      </c>
      <c r="N406" t="s">
        <v>36</v>
      </c>
      <c r="O406">
        <v>2022</v>
      </c>
    </row>
    <row r="407" spans="1:15" x14ac:dyDescent="0.3">
      <c r="A407">
        <v>17721</v>
      </c>
      <c r="B407" s="5">
        <v>44664</v>
      </c>
      <c r="C407" s="1" t="s">
        <v>26</v>
      </c>
      <c r="D407" t="s">
        <v>22</v>
      </c>
      <c r="E407" t="s">
        <v>23</v>
      </c>
      <c r="F407" t="s">
        <v>24</v>
      </c>
      <c r="G407" t="s">
        <v>475</v>
      </c>
      <c r="H407">
        <v>19576</v>
      </c>
      <c r="I407">
        <v>18976</v>
      </c>
      <c r="J407" t="s">
        <v>296</v>
      </c>
      <c r="K407">
        <v>288</v>
      </c>
      <c r="L407">
        <v>25</v>
      </c>
      <c r="M407">
        <v>8.6805555555555552E-2</v>
      </c>
      <c r="N407" t="s">
        <v>20</v>
      </c>
      <c r="O407">
        <v>2022</v>
      </c>
    </row>
    <row r="408" spans="1:15" hidden="1" x14ac:dyDescent="0.3">
      <c r="A408">
        <v>20910</v>
      </c>
      <c r="B408" s="5">
        <v>44422</v>
      </c>
      <c r="C408" t="s">
        <v>26</v>
      </c>
      <c r="D408" t="s">
        <v>54</v>
      </c>
      <c r="E408" t="s">
        <v>59</v>
      </c>
      <c r="F408" t="s">
        <v>29</v>
      </c>
      <c r="G408" t="s">
        <v>476</v>
      </c>
      <c r="H408">
        <v>19332</v>
      </c>
      <c r="I408">
        <v>18732</v>
      </c>
      <c r="J408" t="s">
        <v>296</v>
      </c>
      <c r="K408">
        <v>159</v>
      </c>
      <c r="L408">
        <v>25</v>
      </c>
      <c r="M408">
        <v>0.15723270440251572</v>
      </c>
      <c r="N408" t="s">
        <v>31</v>
      </c>
      <c r="O408">
        <v>2021</v>
      </c>
    </row>
    <row r="409" spans="1:15" x14ac:dyDescent="0.3">
      <c r="A409">
        <v>25171</v>
      </c>
      <c r="B409" s="5">
        <v>44914</v>
      </c>
      <c r="C409" s="1" t="s">
        <v>26</v>
      </c>
      <c r="D409" t="s">
        <v>61</v>
      </c>
      <c r="E409" t="s">
        <v>94</v>
      </c>
      <c r="G409" t="s">
        <v>477</v>
      </c>
      <c r="K409">
        <v>999</v>
      </c>
      <c r="N409" t="s">
        <v>36</v>
      </c>
      <c r="O409">
        <v>2022</v>
      </c>
    </row>
    <row r="410" spans="1:15" x14ac:dyDescent="0.3">
      <c r="A410">
        <v>27370</v>
      </c>
      <c r="B410" s="5">
        <v>44734</v>
      </c>
      <c r="C410" s="1" t="s">
        <v>26</v>
      </c>
      <c r="D410" t="s">
        <v>64</v>
      </c>
      <c r="E410" t="s">
        <v>23</v>
      </c>
      <c r="F410" t="s">
        <v>24</v>
      </c>
      <c r="G410" t="s">
        <v>478</v>
      </c>
      <c r="H410">
        <v>19216</v>
      </c>
      <c r="I410">
        <v>18616</v>
      </c>
      <c r="J410" t="s">
        <v>296</v>
      </c>
      <c r="K410">
        <v>102</v>
      </c>
      <c r="L410">
        <v>25</v>
      </c>
      <c r="M410">
        <v>0.24509803921568626</v>
      </c>
      <c r="N410" t="s">
        <v>20</v>
      </c>
      <c r="O410">
        <v>2022</v>
      </c>
    </row>
    <row r="411" spans="1:15" hidden="1" x14ac:dyDescent="0.3">
      <c r="A411">
        <v>12889</v>
      </c>
      <c r="B411" s="5">
        <v>44391</v>
      </c>
      <c r="C411" t="s">
        <v>32</v>
      </c>
      <c r="D411" t="s">
        <v>96</v>
      </c>
      <c r="E411" t="s">
        <v>28</v>
      </c>
      <c r="F411" t="s">
        <v>29</v>
      </c>
      <c r="G411" t="s">
        <v>479</v>
      </c>
      <c r="H411">
        <v>19161</v>
      </c>
      <c r="I411">
        <v>18561</v>
      </c>
      <c r="J411" t="s">
        <v>296</v>
      </c>
      <c r="K411">
        <v>99</v>
      </c>
      <c r="L411">
        <v>25</v>
      </c>
      <c r="M411">
        <v>0.25252525252525254</v>
      </c>
      <c r="N411" t="s">
        <v>36</v>
      </c>
      <c r="O411">
        <v>2021</v>
      </c>
    </row>
    <row r="412" spans="1:15" hidden="1" x14ac:dyDescent="0.3">
      <c r="A412">
        <v>8692</v>
      </c>
      <c r="B412" s="5">
        <v>44323</v>
      </c>
      <c r="C412" t="s">
        <v>967</v>
      </c>
      <c r="D412" t="s">
        <v>49</v>
      </c>
      <c r="E412" t="s">
        <v>23</v>
      </c>
      <c r="F412" t="s">
        <v>24</v>
      </c>
      <c r="G412" t="s">
        <v>480</v>
      </c>
      <c r="H412">
        <v>18936</v>
      </c>
      <c r="I412">
        <v>18336</v>
      </c>
      <c r="J412" t="s">
        <v>296</v>
      </c>
      <c r="K412">
        <v>72</v>
      </c>
      <c r="L412">
        <v>25</v>
      </c>
      <c r="M412">
        <v>0.34722222222222221</v>
      </c>
      <c r="N412" t="s">
        <v>36</v>
      </c>
      <c r="O412">
        <v>2021</v>
      </c>
    </row>
    <row r="413" spans="1:15" hidden="1" x14ac:dyDescent="0.3">
      <c r="A413">
        <v>22298</v>
      </c>
      <c r="B413" s="5">
        <v>43970</v>
      </c>
      <c r="C413" t="s">
        <v>32</v>
      </c>
      <c r="D413" t="s">
        <v>101</v>
      </c>
      <c r="E413" t="s">
        <v>481</v>
      </c>
      <c r="F413" t="s">
        <v>75</v>
      </c>
      <c r="G413" t="s">
        <v>419</v>
      </c>
      <c r="H413">
        <v>18792</v>
      </c>
      <c r="I413">
        <v>18192</v>
      </c>
      <c r="J413" t="s">
        <v>296</v>
      </c>
      <c r="K413">
        <v>192</v>
      </c>
      <c r="L413">
        <v>15</v>
      </c>
      <c r="M413">
        <v>7.8125E-2</v>
      </c>
      <c r="N413" t="s">
        <v>20</v>
      </c>
      <c r="O413">
        <v>2020</v>
      </c>
    </row>
    <row r="414" spans="1:15" hidden="1" x14ac:dyDescent="0.3">
      <c r="A414">
        <v>6478</v>
      </c>
      <c r="B414" s="5">
        <v>43964</v>
      </c>
      <c r="C414" t="s">
        <v>14</v>
      </c>
      <c r="D414" t="s">
        <v>96</v>
      </c>
      <c r="E414" t="s">
        <v>426</v>
      </c>
      <c r="F414" t="s">
        <v>45</v>
      </c>
      <c r="G414" t="s">
        <v>482</v>
      </c>
      <c r="H414">
        <v>18702</v>
      </c>
      <c r="I414">
        <v>18102</v>
      </c>
      <c r="J414" t="s">
        <v>296</v>
      </c>
      <c r="K414">
        <v>261</v>
      </c>
      <c r="L414">
        <v>2</v>
      </c>
      <c r="M414">
        <v>7.6628352490421452E-3</v>
      </c>
      <c r="N414" t="s">
        <v>36</v>
      </c>
      <c r="O414">
        <v>2020</v>
      </c>
    </row>
    <row r="415" spans="1:15" hidden="1" x14ac:dyDescent="0.3">
      <c r="A415">
        <v>21905</v>
      </c>
      <c r="B415" s="5">
        <v>44215</v>
      </c>
      <c r="C415" t="s">
        <v>967</v>
      </c>
      <c r="D415" t="s">
        <v>117</v>
      </c>
      <c r="E415" t="s">
        <v>94</v>
      </c>
      <c r="F415" t="s">
        <v>29</v>
      </c>
      <c r="G415" t="s">
        <v>263</v>
      </c>
      <c r="H415">
        <v>18636</v>
      </c>
      <c r="I415">
        <v>18036</v>
      </c>
      <c r="J415" t="s">
        <v>296</v>
      </c>
      <c r="K415">
        <v>36</v>
      </c>
      <c r="L415">
        <v>25</v>
      </c>
      <c r="M415">
        <v>0.69444444444444442</v>
      </c>
      <c r="N415" t="s">
        <v>20</v>
      </c>
      <c r="O415">
        <v>2021</v>
      </c>
    </row>
    <row r="416" spans="1:15" hidden="1" x14ac:dyDescent="0.3">
      <c r="A416">
        <v>22724</v>
      </c>
      <c r="B416" s="5">
        <v>44426</v>
      </c>
      <c r="C416" t="s">
        <v>32</v>
      </c>
      <c r="D416" t="s">
        <v>99</v>
      </c>
      <c r="E416" t="s">
        <v>109</v>
      </c>
      <c r="F416" t="s">
        <v>17</v>
      </c>
      <c r="G416" t="s">
        <v>232</v>
      </c>
      <c r="H416">
        <v>18466</v>
      </c>
      <c r="I416">
        <v>17866</v>
      </c>
      <c r="J416" t="s">
        <v>296</v>
      </c>
      <c r="K416">
        <v>117</v>
      </c>
      <c r="L416">
        <v>25</v>
      </c>
      <c r="M416">
        <v>0.21367521367521367</v>
      </c>
      <c r="N416" t="s">
        <v>20</v>
      </c>
      <c r="O416">
        <v>2021</v>
      </c>
    </row>
    <row r="417" spans="1:15" x14ac:dyDescent="0.3">
      <c r="A417">
        <v>13857</v>
      </c>
      <c r="B417" s="5">
        <v>44748</v>
      </c>
      <c r="C417" s="1" t="s">
        <v>26</v>
      </c>
      <c r="D417" t="s">
        <v>99</v>
      </c>
      <c r="E417" t="s">
        <v>34</v>
      </c>
      <c r="F417" t="s">
        <v>17</v>
      </c>
      <c r="G417" t="s">
        <v>483</v>
      </c>
      <c r="H417">
        <v>18381</v>
      </c>
      <c r="I417">
        <v>17781</v>
      </c>
      <c r="J417" t="s">
        <v>296</v>
      </c>
      <c r="K417">
        <v>176</v>
      </c>
      <c r="L417">
        <v>25</v>
      </c>
      <c r="M417">
        <v>0.14204545454545456</v>
      </c>
      <c r="N417" t="s">
        <v>36</v>
      </c>
      <c r="O417">
        <v>2022</v>
      </c>
    </row>
    <row r="418" spans="1:15" hidden="1" x14ac:dyDescent="0.3">
      <c r="A418">
        <v>2662</v>
      </c>
      <c r="B418" s="5">
        <v>43780</v>
      </c>
      <c r="C418" s="1" t="s">
        <v>967</v>
      </c>
      <c r="D418" t="s">
        <v>105</v>
      </c>
      <c r="E418" t="s">
        <v>121</v>
      </c>
      <c r="F418" t="s">
        <v>29</v>
      </c>
      <c r="G418" t="s">
        <v>484</v>
      </c>
      <c r="H418">
        <v>18375</v>
      </c>
      <c r="I418">
        <v>17775</v>
      </c>
      <c r="J418" t="s">
        <v>296</v>
      </c>
      <c r="K418">
        <v>141</v>
      </c>
      <c r="L418">
        <v>25</v>
      </c>
      <c r="M418">
        <v>0.1773049645390071</v>
      </c>
      <c r="N418" t="s">
        <v>31</v>
      </c>
      <c r="O418">
        <v>2019</v>
      </c>
    </row>
    <row r="419" spans="1:15" hidden="1" x14ac:dyDescent="0.3">
      <c r="A419">
        <v>2695</v>
      </c>
      <c r="B419" s="5">
        <v>43809</v>
      </c>
      <c r="C419" s="1" t="s">
        <v>966</v>
      </c>
      <c r="D419" t="s">
        <v>90</v>
      </c>
      <c r="E419" t="s">
        <v>47</v>
      </c>
      <c r="F419" t="s">
        <v>17</v>
      </c>
      <c r="G419" t="s">
        <v>485</v>
      </c>
      <c r="H419">
        <v>18192</v>
      </c>
      <c r="I419">
        <v>17592</v>
      </c>
      <c r="J419" t="s">
        <v>296</v>
      </c>
      <c r="K419">
        <v>9</v>
      </c>
      <c r="L419">
        <v>5</v>
      </c>
      <c r="M419">
        <v>0.55555555555555558</v>
      </c>
      <c r="N419" t="s">
        <v>20</v>
      </c>
      <c r="O419">
        <v>2019</v>
      </c>
    </row>
    <row r="420" spans="1:15" hidden="1" x14ac:dyDescent="0.3">
      <c r="A420">
        <v>6909</v>
      </c>
      <c r="B420" s="5">
        <v>44088</v>
      </c>
      <c r="C420" t="s">
        <v>32</v>
      </c>
      <c r="D420" t="s">
        <v>96</v>
      </c>
      <c r="E420" t="s">
        <v>234</v>
      </c>
      <c r="F420" t="s">
        <v>45</v>
      </c>
      <c r="G420" t="s">
        <v>486</v>
      </c>
      <c r="H420">
        <v>18012</v>
      </c>
      <c r="I420">
        <v>17412</v>
      </c>
      <c r="J420" t="s">
        <v>296</v>
      </c>
      <c r="K420">
        <v>72</v>
      </c>
      <c r="L420">
        <v>15</v>
      </c>
      <c r="M420">
        <v>0.20833333333333334</v>
      </c>
      <c r="N420" t="s">
        <v>36</v>
      </c>
      <c r="O420">
        <v>2020</v>
      </c>
    </row>
    <row r="421" spans="1:15" x14ac:dyDescent="0.3">
      <c r="A421">
        <v>17225</v>
      </c>
      <c r="B421" s="5">
        <v>44693</v>
      </c>
      <c r="C421" s="1" t="s">
        <v>26</v>
      </c>
      <c r="D421" t="s">
        <v>117</v>
      </c>
      <c r="E421" t="s">
        <v>155</v>
      </c>
      <c r="F421" t="s">
        <v>29</v>
      </c>
      <c r="G421" t="s">
        <v>487</v>
      </c>
      <c r="H421">
        <v>17676</v>
      </c>
      <c r="I421">
        <v>17076</v>
      </c>
      <c r="J421" t="s">
        <v>296</v>
      </c>
      <c r="K421">
        <v>246</v>
      </c>
      <c r="L421">
        <v>25</v>
      </c>
      <c r="M421">
        <v>0.1016260162601626</v>
      </c>
      <c r="N421" t="s">
        <v>20</v>
      </c>
      <c r="O421">
        <v>2022</v>
      </c>
    </row>
    <row r="422" spans="1:15" hidden="1" x14ac:dyDescent="0.3">
      <c r="A422">
        <v>2863</v>
      </c>
      <c r="B422" s="5">
        <v>43689</v>
      </c>
      <c r="C422" s="1" t="s">
        <v>966</v>
      </c>
      <c r="D422" t="s">
        <v>15</v>
      </c>
      <c r="E422" t="s">
        <v>134</v>
      </c>
      <c r="F422" t="s">
        <v>45</v>
      </c>
      <c r="G422" t="s">
        <v>488</v>
      </c>
      <c r="H422">
        <v>17592</v>
      </c>
      <c r="I422">
        <v>16992</v>
      </c>
      <c r="J422" t="s">
        <v>296</v>
      </c>
      <c r="K422">
        <v>18</v>
      </c>
      <c r="L422">
        <v>1</v>
      </c>
      <c r="M422">
        <v>5.5555555555555552E-2</v>
      </c>
      <c r="N422" t="s">
        <v>20</v>
      </c>
      <c r="O422">
        <v>2019</v>
      </c>
    </row>
    <row r="423" spans="1:15" hidden="1" x14ac:dyDescent="0.3">
      <c r="A423">
        <v>23262</v>
      </c>
      <c r="B423" s="5">
        <v>44520</v>
      </c>
      <c r="C423" t="s">
        <v>967</v>
      </c>
      <c r="D423" t="s">
        <v>27</v>
      </c>
      <c r="E423" t="s">
        <v>277</v>
      </c>
      <c r="F423" t="s">
        <v>75</v>
      </c>
      <c r="G423" t="s">
        <v>489</v>
      </c>
      <c r="H423">
        <v>17568</v>
      </c>
      <c r="I423">
        <v>16968</v>
      </c>
      <c r="J423" t="s">
        <v>296</v>
      </c>
      <c r="K423">
        <v>148</v>
      </c>
      <c r="L423">
        <v>25</v>
      </c>
      <c r="M423">
        <v>0.16891891891891891</v>
      </c>
      <c r="N423" t="s">
        <v>36</v>
      </c>
      <c r="O423">
        <v>2021</v>
      </c>
    </row>
    <row r="424" spans="1:15" x14ac:dyDescent="0.3">
      <c r="A424">
        <v>17269</v>
      </c>
      <c r="B424" s="5">
        <v>44693</v>
      </c>
      <c r="C424" s="1" t="s">
        <v>26</v>
      </c>
      <c r="D424" t="s">
        <v>117</v>
      </c>
      <c r="E424" t="s">
        <v>155</v>
      </c>
      <c r="F424" t="s">
        <v>29</v>
      </c>
      <c r="G424" t="s">
        <v>490</v>
      </c>
      <c r="H424">
        <v>17568</v>
      </c>
      <c r="I424">
        <v>16968</v>
      </c>
      <c r="J424" t="s">
        <v>296</v>
      </c>
      <c r="K424">
        <v>224</v>
      </c>
      <c r="L424">
        <v>15</v>
      </c>
      <c r="M424">
        <v>6.6964285714285712E-2</v>
      </c>
      <c r="N424" t="s">
        <v>20</v>
      </c>
      <c r="O424">
        <v>2022</v>
      </c>
    </row>
    <row r="425" spans="1:15" x14ac:dyDescent="0.3">
      <c r="A425">
        <v>24359</v>
      </c>
      <c r="B425" s="5">
        <v>44794</v>
      </c>
      <c r="C425" s="1" t="s">
        <v>26</v>
      </c>
      <c r="D425" t="s">
        <v>78</v>
      </c>
      <c r="E425" t="s">
        <v>47</v>
      </c>
      <c r="F425" t="s">
        <v>17</v>
      </c>
      <c r="G425" t="s">
        <v>491</v>
      </c>
      <c r="H425">
        <v>17552</v>
      </c>
      <c r="I425">
        <v>16952</v>
      </c>
      <c r="J425" t="s">
        <v>296</v>
      </c>
      <c r="K425">
        <v>392</v>
      </c>
      <c r="L425">
        <v>25</v>
      </c>
      <c r="M425">
        <v>6.3775510204081634E-2</v>
      </c>
      <c r="N425" t="s">
        <v>36</v>
      </c>
      <c r="O425">
        <v>2022</v>
      </c>
    </row>
    <row r="426" spans="1:15" hidden="1" x14ac:dyDescent="0.3">
      <c r="A426">
        <v>11574</v>
      </c>
      <c r="B426" s="5">
        <v>44455</v>
      </c>
      <c r="C426" t="s">
        <v>967</v>
      </c>
      <c r="D426" t="s">
        <v>15</v>
      </c>
      <c r="E426" t="s">
        <v>94</v>
      </c>
      <c r="F426" t="s">
        <v>29</v>
      </c>
      <c r="G426" t="s">
        <v>492</v>
      </c>
      <c r="H426">
        <v>17532</v>
      </c>
      <c r="I426">
        <v>16932</v>
      </c>
      <c r="J426" t="s">
        <v>296</v>
      </c>
      <c r="K426">
        <v>828</v>
      </c>
      <c r="L426">
        <v>25</v>
      </c>
      <c r="M426">
        <v>3.0193236714975844E-2</v>
      </c>
      <c r="N426" t="s">
        <v>36</v>
      </c>
      <c r="O426">
        <v>2021</v>
      </c>
    </row>
    <row r="427" spans="1:15" x14ac:dyDescent="0.3">
      <c r="A427">
        <v>16610</v>
      </c>
      <c r="B427" s="5">
        <v>44604</v>
      </c>
      <c r="C427" s="1" t="s">
        <v>26</v>
      </c>
      <c r="D427" t="s">
        <v>27</v>
      </c>
      <c r="E427" t="s">
        <v>224</v>
      </c>
      <c r="F427" t="s">
        <v>45</v>
      </c>
      <c r="G427" t="s">
        <v>493</v>
      </c>
      <c r="H427">
        <v>17496</v>
      </c>
      <c r="I427">
        <v>16896</v>
      </c>
      <c r="J427" t="s">
        <v>296</v>
      </c>
      <c r="K427">
        <v>219</v>
      </c>
      <c r="L427">
        <v>15</v>
      </c>
      <c r="M427">
        <v>6.8493150684931503E-2</v>
      </c>
      <c r="N427" t="s">
        <v>20</v>
      </c>
      <c r="O427">
        <v>2022</v>
      </c>
    </row>
    <row r="428" spans="1:15" hidden="1" x14ac:dyDescent="0.3">
      <c r="A428">
        <v>12267</v>
      </c>
      <c r="B428" s="5">
        <v>44269</v>
      </c>
      <c r="C428" t="s">
        <v>26</v>
      </c>
      <c r="D428" t="s">
        <v>40</v>
      </c>
      <c r="E428" t="s">
        <v>252</v>
      </c>
      <c r="F428" t="s">
        <v>17</v>
      </c>
      <c r="G428" t="s">
        <v>494</v>
      </c>
      <c r="H428">
        <v>16938</v>
      </c>
      <c r="I428">
        <v>16338</v>
      </c>
      <c r="J428" t="s">
        <v>296</v>
      </c>
      <c r="K428">
        <v>54</v>
      </c>
      <c r="L428">
        <v>25</v>
      </c>
      <c r="M428">
        <v>0.46296296296296297</v>
      </c>
      <c r="N428" t="s">
        <v>20</v>
      </c>
      <c r="O428">
        <v>2021</v>
      </c>
    </row>
    <row r="429" spans="1:15" x14ac:dyDescent="0.3">
      <c r="A429">
        <v>16509</v>
      </c>
      <c r="B429" s="5">
        <v>44873</v>
      </c>
      <c r="C429" s="1" t="s">
        <v>26</v>
      </c>
      <c r="D429" t="s">
        <v>101</v>
      </c>
      <c r="E429" t="s">
        <v>23</v>
      </c>
      <c r="F429" t="s">
        <v>24</v>
      </c>
      <c r="G429" t="s">
        <v>495</v>
      </c>
      <c r="H429">
        <v>16794</v>
      </c>
      <c r="I429">
        <v>16194</v>
      </c>
      <c r="J429" t="s">
        <v>296</v>
      </c>
      <c r="K429">
        <v>99</v>
      </c>
      <c r="N429" t="s">
        <v>20</v>
      </c>
      <c r="O429">
        <v>2022</v>
      </c>
    </row>
    <row r="430" spans="1:15" hidden="1" x14ac:dyDescent="0.3">
      <c r="A430">
        <v>12425</v>
      </c>
      <c r="B430" s="5">
        <v>44394</v>
      </c>
      <c r="C430" t="s">
        <v>967</v>
      </c>
      <c r="D430" t="s">
        <v>71</v>
      </c>
      <c r="E430" t="s">
        <v>23</v>
      </c>
      <c r="F430" t="s">
        <v>24</v>
      </c>
      <c r="G430" t="s">
        <v>496</v>
      </c>
      <c r="H430">
        <v>16768</v>
      </c>
      <c r="I430">
        <v>16168</v>
      </c>
      <c r="J430" t="s">
        <v>296</v>
      </c>
      <c r="K430">
        <v>969</v>
      </c>
      <c r="L430">
        <v>15</v>
      </c>
      <c r="M430">
        <v>1.5479876160990712E-2</v>
      </c>
      <c r="N430" t="s">
        <v>36</v>
      </c>
      <c r="O430">
        <v>2021</v>
      </c>
    </row>
    <row r="431" spans="1:15" hidden="1" x14ac:dyDescent="0.3">
      <c r="A431">
        <v>9241</v>
      </c>
      <c r="B431" s="5">
        <v>44414</v>
      </c>
      <c r="C431" t="s">
        <v>32</v>
      </c>
      <c r="D431" t="s">
        <v>99</v>
      </c>
      <c r="E431" t="s">
        <v>23</v>
      </c>
      <c r="F431" t="s">
        <v>24</v>
      </c>
      <c r="G431" t="s">
        <v>497</v>
      </c>
      <c r="H431">
        <v>16728</v>
      </c>
      <c r="I431">
        <v>16128</v>
      </c>
      <c r="J431" t="s">
        <v>296</v>
      </c>
      <c r="K431">
        <v>9</v>
      </c>
      <c r="L431">
        <v>5</v>
      </c>
      <c r="M431">
        <v>0.55555555555555558</v>
      </c>
      <c r="N431" t="s">
        <v>31</v>
      </c>
      <c r="O431">
        <v>2021</v>
      </c>
    </row>
    <row r="432" spans="1:15" x14ac:dyDescent="0.3">
      <c r="A432">
        <v>20978</v>
      </c>
      <c r="B432" s="5">
        <v>44793</v>
      </c>
      <c r="C432" t="s">
        <v>14</v>
      </c>
      <c r="D432" t="s">
        <v>64</v>
      </c>
      <c r="E432" t="s">
        <v>79</v>
      </c>
      <c r="F432" t="s">
        <v>17</v>
      </c>
      <c r="G432" t="s">
        <v>498</v>
      </c>
      <c r="H432">
        <v>16692</v>
      </c>
      <c r="I432">
        <v>16092</v>
      </c>
      <c r="J432" t="s">
        <v>296</v>
      </c>
      <c r="K432">
        <v>576</v>
      </c>
      <c r="L432">
        <v>15</v>
      </c>
      <c r="M432">
        <v>2.6041666666666668E-2</v>
      </c>
      <c r="N432" t="s">
        <v>36</v>
      </c>
      <c r="O432">
        <v>2022</v>
      </c>
    </row>
    <row r="433" spans="1:15" hidden="1" x14ac:dyDescent="0.3">
      <c r="A433">
        <v>9643</v>
      </c>
      <c r="B433" s="5">
        <v>44356</v>
      </c>
      <c r="C433" t="s">
        <v>967</v>
      </c>
      <c r="D433" t="s">
        <v>105</v>
      </c>
      <c r="E433" t="s">
        <v>353</v>
      </c>
      <c r="F433" t="s">
        <v>75</v>
      </c>
      <c r="G433" t="s">
        <v>499</v>
      </c>
      <c r="H433">
        <v>16689</v>
      </c>
      <c r="I433">
        <v>16089</v>
      </c>
      <c r="J433" t="s">
        <v>296</v>
      </c>
      <c r="K433">
        <v>783</v>
      </c>
      <c r="L433">
        <v>25</v>
      </c>
      <c r="M433">
        <v>3.1928480204342274E-2</v>
      </c>
      <c r="N433" t="s">
        <v>20</v>
      </c>
      <c r="O433">
        <v>2021</v>
      </c>
    </row>
    <row r="434" spans="1:15" hidden="1" x14ac:dyDescent="0.3">
      <c r="A434">
        <v>1561</v>
      </c>
      <c r="B434" s="5">
        <v>43597</v>
      </c>
      <c r="C434" s="1" t="s">
        <v>967</v>
      </c>
      <c r="D434" t="s">
        <v>105</v>
      </c>
      <c r="E434" t="s">
        <v>28</v>
      </c>
      <c r="F434" t="s">
        <v>29</v>
      </c>
      <c r="G434" t="s">
        <v>221</v>
      </c>
      <c r="H434">
        <v>16674</v>
      </c>
      <c r="I434">
        <v>18674</v>
      </c>
      <c r="J434" t="s">
        <v>296</v>
      </c>
      <c r="K434">
        <v>135</v>
      </c>
      <c r="L434">
        <v>25</v>
      </c>
      <c r="M434">
        <v>0.18518518518518517</v>
      </c>
      <c r="N434" t="s">
        <v>36</v>
      </c>
      <c r="O434">
        <v>2019</v>
      </c>
    </row>
    <row r="435" spans="1:15" hidden="1" x14ac:dyDescent="0.3">
      <c r="A435">
        <v>9645</v>
      </c>
      <c r="B435" s="5">
        <v>44356</v>
      </c>
      <c r="C435" t="s">
        <v>967</v>
      </c>
      <c r="D435" t="s">
        <v>105</v>
      </c>
      <c r="E435" t="s">
        <v>353</v>
      </c>
      <c r="F435" t="s">
        <v>75</v>
      </c>
      <c r="G435" t="s">
        <v>500</v>
      </c>
      <c r="H435">
        <v>16668</v>
      </c>
      <c r="I435">
        <v>18668</v>
      </c>
      <c r="J435" t="s">
        <v>296</v>
      </c>
      <c r="K435">
        <v>3</v>
      </c>
      <c r="L435">
        <v>1</v>
      </c>
      <c r="M435">
        <v>0.33333333333333331</v>
      </c>
      <c r="N435" t="s">
        <v>20</v>
      </c>
      <c r="O435">
        <v>2021</v>
      </c>
    </row>
    <row r="436" spans="1:15" hidden="1" x14ac:dyDescent="0.3">
      <c r="A436">
        <v>7445</v>
      </c>
      <c r="B436" s="5">
        <v>43849</v>
      </c>
      <c r="C436" t="s">
        <v>14</v>
      </c>
      <c r="D436" t="s">
        <v>69</v>
      </c>
      <c r="E436" t="s">
        <v>28</v>
      </c>
      <c r="F436" t="s">
        <v>29</v>
      </c>
      <c r="G436" t="s">
        <v>501</v>
      </c>
      <c r="H436">
        <v>16656</v>
      </c>
      <c r="I436">
        <v>18656</v>
      </c>
      <c r="J436" t="s">
        <v>296</v>
      </c>
      <c r="K436">
        <v>213</v>
      </c>
      <c r="L436">
        <v>5</v>
      </c>
      <c r="M436">
        <v>2.3474178403755867E-2</v>
      </c>
      <c r="N436" t="s">
        <v>36</v>
      </c>
      <c r="O436">
        <v>2020</v>
      </c>
    </row>
    <row r="437" spans="1:15" hidden="1" x14ac:dyDescent="0.3">
      <c r="A437">
        <v>4415</v>
      </c>
      <c r="B437" s="5">
        <v>44084</v>
      </c>
      <c r="C437" t="s">
        <v>14</v>
      </c>
      <c r="D437" t="s">
        <v>52</v>
      </c>
      <c r="E437" t="s">
        <v>16</v>
      </c>
      <c r="F437" t="s">
        <v>17</v>
      </c>
      <c r="G437" t="s">
        <v>502</v>
      </c>
      <c r="H437">
        <v>16612</v>
      </c>
      <c r="I437">
        <v>18612</v>
      </c>
      <c r="J437" t="s">
        <v>296</v>
      </c>
      <c r="K437">
        <v>36</v>
      </c>
      <c r="L437">
        <v>25</v>
      </c>
      <c r="M437">
        <v>0.69444444444444442</v>
      </c>
      <c r="N437" t="s">
        <v>63</v>
      </c>
      <c r="O437">
        <v>2020</v>
      </c>
    </row>
    <row r="438" spans="1:15" x14ac:dyDescent="0.3">
      <c r="A438">
        <v>15243</v>
      </c>
      <c r="B438" s="5">
        <v>44812</v>
      </c>
      <c r="C438" t="s">
        <v>14</v>
      </c>
      <c r="D438" t="s">
        <v>90</v>
      </c>
      <c r="E438" t="s">
        <v>44</v>
      </c>
      <c r="F438" t="s">
        <v>45</v>
      </c>
      <c r="G438" t="s">
        <v>360</v>
      </c>
      <c r="H438">
        <v>16605</v>
      </c>
      <c r="I438">
        <v>18605</v>
      </c>
      <c r="J438" t="s">
        <v>296</v>
      </c>
      <c r="K438">
        <v>819</v>
      </c>
      <c r="L438">
        <v>5</v>
      </c>
      <c r="M438">
        <v>6.105006105006105E-3</v>
      </c>
      <c r="N438" t="s">
        <v>36</v>
      </c>
      <c r="O438">
        <v>2022</v>
      </c>
    </row>
    <row r="439" spans="1:15" hidden="1" x14ac:dyDescent="0.3">
      <c r="A439">
        <v>9779</v>
      </c>
      <c r="B439" s="5">
        <v>44449</v>
      </c>
      <c r="C439" t="s">
        <v>967</v>
      </c>
      <c r="D439" t="s">
        <v>40</v>
      </c>
      <c r="E439" t="s">
        <v>44</v>
      </c>
      <c r="F439" t="s">
        <v>45</v>
      </c>
      <c r="G439" t="s">
        <v>360</v>
      </c>
      <c r="H439">
        <v>16605</v>
      </c>
      <c r="I439">
        <v>18605</v>
      </c>
      <c r="J439" t="s">
        <v>296</v>
      </c>
      <c r="K439">
        <v>804</v>
      </c>
      <c r="L439">
        <v>1</v>
      </c>
      <c r="M439">
        <v>1.2437810945273632E-3</v>
      </c>
      <c r="N439" t="s">
        <v>36</v>
      </c>
      <c r="O439">
        <v>2021</v>
      </c>
    </row>
    <row r="440" spans="1:15" x14ac:dyDescent="0.3">
      <c r="A440">
        <v>29618</v>
      </c>
      <c r="B440" s="5">
        <v>44826</v>
      </c>
      <c r="C440" t="s">
        <v>966</v>
      </c>
      <c r="D440" t="s">
        <v>52</v>
      </c>
      <c r="E440" t="s">
        <v>23</v>
      </c>
      <c r="F440" t="s">
        <v>24</v>
      </c>
      <c r="G440" t="s">
        <v>503</v>
      </c>
      <c r="H440">
        <v>16488</v>
      </c>
      <c r="I440">
        <v>18488</v>
      </c>
      <c r="J440" t="s">
        <v>296</v>
      </c>
      <c r="K440">
        <v>93</v>
      </c>
      <c r="L440">
        <v>25</v>
      </c>
      <c r="M440">
        <v>0.26881720430107525</v>
      </c>
      <c r="N440" t="s">
        <v>36</v>
      </c>
      <c r="O440">
        <v>2022</v>
      </c>
    </row>
    <row r="441" spans="1:15" hidden="1" x14ac:dyDescent="0.3">
      <c r="A441">
        <v>4604</v>
      </c>
      <c r="B441" s="5">
        <v>44173</v>
      </c>
      <c r="C441" t="s">
        <v>14</v>
      </c>
      <c r="D441" t="s">
        <v>64</v>
      </c>
      <c r="E441" t="s">
        <v>23</v>
      </c>
      <c r="F441" t="s">
        <v>24</v>
      </c>
      <c r="G441" t="s">
        <v>504</v>
      </c>
      <c r="H441">
        <v>16448</v>
      </c>
      <c r="I441">
        <v>18448</v>
      </c>
      <c r="J441" t="s">
        <v>296</v>
      </c>
      <c r="K441">
        <v>204</v>
      </c>
      <c r="L441">
        <v>10</v>
      </c>
      <c r="M441">
        <v>4.9019607843137254E-2</v>
      </c>
      <c r="N441" t="s">
        <v>36</v>
      </c>
      <c r="O441">
        <v>2020</v>
      </c>
    </row>
    <row r="442" spans="1:15" hidden="1" x14ac:dyDescent="0.3">
      <c r="A442">
        <v>8193</v>
      </c>
      <c r="B442" s="5">
        <v>44202</v>
      </c>
      <c r="C442" t="s">
        <v>967</v>
      </c>
      <c r="D442" t="s">
        <v>67</v>
      </c>
      <c r="E442" t="s">
        <v>224</v>
      </c>
      <c r="F442" t="s">
        <v>45</v>
      </c>
      <c r="G442" t="s">
        <v>505</v>
      </c>
      <c r="H442">
        <v>16434</v>
      </c>
      <c r="I442">
        <v>18434</v>
      </c>
      <c r="J442" t="s">
        <v>296</v>
      </c>
      <c r="K442">
        <v>78</v>
      </c>
      <c r="L442">
        <v>5</v>
      </c>
      <c r="M442">
        <v>6.4102564102564097E-2</v>
      </c>
      <c r="N442" t="s">
        <v>36</v>
      </c>
      <c r="O442">
        <v>2021</v>
      </c>
    </row>
    <row r="443" spans="1:15" x14ac:dyDescent="0.3">
      <c r="A443">
        <v>13320</v>
      </c>
      <c r="B443" s="5">
        <v>44687</v>
      </c>
      <c r="C443" t="s">
        <v>14</v>
      </c>
      <c r="D443" t="s">
        <v>37</v>
      </c>
      <c r="E443" t="s">
        <v>23</v>
      </c>
      <c r="F443" t="s">
        <v>24</v>
      </c>
      <c r="G443" t="s">
        <v>506</v>
      </c>
      <c r="H443">
        <v>16396</v>
      </c>
      <c r="I443">
        <v>18396</v>
      </c>
      <c r="J443" t="s">
        <v>296</v>
      </c>
      <c r="K443">
        <v>84</v>
      </c>
      <c r="L443">
        <v>25</v>
      </c>
      <c r="M443">
        <v>0.29761904761904762</v>
      </c>
      <c r="N443" t="s">
        <v>36</v>
      </c>
      <c r="O443">
        <v>2022</v>
      </c>
    </row>
    <row r="444" spans="1:15" x14ac:dyDescent="0.3">
      <c r="A444">
        <v>23345</v>
      </c>
      <c r="B444" s="5">
        <v>44884</v>
      </c>
      <c r="C444" t="s">
        <v>966</v>
      </c>
      <c r="D444" t="s">
        <v>37</v>
      </c>
      <c r="E444" t="s">
        <v>23</v>
      </c>
      <c r="F444" t="s">
        <v>24</v>
      </c>
      <c r="G444" t="s">
        <v>507</v>
      </c>
      <c r="H444">
        <v>16396</v>
      </c>
      <c r="I444">
        <v>18396</v>
      </c>
      <c r="J444" t="s">
        <v>296</v>
      </c>
      <c r="K444">
        <v>66</v>
      </c>
      <c r="N444" t="s">
        <v>36</v>
      </c>
      <c r="O444">
        <v>2022</v>
      </c>
    </row>
    <row r="445" spans="1:15" x14ac:dyDescent="0.3">
      <c r="A445">
        <v>14439</v>
      </c>
      <c r="B445" s="5">
        <v>44748</v>
      </c>
      <c r="C445" t="s">
        <v>966</v>
      </c>
      <c r="D445" t="s">
        <v>22</v>
      </c>
      <c r="E445" t="s">
        <v>23</v>
      </c>
      <c r="F445" t="s">
        <v>24</v>
      </c>
      <c r="G445" t="s">
        <v>508</v>
      </c>
      <c r="H445">
        <v>16396</v>
      </c>
      <c r="I445">
        <v>18396</v>
      </c>
      <c r="J445" t="s">
        <v>296</v>
      </c>
      <c r="K445">
        <v>63</v>
      </c>
      <c r="L445">
        <v>25</v>
      </c>
      <c r="M445">
        <v>0.3968253968253968</v>
      </c>
      <c r="N445" t="s">
        <v>36</v>
      </c>
      <c r="O445">
        <v>2022</v>
      </c>
    </row>
    <row r="446" spans="1:15" x14ac:dyDescent="0.3">
      <c r="A446">
        <v>26270</v>
      </c>
      <c r="B446" s="5">
        <v>44825</v>
      </c>
      <c r="C446" t="s">
        <v>14</v>
      </c>
      <c r="D446" t="s">
        <v>61</v>
      </c>
      <c r="E446" t="s">
        <v>23</v>
      </c>
      <c r="F446" t="s">
        <v>24</v>
      </c>
      <c r="G446" t="s">
        <v>509</v>
      </c>
      <c r="H446">
        <v>16396</v>
      </c>
      <c r="I446">
        <v>18396</v>
      </c>
      <c r="J446" t="s">
        <v>296</v>
      </c>
      <c r="K446">
        <v>63</v>
      </c>
      <c r="L446">
        <v>25</v>
      </c>
      <c r="M446">
        <v>0.3968253968253968</v>
      </c>
      <c r="N446" t="s">
        <v>36</v>
      </c>
      <c r="O446">
        <v>2022</v>
      </c>
    </row>
    <row r="447" spans="1:15" x14ac:dyDescent="0.3">
      <c r="A447">
        <v>14947</v>
      </c>
      <c r="B447" s="5">
        <v>44626</v>
      </c>
      <c r="C447" t="s">
        <v>966</v>
      </c>
      <c r="D447" t="s">
        <v>15</v>
      </c>
      <c r="E447" t="s">
        <v>134</v>
      </c>
      <c r="F447" t="s">
        <v>45</v>
      </c>
      <c r="G447" t="s">
        <v>442</v>
      </c>
      <c r="H447">
        <v>16356</v>
      </c>
      <c r="I447">
        <v>18356</v>
      </c>
      <c r="J447" t="s">
        <v>296</v>
      </c>
      <c r="K447">
        <v>108</v>
      </c>
      <c r="L447">
        <v>25</v>
      </c>
      <c r="M447">
        <v>0.23148148148148148</v>
      </c>
      <c r="N447" t="s">
        <v>36</v>
      </c>
      <c r="O447">
        <v>2022</v>
      </c>
    </row>
    <row r="448" spans="1:15" hidden="1" x14ac:dyDescent="0.3">
      <c r="A448">
        <v>7981</v>
      </c>
      <c r="B448" s="5">
        <v>44383</v>
      </c>
      <c r="C448" t="s">
        <v>32</v>
      </c>
      <c r="D448" t="s">
        <v>99</v>
      </c>
      <c r="E448" t="s">
        <v>41</v>
      </c>
      <c r="F448" t="s">
        <v>17</v>
      </c>
      <c r="G448" t="s">
        <v>200</v>
      </c>
      <c r="H448">
        <v>16336</v>
      </c>
      <c r="I448">
        <v>18336</v>
      </c>
      <c r="J448" t="s">
        <v>296</v>
      </c>
      <c r="K448">
        <v>264</v>
      </c>
      <c r="L448">
        <v>25</v>
      </c>
      <c r="M448">
        <v>9.4696969696969696E-2</v>
      </c>
      <c r="N448" t="s">
        <v>36</v>
      </c>
      <c r="O448">
        <v>2021</v>
      </c>
    </row>
    <row r="449" spans="1:15" x14ac:dyDescent="0.3">
      <c r="A449">
        <v>24372</v>
      </c>
      <c r="B449" s="5">
        <v>44794</v>
      </c>
      <c r="C449" t="s">
        <v>14</v>
      </c>
      <c r="D449" t="s">
        <v>78</v>
      </c>
      <c r="E449" t="s">
        <v>47</v>
      </c>
      <c r="F449" t="s">
        <v>17</v>
      </c>
      <c r="G449" t="s">
        <v>510</v>
      </c>
      <c r="H449">
        <v>16256</v>
      </c>
      <c r="I449">
        <v>18256</v>
      </c>
      <c r="J449" t="s">
        <v>296</v>
      </c>
      <c r="K449">
        <v>504</v>
      </c>
      <c r="L449">
        <v>25</v>
      </c>
      <c r="M449">
        <v>4.96031746031746E-2</v>
      </c>
      <c r="N449" t="s">
        <v>36</v>
      </c>
      <c r="O449">
        <v>2022</v>
      </c>
    </row>
    <row r="450" spans="1:15" hidden="1" x14ac:dyDescent="0.3">
      <c r="A450">
        <v>1994</v>
      </c>
      <c r="B450" s="5">
        <v>43749</v>
      </c>
      <c r="C450" s="1" t="s">
        <v>966</v>
      </c>
      <c r="D450" t="s">
        <v>49</v>
      </c>
      <c r="E450" t="s">
        <v>481</v>
      </c>
      <c r="F450" t="s">
        <v>75</v>
      </c>
      <c r="G450" t="s">
        <v>511</v>
      </c>
      <c r="H450">
        <v>16254</v>
      </c>
      <c r="I450">
        <v>18254</v>
      </c>
      <c r="J450" t="s">
        <v>296</v>
      </c>
      <c r="K450">
        <v>252</v>
      </c>
      <c r="L450">
        <v>25</v>
      </c>
      <c r="M450">
        <v>9.9206349206349201E-2</v>
      </c>
      <c r="N450" t="s">
        <v>36</v>
      </c>
      <c r="O450">
        <v>2019</v>
      </c>
    </row>
    <row r="451" spans="1:15" hidden="1" x14ac:dyDescent="0.3">
      <c r="A451">
        <v>2855</v>
      </c>
      <c r="B451" s="5">
        <v>43630</v>
      </c>
      <c r="C451" s="1" t="s">
        <v>966</v>
      </c>
      <c r="D451" t="s">
        <v>57</v>
      </c>
      <c r="E451" t="s">
        <v>150</v>
      </c>
      <c r="F451" t="s">
        <v>75</v>
      </c>
      <c r="G451" t="s">
        <v>512</v>
      </c>
      <c r="H451">
        <v>16119</v>
      </c>
      <c r="I451">
        <v>18119</v>
      </c>
      <c r="J451" t="s">
        <v>296</v>
      </c>
      <c r="K451">
        <v>32</v>
      </c>
      <c r="L451">
        <v>15</v>
      </c>
      <c r="M451">
        <v>0.46875</v>
      </c>
      <c r="N451" t="s">
        <v>20</v>
      </c>
      <c r="O451">
        <v>2019</v>
      </c>
    </row>
    <row r="452" spans="1:15" hidden="1" x14ac:dyDescent="0.3">
      <c r="A452">
        <v>1565</v>
      </c>
      <c r="B452" s="5">
        <v>43597</v>
      </c>
      <c r="C452" s="1" t="s">
        <v>967</v>
      </c>
      <c r="D452" t="s">
        <v>105</v>
      </c>
      <c r="E452" t="s">
        <v>28</v>
      </c>
      <c r="F452" t="s">
        <v>29</v>
      </c>
      <c r="G452" t="s">
        <v>513</v>
      </c>
      <c r="H452">
        <v>16116</v>
      </c>
      <c r="I452">
        <v>18116</v>
      </c>
      <c r="J452" t="s">
        <v>296</v>
      </c>
      <c r="K452">
        <v>39</v>
      </c>
      <c r="L452">
        <v>25</v>
      </c>
      <c r="M452">
        <v>0.64102564102564108</v>
      </c>
      <c r="N452" t="s">
        <v>36</v>
      </c>
      <c r="O452">
        <v>2019</v>
      </c>
    </row>
    <row r="453" spans="1:15" hidden="1" x14ac:dyDescent="0.3">
      <c r="A453">
        <v>22123</v>
      </c>
      <c r="B453" s="5">
        <v>44274</v>
      </c>
      <c r="C453" t="s">
        <v>967</v>
      </c>
      <c r="D453" t="s">
        <v>101</v>
      </c>
      <c r="E453" t="s">
        <v>23</v>
      </c>
      <c r="F453" t="s">
        <v>24</v>
      </c>
      <c r="G453" t="s">
        <v>514</v>
      </c>
      <c r="H453">
        <v>16032</v>
      </c>
      <c r="I453">
        <v>18032</v>
      </c>
      <c r="J453" t="s">
        <v>296</v>
      </c>
      <c r="K453">
        <v>44</v>
      </c>
      <c r="L453">
        <v>25</v>
      </c>
      <c r="M453">
        <v>0.56818181818181823</v>
      </c>
      <c r="N453" t="s">
        <v>36</v>
      </c>
      <c r="O453">
        <v>2021</v>
      </c>
    </row>
    <row r="454" spans="1:15" x14ac:dyDescent="0.3">
      <c r="A454">
        <v>20027</v>
      </c>
      <c r="B454" s="5">
        <v>44911</v>
      </c>
      <c r="C454" t="s">
        <v>14</v>
      </c>
      <c r="D454" t="s">
        <v>105</v>
      </c>
      <c r="E454" t="s">
        <v>177</v>
      </c>
      <c r="G454" t="s">
        <v>196</v>
      </c>
      <c r="K454">
        <v>153</v>
      </c>
      <c r="N454" t="s">
        <v>20</v>
      </c>
      <c r="O454">
        <v>2022</v>
      </c>
    </row>
    <row r="455" spans="1:15" hidden="1" x14ac:dyDescent="0.3">
      <c r="A455">
        <v>5191</v>
      </c>
      <c r="B455" s="5">
        <v>44113</v>
      </c>
      <c r="C455" t="s">
        <v>14</v>
      </c>
      <c r="D455" t="s">
        <v>37</v>
      </c>
      <c r="E455" t="s">
        <v>59</v>
      </c>
      <c r="F455" t="s">
        <v>29</v>
      </c>
      <c r="G455" t="s">
        <v>515</v>
      </c>
      <c r="H455">
        <v>15822</v>
      </c>
      <c r="I455">
        <v>17822</v>
      </c>
      <c r="J455" t="s">
        <v>296</v>
      </c>
      <c r="K455">
        <v>324</v>
      </c>
      <c r="L455">
        <v>25</v>
      </c>
      <c r="M455">
        <v>7.716049382716049E-2</v>
      </c>
      <c r="N455" t="s">
        <v>36</v>
      </c>
      <c r="O455">
        <v>2020</v>
      </c>
    </row>
    <row r="456" spans="1:15" hidden="1" x14ac:dyDescent="0.3">
      <c r="A456">
        <v>7484</v>
      </c>
      <c r="B456" s="5">
        <v>43908</v>
      </c>
      <c r="C456" t="s">
        <v>14</v>
      </c>
      <c r="D456" t="s">
        <v>27</v>
      </c>
      <c r="E456" t="s">
        <v>44</v>
      </c>
      <c r="F456" t="s">
        <v>45</v>
      </c>
      <c r="G456" t="s">
        <v>516</v>
      </c>
      <c r="H456">
        <v>15723</v>
      </c>
      <c r="I456">
        <v>17723</v>
      </c>
      <c r="J456" t="s">
        <v>296</v>
      </c>
      <c r="K456">
        <v>195</v>
      </c>
      <c r="L456">
        <v>25</v>
      </c>
      <c r="M456">
        <v>0.12820512820512819</v>
      </c>
      <c r="N456" t="s">
        <v>36</v>
      </c>
      <c r="O456">
        <v>2020</v>
      </c>
    </row>
    <row r="457" spans="1:15" x14ac:dyDescent="0.3">
      <c r="A457">
        <v>13642</v>
      </c>
      <c r="B457" s="5">
        <v>44901</v>
      </c>
      <c r="C457" t="s">
        <v>14</v>
      </c>
      <c r="D457" t="s">
        <v>33</v>
      </c>
      <c r="E457" t="s">
        <v>234</v>
      </c>
      <c r="G457" t="s">
        <v>517</v>
      </c>
      <c r="K457">
        <v>54</v>
      </c>
      <c r="N457" t="s">
        <v>20</v>
      </c>
      <c r="O457">
        <v>2022</v>
      </c>
    </row>
    <row r="458" spans="1:15" hidden="1" x14ac:dyDescent="0.3">
      <c r="A458">
        <v>24813</v>
      </c>
      <c r="B458" s="5">
        <v>44152</v>
      </c>
      <c r="C458" t="s">
        <v>26</v>
      </c>
      <c r="D458" t="s">
        <v>140</v>
      </c>
      <c r="E458" t="s">
        <v>203</v>
      </c>
      <c r="F458" t="s">
        <v>45</v>
      </c>
      <c r="G458" t="s">
        <v>518</v>
      </c>
      <c r="H458">
        <v>15516</v>
      </c>
      <c r="I458">
        <v>17516</v>
      </c>
      <c r="J458" t="s">
        <v>296</v>
      </c>
      <c r="K458">
        <v>192</v>
      </c>
      <c r="L458">
        <v>25</v>
      </c>
      <c r="M458">
        <v>0.13020833333333334</v>
      </c>
      <c r="N458" t="s">
        <v>20</v>
      </c>
      <c r="O458">
        <v>2020</v>
      </c>
    </row>
    <row r="459" spans="1:15" x14ac:dyDescent="0.3">
      <c r="A459">
        <v>19642</v>
      </c>
      <c r="B459" s="5">
        <v>44730</v>
      </c>
      <c r="C459" t="s">
        <v>14</v>
      </c>
      <c r="D459" t="s">
        <v>54</v>
      </c>
      <c r="E459" t="s">
        <v>84</v>
      </c>
      <c r="F459" t="s">
        <v>45</v>
      </c>
      <c r="G459" t="s">
        <v>519</v>
      </c>
      <c r="H459">
        <v>15426</v>
      </c>
      <c r="I459">
        <v>17426</v>
      </c>
      <c r="J459" t="s">
        <v>296</v>
      </c>
      <c r="K459">
        <v>288</v>
      </c>
      <c r="L459">
        <v>25</v>
      </c>
      <c r="M459">
        <v>8.6805555555555552E-2</v>
      </c>
      <c r="N459" t="s">
        <v>36</v>
      </c>
      <c r="O459">
        <v>2022</v>
      </c>
    </row>
    <row r="460" spans="1:15" hidden="1" x14ac:dyDescent="0.3">
      <c r="A460">
        <v>7695</v>
      </c>
      <c r="B460" s="5">
        <v>44118</v>
      </c>
      <c r="C460" t="s">
        <v>32</v>
      </c>
      <c r="D460" t="s">
        <v>99</v>
      </c>
      <c r="E460" t="s">
        <v>421</v>
      </c>
      <c r="F460" t="s">
        <v>17</v>
      </c>
      <c r="G460" t="s">
        <v>520</v>
      </c>
      <c r="H460">
        <v>15312</v>
      </c>
      <c r="I460">
        <v>17312</v>
      </c>
      <c r="J460" t="s">
        <v>296</v>
      </c>
      <c r="K460">
        <v>54</v>
      </c>
      <c r="L460">
        <v>25</v>
      </c>
      <c r="M460">
        <v>0.46296296296296297</v>
      </c>
      <c r="N460" t="s">
        <v>20</v>
      </c>
      <c r="O460">
        <v>2020</v>
      </c>
    </row>
    <row r="461" spans="1:15" hidden="1" x14ac:dyDescent="0.3">
      <c r="A461">
        <v>28644</v>
      </c>
      <c r="B461" s="5">
        <v>44277</v>
      </c>
      <c r="C461" t="s">
        <v>967</v>
      </c>
      <c r="D461" t="s">
        <v>105</v>
      </c>
      <c r="E461" t="s">
        <v>74</v>
      </c>
      <c r="F461" t="s">
        <v>75</v>
      </c>
      <c r="G461" t="s">
        <v>521</v>
      </c>
      <c r="H461">
        <v>15192</v>
      </c>
      <c r="I461">
        <v>17192</v>
      </c>
      <c r="J461" t="s">
        <v>296</v>
      </c>
      <c r="K461">
        <v>117</v>
      </c>
      <c r="L461">
        <v>25</v>
      </c>
      <c r="M461">
        <v>0.21367521367521367</v>
      </c>
      <c r="N461" t="s">
        <v>36</v>
      </c>
      <c r="O461">
        <v>2021</v>
      </c>
    </row>
    <row r="462" spans="1:15" hidden="1" x14ac:dyDescent="0.3">
      <c r="A462">
        <v>1998</v>
      </c>
      <c r="B462" s="5">
        <v>43750</v>
      </c>
      <c r="C462" s="1" t="s">
        <v>966</v>
      </c>
      <c r="D462" t="s">
        <v>33</v>
      </c>
      <c r="E462" t="s">
        <v>59</v>
      </c>
      <c r="F462" t="s">
        <v>29</v>
      </c>
      <c r="G462" t="s">
        <v>522</v>
      </c>
      <c r="H462">
        <v>15168</v>
      </c>
      <c r="I462">
        <v>17168</v>
      </c>
      <c r="J462" t="s">
        <v>296</v>
      </c>
      <c r="K462">
        <v>108</v>
      </c>
      <c r="L462">
        <v>5</v>
      </c>
      <c r="M462">
        <v>4.6296296296296294E-2</v>
      </c>
      <c r="N462" t="s">
        <v>36</v>
      </c>
      <c r="O462">
        <v>2019</v>
      </c>
    </row>
    <row r="463" spans="1:15" x14ac:dyDescent="0.3">
      <c r="A463">
        <v>17185</v>
      </c>
      <c r="B463" s="5">
        <v>44666</v>
      </c>
      <c r="C463" t="s">
        <v>14</v>
      </c>
      <c r="D463" t="s">
        <v>33</v>
      </c>
      <c r="E463" t="s">
        <v>28</v>
      </c>
      <c r="F463" t="s">
        <v>29</v>
      </c>
      <c r="G463" t="s">
        <v>523</v>
      </c>
      <c r="H463">
        <v>15066</v>
      </c>
      <c r="I463">
        <v>17066</v>
      </c>
      <c r="J463" t="s">
        <v>296</v>
      </c>
      <c r="K463">
        <v>75</v>
      </c>
      <c r="L463">
        <v>10</v>
      </c>
      <c r="M463">
        <v>0.13333333333333333</v>
      </c>
      <c r="N463" t="s">
        <v>36</v>
      </c>
      <c r="O463">
        <v>2022</v>
      </c>
    </row>
    <row r="464" spans="1:15" hidden="1" x14ac:dyDescent="0.3">
      <c r="A464">
        <v>28067</v>
      </c>
      <c r="B464" s="5">
        <v>44154</v>
      </c>
      <c r="C464" t="s">
        <v>26</v>
      </c>
      <c r="D464" t="s">
        <v>105</v>
      </c>
      <c r="E464" t="s">
        <v>16</v>
      </c>
      <c r="F464" t="s">
        <v>17</v>
      </c>
      <c r="G464" t="s">
        <v>524</v>
      </c>
      <c r="H464">
        <v>15024</v>
      </c>
      <c r="I464">
        <v>17024</v>
      </c>
      <c r="J464" t="s">
        <v>296</v>
      </c>
      <c r="K464">
        <v>618</v>
      </c>
      <c r="L464">
        <v>2</v>
      </c>
      <c r="M464">
        <v>3.2362459546925568E-3</v>
      </c>
      <c r="N464" t="s">
        <v>31</v>
      </c>
      <c r="O464">
        <v>2020</v>
      </c>
    </row>
    <row r="465" spans="1:15" hidden="1" x14ac:dyDescent="0.3">
      <c r="A465">
        <v>4243</v>
      </c>
      <c r="B465" s="5">
        <v>43866</v>
      </c>
      <c r="C465" t="s">
        <v>26</v>
      </c>
      <c r="D465" t="s">
        <v>71</v>
      </c>
      <c r="E465" t="s">
        <v>23</v>
      </c>
      <c r="F465" t="s">
        <v>24</v>
      </c>
      <c r="G465" t="s">
        <v>525</v>
      </c>
      <c r="H465">
        <v>14997</v>
      </c>
      <c r="I465">
        <v>16997</v>
      </c>
      <c r="J465" t="s">
        <v>296</v>
      </c>
      <c r="K465">
        <v>54</v>
      </c>
      <c r="L465">
        <v>25</v>
      </c>
      <c r="M465">
        <v>0.46296296296296297</v>
      </c>
      <c r="N465" t="s">
        <v>31</v>
      </c>
      <c r="O465">
        <v>2020</v>
      </c>
    </row>
    <row r="466" spans="1:15" hidden="1" x14ac:dyDescent="0.3">
      <c r="A466">
        <v>22965</v>
      </c>
      <c r="B466" s="5">
        <v>44458</v>
      </c>
      <c r="C466" t="s">
        <v>967</v>
      </c>
      <c r="D466" t="s">
        <v>69</v>
      </c>
      <c r="E466" t="s">
        <v>23</v>
      </c>
      <c r="F466" t="s">
        <v>24</v>
      </c>
      <c r="G466" t="s">
        <v>526</v>
      </c>
      <c r="H466">
        <v>14995</v>
      </c>
      <c r="I466">
        <v>16995</v>
      </c>
      <c r="J466" t="s">
        <v>296</v>
      </c>
      <c r="K466">
        <v>99</v>
      </c>
      <c r="L466">
        <v>25</v>
      </c>
      <c r="M466">
        <v>0.25252525252525254</v>
      </c>
      <c r="N466" t="s">
        <v>36</v>
      </c>
      <c r="O466">
        <v>2021</v>
      </c>
    </row>
    <row r="467" spans="1:15" x14ac:dyDescent="0.3">
      <c r="A467">
        <v>16588</v>
      </c>
      <c r="B467" s="5">
        <v>44905</v>
      </c>
      <c r="C467" t="s">
        <v>14</v>
      </c>
      <c r="D467" t="s">
        <v>61</v>
      </c>
      <c r="E467" t="s">
        <v>23</v>
      </c>
      <c r="F467" t="s">
        <v>24</v>
      </c>
      <c r="G467" t="s">
        <v>527</v>
      </c>
      <c r="H467">
        <v>14976</v>
      </c>
      <c r="I467">
        <v>16976</v>
      </c>
      <c r="J467" t="s">
        <v>296</v>
      </c>
      <c r="K467">
        <v>192</v>
      </c>
      <c r="N467" t="s">
        <v>36</v>
      </c>
      <c r="O467">
        <v>2022</v>
      </c>
    </row>
    <row r="468" spans="1:15" x14ac:dyDescent="0.3">
      <c r="A468">
        <v>20057</v>
      </c>
      <c r="B468" s="5">
        <v>44911</v>
      </c>
      <c r="C468" t="s">
        <v>14</v>
      </c>
      <c r="D468" t="s">
        <v>71</v>
      </c>
      <c r="E468" t="s">
        <v>23</v>
      </c>
      <c r="F468" t="s">
        <v>24</v>
      </c>
      <c r="G468" t="s">
        <v>528</v>
      </c>
      <c r="H468">
        <v>14952</v>
      </c>
      <c r="I468">
        <v>16952</v>
      </c>
      <c r="J468" t="s">
        <v>296</v>
      </c>
      <c r="K468">
        <v>141</v>
      </c>
      <c r="N468" t="s">
        <v>20</v>
      </c>
      <c r="O468">
        <v>2022</v>
      </c>
    </row>
    <row r="469" spans="1:15" x14ac:dyDescent="0.3">
      <c r="A469">
        <v>19723</v>
      </c>
      <c r="B469" s="5">
        <v>44792</v>
      </c>
      <c r="C469" t="s">
        <v>14</v>
      </c>
      <c r="D469" t="s">
        <v>140</v>
      </c>
      <c r="E469" t="s">
        <v>271</v>
      </c>
      <c r="F469" t="s">
        <v>29</v>
      </c>
      <c r="G469" t="s">
        <v>529</v>
      </c>
      <c r="H469">
        <v>14928</v>
      </c>
      <c r="I469">
        <v>16928</v>
      </c>
      <c r="J469" t="s">
        <v>296</v>
      </c>
      <c r="K469">
        <v>228</v>
      </c>
      <c r="L469">
        <v>15</v>
      </c>
      <c r="M469">
        <v>6.5789473684210523E-2</v>
      </c>
      <c r="N469" t="s">
        <v>63</v>
      </c>
      <c r="O469">
        <v>2022</v>
      </c>
    </row>
    <row r="470" spans="1:15" x14ac:dyDescent="0.3">
      <c r="A470">
        <v>17044</v>
      </c>
      <c r="B470" s="5">
        <v>44877</v>
      </c>
      <c r="C470" t="s">
        <v>14</v>
      </c>
      <c r="D470" t="s">
        <v>43</v>
      </c>
      <c r="E470" t="s">
        <v>28</v>
      </c>
      <c r="G470" t="s">
        <v>530</v>
      </c>
      <c r="K470">
        <v>153</v>
      </c>
      <c r="N470" t="s">
        <v>20</v>
      </c>
      <c r="O470">
        <v>2022</v>
      </c>
    </row>
    <row r="471" spans="1:15" x14ac:dyDescent="0.3">
      <c r="A471">
        <v>13351</v>
      </c>
      <c r="B471" s="5">
        <v>44717</v>
      </c>
      <c r="C471" t="s">
        <v>14</v>
      </c>
      <c r="D471" t="s">
        <v>15</v>
      </c>
      <c r="E471" t="s">
        <v>283</v>
      </c>
      <c r="F471" t="s">
        <v>29</v>
      </c>
      <c r="G471" t="s">
        <v>58</v>
      </c>
      <c r="H471">
        <v>14868</v>
      </c>
      <c r="I471">
        <v>16868</v>
      </c>
      <c r="J471" t="s">
        <v>296</v>
      </c>
      <c r="K471">
        <v>3</v>
      </c>
      <c r="L471">
        <v>1</v>
      </c>
      <c r="M471">
        <v>0.33333333333333331</v>
      </c>
      <c r="N471" t="s">
        <v>36</v>
      </c>
      <c r="O471">
        <v>2022</v>
      </c>
    </row>
    <row r="472" spans="1:15" x14ac:dyDescent="0.3">
      <c r="A472">
        <v>23862</v>
      </c>
      <c r="B472" s="5">
        <v>44669</v>
      </c>
      <c r="C472" t="s">
        <v>966</v>
      </c>
      <c r="D472" t="s">
        <v>61</v>
      </c>
      <c r="E472" t="s">
        <v>23</v>
      </c>
      <c r="F472" t="s">
        <v>24</v>
      </c>
      <c r="G472" t="s">
        <v>531</v>
      </c>
      <c r="H472">
        <v>14592</v>
      </c>
      <c r="I472">
        <v>16592</v>
      </c>
      <c r="J472" t="s">
        <v>296</v>
      </c>
      <c r="K472">
        <v>3</v>
      </c>
      <c r="L472">
        <v>1</v>
      </c>
      <c r="M472">
        <v>0.33333333333333331</v>
      </c>
      <c r="N472" t="s">
        <v>36</v>
      </c>
      <c r="O472">
        <v>2022</v>
      </c>
    </row>
    <row r="473" spans="1:15" hidden="1" x14ac:dyDescent="0.3">
      <c r="A473">
        <v>21357</v>
      </c>
      <c r="B473" s="5">
        <v>43788</v>
      </c>
      <c r="C473" s="1" t="s">
        <v>966</v>
      </c>
      <c r="D473" t="s">
        <v>64</v>
      </c>
      <c r="E473" t="s">
        <v>84</v>
      </c>
      <c r="F473" t="s">
        <v>45</v>
      </c>
      <c r="G473" t="s">
        <v>532</v>
      </c>
      <c r="H473">
        <v>14427</v>
      </c>
      <c r="I473">
        <v>16427</v>
      </c>
      <c r="J473" t="s">
        <v>296</v>
      </c>
      <c r="K473">
        <v>264</v>
      </c>
      <c r="L473">
        <v>25</v>
      </c>
      <c r="M473">
        <v>9.4696969696969696E-2</v>
      </c>
      <c r="N473" t="s">
        <v>63</v>
      </c>
      <c r="O473">
        <v>2019</v>
      </c>
    </row>
    <row r="474" spans="1:15" hidden="1" x14ac:dyDescent="0.3">
      <c r="A474">
        <v>7082</v>
      </c>
      <c r="B474" s="5">
        <v>43845</v>
      </c>
      <c r="C474" t="s">
        <v>14</v>
      </c>
      <c r="D474" t="s">
        <v>27</v>
      </c>
      <c r="E474" t="s">
        <v>121</v>
      </c>
      <c r="F474" t="s">
        <v>29</v>
      </c>
      <c r="G474" t="s">
        <v>533</v>
      </c>
      <c r="H474">
        <v>14268</v>
      </c>
      <c r="I474">
        <v>16268</v>
      </c>
      <c r="J474" t="s">
        <v>296</v>
      </c>
      <c r="K474">
        <v>456</v>
      </c>
      <c r="L474">
        <v>15</v>
      </c>
      <c r="M474">
        <v>3.2894736842105261E-2</v>
      </c>
      <c r="N474" t="s">
        <v>36</v>
      </c>
      <c r="O474">
        <v>2020</v>
      </c>
    </row>
    <row r="475" spans="1:15" hidden="1" x14ac:dyDescent="0.3">
      <c r="A475">
        <v>6067</v>
      </c>
      <c r="B475" s="5">
        <v>43874</v>
      </c>
      <c r="C475" t="s">
        <v>14</v>
      </c>
      <c r="D475" t="s">
        <v>40</v>
      </c>
      <c r="E475" t="s">
        <v>84</v>
      </c>
      <c r="F475" t="s">
        <v>45</v>
      </c>
      <c r="G475" t="s">
        <v>534</v>
      </c>
      <c r="H475">
        <v>14133</v>
      </c>
      <c r="I475">
        <v>16133</v>
      </c>
      <c r="J475" t="s">
        <v>296</v>
      </c>
      <c r="K475">
        <v>42</v>
      </c>
      <c r="L475">
        <v>25</v>
      </c>
      <c r="M475">
        <v>0.59523809523809523</v>
      </c>
      <c r="N475" t="s">
        <v>36</v>
      </c>
      <c r="O475">
        <v>2020</v>
      </c>
    </row>
    <row r="476" spans="1:15" hidden="1" x14ac:dyDescent="0.3">
      <c r="A476">
        <v>2864</v>
      </c>
      <c r="B476" s="5">
        <v>43689</v>
      </c>
      <c r="C476" s="1" t="s">
        <v>966</v>
      </c>
      <c r="D476" t="s">
        <v>15</v>
      </c>
      <c r="E476" t="s">
        <v>134</v>
      </c>
      <c r="F476" t="s">
        <v>45</v>
      </c>
      <c r="G476" t="s">
        <v>535</v>
      </c>
      <c r="H476">
        <v>14094</v>
      </c>
      <c r="I476">
        <v>16094</v>
      </c>
      <c r="J476" t="s">
        <v>296</v>
      </c>
      <c r="K476">
        <v>714</v>
      </c>
      <c r="L476">
        <v>1</v>
      </c>
      <c r="M476">
        <v>1.4005602240896359E-3</v>
      </c>
      <c r="N476" t="s">
        <v>20</v>
      </c>
      <c r="O476">
        <v>2019</v>
      </c>
    </row>
    <row r="477" spans="1:15" hidden="1" x14ac:dyDescent="0.3">
      <c r="A477">
        <v>24282</v>
      </c>
      <c r="B477" s="5">
        <v>44063</v>
      </c>
      <c r="C477" t="s">
        <v>14</v>
      </c>
      <c r="D477" t="s">
        <v>67</v>
      </c>
      <c r="E477" t="s">
        <v>243</v>
      </c>
      <c r="F477" t="s">
        <v>17</v>
      </c>
      <c r="G477" t="s">
        <v>536</v>
      </c>
      <c r="H477">
        <v>13956</v>
      </c>
      <c r="I477">
        <v>15956</v>
      </c>
      <c r="J477" t="s">
        <v>296</v>
      </c>
      <c r="K477">
        <v>99</v>
      </c>
      <c r="L477">
        <v>25</v>
      </c>
      <c r="M477">
        <v>0.25252525252525254</v>
      </c>
      <c r="N477" t="s">
        <v>36</v>
      </c>
      <c r="O477">
        <v>2020</v>
      </c>
    </row>
    <row r="478" spans="1:15" hidden="1" x14ac:dyDescent="0.3">
      <c r="A478">
        <v>5628</v>
      </c>
      <c r="B478" s="5">
        <v>44143</v>
      </c>
      <c r="C478" t="s">
        <v>32</v>
      </c>
      <c r="D478" t="s">
        <v>61</v>
      </c>
      <c r="E478" t="s">
        <v>84</v>
      </c>
      <c r="F478" t="s">
        <v>45</v>
      </c>
      <c r="G478" t="s">
        <v>537</v>
      </c>
      <c r="H478">
        <v>13875</v>
      </c>
      <c r="I478">
        <v>15875</v>
      </c>
      <c r="J478" t="s">
        <v>296</v>
      </c>
      <c r="K478">
        <v>966</v>
      </c>
      <c r="L478">
        <v>15</v>
      </c>
      <c r="M478">
        <v>1.5527950310559006E-2</v>
      </c>
      <c r="N478" t="s">
        <v>20</v>
      </c>
      <c r="O478">
        <v>2020</v>
      </c>
    </row>
    <row r="479" spans="1:15" x14ac:dyDescent="0.3">
      <c r="A479">
        <v>23856</v>
      </c>
      <c r="B479" s="5">
        <v>44669</v>
      </c>
      <c r="C479" t="s">
        <v>966</v>
      </c>
      <c r="D479" t="s">
        <v>61</v>
      </c>
      <c r="E479" t="s">
        <v>23</v>
      </c>
      <c r="F479" t="s">
        <v>24</v>
      </c>
      <c r="G479" t="s">
        <v>538</v>
      </c>
      <c r="H479">
        <v>13872</v>
      </c>
      <c r="I479">
        <v>15872</v>
      </c>
      <c r="J479" t="s">
        <v>296</v>
      </c>
      <c r="K479">
        <v>138</v>
      </c>
      <c r="L479">
        <v>25</v>
      </c>
      <c r="M479">
        <v>0.18115942028985507</v>
      </c>
      <c r="N479" t="s">
        <v>36</v>
      </c>
      <c r="O479">
        <v>2022</v>
      </c>
    </row>
    <row r="480" spans="1:15" x14ac:dyDescent="0.3">
      <c r="A480">
        <v>16653</v>
      </c>
      <c r="B480" s="5">
        <v>44630</v>
      </c>
      <c r="C480" t="s">
        <v>966</v>
      </c>
      <c r="D480" t="s">
        <v>71</v>
      </c>
      <c r="E480" t="s">
        <v>539</v>
      </c>
      <c r="F480" t="s">
        <v>75</v>
      </c>
      <c r="G480" t="s">
        <v>540</v>
      </c>
      <c r="H480">
        <v>13857</v>
      </c>
      <c r="I480">
        <v>15857</v>
      </c>
      <c r="J480" t="s">
        <v>296</v>
      </c>
      <c r="K480">
        <v>36</v>
      </c>
      <c r="L480">
        <v>25</v>
      </c>
      <c r="M480">
        <v>0.69444444444444442</v>
      </c>
      <c r="N480" t="s">
        <v>31</v>
      </c>
      <c r="O480">
        <v>2022</v>
      </c>
    </row>
    <row r="481" spans="1:15" hidden="1" x14ac:dyDescent="0.3">
      <c r="A481">
        <v>10294</v>
      </c>
      <c r="B481" s="5">
        <v>44508</v>
      </c>
      <c r="C481" t="s">
        <v>26</v>
      </c>
      <c r="D481" t="s">
        <v>158</v>
      </c>
      <c r="E481" t="s">
        <v>47</v>
      </c>
      <c r="F481" t="s">
        <v>17</v>
      </c>
      <c r="G481" t="s">
        <v>541</v>
      </c>
      <c r="H481">
        <v>13758</v>
      </c>
      <c r="I481">
        <v>15758</v>
      </c>
      <c r="J481" t="s">
        <v>296</v>
      </c>
      <c r="K481">
        <v>828</v>
      </c>
      <c r="L481">
        <v>5</v>
      </c>
      <c r="M481">
        <v>6.038647342995169E-3</v>
      </c>
      <c r="N481" t="s">
        <v>31</v>
      </c>
      <c r="O481">
        <v>2021</v>
      </c>
    </row>
    <row r="482" spans="1:15" hidden="1" x14ac:dyDescent="0.3">
      <c r="A482">
        <v>24845</v>
      </c>
      <c r="B482" s="5">
        <v>44155</v>
      </c>
      <c r="C482" t="s">
        <v>14</v>
      </c>
      <c r="D482" t="s">
        <v>67</v>
      </c>
      <c r="E482" t="s">
        <v>301</v>
      </c>
      <c r="F482" t="s">
        <v>75</v>
      </c>
      <c r="G482" t="s">
        <v>347</v>
      </c>
      <c r="H482">
        <v>13734</v>
      </c>
      <c r="I482">
        <v>15734</v>
      </c>
      <c r="J482" t="s">
        <v>296</v>
      </c>
      <c r="K482">
        <v>135</v>
      </c>
      <c r="L482">
        <v>25</v>
      </c>
      <c r="M482">
        <v>0.18518518518518517</v>
      </c>
      <c r="N482" t="s">
        <v>36</v>
      </c>
      <c r="O482">
        <v>2020</v>
      </c>
    </row>
    <row r="483" spans="1:15" x14ac:dyDescent="0.3">
      <c r="A483">
        <v>16700</v>
      </c>
      <c r="B483" s="5">
        <v>44663</v>
      </c>
      <c r="C483" t="s">
        <v>14</v>
      </c>
      <c r="D483" t="s">
        <v>33</v>
      </c>
      <c r="E483" t="s">
        <v>426</v>
      </c>
      <c r="F483" t="s">
        <v>45</v>
      </c>
      <c r="G483" t="s">
        <v>295</v>
      </c>
      <c r="H483">
        <v>13731</v>
      </c>
      <c r="I483">
        <v>15731</v>
      </c>
      <c r="J483" t="s">
        <v>296</v>
      </c>
      <c r="K483">
        <v>117</v>
      </c>
      <c r="L483">
        <v>15</v>
      </c>
      <c r="M483">
        <v>0.12820512820512819</v>
      </c>
      <c r="N483" t="s">
        <v>20</v>
      </c>
      <c r="O483">
        <v>2022</v>
      </c>
    </row>
    <row r="484" spans="1:15" hidden="1" x14ac:dyDescent="0.3">
      <c r="A484">
        <v>6185</v>
      </c>
      <c r="B484" s="5">
        <v>44051</v>
      </c>
      <c r="C484" t="s">
        <v>21</v>
      </c>
      <c r="D484" t="s">
        <v>78</v>
      </c>
      <c r="E484" t="s">
        <v>187</v>
      </c>
      <c r="F484" t="s">
        <v>29</v>
      </c>
      <c r="G484" t="s">
        <v>542</v>
      </c>
      <c r="H484">
        <v>13509</v>
      </c>
      <c r="I484">
        <v>15509</v>
      </c>
      <c r="J484" t="s">
        <v>296</v>
      </c>
      <c r="K484">
        <v>891</v>
      </c>
      <c r="L484">
        <v>15</v>
      </c>
      <c r="M484">
        <v>1.6835016835016835E-2</v>
      </c>
      <c r="N484" t="s">
        <v>31</v>
      </c>
      <c r="O484">
        <v>2020</v>
      </c>
    </row>
    <row r="485" spans="1:15" hidden="1" x14ac:dyDescent="0.3">
      <c r="A485">
        <v>23407</v>
      </c>
      <c r="B485" s="5">
        <v>43818</v>
      </c>
      <c r="C485" s="1" t="s">
        <v>966</v>
      </c>
      <c r="D485" t="s">
        <v>99</v>
      </c>
      <c r="E485" t="s">
        <v>118</v>
      </c>
      <c r="F485" t="s">
        <v>75</v>
      </c>
      <c r="G485" t="s">
        <v>543</v>
      </c>
      <c r="H485">
        <v>13284</v>
      </c>
      <c r="I485">
        <v>15284</v>
      </c>
      <c r="J485" t="s">
        <v>296</v>
      </c>
      <c r="K485">
        <v>22</v>
      </c>
      <c r="L485">
        <v>2</v>
      </c>
      <c r="M485">
        <v>9.0909090909090912E-2</v>
      </c>
      <c r="N485" t="s">
        <v>36</v>
      </c>
      <c r="O485">
        <v>2019</v>
      </c>
    </row>
    <row r="486" spans="1:15" x14ac:dyDescent="0.3">
      <c r="A486">
        <v>20985</v>
      </c>
      <c r="B486" s="5">
        <v>44791</v>
      </c>
      <c r="C486" t="s">
        <v>14</v>
      </c>
      <c r="D486" t="s">
        <v>96</v>
      </c>
      <c r="E486" t="s">
        <v>121</v>
      </c>
      <c r="F486" t="s">
        <v>29</v>
      </c>
      <c r="G486" t="s">
        <v>544</v>
      </c>
      <c r="H486">
        <v>13284</v>
      </c>
      <c r="I486">
        <v>15284</v>
      </c>
      <c r="J486" t="s">
        <v>296</v>
      </c>
      <c r="K486">
        <v>12</v>
      </c>
      <c r="L486">
        <v>1</v>
      </c>
      <c r="M486">
        <v>8.3333333333333329E-2</v>
      </c>
      <c r="N486" t="s">
        <v>36</v>
      </c>
      <c r="O486">
        <v>2022</v>
      </c>
    </row>
    <row r="487" spans="1:15" x14ac:dyDescent="0.3">
      <c r="A487">
        <v>13337</v>
      </c>
      <c r="B487" s="5">
        <v>44686</v>
      </c>
      <c r="C487" t="s">
        <v>14</v>
      </c>
      <c r="D487" t="s">
        <v>33</v>
      </c>
      <c r="E487" t="s">
        <v>55</v>
      </c>
      <c r="F487" t="s">
        <v>17</v>
      </c>
      <c r="G487" t="s">
        <v>545</v>
      </c>
      <c r="H487">
        <v>13248</v>
      </c>
      <c r="I487">
        <v>15248</v>
      </c>
      <c r="J487" t="s">
        <v>296</v>
      </c>
      <c r="K487">
        <v>57</v>
      </c>
      <c r="L487">
        <v>5</v>
      </c>
      <c r="M487">
        <v>8.771929824561403E-2</v>
      </c>
      <c r="N487" t="s">
        <v>36</v>
      </c>
      <c r="O487">
        <v>2022</v>
      </c>
    </row>
    <row r="488" spans="1:15" hidden="1" x14ac:dyDescent="0.3">
      <c r="A488">
        <v>10404</v>
      </c>
      <c r="B488" s="5">
        <v>44538</v>
      </c>
      <c r="C488" t="s">
        <v>26</v>
      </c>
      <c r="D488" t="s">
        <v>101</v>
      </c>
      <c r="E488" t="s">
        <v>16</v>
      </c>
      <c r="F488" t="s">
        <v>17</v>
      </c>
      <c r="G488" t="s">
        <v>436</v>
      </c>
      <c r="H488">
        <v>13062</v>
      </c>
      <c r="I488">
        <v>15062</v>
      </c>
      <c r="J488" t="s">
        <v>296</v>
      </c>
      <c r="K488">
        <v>132</v>
      </c>
      <c r="L488">
        <v>25</v>
      </c>
      <c r="M488">
        <v>0.18939393939393939</v>
      </c>
      <c r="N488" t="s">
        <v>20</v>
      </c>
      <c r="O488">
        <v>2021</v>
      </c>
    </row>
    <row r="489" spans="1:15" hidden="1" x14ac:dyDescent="0.3">
      <c r="A489">
        <v>25679</v>
      </c>
      <c r="B489" s="5">
        <v>43635</v>
      </c>
      <c r="C489" s="1" t="s">
        <v>966</v>
      </c>
      <c r="D489" t="s">
        <v>61</v>
      </c>
      <c r="E489" t="s">
        <v>372</v>
      </c>
      <c r="F489" t="s">
        <v>17</v>
      </c>
      <c r="G489" t="s">
        <v>546</v>
      </c>
      <c r="H489">
        <v>13056</v>
      </c>
      <c r="I489">
        <v>15056</v>
      </c>
      <c r="J489" t="s">
        <v>296</v>
      </c>
      <c r="K489">
        <v>30</v>
      </c>
      <c r="L489">
        <v>15</v>
      </c>
      <c r="M489">
        <v>0.5</v>
      </c>
      <c r="N489" t="s">
        <v>36</v>
      </c>
      <c r="O489">
        <v>2019</v>
      </c>
    </row>
    <row r="490" spans="1:15" x14ac:dyDescent="0.3">
      <c r="A490">
        <v>25511</v>
      </c>
      <c r="B490" s="5">
        <v>44673</v>
      </c>
      <c r="C490" t="s">
        <v>14</v>
      </c>
      <c r="D490" t="s">
        <v>54</v>
      </c>
      <c r="E490" t="s">
        <v>16</v>
      </c>
      <c r="F490" t="s">
        <v>17</v>
      </c>
      <c r="G490" t="s">
        <v>547</v>
      </c>
      <c r="H490">
        <v>13048</v>
      </c>
      <c r="I490">
        <v>15048</v>
      </c>
      <c r="J490" t="s">
        <v>296</v>
      </c>
      <c r="K490">
        <v>792</v>
      </c>
      <c r="L490">
        <v>1</v>
      </c>
      <c r="M490">
        <v>1.2626262626262627E-3</v>
      </c>
      <c r="N490" t="s">
        <v>36</v>
      </c>
      <c r="O490">
        <v>2022</v>
      </c>
    </row>
    <row r="491" spans="1:15" hidden="1" x14ac:dyDescent="0.3">
      <c r="A491">
        <v>28511</v>
      </c>
      <c r="B491" s="5">
        <v>43519</v>
      </c>
      <c r="C491" s="1" t="s">
        <v>966</v>
      </c>
      <c r="D491" t="s">
        <v>61</v>
      </c>
      <c r="E491" t="s">
        <v>84</v>
      </c>
      <c r="F491" t="s">
        <v>45</v>
      </c>
      <c r="G491" t="s">
        <v>548</v>
      </c>
      <c r="H491">
        <v>12852</v>
      </c>
      <c r="I491">
        <v>14852</v>
      </c>
      <c r="J491" t="s">
        <v>296</v>
      </c>
      <c r="K491">
        <v>153</v>
      </c>
      <c r="L491">
        <v>25</v>
      </c>
      <c r="M491">
        <v>0.16339869281045752</v>
      </c>
      <c r="N491" t="s">
        <v>36</v>
      </c>
      <c r="O491">
        <v>2019</v>
      </c>
    </row>
    <row r="492" spans="1:15" x14ac:dyDescent="0.3">
      <c r="A492">
        <v>13606</v>
      </c>
      <c r="B492" s="5">
        <v>44901</v>
      </c>
      <c r="C492" t="s">
        <v>14</v>
      </c>
      <c r="D492" t="s">
        <v>61</v>
      </c>
      <c r="E492" t="s">
        <v>457</v>
      </c>
      <c r="F492" t="s">
        <v>75</v>
      </c>
      <c r="G492" t="s">
        <v>432</v>
      </c>
      <c r="H492">
        <v>12792</v>
      </c>
      <c r="I492">
        <v>14792</v>
      </c>
      <c r="J492" t="s">
        <v>296</v>
      </c>
      <c r="K492">
        <v>684</v>
      </c>
      <c r="N492" t="s">
        <v>36</v>
      </c>
      <c r="O492">
        <v>2022</v>
      </c>
    </row>
    <row r="493" spans="1:15" x14ac:dyDescent="0.3">
      <c r="A493">
        <v>17706</v>
      </c>
      <c r="B493" s="5">
        <v>44605</v>
      </c>
      <c r="C493" t="s">
        <v>14</v>
      </c>
      <c r="D493" t="s">
        <v>15</v>
      </c>
      <c r="E493" t="s">
        <v>256</v>
      </c>
      <c r="F493" t="s">
        <v>29</v>
      </c>
      <c r="G493" t="s">
        <v>549</v>
      </c>
      <c r="H493">
        <v>12789</v>
      </c>
      <c r="I493">
        <v>14789</v>
      </c>
      <c r="J493" t="s">
        <v>296</v>
      </c>
      <c r="K493">
        <v>387</v>
      </c>
      <c r="L493">
        <v>25</v>
      </c>
      <c r="M493">
        <v>6.4599483204134361E-2</v>
      </c>
      <c r="N493" t="s">
        <v>36</v>
      </c>
      <c r="O493">
        <v>2022</v>
      </c>
    </row>
    <row r="494" spans="1:15" hidden="1" x14ac:dyDescent="0.3">
      <c r="A494">
        <v>22136</v>
      </c>
      <c r="B494" s="5">
        <v>44274</v>
      </c>
      <c r="C494" t="s">
        <v>967</v>
      </c>
      <c r="D494" t="s">
        <v>101</v>
      </c>
      <c r="E494" t="s">
        <v>23</v>
      </c>
      <c r="F494" t="s">
        <v>24</v>
      </c>
      <c r="G494" t="s">
        <v>550</v>
      </c>
      <c r="H494">
        <v>12788</v>
      </c>
      <c r="I494">
        <v>14788</v>
      </c>
      <c r="J494" t="s">
        <v>296</v>
      </c>
      <c r="K494">
        <v>42</v>
      </c>
      <c r="L494">
        <v>25</v>
      </c>
      <c r="M494">
        <v>0.59523809523809523</v>
      </c>
      <c r="N494" t="s">
        <v>36</v>
      </c>
      <c r="O494">
        <v>2021</v>
      </c>
    </row>
    <row r="495" spans="1:15" hidden="1" x14ac:dyDescent="0.3">
      <c r="A495">
        <v>8697</v>
      </c>
      <c r="B495" s="5">
        <v>44323</v>
      </c>
      <c r="C495" t="s">
        <v>967</v>
      </c>
      <c r="D495" t="s">
        <v>49</v>
      </c>
      <c r="E495" t="s">
        <v>23</v>
      </c>
      <c r="F495" t="s">
        <v>24</v>
      </c>
      <c r="G495" t="s">
        <v>551</v>
      </c>
      <c r="H495">
        <v>12672</v>
      </c>
      <c r="I495">
        <v>14672</v>
      </c>
      <c r="J495" t="s">
        <v>296</v>
      </c>
      <c r="K495">
        <v>111</v>
      </c>
      <c r="L495">
        <v>25</v>
      </c>
      <c r="M495">
        <v>0.22522522522522523</v>
      </c>
      <c r="N495" t="s">
        <v>36</v>
      </c>
      <c r="O495">
        <v>2021</v>
      </c>
    </row>
    <row r="496" spans="1:15" x14ac:dyDescent="0.3">
      <c r="A496">
        <v>18918</v>
      </c>
      <c r="B496" s="5">
        <v>44631</v>
      </c>
      <c r="C496" t="s">
        <v>21</v>
      </c>
      <c r="D496" t="s">
        <v>64</v>
      </c>
      <c r="E496" t="s">
        <v>316</v>
      </c>
      <c r="F496" t="s">
        <v>17</v>
      </c>
      <c r="G496" t="s">
        <v>552</v>
      </c>
      <c r="H496">
        <v>12672</v>
      </c>
      <c r="I496">
        <v>14672</v>
      </c>
      <c r="J496" t="s">
        <v>296</v>
      </c>
      <c r="K496">
        <v>888</v>
      </c>
      <c r="L496">
        <v>15</v>
      </c>
      <c r="M496">
        <v>1.6891891891891893E-2</v>
      </c>
      <c r="N496" t="s">
        <v>36</v>
      </c>
      <c r="O496">
        <v>2022</v>
      </c>
    </row>
    <row r="497" spans="1:15" hidden="1" x14ac:dyDescent="0.3">
      <c r="A497">
        <v>5377</v>
      </c>
      <c r="B497" s="5">
        <v>43933</v>
      </c>
      <c r="C497" t="s">
        <v>14</v>
      </c>
      <c r="D497" t="s">
        <v>27</v>
      </c>
      <c r="E497" t="s">
        <v>539</v>
      </c>
      <c r="F497" t="s">
        <v>75</v>
      </c>
      <c r="G497" t="s">
        <v>553</v>
      </c>
      <c r="H497">
        <v>12474</v>
      </c>
      <c r="I497">
        <v>14474</v>
      </c>
      <c r="J497" t="s">
        <v>296</v>
      </c>
      <c r="K497">
        <v>205</v>
      </c>
      <c r="L497">
        <v>15</v>
      </c>
      <c r="M497">
        <v>7.3170731707317069E-2</v>
      </c>
      <c r="N497" t="s">
        <v>36</v>
      </c>
      <c r="O497">
        <v>2020</v>
      </c>
    </row>
    <row r="498" spans="1:15" x14ac:dyDescent="0.3">
      <c r="A498">
        <v>24987</v>
      </c>
      <c r="B498" s="5">
        <v>44885</v>
      </c>
      <c r="C498" t="s">
        <v>14</v>
      </c>
      <c r="D498" t="s">
        <v>105</v>
      </c>
      <c r="E498" t="s">
        <v>134</v>
      </c>
      <c r="G498" t="s">
        <v>554</v>
      </c>
      <c r="K498">
        <v>129</v>
      </c>
      <c r="N498" t="s">
        <v>36</v>
      </c>
      <c r="O498">
        <v>2022</v>
      </c>
    </row>
    <row r="499" spans="1:15" hidden="1" x14ac:dyDescent="0.3">
      <c r="A499">
        <v>7720</v>
      </c>
      <c r="B499" s="5">
        <v>44151</v>
      </c>
      <c r="C499" t="s">
        <v>14</v>
      </c>
      <c r="D499" t="s">
        <v>78</v>
      </c>
      <c r="E499" t="s">
        <v>555</v>
      </c>
      <c r="F499" t="s">
        <v>29</v>
      </c>
      <c r="G499" t="s">
        <v>556</v>
      </c>
      <c r="H499">
        <v>12336</v>
      </c>
      <c r="I499">
        <v>14336</v>
      </c>
      <c r="J499" t="s">
        <v>296</v>
      </c>
      <c r="K499">
        <v>9</v>
      </c>
      <c r="L499">
        <v>1</v>
      </c>
      <c r="M499">
        <v>0.1111111111111111</v>
      </c>
      <c r="N499" t="s">
        <v>36</v>
      </c>
      <c r="O499">
        <v>2020</v>
      </c>
    </row>
    <row r="500" spans="1:15" hidden="1" x14ac:dyDescent="0.3">
      <c r="A500">
        <v>6965</v>
      </c>
      <c r="B500" s="5">
        <v>44119</v>
      </c>
      <c r="C500" t="s">
        <v>14</v>
      </c>
      <c r="D500" t="s">
        <v>15</v>
      </c>
      <c r="E500" t="s">
        <v>224</v>
      </c>
      <c r="F500" t="s">
        <v>45</v>
      </c>
      <c r="G500" t="s">
        <v>557</v>
      </c>
      <c r="H500">
        <v>12276</v>
      </c>
      <c r="I500">
        <v>14276</v>
      </c>
      <c r="J500" t="s">
        <v>296</v>
      </c>
      <c r="K500">
        <v>129</v>
      </c>
      <c r="L500">
        <v>3</v>
      </c>
      <c r="M500">
        <v>2.3255813953488372E-2</v>
      </c>
      <c r="N500" t="s">
        <v>36</v>
      </c>
      <c r="O500">
        <v>2020</v>
      </c>
    </row>
    <row r="501" spans="1:15" hidden="1" x14ac:dyDescent="0.3">
      <c r="A501">
        <v>21997</v>
      </c>
      <c r="B501" s="5">
        <v>43878</v>
      </c>
      <c r="C501" t="s">
        <v>26</v>
      </c>
      <c r="D501" t="s">
        <v>15</v>
      </c>
      <c r="E501" t="s">
        <v>118</v>
      </c>
      <c r="F501" t="s">
        <v>75</v>
      </c>
      <c r="G501" t="s">
        <v>558</v>
      </c>
      <c r="H501">
        <v>12213</v>
      </c>
      <c r="I501">
        <v>14213</v>
      </c>
      <c r="J501" t="s">
        <v>296</v>
      </c>
      <c r="K501">
        <v>279</v>
      </c>
      <c r="L501">
        <v>25</v>
      </c>
      <c r="M501">
        <v>8.9605734767025089E-2</v>
      </c>
      <c r="N501" t="s">
        <v>36</v>
      </c>
      <c r="O501">
        <v>2020</v>
      </c>
    </row>
    <row r="502" spans="1:15" hidden="1" x14ac:dyDescent="0.3">
      <c r="A502">
        <v>22139</v>
      </c>
      <c r="B502" s="5">
        <v>44275</v>
      </c>
      <c r="C502" t="s">
        <v>967</v>
      </c>
      <c r="D502" t="s">
        <v>101</v>
      </c>
      <c r="E502" t="s">
        <v>55</v>
      </c>
      <c r="F502" t="s">
        <v>17</v>
      </c>
      <c r="G502" t="s">
        <v>559</v>
      </c>
      <c r="H502">
        <v>12096</v>
      </c>
      <c r="I502">
        <v>14096</v>
      </c>
      <c r="J502" t="s">
        <v>296</v>
      </c>
      <c r="K502">
        <v>224</v>
      </c>
      <c r="L502">
        <v>25</v>
      </c>
      <c r="M502">
        <v>0.11160714285714286</v>
      </c>
      <c r="N502" t="s">
        <v>63</v>
      </c>
      <c r="O502">
        <v>2021</v>
      </c>
    </row>
    <row r="503" spans="1:15" x14ac:dyDescent="0.3">
      <c r="A503">
        <v>18574</v>
      </c>
      <c r="B503" s="5">
        <v>44817</v>
      </c>
      <c r="C503" t="s">
        <v>966</v>
      </c>
      <c r="D503" t="s">
        <v>69</v>
      </c>
      <c r="E503" t="s">
        <v>55</v>
      </c>
      <c r="F503" t="s">
        <v>17</v>
      </c>
      <c r="G503" t="s">
        <v>559</v>
      </c>
      <c r="H503">
        <v>12096</v>
      </c>
      <c r="I503">
        <v>14096</v>
      </c>
      <c r="J503" t="s">
        <v>296</v>
      </c>
      <c r="K503">
        <v>224</v>
      </c>
      <c r="L503">
        <v>25</v>
      </c>
      <c r="M503">
        <v>0.11160714285714286</v>
      </c>
      <c r="N503" t="s">
        <v>36</v>
      </c>
      <c r="O503">
        <v>2022</v>
      </c>
    </row>
    <row r="504" spans="1:15" hidden="1" x14ac:dyDescent="0.3">
      <c r="A504">
        <v>23261</v>
      </c>
      <c r="B504" s="5">
        <v>44520</v>
      </c>
      <c r="C504" t="s">
        <v>967</v>
      </c>
      <c r="D504" t="s">
        <v>27</v>
      </c>
      <c r="E504" t="s">
        <v>277</v>
      </c>
      <c r="F504" t="s">
        <v>75</v>
      </c>
      <c r="G504" t="s">
        <v>560</v>
      </c>
      <c r="H504">
        <v>12084</v>
      </c>
      <c r="I504">
        <v>14084</v>
      </c>
      <c r="J504" t="s">
        <v>296</v>
      </c>
      <c r="K504">
        <v>564</v>
      </c>
      <c r="L504">
        <v>15</v>
      </c>
      <c r="M504">
        <v>2.6595744680851064E-2</v>
      </c>
      <c r="N504" t="s">
        <v>36</v>
      </c>
      <c r="O504">
        <v>2021</v>
      </c>
    </row>
    <row r="505" spans="1:15" x14ac:dyDescent="0.3">
      <c r="A505">
        <v>17454</v>
      </c>
      <c r="B505" s="5">
        <v>44818</v>
      </c>
      <c r="C505" t="s">
        <v>14</v>
      </c>
      <c r="D505" t="s">
        <v>61</v>
      </c>
      <c r="E505" t="s">
        <v>47</v>
      </c>
      <c r="F505" t="s">
        <v>17</v>
      </c>
      <c r="G505" t="s">
        <v>561</v>
      </c>
      <c r="H505">
        <v>11952</v>
      </c>
      <c r="I505">
        <v>13952</v>
      </c>
      <c r="J505" t="s">
        <v>296</v>
      </c>
      <c r="K505">
        <v>924</v>
      </c>
      <c r="L505">
        <v>15</v>
      </c>
      <c r="M505">
        <v>1.6233766233766232E-2</v>
      </c>
      <c r="N505" t="s">
        <v>36</v>
      </c>
      <c r="O505">
        <v>2022</v>
      </c>
    </row>
    <row r="506" spans="1:15" hidden="1" x14ac:dyDescent="0.3">
      <c r="A506">
        <v>8218</v>
      </c>
      <c r="B506" s="5">
        <v>44234</v>
      </c>
      <c r="C506" t="s">
        <v>967</v>
      </c>
      <c r="D506" t="s">
        <v>158</v>
      </c>
      <c r="E506" t="s">
        <v>23</v>
      </c>
      <c r="F506" t="s">
        <v>24</v>
      </c>
      <c r="G506" t="s">
        <v>562</v>
      </c>
      <c r="H506">
        <v>11796</v>
      </c>
      <c r="I506">
        <v>13796</v>
      </c>
      <c r="J506" t="s">
        <v>296</v>
      </c>
      <c r="K506">
        <v>111</v>
      </c>
      <c r="L506">
        <v>25</v>
      </c>
      <c r="M506">
        <v>0.22522522522522523</v>
      </c>
      <c r="N506" t="s">
        <v>36</v>
      </c>
      <c r="O506">
        <v>2021</v>
      </c>
    </row>
    <row r="507" spans="1:15" x14ac:dyDescent="0.3">
      <c r="A507">
        <v>29666</v>
      </c>
      <c r="B507" s="5">
        <v>44826</v>
      </c>
      <c r="C507" t="s">
        <v>966</v>
      </c>
      <c r="D507" t="s">
        <v>52</v>
      </c>
      <c r="E507" t="s">
        <v>23</v>
      </c>
      <c r="F507" t="s">
        <v>24</v>
      </c>
      <c r="G507" t="s">
        <v>563</v>
      </c>
      <c r="H507">
        <v>11784</v>
      </c>
      <c r="I507">
        <v>13784</v>
      </c>
      <c r="J507" t="s">
        <v>296</v>
      </c>
      <c r="K507">
        <v>108</v>
      </c>
      <c r="L507">
        <v>25</v>
      </c>
      <c r="M507">
        <v>0.23148148148148148</v>
      </c>
      <c r="N507" t="s">
        <v>36</v>
      </c>
      <c r="O507">
        <v>2022</v>
      </c>
    </row>
    <row r="508" spans="1:15" x14ac:dyDescent="0.3">
      <c r="A508">
        <v>20021</v>
      </c>
      <c r="B508" s="5">
        <v>44911</v>
      </c>
      <c r="C508" t="s">
        <v>14</v>
      </c>
      <c r="D508" t="s">
        <v>52</v>
      </c>
      <c r="E508" t="s">
        <v>118</v>
      </c>
      <c r="F508" t="s">
        <v>75</v>
      </c>
      <c r="G508" t="s">
        <v>564</v>
      </c>
      <c r="H508">
        <v>11772</v>
      </c>
      <c r="I508">
        <v>13772</v>
      </c>
      <c r="J508" t="s">
        <v>296</v>
      </c>
      <c r="K508">
        <v>996</v>
      </c>
      <c r="N508" t="s">
        <v>36</v>
      </c>
      <c r="O508">
        <v>2022</v>
      </c>
    </row>
    <row r="509" spans="1:15" x14ac:dyDescent="0.3">
      <c r="A509">
        <v>15249</v>
      </c>
      <c r="B509" s="5">
        <v>44812</v>
      </c>
      <c r="C509" t="s">
        <v>14</v>
      </c>
      <c r="D509" t="s">
        <v>90</v>
      </c>
      <c r="E509" t="s">
        <v>44</v>
      </c>
      <c r="F509" t="s">
        <v>45</v>
      </c>
      <c r="G509" t="s">
        <v>565</v>
      </c>
      <c r="H509">
        <v>11712</v>
      </c>
      <c r="I509">
        <v>13712</v>
      </c>
      <c r="J509" t="s">
        <v>296</v>
      </c>
      <c r="K509">
        <v>63</v>
      </c>
      <c r="L509">
        <v>15</v>
      </c>
      <c r="M509">
        <v>0.23809523809523808</v>
      </c>
      <c r="N509" t="s">
        <v>36</v>
      </c>
      <c r="O509">
        <v>2022</v>
      </c>
    </row>
    <row r="510" spans="1:15" hidden="1" x14ac:dyDescent="0.3">
      <c r="A510">
        <v>2977</v>
      </c>
      <c r="B510" s="5">
        <v>43813</v>
      </c>
      <c r="C510" s="1" t="s">
        <v>966</v>
      </c>
      <c r="D510" t="s">
        <v>40</v>
      </c>
      <c r="E510" t="s">
        <v>44</v>
      </c>
      <c r="F510" t="s">
        <v>45</v>
      </c>
      <c r="G510" t="s">
        <v>490</v>
      </c>
      <c r="H510">
        <v>11712</v>
      </c>
      <c r="I510">
        <v>13712</v>
      </c>
      <c r="J510" t="s">
        <v>296</v>
      </c>
      <c r="K510">
        <v>25</v>
      </c>
      <c r="L510">
        <v>3</v>
      </c>
      <c r="M510">
        <v>0.12</v>
      </c>
      <c r="N510" t="s">
        <v>20</v>
      </c>
      <c r="O510">
        <v>2019</v>
      </c>
    </row>
    <row r="511" spans="1:15" x14ac:dyDescent="0.3">
      <c r="A511">
        <v>20009</v>
      </c>
      <c r="B511" s="5">
        <v>44911</v>
      </c>
      <c r="C511" t="s">
        <v>14</v>
      </c>
      <c r="D511" t="s">
        <v>71</v>
      </c>
      <c r="E511" t="s">
        <v>23</v>
      </c>
      <c r="F511" t="s">
        <v>24</v>
      </c>
      <c r="G511" t="s">
        <v>566</v>
      </c>
      <c r="H511">
        <v>11698</v>
      </c>
      <c r="I511">
        <v>13698</v>
      </c>
      <c r="J511" t="s">
        <v>296</v>
      </c>
      <c r="K511">
        <v>21</v>
      </c>
      <c r="N511" t="s">
        <v>20</v>
      </c>
      <c r="O511">
        <v>2022</v>
      </c>
    </row>
    <row r="512" spans="1:15" hidden="1" x14ac:dyDescent="0.3">
      <c r="A512">
        <v>7492</v>
      </c>
      <c r="B512" s="5">
        <v>43908</v>
      </c>
      <c r="C512" t="s">
        <v>14</v>
      </c>
      <c r="D512" t="s">
        <v>27</v>
      </c>
      <c r="E512" t="s">
        <v>44</v>
      </c>
      <c r="F512" t="s">
        <v>45</v>
      </c>
      <c r="G512" t="s">
        <v>567</v>
      </c>
      <c r="H512">
        <v>11538</v>
      </c>
      <c r="I512">
        <v>13538</v>
      </c>
      <c r="J512" t="s">
        <v>296</v>
      </c>
      <c r="K512">
        <v>792</v>
      </c>
      <c r="L512">
        <v>25</v>
      </c>
      <c r="M512">
        <v>3.1565656565656568E-2</v>
      </c>
      <c r="N512" t="s">
        <v>36</v>
      </c>
      <c r="O512">
        <v>2020</v>
      </c>
    </row>
    <row r="513" spans="1:15" hidden="1" x14ac:dyDescent="0.3">
      <c r="A513">
        <v>5320</v>
      </c>
      <c r="B513" s="5">
        <v>43840</v>
      </c>
      <c r="C513" t="s">
        <v>14</v>
      </c>
      <c r="D513" t="s">
        <v>71</v>
      </c>
      <c r="E513" t="s">
        <v>118</v>
      </c>
      <c r="F513" t="s">
        <v>75</v>
      </c>
      <c r="G513" t="s">
        <v>568</v>
      </c>
      <c r="H513">
        <v>11412</v>
      </c>
      <c r="I513">
        <v>13412</v>
      </c>
      <c r="J513" t="s">
        <v>296</v>
      </c>
      <c r="K513">
        <v>117</v>
      </c>
      <c r="L513">
        <v>25</v>
      </c>
      <c r="M513">
        <v>0.21367521367521367</v>
      </c>
      <c r="N513" t="s">
        <v>36</v>
      </c>
      <c r="O513">
        <v>2020</v>
      </c>
    </row>
    <row r="514" spans="1:15" x14ac:dyDescent="0.3">
      <c r="A514">
        <v>23838</v>
      </c>
      <c r="B514" s="5">
        <v>44672</v>
      </c>
      <c r="C514" t="s">
        <v>14</v>
      </c>
      <c r="D514" t="s">
        <v>105</v>
      </c>
      <c r="E514" t="s">
        <v>134</v>
      </c>
      <c r="F514" t="s">
        <v>45</v>
      </c>
      <c r="G514" t="s">
        <v>569</v>
      </c>
      <c r="H514">
        <v>11394</v>
      </c>
      <c r="I514">
        <v>13394</v>
      </c>
      <c r="J514" t="s">
        <v>296</v>
      </c>
      <c r="K514">
        <v>30</v>
      </c>
      <c r="L514">
        <v>25</v>
      </c>
      <c r="M514">
        <v>0.83333333333333337</v>
      </c>
      <c r="N514" t="s">
        <v>36</v>
      </c>
      <c r="O514">
        <v>2022</v>
      </c>
    </row>
    <row r="515" spans="1:15" hidden="1" x14ac:dyDescent="0.3">
      <c r="A515">
        <v>27194</v>
      </c>
      <c r="B515" s="5">
        <v>44333</v>
      </c>
      <c r="C515" t="s">
        <v>967</v>
      </c>
      <c r="D515" t="s">
        <v>90</v>
      </c>
      <c r="E515" t="s">
        <v>16</v>
      </c>
      <c r="F515" t="s">
        <v>17</v>
      </c>
      <c r="G515" t="s">
        <v>570</v>
      </c>
      <c r="H515">
        <v>11316</v>
      </c>
      <c r="I515">
        <v>13316</v>
      </c>
      <c r="J515" t="s">
        <v>296</v>
      </c>
      <c r="K515">
        <v>204</v>
      </c>
      <c r="L515">
        <v>10</v>
      </c>
      <c r="M515">
        <v>4.9019607843137254E-2</v>
      </c>
      <c r="N515" t="s">
        <v>36</v>
      </c>
      <c r="O515">
        <v>2021</v>
      </c>
    </row>
    <row r="516" spans="1:15" hidden="1" x14ac:dyDescent="0.3">
      <c r="A516">
        <v>23190</v>
      </c>
      <c r="B516" s="5">
        <v>44150</v>
      </c>
      <c r="C516" t="s">
        <v>26</v>
      </c>
      <c r="D516" t="s">
        <v>105</v>
      </c>
      <c r="E516" t="s">
        <v>47</v>
      </c>
      <c r="F516" t="s">
        <v>17</v>
      </c>
      <c r="G516" t="s">
        <v>571</v>
      </c>
      <c r="H516">
        <v>11252</v>
      </c>
      <c r="I516">
        <v>13252</v>
      </c>
      <c r="J516" t="s">
        <v>296</v>
      </c>
      <c r="K516">
        <v>63</v>
      </c>
      <c r="L516">
        <v>15</v>
      </c>
      <c r="M516">
        <v>0.23809523809523808</v>
      </c>
      <c r="N516" t="s">
        <v>31</v>
      </c>
      <c r="O516">
        <v>2020</v>
      </c>
    </row>
    <row r="517" spans="1:15" hidden="1" x14ac:dyDescent="0.3">
      <c r="A517">
        <v>24481</v>
      </c>
      <c r="B517" s="5">
        <v>44093</v>
      </c>
      <c r="C517" t="s">
        <v>32</v>
      </c>
      <c r="D517" t="s">
        <v>54</v>
      </c>
      <c r="E517" t="s">
        <v>301</v>
      </c>
      <c r="F517" t="s">
        <v>75</v>
      </c>
      <c r="G517" t="s">
        <v>436</v>
      </c>
      <c r="H517">
        <v>11196</v>
      </c>
      <c r="I517">
        <v>13196</v>
      </c>
      <c r="J517" t="s">
        <v>296</v>
      </c>
      <c r="K517">
        <v>9</v>
      </c>
      <c r="L517">
        <v>1</v>
      </c>
      <c r="M517">
        <v>0.1111111111111111</v>
      </c>
      <c r="N517" t="s">
        <v>36</v>
      </c>
      <c r="O517">
        <v>2020</v>
      </c>
    </row>
    <row r="518" spans="1:15" hidden="1" x14ac:dyDescent="0.3">
      <c r="A518">
        <v>9656</v>
      </c>
      <c r="B518" s="5">
        <v>44357</v>
      </c>
      <c r="C518" t="s">
        <v>967</v>
      </c>
      <c r="D518" t="s">
        <v>49</v>
      </c>
      <c r="E518" t="s">
        <v>50</v>
      </c>
      <c r="F518" t="s">
        <v>17</v>
      </c>
      <c r="G518" t="s">
        <v>572</v>
      </c>
      <c r="H518">
        <v>11128</v>
      </c>
      <c r="I518">
        <v>13128</v>
      </c>
      <c r="J518" t="s">
        <v>296</v>
      </c>
      <c r="K518">
        <v>30</v>
      </c>
      <c r="L518">
        <v>25</v>
      </c>
      <c r="M518">
        <v>0.83333333333333337</v>
      </c>
      <c r="N518" t="s">
        <v>36</v>
      </c>
      <c r="O518">
        <v>2021</v>
      </c>
    </row>
    <row r="519" spans="1:15" x14ac:dyDescent="0.3">
      <c r="A519">
        <v>18698</v>
      </c>
      <c r="B519" s="5">
        <v>44881</v>
      </c>
      <c r="C519" t="s">
        <v>14</v>
      </c>
      <c r="D519" t="s">
        <v>15</v>
      </c>
      <c r="E519" t="s">
        <v>47</v>
      </c>
      <c r="F519" t="s">
        <v>17</v>
      </c>
      <c r="G519" t="s">
        <v>573</v>
      </c>
      <c r="H519">
        <v>11108</v>
      </c>
      <c r="I519">
        <v>13108</v>
      </c>
      <c r="J519" t="s">
        <v>296</v>
      </c>
      <c r="K519">
        <v>444</v>
      </c>
      <c r="N519" t="s">
        <v>36</v>
      </c>
      <c r="O519">
        <v>2022</v>
      </c>
    </row>
    <row r="520" spans="1:15" hidden="1" x14ac:dyDescent="0.3">
      <c r="A520">
        <v>27209</v>
      </c>
      <c r="B520" s="5">
        <v>44333</v>
      </c>
      <c r="C520" t="s">
        <v>967</v>
      </c>
      <c r="D520" t="s">
        <v>90</v>
      </c>
      <c r="E520" t="s">
        <v>16</v>
      </c>
      <c r="F520" t="s">
        <v>17</v>
      </c>
      <c r="G520" t="s">
        <v>156</v>
      </c>
      <c r="H520">
        <v>11106</v>
      </c>
      <c r="I520">
        <v>13106</v>
      </c>
      <c r="J520" t="s">
        <v>296</v>
      </c>
      <c r="K520">
        <v>765</v>
      </c>
      <c r="L520">
        <v>25</v>
      </c>
      <c r="M520">
        <v>3.2679738562091505E-2</v>
      </c>
      <c r="N520" t="s">
        <v>36</v>
      </c>
      <c r="O520">
        <v>2021</v>
      </c>
    </row>
    <row r="521" spans="1:15" hidden="1" x14ac:dyDescent="0.3">
      <c r="A521">
        <v>22733</v>
      </c>
      <c r="B521" s="5">
        <v>44426</v>
      </c>
      <c r="C521" t="s">
        <v>967</v>
      </c>
      <c r="D521" t="s">
        <v>78</v>
      </c>
      <c r="E521" t="s">
        <v>134</v>
      </c>
      <c r="F521" t="s">
        <v>45</v>
      </c>
      <c r="G521" t="s">
        <v>574</v>
      </c>
      <c r="H521">
        <v>11016</v>
      </c>
      <c r="I521">
        <v>13016</v>
      </c>
      <c r="J521" t="s">
        <v>296</v>
      </c>
      <c r="K521">
        <v>456</v>
      </c>
      <c r="L521">
        <v>25</v>
      </c>
      <c r="M521">
        <v>5.4824561403508769E-2</v>
      </c>
      <c r="N521" t="s">
        <v>36</v>
      </c>
      <c r="O521">
        <v>2021</v>
      </c>
    </row>
    <row r="522" spans="1:15" hidden="1" x14ac:dyDescent="0.3">
      <c r="A522">
        <v>27446</v>
      </c>
      <c r="B522" s="5">
        <v>44031</v>
      </c>
      <c r="C522" t="s">
        <v>26</v>
      </c>
      <c r="D522" t="s">
        <v>27</v>
      </c>
      <c r="E522" t="s">
        <v>256</v>
      </c>
      <c r="F522" t="s">
        <v>29</v>
      </c>
      <c r="G522" t="s">
        <v>575</v>
      </c>
      <c r="H522">
        <v>10938</v>
      </c>
      <c r="I522">
        <v>12938</v>
      </c>
      <c r="J522" t="s">
        <v>296</v>
      </c>
      <c r="K522">
        <v>273</v>
      </c>
      <c r="L522">
        <v>2</v>
      </c>
      <c r="M522">
        <v>7.326007326007326E-3</v>
      </c>
      <c r="N522" t="s">
        <v>36</v>
      </c>
      <c r="O522">
        <v>2020</v>
      </c>
    </row>
    <row r="523" spans="1:15" x14ac:dyDescent="0.3">
      <c r="A523">
        <v>17053</v>
      </c>
      <c r="B523" s="5">
        <v>44879</v>
      </c>
      <c r="C523" t="s">
        <v>14</v>
      </c>
      <c r="D523" t="s">
        <v>101</v>
      </c>
      <c r="E523" t="s">
        <v>23</v>
      </c>
      <c r="F523" t="s">
        <v>24</v>
      </c>
      <c r="G523" t="s">
        <v>576</v>
      </c>
      <c r="H523">
        <v>10896</v>
      </c>
      <c r="I523">
        <v>12896</v>
      </c>
      <c r="J523" t="s">
        <v>296</v>
      </c>
      <c r="K523">
        <v>39</v>
      </c>
      <c r="N523" t="s">
        <v>63</v>
      </c>
      <c r="O523">
        <v>2022</v>
      </c>
    </row>
    <row r="524" spans="1:15" x14ac:dyDescent="0.3">
      <c r="A524">
        <v>18696</v>
      </c>
      <c r="B524" s="5">
        <v>44881</v>
      </c>
      <c r="C524" t="s">
        <v>14</v>
      </c>
      <c r="D524" t="s">
        <v>15</v>
      </c>
      <c r="E524" t="s">
        <v>47</v>
      </c>
      <c r="F524" t="s">
        <v>17</v>
      </c>
      <c r="G524" t="s">
        <v>443</v>
      </c>
      <c r="H524">
        <v>10892</v>
      </c>
      <c r="I524">
        <v>12892</v>
      </c>
      <c r="J524" t="s">
        <v>296</v>
      </c>
      <c r="K524">
        <v>54</v>
      </c>
      <c r="N524" t="s">
        <v>36</v>
      </c>
      <c r="O524">
        <v>2022</v>
      </c>
    </row>
    <row r="525" spans="1:15" x14ac:dyDescent="0.3">
      <c r="A525">
        <v>29673</v>
      </c>
      <c r="B525" s="5">
        <v>44826</v>
      </c>
      <c r="C525" t="s">
        <v>966</v>
      </c>
      <c r="D525" t="s">
        <v>52</v>
      </c>
      <c r="E525" t="s">
        <v>23</v>
      </c>
      <c r="F525" t="s">
        <v>24</v>
      </c>
      <c r="G525" t="s">
        <v>577</v>
      </c>
      <c r="H525">
        <v>10776</v>
      </c>
      <c r="I525">
        <v>12776</v>
      </c>
      <c r="J525" t="s">
        <v>296</v>
      </c>
      <c r="K525">
        <v>48</v>
      </c>
      <c r="L525">
        <v>25</v>
      </c>
      <c r="M525">
        <v>0.52083333333333337</v>
      </c>
      <c r="N525" t="s">
        <v>36</v>
      </c>
      <c r="O525">
        <v>2022</v>
      </c>
    </row>
    <row r="526" spans="1:15" hidden="1" x14ac:dyDescent="0.3">
      <c r="A526">
        <v>2162</v>
      </c>
      <c r="B526" s="5">
        <v>43567</v>
      </c>
      <c r="C526" s="1" t="s">
        <v>966</v>
      </c>
      <c r="D526" t="s">
        <v>15</v>
      </c>
      <c r="E526" t="s">
        <v>134</v>
      </c>
      <c r="F526" t="s">
        <v>45</v>
      </c>
      <c r="G526" t="s">
        <v>578</v>
      </c>
      <c r="H526">
        <v>10776</v>
      </c>
      <c r="I526">
        <v>12776</v>
      </c>
      <c r="J526" t="s">
        <v>296</v>
      </c>
      <c r="K526">
        <v>54</v>
      </c>
      <c r="L526">
        <v>25</v>
      </c>
      <c r="M526">
        <v>0.46296296296296297</v>
      </c>
      <c r="N526" t="s">
        <v>36</v>
      </c>
      <c r="O526">
        <v>2019</v>
      </c>
    </row>
    <row r="527" spans="1:15" hidden="1" x14ac:dyDescent="0.3">
      <c r="A527">
        <v>24858</v>
      </c>
      <c r="B527" s="5">
        <v>44155</v>
      </c>
      <c r="C527" t="s">
        <v>14</v>
      </c>
      <c r="D527" t="s">
        <v>67</v>
      </c>
      <c r="E527" t="s">
        <v>301</v>
      </c>
      <c r="F527" t="s">
        <v>75</v>
      </c>
      <c r="G527" t="s">
        <v>190</v>
      </c>
      <c r="H527">
        <v>10632</v>
      </c>
      <c r="I527">
        <v>12632</v>
      </c>
      <c r="J527" t="s">
        <v>296</v>
      </c>
      <c r="K527">
        <v>135</v>
      </c>
      <c r="L527">
        <v>25</v>
      </c>
      <c r="M527">
        <v>0.18518518518518517</v>
      </c>
      <c r="N527" t="s">
        <v>36</v>
      </c>
      <c r="O527">
        <v>2020</v>
      </c>
    </row>
    <row r="528" spans="1:15" x14ac:dyDescent="0.3">
      <c r="A528">
        <v>19773</v>
      </c>
      <c r="B528" s="5">
        <v>44789</v>
      </c>
      <c r="C528" t="s">
        <v>966</v>
      </c>
      <c r="D528" t="s">
        <v>140</v>
      </c>
      <c r="E528" t="s">
        <v>94</v>
      </c>
      <c r="F528" t="s">
        <v>29</v>
      </c>
      <c r="G528" t="s">
        <v>579</v>
      </c>
      <c r="H528">
        <v>10572</v>
      </c>
      <c r="I528">
        <v>12572</v>
      </c>
      <c r="J528" t="s">
        <v>296</v>
      </c>
      <c r="K528">
        <v>912</v>
      </c>
      <c r="L528">
        <v>10</v>
      </c>
      <c r="M528">
        <v>1.0964912280701754E-2</v>
      </c>
      <c r="N528" t="s">
        <v>20</v>
      </c>
      <c r="O528">
        <v>2022</v>
      </c>
    </row>
    <row r="529" spans="1:15" hidden="1" x14ac:dyDescent="0.3">
      <c r="A529">
        <v>4380</v>
      </c>
      <c r="B529" s="5">
        <v>44050</v>
      </c>
      <c r="C529" t="s">
        <v>14</v>
      </c>
      <c r="D529" t="s">
        <v>40</v>
      </c>
      <c r="E529" t="s">
        <v>74</v>
      </c>
      <c r="F529" t="s">
        <v>75</v>
      </c>
      <c r="G529" t="s">
        <v>580</v>
      </c>
      <c r="H529">
        <v>10524</v>
      </c>
      <c r="I529">
        <v>12524</v>
      </c>
      <c r="J529" t="s">
        <v>296</v>
      </c>
      <c r="K529">
        <v>576</v>
      </c>
      <c r="L529">
        <v>15</v>
      </c>
      <c r="M529">
        <v>2.6041666666666668E-2</v>
      </c>
      <c r="N529" t="s">
        <v>36</v>
      </c>
      <c r="O529">
        <v>2020</v>
      </c>
    </row>
    <row r="530" spans="1:15" hidden="1" x14ac:dyDescent="0.3">
      <c r="A530">
        <v>12309</v>
      </c>
      <c r="B530" s="5">
        <v>44332</v>
      </c>
      <c r="C530" t="s">
        <v>967</v>
      </c>
      <c r="D530" t="s">
        <v>22</v>
      </c>
      <c r="E530" t="s">
        <v>301</v>
      </c>
      <c r="F530" t="s">
        <v>75</v>
      </c>
      <c r="G530" t="s">
        <v>581</v>
      </c>
      <c r="H530">
        <v>10488</v>
      </c>
      <c r="I530">
        <v>12488</v>
      </c>
      <c r="J530" t="s">
        <v>296</v>
      </c>
      <c r="K530">
        <v>36</v>
      </c>
      <c r="L530">
        <v>25</v>
      </c>
      <c r="M530">
        <v>0.69444444444444442</v>
      </c>
      <c r="N530" t="s">
        <v>36</v>
      </c>
      <c r="O530">
        <v>2021</v>
      </c>
    </row>
    <row r="531" spans="1:15" hidden="1" x14ac:dyDescent="0.3">
      <c r="A531">
        <v>11721</v>
      </c>
      <c r="B531" s="5">
        <v>44542</v>
      </c>
      <c r="C531" t="s">
        <v>26</v>
      </c>
      <c r="D531" t="s">
        <v>15</v>
      </c>
      <c r="E531" t="s">
        <v>224</v>
      </c>
      <c r="F531" t="s">
        <v>45</v>
      </c>
      <c r="G531" t="s">
        <v>582</v>
      </c>
      <c r="H531">
        <v>10458</v>
      </c>
      <c r="I531">
        <v>12458</v>
      </c>
      <c r="J531" t="s">
        <v>296</v>
      </c>
      <c r="K531">
        <v>122</v>
      </c>
      <c r="L531">
        <v>25</v>
      </c>
      <c r="M531">
        <v>0.20491803278688525</v>
      </c>
      <c r="N531" t="s">
        <v>36</v>
      </c>
      <c r="O531">
        <v>2021</v>
      </c>
    </row>
    <row r="532" spans="1:15" hidden="1" x14ac:dyDescent="0.3">
      <c r="A532">
        <v>2208</v>
      </c>
      <c r="B532" s="5">
        <v>43628</v>
      </c>
      <c r="C532" s="1" t="s">
        <v>966</v>
      </c>
      <c r="D532" t="s">
        <v>43</v>
      </c>
      <c r="E532" t="s">
        <v>44</v>
      </c>
      <c r="F532" t="s">
        <v>45</v>
      </c>
      <c r="G532" t="s">
        <v>182</v>
      </c>
      <c r="H532">
        <v>10422</v>
      </c>
      <c r="I532">
        <v>12422</v>
      </c>
      <c r="J532" t="s">
        <v>296</v>
      </c>
      <c r="K532">
        <v>576</v>
      </c>
      <c r="L532">
        <v>15</v>
      </c>
      <c r="M532">
        <v>2.6041666666666668E-2</v>
      </c>
      <c r="N532" t="s">
        <v>36</v>
      </c>
      <c r="O532">
        <v>2019</v>
      </c>
    </row>
    <row r="533" spans="1:15" hidden="1" x14ac:dyDescent="0.3">
      <c r="A533">
        <v>7877</v>
      </c>
      <c r="B533" s="5">
        <v>44292</v>
      </c>
      <c r="C533" t="s">
        <v>967</v>
      </c>
      <c r="D533" t="s">
        <v>152</v>
      </c>
      <c r="E533" t="s">
        <v>316</v>
      </c>
      <c r="F533" t="s">
        <v>17</v>
      </c>
      <c r="G533" t="s">
        <v>583</v>
      </c>
      <c r="H533">
        <v>10336</v>
      </c>
      <c r="I533">
        <v>12336</v>
      </c>
      <c r="J533" t="s">
        <v>296</v>
      </c>
      <c r="K533">
        <v>392</v>
      </c>
      <c r="L533">
        <v>25</v>
      </c>
      <c r="M533">
        <v>6.3775510204081634E-2</v>
      </c>
      <c r="N533" t="s">
        <v>36</v>
      </c>
      <c r="O533">
        <v>2021</v>
      </c>
    </row>
    <row r="534" spans="1:15" x14ac:dyDescent="0.3">
      <c r="A534">
        <v>29423</v>
      </c>
      <c r="B534" s="5">
        <v>44797</v>
      </c>
      <c r="C534" t="s">
        <v>14</v>
      </c>
      <c r="D534" t="s">
        <v>22</v>
      </c>
      <c r="E534" t="s">
        <v>23</v>
      </c>
      <c r="F534" t="s">
        <v>24</v>
      </c>
      <c r="G534" t="s">
        <v>584</v>
      </c>
      <c r="H534">
        <v>10293</v>
      </c>
      <c r="I534">
        <v>12293</v>
      </c>
      <c r="J534" t="s">
        <v>296</v>
      </c>
      <c r="K534">
        <v>45</v>
      </c>
      <c r="L534">
        <v>25</v>
      </c>
      <c r="M534">
        <v>0.55555555555555558</v>
      </c>
      <c r="N534" t="s">
        <v>63</v>
      </c>
      <c r="O534">
        <v>2022</v>
      </c>
    </row>
    <row r="535" spans="1:15" hidden="1" x14ac:dyDescent="0.3">
      <c r="A535">
        <v>5979</v>
      </c>
      <c r="B535" s="5">
        <v>44149</v>
      </c>
      <c r="C535" t="s">
        <v>14</v>
      </c>
      <c r="D535" t="s">
        <v>15</v>
      </c>
      <c r="E535" t="s">
        <v>256</v>
      </c>
      <c r="F535" t="s">
        <v>29</v>
      </c>
      <c r="G535" t="s">
        <v>313</v>
      </c>
      <c r="H535">
        <v>10272</v>
      </c>
      <c r="I535">
        <v>12272</v>
      </c>
      <c r="J535" t="s">
        <v>296</v>
      </c>
      <c r="K535">
        <v>195</v>
      </c>
      <c r="L535">
        <v>25</v>
      </c>
      <c r="M535">
        <v>0.12820512820512819</v>
      </c>
      <c r="N535" t="s">
        <v>63</v>
      </c>
      <c r="O535">
        <v>2020</v>
      </c>
    </row>
    <row r="536" spans="1:15" hidden="1" x14ac:dyDescent="0.3">
      <c r="A536">
        <v>23910</v>
      </c>
      <c r="B536" s="5">
        <v>44336</v>
      </c>
      <c r="C536" t="s">
        <v>967</v>
      </c>
      <c r="D536" t="s">
        <v>33</v>
      </c>
      <c r="E536" t="s">
        <v>301</v>
      </c>
      <c r="F536" t="s">
        <v>75</v>
      </c>
      <c r="G536" t="s">
        <v>585</v>
      </c>
      <c r="H536">
        <v>10254</v>
      </c>
      <c r="I536">
        <v>12254</v>
      </c>
      <c r="J536" t="s">
        <v>296</v>
      </c>
      <c r="K536">
        <v>84</v>
      </c>
      <c r="L536">
        <v>25</v>
      </c>
      <c r="M536">
        <v>0.29761904761904762</v>
      </c>
      <c r="N536" t="s">
        <v>36</v>
      </c>
      <c r="O536">
        <v>2021</v>
      </c>
    </row>
    <row r="537" spans="1:15" hidden="1" x14ac:dyDescent="0.3">
      <c r="A537">
        <v>2003</v>
      </c>
      <c r="B537" s="5">
        <v>43749</v>
      </c>
      <c r="C537" s="1" t="s">
        <v>966</v>
      </c>
      <c r="D537" t="s">
        <v>49</v>
      </c>
      <c r="E537" t="s">
        <v>481</v>
      </c>
      <c r="F537" t="s">
        <v>75</v>
      </c>
      <c r="G537" t="s">
        <v>408</v>
      </c>
      <c r="H537">
        <v>10248</v>
      </c>
      <c r="I537">
        <v>12248</v>
      </c>
      <c r="J537" t="s">
        <v>296</v>
      </c>
      <c r="K537">
        <v>768</v>
      </c>
      <c r="L537">
        <v>25</v>
      </c>
      <c r="M537">
        <v>3.2552083333333336E-2</v>
      </c>
      <c r="N537" t="s">
        <v>36</v>
      </c>
      <c r="O537">
        <v>2019</v>
      </c>
    </row>
    <row r="538" spans="1:15" x14ac:dyDescent="0.3">
      <c r="A538">
        <v>14395</v>
      </c>
      <c r="B538" s="5">
        <v>44721</v>
      </c>
      <c r="C538" t="s">
        <v>14</v>
      </c>
      <c r="D538" t="s">
        <v>99</v>
      </c>
      <c r="E538" t="s">
        <v>586</v>
      </c>
      <c r="F538" t="s">
        <v>45</v>
      </c>
      <c r="G538" t="s">
        <v>587</v>
      </c>
      <c r="H538">
        <v>10044</v>
      </c>
      <c r="I538">
        <v>12044</v>
      </c>
      <c r="J538" t="s">
        <v>296</v>
      </c>
      <c r="K538">
        <v>424</v>
      </c>
      <c r="L538">
        <v>25</v>
      </c>
      <c r="M538">
        <v>5.8962264150943397E-2</v>
      </c>
      <c r="N538" t="s">
        <v>36</v>
      </c>
      <c r="O538">
        <v>2022</v>
      </c>
    </row>
    <row r="539" spans="1:15" x14ac:dyDescent="0.3">
      <c r="A539">
        <v>29417</v>
      </c>
      <c r="B539" s="5">
        <v>44797</v>
      </c>
      <c r="C539" t="s">
        <v>14</v>
      </c>
      <c r="D539" t="s">
        <v>22</v>
      </c>
      <c r="E539" t="s">
        <v>23</v>
      </c>
      <c r="F539" t="s">
        <v>24</v>
      </c>
      <c r="G539" t="s">
        <v>588</v>
      </c>
      <c r="H539">
        <v>9816</v>
      </c>
      <c r="I539">
        <v>11816</v>
      </c>
      <c r="J539" t="s">
        <v>589</v>
      </c>
      <c r="K539">
        <v>288</v>
      </c>
      <c r="L539">
        <v>25</v>
      </c>
      <c r="M539">
        <v>8.6805555555555552E-2</v>
      </c>
      <c r="N539" t="s">
        <v>63</v>
      </c>
      <c r="O539">
        <v>2022</v>
      </c>
    </row>
    <row r="540" spans="1:15" hidden="1" x14ac:dyDescent="0.3">
      <c r="A540">
        <v>2006</v>
      </c>
      <c r="B540" s="5">
        <v>43750</v>
      </c>
      <c r="C540" s="1" t="s">
        <v>966</v>
      </c>
      <c r="D540" t="s">
        <v>33</v>
      </c>
      <c r="E540" t="s">
        <v>59</v>
      </c>
      <c r="F540" t="s">
        <v>29</v>
      </c>
      <c r="G540" t="s">
        <v>590</v>
      </c>
      <c r="H540">
        <v>9792</v>
      </c>
      <c r="I540">
        <v>11792</v>
      </c>
      <c r="J540" t="s">
        <v>589</v>
      </c>
      <c r="K540">
        <v>192</v>
      </c>
      <c r="L540">
        <v>25</v>
      </c>
      <c r="M540">
        <v>0.13020833333333334</v>
      </c>
      <c r="N540" t="s">
        <v>36</v>
      </c>
      <c r="O540">
        <v>2019</v>
      </c>
    </row>
    <row r="541" spans="1:15" hidden="1" x14ac:dyDescent="0.3">
      <c r="A541">
        <v>1280</v>
      </c>
      <c r="B541" s="5">
        <v>43532</v>
      </c>
      <c r="C541" s="1" t="s">
        <v>966</v>
      </c>
      <c r="D541" t="s">
        <v>152</v>
      </c>
      <c r="E541" t="s">
        <v>23</v>
      </c>
      <c r="F541" t="s">
        <v>24</v>
      </c>
      <c r="G541" t="s">
        <v>444</v>
      </c>
      <c r="H541">
        <v>9782</v>
      </c>
      <c r="I541">
        <v>11782</v>
      </c>
      <c r="J541" t="s">
        <v>589</v>
      </c>
      <c r="K541">
        <v>45</v>
      </c>
      <c r="L541">
        <v>25</v>
      </c>
      <c r="M541">
        <v>0.55555555555555558</v>
      </c>
      <c r="N541" t="s">
        <v>36</v>
      </c>
      <c r="O541">
        <v>2019</v>
      </c>
    </row>
    <row r="542" spans="1:15" x14ac:dyDescent="0.3">
      <c r="A542">
        <v>17648</v>
      </c>
      <c r="B542" s="5">
        <v>44909</v>
      </c>
      <c r="C542" t="s">
        <v>14</v>
      </c>
      <c r="D542" t="s">
        <v>67</v>
      </c>
      <c r="E542" t="s">
        <v>84</v>
      </c>
      <c r="G542" t="s">
        <v>591</v>
      </c>
      <c r="K542">
        <v>3</v>
      </c>
      <c r="N542" t="s">
        <v>36</v>
      </c>
      <c r="O542">
        <v>2022</v>
      </c>
    </row>
    <row r="543" spans="1:15" x14ac:dyDescent="0.3">
      <c r="A543">
        <v>19435</v>
      </c>
      <c r="B543" s="5">
        <v>44908</v>
      </c>
      <c r="C543" t="s">
        <v>966</v>
      </c>
      <c r="D543" t="s">
        <v>99</v>
      </c>
      <c r="E543" t="s">
        <v>23</v>
      </c>
      <c r="F543" t="s">
        <v>24</v>
      </c>
      <c r="G543" t="s">
        <v>592</v>
      </c>
      <c r="H543">
        <v>9584</v>
      </c>
      <c r="I543">
        <v>11584</v>
      </c>
      <c r="J543" t="s">
        <v>589</v>
      </c>
      <c r="K543">
        <v>45</v>
      </c>
      <c r="N543" t="s">
        <v>36</v>
      </c>
      <c r="O543">
        <v>2022</v>
      </c>
    </row>
    <row r="544" spans="1:15" hidden="1" x14ac:dyDescent="0.3">
      <c r="A544">
        <v>27526</v>
      </c>
      <c r="B544" s="5">
        <v>43696</v>
      </c>
      <c r="C544" s="1" t="s">
        <v>966</v>
      </c>
      <c r="D544" t="s">
        <v>105</v>
      </c>
      <c r="E544" t="s">
        <v>411</v>
      </c>
      <c r="F544" t="s">
        <v>29</v>
      </c>
      <c r="G544" t="s">
        <v>351</v>
      </c>
      <c r="H544">
        <v>9546</v>
      </c>
      <c r="I544">
        <v>11546</v>
      </c>
      <c r="J544" t="s">
        <v>589</v>
      </c>
      <c r="K544">
        <v>384</v>
      </c>
      <c r="L544">
        <v>25</v>
      </c>
      <c r="M544">
        <v>6.5104166666666671E-2</v>
      </c>
      <c r="N544" t="s">
        <v>31</v>
      </c>
      <c r="O544">
        <v>2019</v>
      </c>
    </row>
    <row r="545" spans="1:15" hidden="1" x14ac:dyDescent="0.3">
      <c r="A545">
        <v>4185</v>
      </c>
      <c r="B545" s="5">
        <v>44139</v>
      </c>
      <c r="C545" t="s">
        <v>32</v>
      </c>
      <c r="D545" t="s">
        <v>78</v>
      </c>
      <c r="E545" t="s">
        <v>121</v>
      </c>
      <c r="F545" t="s">
        <v>29</v>
      </c>
      <c r="G545" t="s">
        <v>593</v>
      </c>
      <c r="H545">
        <v>9465</v>
      </c>
      <c r="I545">
        <v>11465</v>
      </c>
      <c r="J545" t="s">
        <v>589</v>
      </c>
      <c r="K545">
        <v>141</v>
      </c>
      <c r="L545">
        <v>25</v>
      </c>
      <c r="M545">
        <v>0.1773049645390071</v>
      </c>
      <c r="N545" t="s">
        <v>36</v>
      </c>
      <c r="O545">
        <v>2020</v>
      </c>
    </row>
    <row r="546" spans="1:15" hidden="1" x14ac:dyDescent="0.3">
      <c r="A546">
        <v>8745</v>
      </c>
      <c r="B546" s="5">
        <v>44354</v>
      </c>
      <c r="C546" t="s">
        <v>967</v>
      </c>
      <c r="D546" t="s">
        <v>52</v>
      </c>
      <c r="E546" t="s">
        <v>82</v>
      </c>
      <c r="F546" t="s">
        <v>17</v>
      </c>
      <c r="G546" t="s">
        <v>594</v>
      </c>
      <c r="H546">
        <v>9432</v>
      </c>
      <c r="I546">
        <v>11432</v>
      </c>
      <c r="J546" t="s">
        <v>589</v>
      </c>
      <c r="K546">
        <v>117</v>
      </c>
      <c r="L546">
        <v>25</v>
      </c>
      <c r="M546">
        <v>0.21367521367521367</v>
      </c>
      <c r="N546" t="s">
        <v>20</v>
      </c>
      <c r="O546">
        <v>2021</v>
      </c>
    </row>
    <row r="547" spans="1:15" hidden="1" x14ac:dyDescent="0.3">
      <c r="A547">
        <v>29282</v>
      </c>
      <c r="B547" s="5">
        <v>44399</v>
      </c>
      <c r="C547" t="s">
        <v>967</v>
      </c>
      <c r="D547" t="s">
        <v>27</v>
      </c>
      <c r="E547" t="s">
        <v>121</v>
      </c>
      <c r="F547" t="s">
        <v>29</v>
      </c>
      <c r="G547" t="s">
        <v>482</v>
      </c>
      <c r="H547">
        <v>9351</v>
      </c>
      <c r="I547">
        <v>11351</v>
      </c>
      <c r="J547" t="s">
        <v>589</v>
      </c>
      <c r="K547">
        <v>279</v>
      </c>
      <c r="L547">
        <v>2</v>
      </c>
      <c r="M547">
        <v>7.1684587813620072E-3</v>
      </c>
      <c r="N547" t="s">
        <v>20</v>
      </c>
      <c r="O547">
        <v>2021</v>
      </c>
    </row>
    <row r="548" spans="1:15" hidden="1" x14ac:dyDescent="0.3">
      <c r="A548">
        <v>12974</v>
      </c>
      <c r="B548" s="5">
        <v>44425</v>
      </c>
      <c r="C548" t="s">
        <v>967</v>
      </c>
      <c r="D548" t="s">
        <v>64</v>
      </c>
      <c r="E548" t="s">
        <v>134</v>
      </c>
      <c r="F548" t="s">
        <v>45</v>
      </c>
      <c r="G548" t="s">
        <v>595</v>
      </c>
      <c r="H548">
        <v>9342</v>
      </c>
      <c r="I548">
        <v>11342</v>
      </c>
      <c r="J548" t="s">
        <v>589</v>
      </c>
      <c r="K548">
        <v>117</v>
      </c>
      <c r="L548">
        <v>25</v>
      </c>
      <c r="M548">
        <v>0.21367521367521367</v>
      </c>
      <c r="N548" t="s">
        <v>36</v>
      </c>
      <c r="O548">
        <v>2021</v>
      </c>
    </row>
    <row r="549" spans="1:15" hidden="1" x14ac:dyDescent="0.3">
      <c r="A549">
        <v>11779</v>
      </c>
      <c r="B549" s="5">
        <v>44207</v>
      </c>
      <c r="C549" t="s">
        <v>26</v>
      </c>
      <c r="D549" t="s">
        <v>69</v>
      </c>
      <c r="E549" t="s">
        <v>155</v>
      </c>
      <c r="F549" t="s">
        <v>29</v>
      </c>
      <c r="G549" t="s">
        <v>596</v>
      </c>
      <c r="H549">
        <v>9282</v>
      </c>
      <c r="I549">
        <v>11282</v>
      </c>
      <c r="J549" t="s">
        <v>589</v>
      </c>
      <c r="K549">
        <v>36</v>
      </c>
      <c r="L549">
        <v>25</v>
      </c>
      <c r="M549">
        <v>0.69444444444444442</v>
      </c>
      <c r="N549" t="s">
        <v>20</v>
      </c>
      <c r="O549">
        <v>2021</v>
      </c>
    </row>
    <row r="550" spans="1:15" x14ac:dyDescent="0.3">
      <c r="A550">
        <v>15830</v>
      </c>
      <c r="B550" s="5">
        <v>44813</v>
      </c>
      <c r="C550" t="s">
        <v>14</v>
      </c>
      <c r="D550" t="s">
        <v>152</v>
      </c>
      <c r="E550" t="s">
        <v>23</v>
      </c>
      <c r="F550" t="s">
        <v>24</v>
      </c>
      <c r="G550" t="s">
        <v>382</v>
      </c>
      <c r="H550">
        <v>9196</v>
      </c>
      <c r="I550">
        <v>11196</v>
      </c>
      <c r="J550" t="s">
        <v>589</v>
      </c>
      <c r="K550">
        <v>39</v>
      </c>
      <c r="L550">
        <v>25</v>
      </c>
      <c r="M550">
        <v>0.64102564102564108</v>
      </c>
      <c r="N550" t="s">
        <v>36</v>
      </c>
      <c r="O550">
        <v>2022</v>
      </c>
    </row>
    <row r="551" spans="1:15" x14ac:dyDescent="0.3">
      <c r="A551">
        <v>26892</v>
      </c>
      <c r="B551" s="5">
        <v>44609</v>
      </c>
      <c r="C551" t="s">
        <v>21</v>
      </c>
      <c r="D551" t="s">
        <v>71</v>
      </c>
      <c r="E551" t="s">
        <v>84</v>
      </c>
      <c r="F551" t="s">
        <v>45</v>
      </c>
      <c r="G551" t="s">
        <v>597</v>
      </c>
      <c r="H551">
        <v>9048</v>
      </c>
      <c r="I551">
        <v>11048</v>
      </c>
      <c r="J551" t="s">
        <v>589</v>
      </c>
      <c r="K551">
        <v>63</v>
      </c>
      <c r="L551">
        <v>25</v>
      </c>
      <c r="M551">
        <v>0.3968253968253968</v>
      </c>
      <c r="N551" t="s">
        <v>20</v>
      </c>
      <c r="O551">
        <v>2022</v>
      </c>
    </row>
    <row r="552" spans="1:15" x14ac:dyDescent="0.3">
      <c r="A552">
        <v>14862</v>
      </c>
      <c r="B552" s="5">
        <v>44899</v>
      </c>
      <c r="C552" t="s">
        <v>21</v>
      </c>
      <c r="D552" t="s">
        <v>54</v>
      </c>
      <c r="E552" t="s">
        <v>23</v>
      </c>
      <c r="F552" t="s">
        <v>24</v>
      </c>
      <c r="G552" t="s">
        <v>495</v>
      </c>
      <c r="H552">
        <v>9024</v>
      </c>
      <c r="I552">
        <v>11024</v>
      </c>
      <c r="J552" t="s">
        <v>589</v>
      </c>
      <c r="K552">
        <v>33</v>
      </c>
      <c r="N552" t="s">
        <v>20</v>
      </c>
      <c r="O552">
        <v>2022</v>
      </c>
    </row>
    <row r="553" spans="1:15" x14ac:dyDescent="0.3">
      <c r="A553">
        <v>15500</v>
      </c>
      <c r="B553" s="5">
        <v>44906</v>
      </c>
      <c r="C553" t="s">
        <v>14</v>
      </c>
      <c r="D553" t="s">
        <v>158</v>
      </c>
      <c r="E553" t="s">
        <v>204</v>
      </c>
      <c r="G553" t="s">
        <v>598</v>
      </c>
      <c r="K553">
        <v>44</v>
      </c>
      <c r="N553" t="s">
        <v>36</v>
      </c>
      <c r="O553">
        <v>2022</v>
      </c>
    </row>
    <row r="554" spans="1:15" hidden="1" x14ac:dyDescent="0.3">
      <c r="A554">
        <v>5663</v>
      </c>
      <c r="B554" s="5">
        <v>44175</v>
      </c>
      <c r="C554" t="s">
        <v>14</v>
      </c>
      <c r="D554" t="s">
        <v>37</v>
      </c>
      <c r="E554" t="s">
        <v>84</v>
      </c>
      <c r="F554" t="s">
        <v>45</v>
      </c>
      <c r="G554" t="s">
        <v>578</v>
      </c>
      <c r="H554">
        <v>8955</v>
      </c>
      <c r="I554">
        <v>10955</v>
      </c>
      <c r="J554" t="s">
        <v>589</v>
      </c>
      <c r="K554">
        <v>585</v>
      </c>
      <c r="L554">
        <v>15</v>
      </c>
      <c r="M554">
        <v>2.564102564102564E-2</v>
      </c>
      <c r="N554" t="s">
        <v>36</v>
      </c>
      <c r="O554">
        <v>2020</v>
      </c>
    </row>
    <row r="555" spans="1:15" hidden="1" x14ac:dyDescent="0.3">
      <c r="A555">
        <v>8665</v>
      </c>
      <c r="B555" s="5">
        <v>44323</v>
      </c>
      <c r="C555" t="s">
        <v>967</v>
      </c>
      <c r="D555" t="s">
        <v>37</v>
      </c>
      <c r="E555" t="s">
        <v>224</v>
      </c>
      <c r="F555" t="s">
        <v>45</v>
      </c>
      <c r="G555" t="s">
        <v>599</v>
      </c>
      <c r="H555">
        <v>8928</v>
      </c>
      <c r="I555">
        <v>10928</v>
      </c>
      <c r="J555" t="s">
        <v>589</v>
      </c>
      <c r="K555">
        <v>576</v>
      </c>
      <c r="L555">
        <v>15</v>
      </c>
      <c r="M555">
        <v>2.6041666666666668E-2</v>
      </c>
      <c r="N555" t="s">
        <v>20</v>
      </c>
      <c r="O555">
        <v>2021</v>
      </c>
    </row>
    <row r="556" spans="1:15" hidden="1" x14ac:dyDescent="0.3">
      <c r="A556">
        <v>21358</v>
      </c>
      <c r="B556" s="5">
        <v>43788</v>
      </c>
      <c r="C556" s="1" t="s">
        <v>966</v>
      </c>
      <c r="D556" t="s">
        <v>64</v>
      </c>
      <c r="E556" t="s">
        <v>84</v>
      </c>
      <c r="F556" t="s">
        <v>45</v>
      </c>
      <c r="G556" t="s">
        <v>600</v>
      </c>
      <c r="H556">
        <v>8874</v>
      </c>
      <c r="I556">
        <v>10874</v>
      </c>
      <c r="J556" t="s">
        <v>589</v>
      </c>
      <c r="K556">
        <v>378</v>
      </c>
      <c r="L556">
        <v>25</v>
      </c>
      <c r="M556">
        <v>6.6137566137566134E-2</v>
      </c>
      <c r="N556" t="s">
        <v>63</v>
      </c>
      <c r="O556">
        <v>2019</v>
      </c>
    </row>
    <row r="557" spans="1:15" hidden="1" x14ac:dyDescent="0.3">
      <c r="A557">
        <v>6772</v>
      </c>
      <c r="B557" s="5">
        <v>43935</v>
      </c>
      <c r="C557" t="s">
        <v>14</v>
      </c>
      <c r="D557" t="s">
        <v>22</v>
      </c>
      <c r="E557" t="s">
        <v>74</v>
      </c>
      <c r="F557" t="s">
        <v>75</v>
      </c>
      <c r="G557" t="s">
        <v>601</v>
      </c>
      <c r="H557">
        <v>8826</v>
      </c>
      <c r="I557">
        <v>10826</v>
      </c>
      <c r="J557" t="s">
        <v>589</v>
      </c>
      <c r="K557">
        <v>9</v>
      </c>
      <c r="L557">
        <v>1</v>
      </c>
      <c r="M557">
        <v>0.1111111111111111</v>
      </c>
      <c r="N557" t="s">
        <v>36</v>
      </c>
      <c r="O557">
        <v>2020</v>
      </c>
    </row>
    <row r="558" spans="1:15" x14ac:dyDescent="0.3">
      <c r="A558">
        <v>21814</v>
      </c>
      <c r="B558" s="5">
        <v>44911</v>
      </c>
      <c r="C558" t="s">
        <v>966</v>
      </c>
      <c r="D558" t="s">
        <v>105</v>
      </c>
      <c r="E558" t="s">
        <v>41</v>
      </c>
      <c r="F558" t="s">
        <v>17</v>
      </c>
      <c r="G558" t="s">
        <v>315</v>
      </c>
      <c r="H558">
        <v>8806</v>
      </c>
      <c r="I558">
        <v>10806</v>
      </c>
      <c r="J558" t="s">
        <v>589</v>
      </c>
      <c r="K558">
        <v>261</v>
      </c>
      <c r="N558" t="s">
        <v>31</v>
      </c>
      <c r="O558">
        <v>2022</v>
      </c>
    </row>
    <row r="559" spans="1:15" hidden="1" x14ac:dyDescent="0.3">
      <c r="A559">
        <v>24919</v>
      </c>
      <c r="B559" s="5">
        <v>44519</v>
      </c>
      <c r="C559" t="s">
        <v>967</v>
      </c>
      <c r="D559" t="s">
        <v>117</v>
      </c>
      <c r="E559" t="s">
        <v>84</v>
      </c>
      <c r="F559" t="s">
        <v>45</v>
      </c>
      <c r="G559" t="s">
        <v>602</v>
      </c>
      <c r="H559">
        <v>8802</v>
      </c>
      <c r="I559">
        <v>10802</v>
      </c>
      <c r="J559" t="s">
        <v>589</v>
      </c>
      <c r="K559">
        <v>996</v>
      </c>
      <c r="L559">
        <v>1</v>
      </c>
      <c r="M559">
        <v>1.004016064257028E-3</v>
      </c>
      <c r="N559" t="s">
        <v>20</v>
      </c>
      <c r="O559">
        <v>2021</v>
      </c>
    </row>
    <row r="560" spans="1:15" hidden="1" x14ac:dyDescent="0.3">
      <c r="A560">
        <v>2590</v>
      </c>
      <c r="B560" s="5">
        <v>43690</v>
      </c>
      <c r="C560" s="1" t="s">
        <v>966</v>
      </c>
      <c r="D560" t="s">
        <v>15</v>
      </c>
      <c r="E560" t="s">
        <v>426</v>
      </c>
      <c r="F560" t="s">
        <v>45</v>
      </c>
      <c r="G560" t="s">
        <v>603</v>
      </c>
      <c r="H560">
        <v>8784</v>
      </c>
      <c r="I560">
        <v>10784</v>
      </c>
      <c r="J560" t="s">
        <v>589</v>
      </c>
      <c r="K560">
        <v>297</v>
      </c>
      <c r="L560">
        <v>5</v>
      </c>
      <c r="M560">
        <v>1.6835016835016835E-2</v>
      </c>
      <c r="N560" t="s">
        <v>36</v>
      </c>
      <c r="O560">
        <v>2019</v>
      </c>
    </row>
    <row r="561" spans="1:15" x14ac:dyDescent="0.3">
      <c r="A561">
        <v>25517</v>
      </c>
      <c r="B561" s="5">
        <v>44673</v>
      </c>
      <c r="C561" t="s">
        <v>14</v>
      </c>
      <c r="D561" t="s">
        <v>54</v>
      </c>
      <c r="E561" t="s">
        <v>16</v>
      </c>
      <c r="F561" t="s">
        <v>17</v>
      </c>
      <c r="G561" t="s">
        <v>491</v>
      </c>
      <c r="H561">
        <v>8776</v>
      </c>
      <c r="I561">
        <v>10776</v>
      </c>
      <c r="J561" t="s">
        <v>589</v>
      </c>
      <c r="K561">
        <v>114</v>
      </c>
      <c r="L561">
        <v>10</v>
      </c>
      <c r="M561">
        <v>8.771929824561403E-2</v>
      </c>
      <c r="N561" t="s">
        <v>36</v>
      </c>
      <c r="O561">
        <v>2022</v>
      </c>
    </row>
    <row r="562" spans="1:15" x14ac:dyDescent="0.3">
      <c r="A562">
        <v>16446</v>
      </c>
      <c r="B562" s="5">
        <v>44846</v>
      </c>
      <c r="C562" t="s">
        <v>14</v>
      </c>
      <c r="D562" t="s">
        <v>69</v>
      </c>
      <c r="E562" t="s">
        <v>47</v>
      </c>
      <c r="F562" t="s">
        <v>17</v>
      </c>
      <c r="G562" t="s">
        <v>604</v>
      </c>
      <c r="H562">
        <v>8696</v>
      </c>
      <c r="I562">
        <v>10696</v>
      </c>
      <c r="J562" t="s">
        <v>589</v>
      </c>
      <c r="K562">
        <v>226</v>
      </c>
      <c r="N562" t="s">
        <v>36</v>
      </c>
      <c r="O562">
        <v>2022</v>
      </c>
    </row>
    <row r="563" spans="1:15" hidden="1" x14ac:dyDescent="0.3">
      <c r="A563">
        <v>25469</v>
      </c>
      <c r="B563" s="5">
        <v>44305</v>
      </c>
      <c r="C563" t="s">
        <v>26</v>
      </c>
      <c r="D563" t="s">
        <v>40</v>
      </c>
      <c r="E563" t="s">
        <v>41</v>
      </c>
      <c r="F563" t="s">
        <v>17</v>
      </c>
      <c r="G563" t="s">
        <v>605</v>
      </c>
      <c r="H563">
        <v>8514</v>
      </c>
      <c r="I563">
        <v>10514</v>
      </c>
      <c r="J563" t="s">
        <v>589</v>
      </c>
      <c r="K563">
        <v>473</v>
      </c>
      <c r="L563">
        <v>25</v>
      </c>
      <c r="M563">
        <v>5.2854122621564484E-2</v>
      </c>
      <c r="N563" t="s">
        <v>20</v>
      </c>
      <c r="O563">
        <v>2021</v>
      </c>
    </row>
    <row r="564" spans="1:15" hidden="1" x14ac:dyDescent="0.3">
      <c r="A564">
        <v>21404</v>
      </c>
      <c r="B564" s="5">
        <v>44152</v>
      </c>
      <c r="C564" t="s">
        <v>14</v>
      </c>
      <c r="D564" t="s">
        <v>71</v>
      </c>
      <c r="E564" t="s">
        <v>23</v>
      </c>
      <c r="F564" t="s">
        <v>24</v>
      </c>
      <c r="G564" t="s">
        <v>606</v>
      </c>
      <c r="H564">
        <v>8496</v>
      </c>
      <c r="I564">
        <v>10496</v>
      </c>
      <c r="J564" t="s">
        <v>589</v>
      </c>
      <c r="K564">
        <v>138</v>
      </c>
      <c r="L564">
        <v>25</v>
      </c>
      <c r="M564">
        <v>0.18115942028985507</v>
      </c>
      <c r="N564" t="s">
        <v>20</v>
      </c>
      <c r="O564">
        <v>2020</v>
      </c>
    </row>
    <row r="565" spans="1:15" x14ac:dyDescent="0.3">
      <c r="A565">
        <v>18501</v>
      </c>
      <c r="B565" s="5">
        <v>44757</v>
      </c>
      <c r="C565" t="s">
        <v>966</v>
      </c>
      <c r="D565" t="s">
        <v>71</v>
      </c>
      <c r="E565" t="s">
        <v>249</v>
      </c>
      <c r="F565" t="s">
        <v>29</v>
      </c>
      <c r="G565" t="s">
        <v>434</v>
      </c>
      <c r="H565">
        <v>8484</v>
      </c>
      <c r="I565">
        <v>10484</v>
      </c>
      <c r="J565" t="s">
        <v>589</v>
      </c>
      <c r="K565">
        <v>24</v>
      </c>
      <c r="L565">
        <v>10</v>
      </c>
      <c r="M565">
        <v>0.41666666666666669</v>
      </c>
      <c r="N565" t="s">
        <v>20</v>
      </c>
      <c r="O565">
        <v>2022</v>
      </c>
    </row>
    <row r="566" spans="1:15" hidden="1" x14ac:dyDescent="0.3">
      <c r="A566">
        <v>8664</v>
      </c>
      <c r="B566" s="5">
        <v>44323</v>
      </c>
      <c r="C566" t="s">
        <v>967</v>
      </c>
      <c r="D566" t="s">
        <v>37</v>
      </c>
      <c r="E566" t="s">
        <v>224</v>
      </c>
      <c r="F566" t="s">
        <v>45</v>
      </c>
      <c r="G566" t="s">
        <v>607</v>
      </c>
      <c r="H566">
        <v>8328</v>
      </c>
      <c r="I566">
        <v>10328</v>
      </c>
      <c r="J566" t="s">
        <v>589</v>
      </c>
      <c r="K566">
        <v>135</v>
      </c>
      <c r="L566">
        <v>25</v>
      </c>
      <c r="M566">
        <v>0.18518518518518517</v>
      </c>
      <c r="N566" t="s">
        <v>20</v>
      </c>
      <c r="O566">
        <v>2021</v>
      </c>
    </row>
    <row r="567" spans="1:15" hidden="1" x14ac:dyDescent="0.3">
      <c r="A567">
        <v>11855</v>
      </c>
      <c r="B567" s="5">
        <v>44332</v>
      </c>
      <c r="C567" t="s">
        <v>967</v>
      </c>
      <c r="D567" t="s">
        <v>52</v>
      </c>
      <c r="E567" t="s">
        <v>121</v>
      </c>
      <c r="F567" t="s">
        <v>29</v>
      </c>
      <c r="G567" t="s">
        <v>173</v>
      </c>
      <c r="H567">
        <v>8307</v>
      </c>
      <c r="I567">
        <v>10307</v>
      </c>
      <c r="J567" t="s">
        <v>589</v>
      </c>
      <c r="K567">
        <v>44</v>
      </c>
      <c r="L567">
        <v>25</v>
      </c>
      <c r="M567">
        <v>0.56818181818181823</v>
      </c>
      <c r="N567" t="s">
        <v>36</v>
      </c>
      <c r="O567">
        <v>2021</v>
      </c>
    </row>
    <row r="568" spans="1:15" hidden="1" x14ac:dyDescent="0.3">
      <c r="A568">
        <v>8696</v>
      </c>
      <c r="B568" s="5">
        <v>44324</v>
      </c>
      <c r="C568" t="s">
        <v>967</v>
      </c>
      <c r="D568" t="s">
        <v>99</v>
      </c>
      <c r="E568" t="s">
        <v>118</v>
      </c>
      <c r="F568" t="s">
        <v>75</v>
      </c>
      <c r="G568" t="s">
        <v>608</v>
      </c>
      <c r="H568">
        <v>8289</v>
      </c>
      <c r="I568">
        <v>10289</v>
      </c>
      <c r="J568" t="s">
        <v>589</v>
      </c>
      <c r="K568">
        <v>984</v>
      </c>
      <c r="L568">
        <v>15</v>
      </c>
      <c r="M568">
        <v>1.524390243902439E-2</v>
      </c>
      <c r="N568" t="s">
        <v>36</v>
      </c>
      <c r="O568">
        <v>2021</v>
      </c>
    </row>
    <row r="569" spans="1:15" x14ac:dyDescent="0.3">
      <c r="A569">
        <v>16656</v>
      </c>
      <c r="B569" s="5">
        <v>44630</v>
      </c>
      <c r="C569" t="s">
        <v>966</v>
      </c>
      <c r="D569" t="s">
        <v>71</v>
      </c>
      <c r="E569" t="s">
        <v>539</v>
      </c>
      <c r="F569" t="s">
        <v>75</v>
      </c>
      <c r="G569" t="s">
        <v>609</v>
      </c>
      <c r="H569">
        <v>8232</v>
      </c>
      <c r="I569">
        <v>10232</v>
      </c>
      <c r="J569" t="s">
        <v>589</v>
      </c>
      <c r="K569">
        <v>135</v>
      </c>
      <c r="L569">
        <v>1</v>
      </c>
      <c r="M569">
        <v>7.4074074074074077E-3</v>
      </c>
      <c r="N569" t="s">
        <v>31</v>
      </c>
      <c r="O569">
        <v>2022</v>
      </c>
    </row>
    <row r="570" spans="1:15" hidden="1" x14ac:dyDescent="0.3">
      <c r="A570">
        <v>939</v>
      </c>
      <c r="B570" s="5">
        <v>43774</v>
      </c>
      <c r="C570" s="1" t="s">
        <v>966</v>
      </c>
      <c r="D570" t="s">
        <v>27</v>
      </c>
      <c r="E570" t="s">
        <v>47</v>
      </c>
      <c r="F570" t="s">
        <v>17</v>
      </c>
      <c r="G570" t="s">
        <v>378</v>
      </c>
      <c r="H570">
        <v>8226</v>
      </c>
      <c r="I570">
        <v>10226</v>
      </c>
      <c r="J570" t="s">
        <v>589</v>
      </c>
      <c r="K570">
        <v>528</v>
      </c>
      <c r="L570">
        <v>25</v>
      </c>
      <c r="M570">
        <v>4.7348484848484848E-2</v>
      </c>
      <c r="N570" t="s">
        <v>20</v>
      </c>
      <c r="O570">
        <v>2019</v>
      </c>
    </row>
    <row r="571" spans="1:15" x14ac:dyDescent="0.3">
      <c r="A571">
        <v>21002</v>
      </c>
      <c r="B571" s="5">
        <v>44793</v>
      </c>
      <c r="C571" t="s">
        <v>14</v>
      </c>
      <c r="D571" t="s">
        <v>64</v>
      </c>
      <c r="E571" t="s">
        <v>79</v>
      </c>
      <c r="F571" t="s">
        <v>17</v>
      </c>
      <c r="G571" t="s">
        <v>610</v>
      </c>
      <c r="H571">
        <v>8222</v>
      </c>
      <c r="I571">
        <v>10222</v>
      </c>
      <c r="J571" t="s">
        <v>589</v>
      </c>
      <c r="K571">
        <v>516</v>
      </c>
      <c r="L571">
        <v>25</v>
      </c>
      <c r="M571">
        <v>4.8449612403100778E-2</v>
      </c>
      <c r="N571" t="s">
        <v>36</v>
      </c>
      <c r="O571">
        <v>2022</v>
      </c>
    </row>
    <row r="572" spans="1:15" hidden="1" x14ac:dyDescent="0.3">
      <c r="A572">
        <v>10424</v>
      </c>
      <c r="B572" s="5">
        <v>44538</v>
      </c>
      <c r="C572" t="s">
        <v>26</v>
      </c>
      <c r="D572" t="s">
        <v>117</v>
      </c>
      <c r="E572" t="s">
        <v>23</v>
      </c>
      <c r="F572" t="s">
        <v>24</v>
      </c>
      <c r="G572" t="s">
        <v>611</v>
      </c>
      <c r="H572">
        <v>8194</v>
      </c>
      <c r="I572">
        <v>10194</v>
      </c>
      <c r="J572" t="s">
        <v>589</v>
      </c>
      <c r="K572">
        <v>33</v>
      </c>
      <c r="L572">
        <v>1</v>
      </c>
      <c r="M572">
        <v>3.0303030303030304E-2</v>
      </c>
      <c r="N572" t="s">
        <v>31</v>
      </c>
      <c r="O572">
        <v>2021</v>
      </c>
    </row>
    <row r="573" spans="1:15" hidden="1" x14ac:dyDescent="0.3">
      <c r="A573">
        <v>9243</v>
      </c>
      <c r="B573" s="5">
        <v>44414</v>
      </c>
      <c r="C573" t="s">
        <v>32</v>
      </c>
      <c r="D573" t="s">
        <v>99</v>
      </c>
      <c r="E573" t="s">
        <v>23</v>
      </c>
      <c r="F573" t="s">
        <v>24</v>
      </c>
      <c r="G573" t="s">
        <v>612</v>
      </c>
      <c r="H573">
        <v>8154</v>
      </c>
      <c r="I573">
        <v>10154</v>
      </c>
      <c r="J573" t="s">
        <v>589</v>
      </c>
      <c r="K573">
        <v>36</v>
      </c>
      <c r="L573">
        <v>25</v>
      </c>
      <c r="M573">
        <v>0.69444444444444442</v>
      </c>
      <c r="N573" t="s">
        <v>31</v>
      </c>
      <c r="O573">
        <v>2021</v>
      </c>
    </row>
    <row r="574" spans="1:15" hidden="1" x14ac:dyDescent="0.3">
      <c r="A574">
        <v>2857</v>
      </c>
      <c r="B574" s="5">
        <v>43630</v>
      </c>
      <c r="C574" s="1" t="s">
        <v>966</v>
      </c>
      <c r="D574" t="s">
        <v>57</v>
      </c>
      <c r="E574" t="s">
        <v>150</v>
      </c>
      <c r="F574" t="s">
        <v>75</v>
      </c>
      <c r="G574" t="s">
        <v>613</v>
      </c>
      <c r="H574">
        <v>8064</v>
      </c>
      <c r="I574">
        <v>10064</v>
      </c>
      <c r="J574" t="s">
        <v>589</v>
      </c>
      <c r="K574">
        <v>858</v>
      </c>
      <c r="L574">
        <v>25</v>
      </c>
      <c r="M574">
        <v>2.9137529137529136E-2</v>
      </c>
      <c r="N574" t="s">
        <v>20</v>
      </c>
      <c r="O574">
        <v>2019</v>
      </c>
    </row>
    <row r="575" spans="1:15" x14ac:dyDescent="0.3">
      <c r="A575">
        <v>17247</v>
      </c>
      <c r="B575" s="5">
        <v>44694</v>
      </c>
      <c r="C575" t="s">
        <v>14</v>
      </c>
      <c r="D575" t="s">
        <v>101</v>
      </c>
      <c r="E575" t="s">
        <v>23</v>
      </c>
      <c r="F575" t="s">
        <v>24</v>
      </c>
      <c r="G575" t="s">
        <v>614</v>
      </c>
      <c r="H575">
        <v>7999</v>
      </c>
      <c r="I575">
        <v>9999</v>
      </c>
      <c r="J575" t="s">
        <v>589</v>
      </c>
      <c r="K575">
        <v>12</v>
      </c>
      <c r="L575">
        <v>10</v>
      </c>
      <c r="M575">
        <v>0.83333333333333337</v>
      </c>
      <c r="N575" t="s">
        <v>36</v>
      </c>
      <c r="O575">
        <v>2022</v>
      </c>
    </row>
    <row r="576" spans="1:15" x14ac:dyDescent="0.3">
      <c r="A576">
        <v>14808</v>
      </c>
      <c r="B576" s="5">
        <v>44899</v>
      </c>
      <c r="C576" t="s">
        <v>21</v>
      </c>
      <c r="D576" t="s">
        <v>54</v>
      </c>
      <c r="E576" t="s">
        <v>23</v>
      </c>
      <c r="F576" t="s">
        <v>24</v>
      </c>
      <c r="G576" t="s">
        <v>615</v>
      </c>
      <c r="H576">
        <v>7947</v>
      </c>
      <c r="I576">
        <v>9947</v>
      </c>
      <c r="J576" t="s">
        <v>589</v>
      </c>
      <c r="K576">
        <v>3</v>
      </c>
      <c r="N576" t="s">
        <v>20</v>
      </c>
      <c r="O576">
        <v>2022</v>
      </c>
    </row>
    <row r="577" spans="1:15" hidden="1" x14ac:dyDescent="0.3">
      <c r="A577">
        <v>5356</v>
      </c>
      <c r="B577" s="5">
        <v>43900</v>
      </c>
      <c r="C577" t="s">
        <v>14</v>
      </c>
      <c r="D577" t="s">
        <v>158</v>
      </c>
      <c r="E577" t="s">
        <v>59</v>
      </c>
      <c r="F577" t="s">
        <v>29</v>
      </c>
      <c r="G577" t="s">
        <v>616</v>
      </c>
      <c r="H577">
        <v>7938</v>
      </c>
      <c r="I577">
        <v>9938</v>
      </c>
      <c r="J577" t="s">
        <v>589</v>
      </c>
      <c r="K577">
        <v>374</v>
      </c>
      <c r="L577">
        <v>25</v>
      </c>
      <c r="M577">
        <v>6.684491978609626E-2</v>
      </c>
      <c r="N577" t="s">
        <v>20</v>
      </c>
      <c r="O577">
        <v>2020</v>
      </c>
    </row>
    <row r="578" spans="1:15" x14ac:dyDescent="0.3">
      <c r="A578">
        <v>23855</v>
      </c>
      <c r="B578" s="5">
        <v>44672</v>
      </c>
      <c r="C578" t="s">
        <v>14</v>
      </c>
      <c r="D578" t="s">
        <v>105</v>
      </c>
      <c r="E578" t="s">
        <v>134</v>
      </c>
      <c r="F578" t="s">
        <v>45</v>
      </c>
      <c r="G578" t="s">
        <v>617</v>
      </c>
      <c r="H578">
        <v>7911</v>
      </c>
      <c r="I578">
        <v>9911</v>
      </c>
      <c r="J578" t="s">
        <v>589</v>
      </c>
      <c r="K578">
        <v>396</v>
      </c>
      <c r="L578">
        <v>25</v>
      </c>
      <c r="M578">
        <v>6.3131313131313135E-2</v>
      </c>
      <c r="N578" t="s">
        <v>36</v>
      </c>
      <c r="O578">
        <v>2022</v>
      </c>
    </row>
    <row r="579" spans="1:15" hidden="1" x14ac:dyDescent="0.3">
      <c r="A579">
        <v>9605</v>
      </c>
      <c r="B579" s="5">
        <v>44295</v>
      </c>
      <c r="C579" t="s">
        <v>967</v>
      </c>
      <c r="D579" t="s">
        <v>117</v>
      </c>
      <c r="E579" t="s">
        <v>134</v>
      </c>
      <c r="F579" t="s">
        <v>45</v>
      </c>
      <c r="G579" t="s">
        <v>618</v>
      </c>
      <c r="H579">
        <v>7908</v>
      </c>
      <c r="I579">
        <v>9908</v>
      </c>
      <c r="J579" t="s">
        <v>589</v>
      </c>
      <c r="K579">
        <v>114</v>
      </c>
      <c r="L579">
        <v>25</v>
      </c>
      <c r="M579">
        <v>0.21929824561403508</v>
      </c>
      <c r="N579" t="s">
        <v>36</v>
      </c>
      <c r="O579">
        <v>2021</v>
      </c>
    </row>
    <row r="580" spans="1:15" x14ac:dyDescent="0.3">
      <c r="A580">
        <v>20033</v>
      </c>
      <c r="B580" s="5">
        <v>44911</v>
      </c>
      <c r="C580" t="s">
        <v>14</v>
      </c>
      <c r="D580" t="s">
        <v>105</v>
      </c>
      <c r="E580" t="s">
        <v>177</v>
      </c>
      <c r="G580" t="s">
        <v>619</v>
      </c>
      <c r="K580">
        <v>63</v>
      </c>
      <c r="N580" t="s">
        <v>20</v>
      </c>
      <c r="O580">
        <v>2022</v>
      </c>
    </row>
    <row r="581" spans="1:15" hidden="1" x14ac:dyDescent="0.3">
      <c r="A581">
        <v>26579</v>
      </c>
      <c r="B581" s="5">
        <v>44521</v>
      </c>
      <c r="C581" t="s">
        <v>967</v>
      </c>
      <c r="D581" t="s">
        <v>90</v>
      </c>
      <c r="E581" t="s">
        <v>187</v>
      </c>
      <c r="F581" t="s">
        <v>29</v>
      </c>
      <c r="G581" t="s">
        <v>620</v>
      </c>
      <c r="H581">
        <v>7854</v>
      </c>
      <c r="I581">
        <v>9854</v>
      </c>
      <c r="J581" t="s">
        <v>589</v>
      </c>
      <c r="K581">
        <v>9</v>
      </c>
      <c r="L581">
        <v>3</v>
      </c>
      <c r="M581">
        <v>0.33333333333333331</v>
      </c>
      <c r="N581" t="s">
        <v>36</v>
      </c>
      <c r="O581">
        <v>2021</v>
      </c>
    </row>
    <row r="582" spans="1:15" x14ac:dyDescent="0.3">
      <c r="A582">
        <v>26707</v>
      </c>
      <c r="B582" s="5">
        <v>44912</v>
      </c>
      <c r="C582" t="s">
        <v>966</v>
      </c>
      <c r="D582" t="s">
        <v>54</v>
      </c>
      <c r="E582" t="s">
        <v>621</v>
      </c>
      <c r="G582" t="s">
        <v>622</v>
      </c>
      <c r="K582">
        <v>54</v>
      </c>
      <c r="N582" t="s">
        <v>31</v>
      </c>
      <c r="O582">
        <v>2022</v>
      </c>
    </row>
    <row r="583" spans="1:15" x14ac:dyDescent="0.3">
      <c r="A583">
        <v>19119</v>
      </c>
      <c r="B583" s="5">
        <v>44758</v>
      </c>
      <c r="C583" t="s">
        <v>14</v>
      </c>
      <c r="D583" t="s">
        <v>54</v>
      </c>
      <c r="E583" t="s">
        <v>41</v>
      </c>
      <c r="F583" t="s">
        <v>17</v>
      </c>
      <c r="G583" t="s">
        <v>623</v>
      </c>
      <c r="H583">
        <v>7776</v>
      </c>
      <c r="I583">
        <v>9776</v>
      </c>
      <c r="J583" t="s">
        <v>589</v>
      </c>
      <c r="K583">
        <v>796</v>
      </c>
      <c r="L583">
        <v>1</v>
      </c>
      <c r="M583">
        <v>1.2562814070351759E-3</v>
      </c>
      <c r="N583" t="s">
        <v>20</v>
      </c>
      <c r="O583">
        <v>2022</v>
      </c>
    </row>
    <row r="584" spans="1:15" hidden="1" x14ac:dyDescent="0.3">
      <c r="A584">
        <v>2021</v>
      </c>
      <c r="B584" s="5">
        <v>43750</v>
      </c>
      <c r="C584" s="1" t="s">
        <v>966</v>
      </c>
      <c r="D584" t="s">
        <v>33</v>
      </c>
      <c r="E584" t="s">
        <v>34</v>
      </c>
      <c r="F584" t="s">
        <v>17</v>
      </c>
      <c r="G584" t="s">
        <v>624</v>
      </c>
      <c r="H584">
        <v>7724</v>
      </c>
      <c r="I584">
        <v>9724</v>
      </c>
      <c r="J584" t="s">
        <v>589</v>
      </c>
      <c r="K584">
        <v>976</v>
      </c>
      <c r="L584">
        <v>3</v>
      </c>
      <c r="M584">
        <v>3.0737704918032786E-3</v>
      </c>
      <c r="N584" t="s">
        <v>36</v>
      </c>
      <c r="O584">
        <v>2019</v>
      </c>
    </row>
    <row r="585" spans="1:15" hidden="1" x14ac:dyDescent="0.3">
      <c r="A585">
        <v>5636</v>
      </c>
      <c r="B585" s="5">
        <v>44145</v>
      </c>
      <c r="C585" t="s">
        <v>14</v>
      </c>
      <c r="D585" t="s">
        <v>158</v>
      </c>
      <c r="E585" t="s">
        <v>47</v>
      </c>
      <c r="F585" t="s">
        <v>17</v>
      </c>
      <c r="G585" t="s">
        <v>625</v>
      </c>
      <c r="H585">
        <v>7704</v>
      </c>
      <c r="I585">
        <v>9704</v>
      </c>
      <c r="J585" t="s">
        <v>589</v>
      </c>
      <c r="K585">
        <v>129</v>
      </c>
      <c r="L585">
        <v>25</v>
      </c>
      <c r="M585">
        <v>0.19379844961240311</v>
      </c>
      <c r="N585" t="s">
        <v>20</v>
      </c>
      <c r="O585">
        <v>2020</v>
      </c>
    </row>
    <row r="586" spans="1:15" hidden="1" x14ac:dyDescent="0.3">
      <c r="A586">
        <v>28874</v>
      </c>
      <c r="B586" s="5">
        <v>43608</v>
      </c>
      <c r="C586" s="1" t="s">
        <v>966</v>
      </c>
      <c r="D586" t="s">
        <v>158</v>
      </c>
      <c r="E586" t="s">
        <v>366</v>
      </c>
      <c r="F586" t="s">
        <v>75</v>
      </c>
      <c r="G586" t="s">
        <v>626</v>
      </c>
      <c r="H586">
        <v>7674</v>
      </c>
      <c r="I586">
        <v>9674</v>
      </c>
      <c r="J586" t="s">
        <v>589</v>
      </c>
      <c r="K586">
        <v>15</v>
      </c>
      <c r="L586">
        <v>5</v>
      </c>
      <c r="M586">
        <v>0.33333333333333331</v>
      </c>
      <c r="N586" t="s">
        <v>20</v>
      </c>
      <c r="O586">
        <v>2019</v>
      </c>
    </row>
    <row r="587" spans="1:15" x14ac:dyDescent="0.3">
      <c r="A587">
        <v>16507</v>
      </c>
      <c r="B587" s="5">
        <v>44875</v>
      </c>
      <c r="C587" t="s">
        <v>14</v>
      </c>
      <c r="D587" t="s">
        <v>43</v>
      </c>
      <c r="E587" t="s">
        <v>187</v>
      </c>
      <c r="G587" t="s">
        <v>627</v>
      </c>
      <c r="K587">
        <v>39</v>
      </c>
      <c r="N587" t="s">
        <v>20</v>
      </c>
      <c r="O587">
        <v>2022</v>
      </c>
    </row>
    <row r="588" spans="1:15" x14ac:dyDescent="0.3">
      <c r="A588">
        <v>15632</v>
      </c>
      <c r="B588" s="5">
        <v>44720</v>
      </c>
      <c r="C588" t="s">
        <v>966</v>
      </c>
      <c r="D588" t="s">
        <v>183</v>
      </c>
      <c r="E588" t="s">
        <v>628</v>
      </c>
      <c r="F588" t="s">
        <v>29</v>
      </c>
      <c r="G588" t="s">
        <v>629</v>
      </c>
      <c r="H588">
        <v>7566</v>
      </c>
      <c r="I588">
        <v>9566</v>
      </c>
      <c r="J588" t="s">
        <v>589</v>
      </c>
      <c r="K588">
        <v>42</v>
      </c>
      <c r="L588">
        <v>10</v>
      </c>
      <c r="M588">
        <v>0.23809523809523808</v>
      </c>
      <c r="N588" t="s">
        <v>36</v>
      </c>
      <c r="O588">
        <v>2022</v>
      </c>
    </row>
    <row r="589" spans="1:15" hidden="1" x14ac:dyDescent="0.3">
      <c r="A589">
        <v>21983</v>
      </c>
      <c r="B589" s="5">
        <v>43880</v>
      </c>
      <c r="C589" t="s">
        <v>32</v>
      </c>
      <c r="D589" t="s">
        <v>27</v>
      </c>
      <c r="E589" t="s">
        <v>372</v>
      </c>
      <c r="F589" t="s">
        <v>17</v>
      </c>
      <c r="G589" t="s">
        <v>630</v>
      </c>
      <c r="H589">
        <v>7536</v>
      </c>
      <c r="I589">
        <v>9536</v>
      </c>
      <c r="J589" t="s">
        <v>589</v>
      </c>
      <c r="K589">
        <v>954</v>
      </c>
      <c r="L589">
        <v>10</v>
      </c>
      <c r="M589">
        <v>1.0482180293501049E-2</v>
      </c>
      <c r="N589" t="s">
        <v>20</v>
      </c>
      <c r="O589">
        <v>2020</v>
      </c>
    </row>
    <row r="590" spans="1:15" hidden="1" x14ac:dyDescent="0.3">
      <c r="A590">
        <v>20890</v>
      </c>
      <c r="B590" s="5">
        <v>44422</v>
      </c>
      <c r="C590" t="s">
        <v>26</v>
      </c>
      <c r="D590" t="s">
        <v>54</v>
      </c>
      <c r="E590" t="s">
        <v>59</v>
      </c>
      <c r="F590" t="s">
        <v>29</v>
      </c>
      <c r="G590" t="s">
        <v>631</v>
      </c>
      <c r="H590">
        <v>7452</v>
      </c>
      <c r="I590">
        <v>7652</v>
      </c>
      <c r="J590" t="s">
        <v>589</v>
      </c>
      <c r="K590">
        <v>876</v>
      </c>
      <c r="L590">
        <v>15</v>
      </c>
      <c r="M590">
        <v>1.7123287671232876E-2</v>
      </c>
      <c r="N590" t="s">
        <v>31</v>
      </c>
      <c r="O590">
        <v>2021</v>
      </c>
    </row>
    <row r="591" spans="1:15" x14ac:dyDescent="0.3">
      <c r="A591">
        <v>24547</v>
      </c>
      <c r="B591" s="5">
        <v>44824</v>
      </c>
      <c r="C591" t="s">
        <v>14</v>
      </c>
      <c r="D591" t="s">
        <v>67</v>
      </c>
      <c r="E591" t="s">
        <v>632</v>
      </c>
      <c r="F591" t="s">
        <v>45</v>
      </c>
      <c r="G591" t="s">
        <v>633</v>
      </c>
      <c r="H591">
        <v>7299</v>
      </c>
      <c r="I591">
        <v>7499</v>
      </c>
      <c r="J591" t="s">
        <v>589</v>
      </c>
      <c r="K591">
        <v>42</v>
      </c>
      <c r="L591">
        <v>25</v>
      </c>
      <c r="M591">
        <v>0.59523809523809523</v>
      </c>
      <c r="N591" t="s">
        <v>36</v>
      </c>
      <c r="O591">
        <v>2022</v>
      </c>
    </row>
    <row r="592" spans="1:15" hidden="1" x14ac:dyDescent="0.3">
      <c r="A592">
        <v>22242</v>
      </c>
      <c r="B592" s="5">
        <v>43941</v>
      </c>
      <c r="C592" t="s">
        <v>14</v>
      </c>
      <c r="D592" t="s">
        <v>40</v>
      </c>
      <c r="E592" t="s">
        <v>41</v>
      </c>
      <c r="F592" t="s">
        <v>17</v>
      </c>
      <c r="G592" t="s">
        <v>634</v>
      </c>
      <c r="H592">
        <v>7224</v>
      </c>
      <c r="I592">
        <v>7424</v>
      </c>
      <c r="J592" t="s">
        <v>589</v>
      </c>
      <c r="K592">
        <v>108</v>
      </c>
      <c r="L592">
        <v>15</v>
      </c>
      <c r="M592">
        <v>0.1388888888888889</v>
      </c>
      <c r="N592" t="s">
        <v>36</v>
      </c>
      <c r="O592">
        <v>2020</v>
      </c>
    </row>
    <row r="593" spans="1:15" hidden="1" x14ac:dyDescent="0.3">
      <c r="A593">
        <v>23669</v>
      </c>
      <c r="B593" s="5">
        <v>43543</v>
      </c>
      <c r="C593" s="1" t="s">
        <v>966</v>
      </c>
      <c r="D593" t="s">
        <v>78</v>
      </c>
      <c r="E593" t="s">
        <v>23</v>
      </c>
      <c r="F593" t="s">
        <v>24</v>
      </c>
      <c r="G593" t="s">
        <v>635</v>
      </c>
      <c r="H593">
        <v>7218</v>
      </c>
      <c r="I593">
        <v>7418</v>
      </c>
      <c r="J593" t="s">
        <v>589</v>
      </c>
      <c r="K593">
        <v>198</v>
      </c>
      <c r="L593">
        <v>15</v>
      </c>
      <c r="M593">
        <v>7.575757575757576E-2</v>
      </c>
      <c r="N593" t="s">
        <v>20</v>
      </c>
      <c r="O593">
        <v>2019</v>
      </c>
    </row>
    <row r="594" spans="1:15" x14ac:dyDescent="0.3">
      <c r="A594">
        <v>13994</v>
      </c>
      <c r="B594" s="5">
        <v>44811</v>
      </c>
      <c r="C594" t="s">
        <v>14</v>
      </c>
      <c r="D594" t="s">
        <v>15</v>
      </c>
      <c r="E594" t="s">
        <v>84</v>
      </c>
      <c r="F594" t="s">
        <v>45</v>
      </c>
      <c r="G594" t="s">
        <v>39</v>
      </c>
      <c r="H594">
        <v>7056</v>
      </c>
      <c r="I594">
        <v>7256</v>
      </c>
      <c r="J594" t="s">
        <v>589</v>
      </c>
      <c r="K594">
        <v>114</v>
      </c>
      <c r="L594">
        <v>25</v>
      </c>
      <c r="M594">
        <v>0.21929824561403508</v>
      </c>
      <c r="N594" t="s">
        <v>36</v>
      </c>
      <c r="O594">
        <v>2022</v>
      </c>
    </row>
    <row r="595" spans="1:15" hidden="1" x14ac:dyDescent="0.3">
      <c r="A595">
        <v>21422</v>
      </c>
      <c r="B595" s="5">
        <v>44148</v>
      </c>
      <c r="C595" t="s">
        <v>21</v>
      </c>
      <c r="D595" t="s">
        <v>117</v>
      </c>
      <c r="E595" t="s">
        <v>289</v>
      </c>
      <c r="F595" t="s">
        <v>75</v>
      </c>
      <c r="G595" t="s">
        <v>636</v>
      </c>
      <c r="H595">
        <v>7026</v>
      </c>
      <c r="I595">
        <v>7226</v>
      </c>
      <c r="J595" t="s">
        <v>589</v>
      </c>
      <c r="K595">
        <v>63</v>
      </c>
      <c r="L595">
        <v>25</v>
      </c>
      <c r="M595">
        <v>0.3968253968253968</v>
      </c>
      <c r="N595" t="s">
        <v>36</v>
      </c>
      <c r="O595">
        <v>2020</v>
      </c>
    </row>
    <row r="596" spans="1:15" x14ac:dyDescent="0.3">
      <c r="A596">
        <v>14198</v>
      </c>
      <c r="B596" s="5">
        <v>44566</v>
      </c>
      <c r="C596" t="s">
        <v>966</v>
      </c>
      <c r="D596" t="s">
        <v>67</v>
      </c>
      <c r="E596" t="s">
        <v>23</v>
      </c>
      <c r="F596" t="s">
        <v>24</v>
      </c>
      <c r="G596" t="s">
        <v>637</v>
      </c>
      <c r="H596">
        <v>6957</v>
      </c>
      <c r="I596">
        <v>7157</v>
      </c>
      <c r="J596" t="s">
        <v>589</v>
      </c>
      <c r="K596">
        <v>12</v>
      </c>
      <c r="L596">
        <v>5</v>
      </c>
      <c r="M596">
        <v>0.41666666666666669</v>
      </c>
      <c r="N596" t="s">
        <v>20</v>
      </c>
      <c r="O596">
        <v>2022</v>
      </c>
    </row>
    <row r="597" spans="1:15" x14ac:dyDescent="0.3">
      <c r="A597">
        <v>18161</v>
      </c>
      <c r="B597" s="5">
        <v>44908</v>
      </c>
      <c r="C597" t="s">
        <v>966</v>
      </c>
      <c r="D597" t="s">
        <v>52</v>
      </c>
      <c r="E597" t="s">
        <v>23</v>
      </c>
      <c r="F597" t="s">
        <v>24</v>
      </c>
      <c r="G597" t="s">
        <v>638</v>
      </c>
      <c r="H597">
        <v>6948</v>
      </c>
      <c r="I597">
        <v>7148</v>
      </c>
      <c r="J597" t="s">
        <v>589</v>
      </c>
      <c r="K597">
        <v>33</v>
      </c>
      <c r="N597" t="s">
        <v>20</v>
      </c>
      <c r="O597">
        <v>2022</v>
      </c>
    </row>
    <row r="598" spans="1:15" hidden="1" x14ac:dyDescent="0.3">
      <c r="A598">
        <v>25933</v>
      </c>
      <c r="B598" s="5">
        <v>43697</v>
      </c>
      <c r="C598" s="1" t="s">
        <v>966</v>
      </c>
      <c r="D598" t="s">
        <v>49</v>
      </c>
      <c r="E598" t="s">
        <v>121</v>
      </c>
      <c r="F598" t="s">
        <v>29</v>
      </c>
      <c r="G598" t="s">
        <v>639</v>
      </c>
      <c r="H598">
        <v>6915</v>
      </c>
      <c r="I598">
        <v>7115</v>
      </c>
      <c r="J598" t="s">
        <v>589</v>
      </c>
      <c r="K598">
        <v>792</v>
      </c>
      <c r="L598">
        <v>1</v>
      </c>
      <c r="M598">
        <v>1.2626262626262627E-3</v>
      </c>
      <c r="N598" t="s">
        <v>36</v>
      </c>
      <c r="O598">
        <v>2019</v>
      </c>
    </row>
    <row r="599" spans="1:15" hidden="1" x14ac:dyDescent="0.3">
      <c r="A599">
        <v>2867</v>
      </c>
      <c r="B599" s="5">
        <v>43689</v>
      </c>
      <c r="C599" s="1" t="s">
        <v>966</v>
      </c>
      <c r="D599" t="s">
        <v>15</v>
      </c>
      <c r="E599" t="s">
        <v>134</v>
      </c>
      <c r="F599" t="s">
        <v>45</v>
      </c>
      <c r="G599" t="s">
        <v>640</v>
      </c>
      <c r="H599">
        <v>6915</v>
      </c>
      <c r="I599">
        <v>7115</v>
      </c>
      <c r="J599" t="s">
        <v>589</v>
      </c>
      <c r="K599">
        <v>255</v>
      </c>
      <c r="L599">
        <v>15</v>
      </c>
      <c r="M599">
        <v>5.8823529411764705E-2</v>
      </c>
      <c r="N599" t="s">
        <v>20</v>
      </c>
      <c r="O599">
        <v>2019</v>
      </c>
    </row>
    <row r="600" spans="1:15" hidden="1" x14ac:dyDescent="0.3">
      <c r="A600">
        <v>10629</v>
      </c>
      <c r="B600" s="5">
        <v>44356</v>
      </c>
      <c r="C600" t="s">
        <v>26</v>
      </c>
      <c r="D600" t="s">
        <v>52</v>
      </c>
      <c r="E600" t="s">
        <v>28</v>
      </c>
      <c r="F600" t="s">
        <v>29</v>
      </c>
      <c r="G600" t="s">
        <v>641</v>
      </c>
      <c r="H600">
        <v>6903</v>
      </c>
      <c r="I600">
        <v>7103</v>
      </c>
      <c r="J600" t="s">
        <v>589</v>
      </c>
      <c r="K600">
        <v>135</v>
      </c>
      <c r="L600">
        <v>25</v>
      </c>
      <c r="M600">
        <v>0.18518518518518517</v>
      </c>
      <c r="N600" t="s">
        <v>20</v>
      </c>
      <c r="O600">
        <v>2021</v>
      </c>
    </row>
    <row r="601" spans="1:15" x14ac:dyDescent="0.3">
      <c r="A601">
        <v>16504</v>
      </c>
      <c r="B601" s="5">
        <v>44876</v>
      </c>
      <c r="C601" t="s">
        <v>14</v>
      </c>
      <c r="D601" t="s">
        <v>40</v>
      </c>
      <c r="E601" t="s">
        <v>47</v>
      </c>
      <c r="F601" t="s">
        <v>17</v>
      </c>
      <c r="G601" t="s">
        <v>642</v>
      </c>
      <c r="H601">
        <v>6792</v>
      </c>
      <c r="I601">
        <v>6992</v>
      </c>
      <c r="J601" t="s">
        <v>589</v>
      </c>
      <c r="K601">
        <v>122</v>
      </c>
      <c r="N601" t="s">
        <v>36</v>
      </c>
      <c r="O601">
        <v>2022</v>
      </c>
    </row>
    <row r="602" spans="1:15" hidden="1" x14ac:dyDescent="0.3">
      <c r="A602">
        <v>641</v>
      </c>
      <c r="B602" s="5">
        <v>43802</v>
      </c>
      <c r="C602" s="1" t="s">
        <v>966</v>
      </c>
      <c r="D602" t="s">
        <v>40</v>
      </c>
      <c r="E602" t="s">
        <v>84</v>
      </c>
      <c r="F602" t="s">
        <v>45</v>
      </c>
      <c r="G602" t="s">
        <v>643</v>
      </c>
      <c r="H602">
        <v>6762</v>
      </c>
      <c r="I602">
        <v>6962</v>
      </c>
      <c r="J602" t="s">
        <v>589</v>
      </c>
      <c r="K602">
        <v>252</v>
      </c>
      <c r="L602">
        <v>25</v>
      </c>
      <c r="M602">
        <v>9.9206349206349201E-2</v>
      </c>
      <c r="N602" t="s">
        <v>36</v>
      </c>
      <c r="O602">
        <v>2019</v>
      </c>
    </row>
    <row r="603" spans="1:15" hidden="1" x14ac:dyDescent="0.3">
      <c r="A603">
        <v>5823</v>
      </c>
      <c r="B603" s="5">
        <v>43992</v>
      </c>
      <c r="C603" t="s">
        <v>26</v>
      </c>
      <c r="D603" t="s">
        <v>69</v>
      </c>
      <c r="E603" t="s">
        <v>289</v>
      </c>
      <c r="F603" t="s">
        <v>75</v>
      </c>
      <c r="G603" t="s">
        <v>644</v>
      </c>
      <c r="H603">
        <v>6744</v>
      </c>
      <c r="I603">
        <v>6944</v>
      </c>
      <c r="J603" t="s">
        <v>589</v>
      </c>
      <c r="K603">
        <v>252</v>
      </c>
      <c r="L603">
        <v>5</v>
      </c>
      <c r="M603">
        <v>1.984126984126984E-2</v>
      </c>
      <c r="N603" t="s">
        <v>36</v>
      </c>
      <c r="O603">
        <v>2020</v>
      </c>
    </row>
    <row r="604" spans="1:15" hidden="1" x14ac:dyDescent="0.3">
      <c r="A604">
        <v>6055</v>
      </c>
      <c r="B604" s="5">
        <v>44174</v>
      </c>
      <c r="C604" t="s">
        <v>26</v>
      </c>
      <c r="D604" t="s">
        <v>40</v>
      </c>
      <c r="E604" t="s">
        <v>23</v>
      </c>
      <c r="F604" t="s">
        <v>24</v>
      </c>
      <c r="G604" t="s">
        <v>645</v>
      </c>
      <c r="H604">
        <v>6688</v>
      </c>
      <c r="I604">
        <v>6888</v>
      </c>
      <c r="J604" t="s">
        <v>589</v>
      </c>
      <c r="K604">
        <v>111</v>
      </c>
      <c r="L604">
        <v>25</v>
      </c>
      <c r="M604">
        <v>0.22522522522522523</v>
      </c>
      <c r="N604" t="s">
        <v>36</v>
      </c>
      <c r="O604">
        <v>2020</v>
      </c>
    </row>
    <row r="605" spans="1:15" hidden="1" x14ac:dyDescent="0.3">
      <c r="A605">
        <v>792</v>
      </c>
      <c r="B605" s="5">
        <v>43622</v>
      </c>
      <c r="C605" t="s">
        <v>26</v>
      </c>
      <c r="D605" t="s">
        <v>140</v>
      </c>
      <c r="E605" t="s">
        <v>41</v>
      </c>
      <c r="F605" t="s">
        <v>17</v>
      </c>
      <c r="G605" t="s">
        <v>646</v>
      </c>
      <c r="H605">
        <v>6636</v>
      </c>
      <c r="I605">
        <v>6836</v>
      </c>
      <c r="J605" t="s">
        <v>589</v>
      </c>
      <c r="K605">
        <v>72</v>
      </c>
      <c r="L605">
        <v>25</v>
      </c>
      <c r="M605">
        <v>0.34722222222222221</v>
      </c>
      <c r="N605" t="s">
        <v>36</v>
      </c>
      <c r="O605">
        <v>2019</v>
      </c>
    </row>
    <row r="606" spans="1:15" x14ac:dyDescent="0.3">
      <c r="A606">
        <v>16521</v>
      </c>
      <c r="B606" s="5">
        <v>44876</v>
      </c>
      <c r="C606" t="s">
        <v>14</v>
      </c>
      <c r="D606" t="s">
        <v>40</v>
      </c>
      <c r="E606" t="s">
        <v>47</v>
      </c>
      <c r="F606" t="s">
        <v>17</v>
      </c>
      <c r="G606" t="s">
        <v>647</v>
      </c>
      <c r="H606">
        <v>6624</v>
      </c>
      <c r="I606">
        <v>6824</v>
      </c>
      <c r="J606" t="s">
        <v>589</v>
      </c>
      <c r="K606">
        <v>117</v>
      </c>
      <c r="N606" t="s">
        <v>36</v>
      </c>
      <c r="O606">
        <v>2022</v>
      </c>
    </row>
    <row r="607" spans="1:15" hidden="1" x14ac:dyDescent="0.3">
      <c r="A607">
        <v>11184</v>
      </c>
      <c r="B607" s="5">
        <v>44420</v>
      </c>
      <c r="C607" t="s">
        <v>967</v>
      </c>
      <c r="D607" t="s">
        <v>33</v>
      </c>
      <c r="E607" t="s">
        <v>177</v>
      </c>
      <c r="F607" t="s">
        <v>45</v>
      </c>
      <c r="G607" t="s">
        <v>648</v>
      </c>
      <c r="H607">
        <v>6561</v>
      </c>
      <c r="I607">
        <v>6761</v>
      </c>
      <c r="J607" t="s">
        <v>589</v>
      </c>
      <c r="K607">
        <v>324</v>
      </c>
      <c r="L607">
        <v>25</v>
      </c>
      <c r="M607">
        <v>7.716049382716049E-2</v>
      </c>
      <c r="N607" t="s">
        <v>20</v>
      </c>
      <c r="O607">
        <v>2021</v>
      </c>
    </row>
    <row r="608" spans="1:15" hidden="1" x14ac:dyDescent="0.3">
      <c r="A608">
        <v>5990</v>
      </c>
      <c r="B608" s="5">
        <v>44147</v>
      </c>
      <c r="C608" t="s">
        <v>14</v>
      </c>
      <c r="D608" t="s">
        <v>158</v>
      </c>
      <c r="E608" t="s">
        <v>23</v>
      </c>
      <c r="F608" t="s">
        <v>24</v>
      </c>
      <c r="G608" t="s">
        <v>649</v>
      </c>
      <c r="H608">
        <v>6496</v>
      </c>
      <c r="I608">
        <v>6696</v>
      </c>
      <c r="J608" t="s">
        <v>589</v>
      </c>
      <c r="K608">
        <v>282</v>
      </c>
      <c r="L608">
        <v>25</v>
      </c>
      <c r="M608">
        <v>8.8652482269503549E-2</v>
      </c>
      <c r="N608" t="s">
        <v>36</v>
      </c>
      <c r="O608">
        <v>2020</v>
      </c>
    </row>
    <row r="609" spans="1:15" x14ac:dyDescent="0.3">
      <c r="A609">
        <v>19116</v>
      </c>
      <c r="B609" s="5">
        <v>44758</v>
      </c>
      <c r="C609" t="s">
        <v>14</v>
      </c>
      <c r="D609" t="s">
        <v>54</v>
      </c>
      <c r="E609" t="s">
        <v>41</v>
      </c>
      <c r="F609" t="s">
        <v>17</v>
      </c>
      <c r="G609" t="s">
        <v>650</v>
      </c>
      <c r="H609">
        <v>6402</v>
      </c>
      <c r="I609">
        <v>6602</v>
      </c>
      <c r="J609" t="s">
        <v>589</v>
      </c>
      <c r="K609">
        <v>25</v>
      </c>
      <c r="L609">
        <v>3</v>
      </c>
      <c r="M609">
        <v>0.12</v>
      </c>
      <c r="N609" t="s">
        <v>20</v>
      </c>
      <c r="O609">
        <v>2022</v>
      </c>
    </row>
    <row r="610" spans="1:15" hidden="1" x14ac:dyDescent="0.3">
      <c r="A610">
        <v>2166</v>
      </c>
      <c r="B610" s="5">
        <v>43567</v>
      </c>
      <c r="C610" t="s">
        <v>14</v>
      </c>
      <c r="D610" t="s">
        <v>15</v>
      </c>
      <c r="E610" t="s">
        <v>134</v>
      </c>
      <c r="F610" t="s">
        <v>45</v>
      </c>
      <c r="G610" t="s">
        <v>651</v>
      </c>
      <c r="H610">
        <v>6384</v>
      </c>
      <c r="I610">
        <v>6584</v>
      </c>
      <c r="J610" t="s">
        <v>589</v>
      </c>
      <c r="K610">
        <v>45</v>
      </c>
      <c r="L610">
        <v>25</v>
      </c>
      <c r="M610">
        <v>0.55555555555555558</v>
      </c>
      <c r="N610" t="s">
        <v>36</v>
      </c>
      <c r="O610">
        <v>2019</v>
      </c>
    </row>
    <row r="611" spans="1:15" hidden="1" x14ac:dyDescent="0.3">
      <c r="A611">
        <v>10310</v>
      </c>
      <c r="B611" s="5">
        <v>44508</v>
      </c>
      <c r="C611" t="s">
        <v>26</v>
      </c>
      <c r="D611" t="s">
        <v>158</v>
      </c>
      <c r="E611" t="s">
        <v>47</v>
      </c>
      <c r="F611" t="s">
        <v>17</v>
      </c>
      <c r="G611" t="s">
        <v>652</v>
      </c>
      <c r="H611">
        <v>6384</v>
      </c>
      <c r="I611">
        <v>6584</v>
      </c>
      <c r="J611" t="s">
        <v>589</v>
      </c>
      <c r="K611">
        <v>132</v>
      </c>
      <c r="L611">
        <v>2</v>
      </c>
      <c r="M611">
        <v>1.5151515151515152E-2</v>
      </c>
      <c r="N611" t="s">
        <v>31</v>
      </c>
      <c r="O611">
        <v>2021</v>
      </c>
    </row>
    <row r="612" spans="1:15" hidden="1" x14ac:dyDescent="0.3">
      <c r="A612">
        <v>28058</v>
      </c>
      <c r="B612" s="5">
        <v>43792</v>
      </c>
      <c r="C612" t="s">
        <v>14</v>
      </c>
      <c r="D612" t="s">
        <v>96</v>
      </c>
      <c r="E612" t="s">
        <v>28</v>
      </c>
      <c r="F612" t="s">
        <v>29</v>
      </c>
      <c r="G612" t="s">
        <v>231</v>
      </c>
      <c r="H612">
        <v>6336</v>
      </c>
      <c r="I612">
        <v>6536</v>
      </c>
      <c r="J612" t="s">
        <v>589</v>
      </c>
      <c r="K612">
        <v>999</v>
      </c>
      <c r="L612">
        <v>25</v>
      </c>
      <c r="M612">
        <v>2.5025025025025027E-2</v>
      </c>
      <c r="N612" t="s">
        <v>36</v>
      </c>
      <c r="O612">
        <v>2019</v>
      </c>
    </row>
    <row r="613" spans="1:15" hidden="1" x14ac:dyDescent="0.3">
      <c r="A613">
        <v>7904</v>
      </c>
      <c r="B613" s="5">
        <v>44319</v>
      </c>
      <c r="C613" t="s">
        <v>26</v>
      </c>
      <c r="D613" t="s">
        <v>33</v>
      </c>
      <c r="E613" t="s">
        <v>423</v>
      </c>
      <c r="F613" t="s">
        <v>75</v>
      </c>
      <c r="G613" t="s">
        <v>653</v>
      </c>
      <c r="H613">
        <v>6324</v>
      </c>
      <c r="I613">
        <v>6524</v>
      </c>
      <c r="J613" t="s">
        <v>589</v>
      </c>
      <c r="K613">
        <v>792</v>
      </c>
      <c r="L613">
        <v>25</v>
      </c>
      <c r="M613">
        <v>3.1565656565656568E-2</v>
      </c>
      <c r="N613" t="s">
        <v>20</v>
      </c>
      <c r="O613">
        <v>2021</v>
      </c>
    </row>
    <row r="614" spans="1:15" x14ac:dyDescent="0.3">
      <c r="A614">
        <v>15140</v>
      </c>
      <c r="B614" s="5">
        <v>44780</v>
      </c>
      <c r="C614" t="s">
        <v>966</v>
      </c>
      <c r="D614" t="s">
        <v>183</v>
      </c>
      <c r="E614" t="s">
        <v>224</v>
      </c>
      <c r="F614" t="s">
        <v>45</v>
      </c>
      <c r="G614" t="s">
        <v>654</v>
      </c>
      <c r="H614">
        <v>6222</v>
      </c>
      <c r="I614">
        <v>6422</v>
      </c>
      <c r="J614" t="s">
        <v>589</v>
      </c>
      <c r="K614">
        <v>828</v>
      </c>
      <c r="L614">
        <v>25</v>
      </c>
      <c r="M614">
        <v>3.0193236714975844E-2</v>
      </c>
      <c r="N614" t="s">
        <v>20</v>
      </c>
      <c r="O614">
        <v>2022</v>
      </c>
    </row>
    <row r="615" spans="1:15" hidden="1" x14ac:dyDescent="0.3">
      <c r="A615">
        <v>9663</v>
      </c>
      <c r="B615" s="5">
        <v>44356</v>
      </c>
      <c r="C615" t="s">
        <v>967</v>
      </c>
      <c r="D615" t="s">
        <v>105</v>
      </c>
      <c r="E615" t="s">
        <v>481</v>
      </c>
      <c r="F615" t="s">
        <v>75</v>
      </c>
      <c r="G615" t="s">
        <v>655</v>
      </c>
      <c r="H615">
        <v>6162</v>
      </c>
      <c r="I615">
        <v>6362</v>
      </c>
      <c r="J615" t="s">
        <v>589</v>
      </c>
      <c r="K615">
        <v>492</v>
      </c>
      <c r="L615">
        <v>25</v>
      </c>
      <c r="M615">
        <v>5.08130081300813E-2</v>
      </c>
      <c r="N615" t="s">
        <v>36</v>
      </c>
      <c r="O615">
        <v>2021</v>
      </c>
    </row>
    <row r="616" spans="1:15" hidden="1" x14ac:dyDescent="0.3">
      <c r="A616">
        <v>23008</v>
      </c>
      <c r="B616" s="5">
        <v>43756</v>
      </c>
      <c r="C616" t="s">
        <v>14</v>
      </c>
      <c r="D616" t="s">
        <v>27</v>
      </c>
      <c r="E616" t="s">
        <v>41</v>
      </c>
      <c r="F616" t="s">
        <v>17</v>
      </c>
      <c r="G616" t="s">
        <v>380</v>
      </c>
      <c r="H616">
        <v>6156</v>
      </c>
      <c r="I616">
        <v>6356</v>
      </c>
      <c r="J616" t="s">
        <v>589</v>
      </c>
      <c r="K616">
        <v>664</v>
      </c>
      <c r="L616">
        <v>2</v>
      </c>
      <c r="M616">
        <v>3.0120481927710845E-3</v>
      </c>
      <c r="N616" t="s">
        <v>20</v>
      </c>
      <c r="O616">
        <v>2019</v>
      </c>
    </row>
    <row r="617" spans="1:15" x14ac:dyDescent="0.3">
      <c r="A617">
        <v>18496</v>
      </c>
      <c r="B617" s="5">
        <v>44757</v>
      </c>
      <c r="C617" t="s">
        <v>966</v>
      </c>
      <c r="D617" t="s">
        <v>71</v>
      </c>
      <c r="E617" t="s">
        <v>249</v>
      </c>
      <c r="F617" t="s">
        <v>29</v>
      </c>
      <c r="G617" t="s">
        <v>656</v>
      </c>
      <c r="H617">
        <v>6156</v>
      </c>
      <c r="I617">
        <v>6356</v>
      </c>
      <c r="J617" t="s">
        <v>589</v>
      </c>
      <c r="K617">
        <v>606</v>
      </c>
      <c r="L617">
        <v>10</v>
      </c>
      <c r="M617">
        <v>1.65016501650165E-2</v>
      </c>
      <c r="N617" t="s">
        <v>20</v>
      </c>
      <c r="O617">
        <v>2022</v>
      </c>
    </row>
    <row r="618" spans="1:15" hidden="1" x14ac:dyDescent="0.3">
      <c r="A618">
        <v>4249</v>
      </c>
      <c r="B618" s="5">
        <v>43868</v>
      </c>
      <c r="C618" t="s">
        <v>14</v>
      </c>
      <c r="D618" t="s">
        <v>61</v>
      </c>
      <c r="E618" t="s">
        <v>44</v>
      </c>
      <c r="F618" t="s">
        <v>45</v>
      </c>
      <c r="G618" t="s">
        <v>657</v>
      </c>
      <c r="H618">
        <v>6132</v>
      </c>
      <c r="I618">
        <v>6332</v>
      </c>
      <c r="J618" t="s">
        <v>589</v>
      </c>
      <c r="K618">
        <v>138</v>
      </c>
      <c r="L618">
        <v>25</v>
      </c>
      <c r="M618">
        <v>0.18115942028985507</v>
      </c>
      <c r="N618" t="s">
        <v>20</v>
      </c>
      <c r="O618">
        <v>2020</v>
      </c>
    </row>
    <row r="619" spans="1:15" hidden="1" x14ac:dyDescent="0.3">
      <c r="A619">
        <v>11853</v>
      </c>
      <c r="B619" s="5">
        <v>44332</v>
      </c>
      <c r="C619" t="s">
        <v>967</v>
      </c>
      <c r="D619" t="s">
        <v>52</v>
      </c>
      <c r="E619" t="s">
        <v>121</v>
      </c>
      <c r="F619" t="s">
        <v>29</v>
      </c>
      <c r="G619" t="s">
        <v>200</v>
      </c>
      <c r="H619">
        <v>6126</v>
      </c>
      <c r="I619">
        <v>6326</v>
      </c>
      <c r="J619" t="s">
        <v>589</v>
      </c>
      <c r="K619">
        <v>93</v>
      </c>
      <c r="L619">
        <v>1</v>
      </c>
      <c r="M619">
        <v>1.0752688172043012E-2</v>
      </c>
      <c r="N619" t="s">
        <v>36</v>
      </c>
      <c r="O619">
        <v>2021</v>
      </c>
    </row>
    <row r="620" spans="1:15" x14ac:dyDescent="0.3">
      <c r="A620">
        <v>25118</v>
      </c>
      <c r="B620" s="5">
        <v>44914</v>
      </c>
      <c r="C620" t="s">
        <v>14</v>
      </c>
      <c r="D620" t="s">
        <v>27</v>
      </c>
      <c r="E620" t="s">
        <v>16</v>
      </c>
      <c r="F620" t="s">
        <v>17</v>
      </c>
      <c r="G620" t="s">
        <v>658</v>
      </c>
      <c r="H620">
        <v>6106</v>
      </c>
      <c r="I620">
        <v>6306</v>
      </c>
      <c r="J620" t="s">
        <v>589</v>
      </c>
      <c r="K620">
        <v>117</v>
      </c>
      <c r="N620" t="s">
        <v>36</v>
      </c>
      <c r="O620">
        <v>2022</v>
      </c>
    </row>
    <row r="621" spans="1:15" hidden="1" x14ac:dyDescent="0.3">
      <c r="A621">
        <v>24860</v>
      </c>
      <c r="B621" s="5">
        <v>44155</v>
      </c>
      <c r="C621" t="s">
        <v>14</v>
      </c>
      <c r="D621" t="s">
        <v>67</v>
      </c>
      <c r="E621" t="s">
        <v>301</v>
      </c>
      <c r="F621" t="s">
        <v>75</v>
      </c>
      <c r="G621" t="s">
        <v>560</v>
      </c>
      <c r="H621">
        <v>6042</v>
      </c>
      <c r="I621">
        <v>6242</v>
      </c>
      <c r="J621" t="s">
        <v>589</v>
      </c>
      <c r="K621">
        <v>138</v>
      </c>
      <c r="L621">
        <v>25</v>
      </c>
      <c r="M621">
        <v>0.18115942028985507</v>
      </c>
      <c r="N621" t="s">
        <v>36</v>
      </c>
      <c r="O621">
        <v>2020</v>
      </c>
    </row>
    <row r="622" spans="1:15" hidden="1" x14ac:dyDescent="0.3">
      <c r="A622">
        <v>7315</v>
      </c>
      <c r="B622" s="5">
        <v>44089</v>
      </c>
      <c r="C622" t="s">
        <v>14</v>
      </c>
      <c r="D622" t="s">
        <v>96</v>
      </c>
      <c r="E622" t="s">
        <v>256</v>
      </c>
      <c r="F622" t="s">
        <v>29</v>
      </c>
      <c r="G622" t="s">
        <v>659</v>
      </c>
      <c r="H622">
        <v>6042</v>
      </c>
      <c r="I622">
        <v>6242</v>
      </c>
      <c r="J622" t="s">
        <v>589</v>
      </c>
      <c r="K622">
        <v>42</v>
      </c>
      <c r="L622">
        <v>25</v>
      </c>
      <c r="M622">
        <v>0.59523809523809523</v>
      </c>
      <c r="N622" t="s">
        <v>36</v>
      </c>
      <c r="O622">
        <v>2020</v>
      </c>
    </row>
    <row r="623" spans="1:15" hidden="1" x14ac:dyDescent="0.3">
      <c r="A623">
        <v>1281</v>
      </c>
      <c r="B623" s="5">
        <v>43532</v>
      </c>
      <c r="C623" t="s">
        <v>32</v>
      </c>
      <c r="D623" t="s">
        <v>152</v>
      </c>
      <c r="E623" t="s">
        <v>23</v>
      </c>
      <c r="F623" t="s">
        <v>24</v>
      </c>
      <c r="G623" t="s">
        <v>660</v>
      </c>
      <c r="H623">
        <v>5952</v>
      </c>
      <c r="I623">
        <v>6152</v>
      </c>
      <c r="J623" t="s">
        <v>589</v>
      </c>
      <c r="K623">
        <v>888</v>
      </c>
      <c r="L623">
        <v>25</v>
      </c>
      <c r="M623">
        <v>2.8153153153153154E-2</v>
      </c>
      <c r="N623" t="s">
        <v>36</v>
      </c>
      <c r="O623">
        <v>2019</v>
      </c>
    </row>
    <row r="624" spans="1:15" x14ac:dyDescent="0.3">
      <c r="A624">
        <v>17776</v>
      </c>
      <c r="B624" s="5">
        <v>44693</v>
      </c>
      <c r="C624" t="s">
        <v>966</v>
      </c>
      <c r="D624" t="s">
        <v>40</v>
      </c>
      <c r="E624" t="s">
        <v>224</v>
      </c>
      <c r="F624" t="s">
        <v>45</v>
      </c>
      <c r="G624" t="s">
        <v>661</v>
      </c>
      <c r="H624">
        <v>5946</v>
      </c>
      <c r="I624">
        <v>6146</v>
      </c>
      <c r="J624" t="s">
        <v>589</v>
      </c>
      <c r="K624">
        <v>792</v>
      </c>
      <c r="L624">
        <v>25</v>
      </c>
      <c r="M624">
        <v>3.1565656565656568E-2</v>
      </c>
      <c r="N624" t="s">
        <v>36</v>
      </c>
      <c r="O624">
        <v>2022</v>
      </c>
    </row>
    <row r="625" spans="1:15" hidden="1" x14ac:dyDescent="0.3">
      <c r="A625">
        <v>8632</v>
      </c>
      <c r="B625" s="5">
        <v>44292</v>
      </c>
      <c r="C625" t="s">
        <v>32</v>
      </c>
      <c r="D625" t="s">
        <v>49</v>
      </c>
      <c r="E625" t="s">
        <v>47</v>
      </c>
      <c r="F625" t="s">
        <v>17</v>
      </c>
      <c r="G625" t="s">
        <v>450</v>
      </c>
      <c r="H625">
        <v>5898</v>
      </c>
      <c r="I625">
        <v>6098</v>
      </c>
      <c r="J625" t="s">
        <v>589</v>
      </c>
      <c r="K625">
        <v>783</v>
      </c>
      <c r="L625">
        <v>25</v>
      </c>
      <c r="M625">
        <v>3.1928480204342274E-2</v>
      </c>
      <c r="N625" t="s">
        <v>20</v>
      </c>
      <c r="O625">
        <v>2021</v>
      </c>
    </row>
    <row r="626" spans="1:15" hidden="1" x14ac:dyDescent="0.3">
      <c r="A626">
        <v>124</v>
      </c>
      <c r="B626" s="5">
        <v>43621</v>
      </c>
      <c r="C626" t="s">
        <v>14</v>
      </c>
      <c r="D626" t="s">
        <v>71</v>
      </c>
      <c r="E626" t="s">
        <v>271</v>
      </c>
      <c r="F626" t="s">
        <v>29</v>
      </c>
      <c r="G626" t="s">
        <v>662</v>
      </c>
      <c r="H626">
        <v>5883</v>
      </c>
      <c r="I626">
        <v>6083</v>
      </c>
      <c r="J626" t="s">
        <v>589</v>
      </c>
      <c r="K626">
        <v>21</v>
      </c>
      <c r="L626">
        <v>3</v>
      </c>
      <c r="M626">
        <v>0.14285714285714285</v>
      </c>
      <c r="N626" t="s">
        <v>20</v>
      </c>
      <c r="O626">
        <v>2019</v>
      </c>
    </row>
    <row r="627" spans="1:15" x14ac:dyDescent="0.3">
      <c r="A627">
        <v>17799</v>
      </c>
      <c r="B627" s="5">
        <v>44693</v>
      </c>
      <c r="C627" t="s">
        <v>966</v>
      </c>
      <c r="D627" t="s">
        <v>40</v>
      </c>
      <c r="E627" t="s">
        <v>224</v>
      </c>
      <c r="F627" t="s">
        <v>45</v>
      </c>
      <c r="G627" t="s">
        <v>352</v>
      </c>
      <c r="H627">
        <v>5832</v>
      </c>
      <c r="I627">
        <v>6032</v>
      </c>
      <c r="J627" t="s">
        <v>589</v>
      </c>
      <c r="K627">
        <v>471</v>
      </c>
      <c r="L627">
        <v>25</v>
      </c>
      <c r="M627">
        <v>5.3078556263269641E-2</v>
      </c>
      <c r="N627" t="s">
        <v>36</v>
      </c>
      <c r="O627">
        <v>2022</v>
      </c>
    </row>
    <row r="628" spans="1:15" x14ac:dyDescent="0.3">
      <c r="A628">
        <v>27830</v>
      </c>
      <c r="B628" s="5">
        <v>44828</v>
      </c>
      <c r="C628" t="s">
        <v>14</v>
      </c>
      <c r="D628" t="s">
        <v>52</v>
      </c>
      <c r="E628" t="s">
        <v>243</v>
      </c>
      <c r="F628" t="s">
        <v>17</v>
      </c>
      <c r="G628" t="s">
        <v>663</v>
      </c>
      <c r="H628">
        <v>5814</v>
      </c>
      <c r="I628">
        <v>6014</v>
      </c>
      <c r="J628" t="s">
        <v>589</v>
      </c>
      <c r="K628">
        <v>288</v>
      </c>
      <c r="L628">
        <v>3</v>
      </c>
      <c r="M628">
        <v>1.0416666666666666E-2</v>
      </c>
      <c r="N628" t="s">
        <v>36</v>
      </c>
      <c r="O628">
        <v>2022</v>
      </c>
    </row>
    <row r="629" spans="1:15" x14ac:dyDescent="0.3">
      <c r="A629">
        <v>16663</v>
      </c>
      <c r="B629" s="5">
        <v>44630</v>
      </c>
      <c r="C629" t="s">
        <v>966</v>
      </c>
      <c r="D629" t="s">
        <v>71</v>
      </c>
      <c r="E629" t="s">
        <v>539</v>
      </c>
      <c r="F629" t="s">
        <v>75</v>
      </c>
      <c r="G629" t="s">
        <v>205</v>
      </c>
      <c r="H629">
        <v>5739</v>
      </c>
      <c r="I629">
        <v>5939</v>
      </c>
      <c r="J629" t="s">
        <v>589</v>
      </c>
      <c r="K629">
        <v>399</v>
      </c>
      <c r="L629">
        <v>1</v>
      </c>
      <c r="M629">
        <v>2.5062656641604009E-3</v>
      </c>
      <c r="N629" t="s">
        <v>31</v>
      </c>
      <c r="O629">
        <v>2022</v>
      </c>
    </row>
    <row r="630" spans="1:15" x14ac:dyDescent="0.3">
      <c r="A630">
        <v>17861</v>
      </c>
      <c r="B630" s="5">
        <v>44725</v>
      </c>
      <c r="C630" t="s">
        <v>966</v>
      </c>
      <c r="D630" t="s">
        <v>43</v>
      </c>
      <c r="E630" t="s">
        <v>134</v>
      </c>
      <c r="F630" t="s">
        <v>45</v>
      </c>
      <c r="G630" t="s">
        <v>664</v>
      </c>
      <c r="H630">
        <v>5697</v>
      </c>
      <c r="I630">
        <v>5897</v>
      </c>
      <c r="J630" t="s">
        <v>589</v>
      </c>
      <c r="K630">
        <v>45</v>
      </c>
      <c r="L630">
        <v>25</v>
      </c>
      <c r="M630">
        <v>0.55555555555555558</v>
      </c>
      <c r="N630" t="s">
        <v>20</v>
      </c>
      <c r="O630">
        <v>2022</v>
      </c>
    </row>
    <row r="631" spans="1:15" hidden="1" x14ac:dyDescent="0.3">
      <c r="A631">
        <v>29275</v>
      </c>
      <c r="B631" s="5">
        <v>44399</v>
      </c>
      <c r="C631" t="s">
        <v>967</v>
      </c>
      <c r="D631" t="s">
        <v>27</v>
      </c>
      <c r="E631" t="s">
        <v>121</v>
      </c>
      <c r="F631" t="s">
        <v>29</v>
      </c>
      <c r="G631" t="s">
        <v>147</v>
      </c>
      <c r="H631">
        <v>5664</v>
      </c>
      <c r="I631">
        <v>5864</v>
      </c>
      <c r="J631" t="s">
        <v>589</v>
      </c>
      <c r="K631">
        <v>912</v>
      </c>
      <c r="L631">
        <v>5</v>
      </c>
      <c r="M631">
        <v>5.4824561403508769E-3</v>
      </c>
      <c r="N631" t="s">
        <v>20</v>
      </c>
      <c r="O631">
        <v>2021</v>
      </c>
    </row>
    <row r="632" spans="1:15" x14ac:dyDescent="0.3">
      <c r="A632">
        <v>16225</v>
      </c>
      <c r="B632" s="5">
        <v>44722</v>
      </c>
      <c r="C632" t="s">
        <v>14</v>
      </c>
      <c r="D632" t="s">
        <v>158</v>
      </c>
      <c r="E632" t="s">
        <v>134</v>
      </c>
      <c r="F632" t="s">
        <v>45</v>
      </c>
      <c r="G632" t="s">
        <v>665</v>
      </c>
      <c r="H632">
        <v>5586</v>
      </c>
      <c r="I632">
        <v>5786</v>
      </c>
      <c r="J632" t="s">
        <v>589</v>
      </c>
      <c r="K632">
        <v>12</v>
      </c>
      <c r="L632">
        <v>3</v>
      </c>
      <c r="M632">
        <v>0.25</v>
      </c>
      <c r="N632" t="s">
        <v>20</v>
      </c>
      <c r="O632">
        <v>2022</v>
      </c>
    </row>
    <row r="633" spans="1:15" hidden="1" x14ac:dyDescent="0.3">
      <c r="A633">
        <v>11181</v>
      </c>
      <c r="B633" s="5">
        <v>44420</v>
      </c>
      <c r="C633" t="s">
        <v>967</v>
      </c>
      <c r="D633" t="s">
        <v>33</v>
      </c>
      <c r="E633" t="s">
        <v>177</v>
      </c>
      <c r="F633" t="s">
        <v>45</v>
      </c>
      <c r="G633" t="s">
        <v>666</v>
      </c>
      <c r="H633">
        <v>5574</v>
      </c>
      <c r="I633">
        <v>5774</v>
      </c>
      <c r="J633" t="s">
        <v>589</v>
      </c>
      <c r="K633">
        <v>858</v>
      </c>
      <c r="L633">
        <v>5</v>
      </c>
      <c r="M633">
        <v>5.8275058275058279E-3</v>
      </c>
      <c r="N633" t="s">
        <v>20</v>
      </c>
      <c r="O633">
        <v>2021</v>
      </c>
    </row>
    <row r="634" spans="1:15" hidden="1" x14ac:dyDescent="0.3">
      <c r="A634">
        <v>4391</v>
      </c>
      <c r="B634" s="5">
        <v>44050</v>
      </c>
      <c r="C634" t="s">
        <v>14</v>
      </c>
      <c r="D634" t="s">
        <v>40</v>
      </c>
      <c r="E634" t="s">
        <v>74</v>
      </c>
      <c r="F634" t="s">
        <v>75</v>
      </c>
      <c r="G634" t="s">
        <v>666</v>
      </c>
      <c r="H634">
        <v>5574</v>
      </c>
      <c r="I634">
        <v>5774</v>
      </c>
      <c r="J634" t="s">
        <v>589</v>
      </c>
      <c r="K634">
        <v>855</v>
      </c>
      <c r="L634">
        <v>5</v>
      </c>
      <c r="M634">
        <v>5.8479532163742687E-3</v>
      </c>
      <c r="N634" t="s">
        <v>36</v>
      </c>
      <c r="O634">
        <v>2020</v>
      </c>
    </row>
    <row r="635" spans="1:15" hidden="1" x14ac:dyDescent="0.3">
      <c r="A635">
        <v>6685</v>
      </c>
      <c r="B635" s="5">
        <v>44147</v>
      </c>
      <c r="C635" t="s">
        <v>26</v>
      </c>
      <c r="D635" t="s">
        <v>49</v>
      </c>
      <c r="E635" t="s">
        <v>134</v>
      </c>
      <c r="F635" t="s">
        <v>45</v>
      </c>
      <c r="G635" t="s">
        <v>667</v>
      </c>
      <c r="H635">
        <v>5565</v>
      </c>
      <c r="I635">
        <v>5765</v>
      </c>
      <c r="J635" t="s">
        <v>589</v>
      </c>
      <c r="K635">
        <v>375</v>
      </c>
      <c r="L635">
        <v>25</v>
      </c>
      <c r="M635">
        <v>6.6666666666666666E-2</v>
      </c>
      <c r="N635" t="s">
        <v>36</v>
      </c>
      <c r="O635">
        <v>2020</v>
      </c>
    </row>
    <row r="636" spans="1:15" hidden="1" x14ac:dyDescent="0.3">
      <c r="A636">
        <v>2194</v>
      </c>
      <c r="B636" s="5">
        <v>43628</v>
      </c>
      <c r="C636" t="s">
        <v>14</v>
      </c>
      <c r="D636" t="s">
        <v>43</v>
      </c>
      <c r="E636" t="s">
        <v>44</v>
      </c>
      <c r="F636" t="s">
        <v>45</v>
      </c>
      <c r="G636" t="s">
        <v>668</v>
      </c>
      <c r="H636">
        <v>5562</v>
      </c>
      <c r="I636">
        <v>5762</v>
      </c>
      <c r="J636" t="s">
        <v>589</v>
      </c>
      <c r="K636">
        <v>642</v>
      </c>
      <c r="L636">
        <v>2</v>
      </c>
      <c r="M636">
        <v>3.1152647975077881E-3</v>
      </c>
      <c r="N636" t="s">
        <v>36</v>
      </c>
      <c r="O636">
        <v>2019</v>
      </c>
    </row>
    <row r="637" spans="1:15" hidden="1" x14ac:dyDescent="0.3">
      <c r="A637">
        <v>10230</v>
      </c>
      <c r="B637" s="5">
        <v>44445</v>
      </c>
      <c r="C637" t="s">
        <v>967</v>
      </c>
      <c r="D637" t="s">
        <v>152</v>
      </c>
      <c r="E637" t="s">
        <v>256</v>
      </c>
      <c r="F637" t="s">
        <v>29</v>
      </c>
      <c r="G637" t="s">
        <v>348</v>
      </c>
      <c r="H637">
        <v>5466</v>
      </c>
      <c r="I637">
        <v>5666</v>
      </c>
      <c r="J637" t="s">
        <v>589</v>
      </c>
      <c r="K637">
        <v>42</v>
      </c>
      <c r="L637">
        <v>25</v>
      </c>
      <c r="M637">
        <v>0.59523809523809523</v>
      </c>
      <c r="N637" t="s">
        <v>20</v>
      </c>
      <c r="O637">
        <v>2021</v>
      </c>
    </row>
    <row r="638" spans="1:15" x14ac:dyDescent="0.3">
      <c r="A638">
        <v>14256</v>
      </c>
      <c r="B638" s="5">
        <v>44597</v>
      </c>
      <c r="C638" t="s">
        <v>966</v>
      </c>
      <c r="D638" t="s">
        <v>37</v>
      </c>
      <c r="E638" t="s">
        <v>79</v>
      </c>
      <c r="F638" t="s">
        <v>17</v>
      </c>
      <c r="G638" t="s">
        <v>634</v>
      </c>
      <c r="H638">
        <v>5418</v>
      </c>
      <c r="I638">
        <v>5618</v>
      </c>
      <c r="J638" t="s">
        <v>589</v>
      </c>
      <c r="K638">
        <v>81</v>
      </c>
      <c r="L638">
        <v>25</v>
      </c>
      <c r="M638">
        <v>0.30864197530864196</v>
      </c>
      <c r="N638" t="s">
        <v>20</v>
      </c>
      <c r="O638">
        <v>2022</v>
      </c>
    </row>
    <row r="639" spans="1:15" hidden="1" x14ac:dyDescent="0.3">
      <c r="A639">
        <v>793</v>
      </c>
      <c r="B639" s="5">
        <v>43622</v>
      </c>
      <c r="C639" t="s">
        <v>26</v>
      </c>
      <c r="D639" t="s">
        <v>140</v>
      </c>
      <c r="E639" t="s">
        <v>41</v>
      </c>
      <c r="F639" t="s">
        <v>17</v>
      </c>
      <c r="G639" t="s">
        <v>669</v>
      </c>
      <c r="H639">
        <v>5412</v>
      </c>
      <c r="I639">
        <v>5612</v>
      </c>
      <c r="J639" t="s">
        <v>589</v>
      </c>
      <c r="K639">
        <v>621</v>
      </c>
      <c r="L639">
        <v>2</v>
      </c>
      <c r="M639">
        <v>3.2206119162640902E-3</v>
      </c>
      <c r="N639" t="s">
        <v>36</v>
      </c>
      <c r="O639">
        <v>2019</v>
      </c>
    </row>
    <row r="640" spans="1:15" hidden="1" x14ac:dyDescent="0.3">
      <c r="A640">
        <v>21137</v>
      </c>
      <c r="B640" s="5">
        <v>44452</v>
      </c>
      <c r="C640" t="s">
        <v>967</v>
      </c>
      <c r="D640" t="s">
        <v>15</v>
      </c>
      <c r="E640" t="s">
        <v>121</v>
      </c>
      <c r="F640" t="s">
        <v>29</v>
      </c>
      <c r="G640" t="s">
        <v>598</v>
      </c>
      <c r="H640">
        <v>5391</v>
      </c>
      <c r="I640">
        <v>5591</v>
      </c>
      <c r="J640" t="s">
        <v>589</v>
      </c>
      <c r="K640">
        <v>774</v>
      </c>
      <c r="L640">
        <v>25</v>
      </c>
      <c r="M640">
        <v>3.2299741602067181E-2</v>
      </c>
      <c r="N640" t="s">
        <v>20</v>
      </c>
      <c r="O640">
        <v>2021</v>
      </c>
    </row>
    <row r="641" spans="1:15" x14ac:dyDescent="0.3">
      <c r="A641">
        <v>15183</v>
      </c>
      <c r="B641" s="5">
        <v>44780</v>
      </c>
      <c r="C641" t="s">
        <v>966</v>
      </c>
      <c r="D641" t="s">
        <v>183</v>
      </c>
      <c r="E641" t="s">
        <v>224</v>
      </c>
      <c r="F641" t="s">
        <v>45</v>
      </c>
      <c r="G641" t="s">
        <v>578</v>
      </c>
      <c r="H641">
        <v>5388</v>
      </c>
      <c r="I641">
        <v>5588</v>
      </c>
      <c r="J641" t="s">
        <v>589</v>
      </c>
      <c r="K641">
        <v>777</v>
      </c>
      <c r="L641">
        <v>25</v>
      </c>
      <c r="M641">
        <v>3.2175032175032175E-2</v>
      </c>
      <c r="N641" t="s">
        <v>20</v>
      </c>
      <c r="O641">
        <v>2022</v>
      </c>
    </row>
    <row r="642" spans="1:15" hidden="1" x14ac:dyDescent="0.3">
      <c r="A642">
        <v>25916</v>
      </c>
      <c r="B642" s="5">
        <v>43694</v>
      </c>
      <c r="C642" t="s">
        <v>26</v>
      </c>
      <c r="D642" t="s">
        <v>37</v>
      </c>
      <c r="E642" t="s">
        <v>41</v>
      </c>
      <c r="F642" t="s">
        <v>17</v>
      </c>
      <c r="G642" t="s">
        <v>670</v>
      </c>
      <c r="H642">
        <v>5374</v>
      </c>
      <c r="I642">
        <v>5574</v>
      </c>
      <c r="J642" t="s">
        <v>589</v>
      </c>
      <c r="K642">
        <v>145</v>
      </c>
      <c r="L642">
        <v>25</v>
      </c>
      <c r="M642">
        <v>0.17241379310344829</v>
      </c>
      <c r="N642" t="s">
        <v>20</v>
      </c>
      <c r="O642">
        <v>2019</v>
      </c>
    </row>
    <row r="643" spans="1:15" hidden="1" x14ac:dyDescent="0.3">
      <c r="A643">
        <v>11189</v>
      </c>
      <c r="B643" s="5">
        <v>44423</v>
      </c>
      <c r="C643" t="s">
        <v>967</v>
      </c>
      <c r="D643" t="s">
        <v>183</v>
      </c>
      <c r="E643" t="s">
        <v>87</v>
      </c>
      <c r="F643" t="s">
        <v>29</v>
      </c>
      <c r="G643" t="s">
        <v>671</v>
      </c>
      <c r="H643">
        <v>5364</v>
      </c>
      <c r="I643">
        <v>5564</v>
      </c>
      <c r="J643" t="s">
        <v>589</v>
      </c>
      <c r="K643">
        <v>117</v>
      </c>
      <c r="L643">
        <v>15</v>
      </c>
      <c r="M643">
        <v>0.12820512820512819</v>
      </c>
      <c r="N643" t="s">
        <v>36</v>
      </c>
      <c r="O643">
        <v>2021</v>
      </c>
    </row>
    <row r="644" spans="1:15" x14ac:dyDescent="0.3">
      <c r="A644">
        <v>20988</v>
      </c>
      <c r="B644" s="5">
        <v>44790</v>
      </c>
      <c r="C644" t="s">
        <v>966</v>
      </c>
      <c r="D644" t="s">
        <v>78</v>
      </c>
      <c r="E644" t="s">
        <v>84</v>
      </c>
      <c r="F644" t="s">
        <v>45</v>
      </c>
      <c r="G644" t="s">
        <v>672</v>
      </c>
      <c r="H644">
        <v>5355</v>
      </c>
      <c r="I644">
        <v>5555</v>
      </c>
      <c r="J644" t="s">
        <v>589</v>
      </c>
      <c r="K644">
        <v>99</v>
      </c>
      <c r="L644">
        <v>15</v>
      </c>
      <c r="M644">
        <v>0.15151515151515152</v>
      </c>
      <c r="N644" t="s">
        <v>36</v>
      </c>
      <c r="O644">
        <v>2022</v>
      </c>
    </row>
    <row r="645" spans="1:15" hidden="1" x14ac:dyDescent="0.3">
      <c r="A645">
        <v>7998</v>
      </c>
      <c r="B645" s="5">
        <v>44384</v>
      </c>
      <c r="C645" t="s">
        <v>967</v>
      </c>
      <c r="D645" t="s">
        <v>43</v>
      </c>
      <c r="E645" t="s">
        <v>47</v>
      </c>
      <c r="F645" t="s">
        <v>17</v>
      </c>
      <c r="G645" t="s">
        <v>673</v>
      </c>
      <c r="H645">
        <v>5334</v>
      </c>
      <c r="I645">
        <v>5534</v>
      </c>
      <c r="J645" t="s">
        <v>589</v>
      </c>
      <c r="K645">
        <v>414</v>
      </c>
      <c r="L645">
        <v>25</v>
      </c>
      <c r="M645">
        <v>6.0386473429951688E-2</v>
      </c>
      <c r="N645" t="s">
        <v>36</v>
      </c>
      <c r="O645">
        <v>2021</v>
      </c>
    </row>
    <row r="646" spans="1:15" hidden="1" x14ac:dyDescent="0.3">
      <c r="A646">
        <v>2015</v>
      </c>
      <c r="B646" s="5">
        <v>43749</v>
      </c>
      <c r="C646" t="s">
        <v>14</v>
      </c>
      <c r="D646" t="s">
        <v>49</v>
      </c>
      <c r="E646" t="s">
        <v>481</v>
      </c>
      <c r="F646" t="s">
        <v>75</v>
      </c>
      <c r="G646" t="s">
        <v>674</v>
      </c>
      <c r="H646">
        <v>5265</v>
      </c>
      <c r="I646">
        <v>5465</v>
      </c>
      <c r="J646" t="s">
        <v>589</v>
      </c>
      <c r="K646">
        <v>688</v>
      </c>
      <c r="L646">
        <v>6</v>
      </c>
      <c r="M646">
        <v>8.7209302325581394E-3</v>
      </c>
      <c r="N646" t="s">
        <v>36</v>
      </c>
      <c r="O646">
        <v>2019</v>
      </c>
    </row>
    <row r="647" spans="1:15" x14ac:dyDescent="0.3">
      <c r="A647">
        <v>22809</v>
      </c>
      <c r="B647" s="5">
        <v>44789</v>
      </c>
      <c r="C647" t="s">
        <v>966</v>
      </c>
      <c r="D647" t="s">
        <v>22</v>
      </c>
      <c r="E647" t="s">
        <v>91</v>
      </c>
      <c r="F647" t="s">
        <v>45</v>
      </c>
      <c r="G647" t="s">
        <v>675</v>
      </c>
      <c r="H647">
        <v>5253</v>
      </c>
      <c r="I647">
        <v>5453</v>
      </c>
      <c r="J647" t="s">
        <v>589</v>
      </c>
      <c r="K647">
        <v>132</v>
      </c>
      <c r="L647">
        <v>25</v>
      </c>
      <c r="M647">
        <v>0.18939393939393939</v>
      </c>
      <c r="N647" t="s">
        <v>36</v>
      </c>
      <c r="O647">
        <v>2022</v>
      </c>
    </row>
    <row r="648" spans="1:15" x14ac:dyDescent="0.3">
      <c r="A648">
        <v>13574</v>
      </c>
      <c r="B648" s="5">
        <v>44870</v>
      </c>
      <c r="C648" t="s">
        <v>14</v>
      </c>
      <c r="D648" t="s">
        <v>22</v>
      </c>
      <c r="E648" t="s">
        <v>23</v>
      </c>
      <c r="F648" t="s">
        <v>24</v>
      </c>
      <c r="G648" t="s">
        <v>676</v>
      </c>
      <c r="H648">
        <v>5248</v>
      </c>
      <c r="I648">
        <v>5448</v>
      </c>
      <c r="J648" t="s">
        <v>589</v>
      </c>
      <c r="K648">
        <v>114</v>
      </c>
      <c r="N648" t="s">
        <v>36</v>
      </c>
      <c r="O648">
        <v>2022</v>
      </c>
    </row>
    <row r="649" spans="1:15" hidden="1" x14ac:dyDescent="0.3">
      <c r="A649">
        <v>6131</v>
      </c>
      <c r="B649" s="5">
        <v>43963</v>
      </c>
      <c r="C649" t="s">
        <v>14</v>
      </c>
      <c r="D649" t="s">
        <v>71</v>
      </c>
      <c r="E649" t="s">
        <v>23</v>
      </c>
      <c r="F649" t="s">
        <v>24</v>
      </c>
      <c r="G649" t="s">
        <v>677</v>
      </c>
      <c r="H649">
        <v>5248</v>
      </c>
      <c r="I649">
        <v>5448</v>
      </c>
      <c r="J649" t="s">
        <v>589</v>
      </c>
      <c r="K649">
        <v>114</v>
      </c>
      <c r="L649">
        <v>25</v>
      </c>
      <c r="M649">
        <v>0.21929824561403508</v>
      </c>
      <c r="N649" t="s">
        <v>20</v>
      </c>
      <c r="O649">
        <v>2020</v>
      </c>
    </row>
    <row r="650" spans="1:15" x14ac:dyDescent="0.3">
      <c r="A650">
        <v>14465</v>
      </c>
      <c r="B650" s="5">
        <v>44748</v>
      </c>
      <c r="C650" t="s">
        <v>966</v>
      </c>
      <c r="D650" t="s">
        <v>22</v>
      </c>
      <c r="E650" t="s">
        <v>23</v>
      </c>
      <c r="F650" t="s">
        <v>24</v>
      </c>
      <c r="G650" t="s">
        <v>678</v>
      </c>
      <c r="H650">
        <v>5232</v>
      </c>
      <c r="I650">
        <v>5432</v>
      </c>
      <c r="J650" t="s">
        <v>589</v>
      </c>
      <c r="K650">
        <v>273</v>
      </c>
      <c r="L650">
        <v>25</v>
      </c>
      <c r="M650">
        <v>9.1575091575091569E-2</v>
      </c>
      <c r="N650" t="s">
        <v>36</v>
      </c>
      <c r="O650">
        <v>2022</v>
      </c>
    </row>
    <row r="651" spans="1:15" hidden="1" x14ac:dyDescent="0.3">
      <c r="A651">
        <v>6777</v>
      </c>
      <c r="B651" s="5">
        <v>43935</v>
      </c>
      <c r="C651" t="s">
        <v>14</v>
      </c>
      <c r="D651" t="s">
        <v>22</v>
      </c>
      <c r="E651" t="s">
        <v>74</v>
      </c>
      <c r="F651" t="s">
        <v>75</v>
      </c>
      <c r="G651" t="s">
        <v>679</v>
      </c>
      <c r="H651">
        <v>5184</v>
      </c>
      <c r="I651">
        <v>5384</v>
      </c>
      <c r="J651" t="s">
        <v>589</v>
      </c>
      <c r="K651">
        <v>54</v>
      </c>
      <c r="L651">
        <v>25</v>
      </c>
      <c r="M651">
        <v>0.46296296296296297</v>
      </c>
      <c r="N651" t="s">
        <v>36</v>
      </c>
      <c r="O651">
        <v>2020</v>
      </c>
    </row>
    <row r="652" spans="1:15" hidden="1" x14ac:dyDescent="0.3">
      <c r="A652">
        <v>7603</v>
      </c>
      <c r="B652" s="5">
        <v>44029</v>
      </c>
      <c r="C652" t="s">
        <v>14</v>
      </c>
      <c r="D652" t="s">
        <v>96</v>
      </c>
      <c r="E652" t="s">
        <v>44</v>
      </c>
      <c r="F652" t="s">
        <v>45</v>
      </c>
      <c r="G652" t="s">
        <v>680</v>
      </c>
      <c r="H652">
        <v>5178</v>
      </c>
      <c r="I652">
        <v>5378</v>
      </c>
      <c r="J652" t="s">
        <v>589</v>
      </c>
      <c r="K652">
        <v>153</v>
      </c>
      <c r="L652">
        <v>25</v>
      </c>
      <c r="M652">
        <v>0.16339869281045752</v>
      </c>
      <c r="N652" t="s">
        <v>36</v>
      </c>
      <c r="O652">
        <v>2020</v>
      </c>
    </row>
    <row r="653" spans="1:15" hidden="1" x14ac:dyDescent="0.3">
      <c r="A653">
        <v>6303</v>
      </c>
      <c r="B653" s="5">
        <v>44150</v>
      </c>
      <c r="C653" t="s">
        <v>14</v>
      </c>
      <c r="D653" t="s">
        <v>140</v>
      </c>
      <c r="E653" t="s">
        <v>84</v>
      </c>
      <c r="F653" t="s">
        <v>45</v>
      </c>
      <c r="G653" t="s">
        <v>322</v>
      </c>
      <c r="H653">
        <v>5166</v>
      </c>
      <c r="I653">
        <v>5366</v>
      </c>
      <c r="J653" t="s">
        <v>589</v>
      </c>
      <c r="K653">
        <v>507</v>
      </c>
      <c r="L653">
        <v>25</v>
      </c>
      <c r="M653">
        <v>4.9309664694280081E-2</v>
      </c>
      <c r="N653" t="s">
        <v>36</v>
      </c>
      <c r="O653">
        <v>2020</v>
      </c>
    </row>
    <row r="654" spans="1:15" x14ac:dyDescent="0.3">
      <c r="A654">
        <v>18802</v>
      </c>
      <c r="B654" s="5">
        <v>44911</v>
      </c>
      <c r="C654" t="s">
        <v>14</v>
      </c>
      <c r="D654" t="s">
        <v>54</v>
      </c>
      <c r="E654" t="s">
        <v>224</v>
      </c>
      <c r="G654" t="s">
        <v>681</v>
      </c>
      <c r="K654">
        <v>105</v>
      </c>
      <c r="N654" t="s">
        <v>36</v>
      </c>
      <c r="O654">
        <v>2022</v>
      </c>
    </row>
    <row r="655" spans="1:15" hidden="1" x14ac:dyDescent="0.3">
      <c r="A655">
        <v>2011</v>
      </c>
      <c r="B655" s="5">
        <v>43750</v>
      </c>
      <c r="C655" s="1" t="s">
        <v>21</v>
      </c>
      <c r="D655" t="s">
        <v>33</v>
      </c>
      <c r="E655" t="s">
        <v>59</v>
      </c>
      <c r="F655" t="s">
        <v>29</v>
      </c>
      <c r="G655" t="s">
        <v>682</v>
      </c>
      <c r="H655">
        <v>5148</v>
      </c>
      <c r="I655">
        <v>5348</v>
      </c>
      <c r="J655" t="s">
        <v>589</v>
      </c>
      <c r="K655">
        <v>144</v>
      </c>
      <c r="L655">
        <v>25</v>
      </c>
      <c r="M655">
        <v>0.1736111111111111</v>
      </c>
      <c r="N655" t="s">
        <v>36</v>
      </c>
      <c r="O655">
        <v>2019</v>
      </c>
    </row>
    <row r="656" spans="1:15" x14ac:dyDescent="0.3">
      <c r="A656">
        <v>19586</v>
      </c>
      <c r="B656" s="5">
        <v>44697</v>
      </c>
      <c r="C656" t="s">
        <v>14</v>
      </c>
      <c r="D656" t="s">
        <v>37</v>
      </c>
      <c r="E656" t="s">
        <v>112</v>
      </c>
      <c r="F656" t="s">
        <v>29</v>
      </c>
      <c r="G656" t="s">
        <v>683</v>
      </c>
      <c r="H656">
        <v>5145</v>
      </c>
      <c r="I656">
        <v>5345</v>
      </c>
      <c r="J656" t="s">
        <v>589</v>
      </c>
      <c r="K656">
        <v>594</v>
      </c>
      <c r="L656">
        <v>15</v>
      </c>
      <c r="M656">
        <v>2.5252525252525252E-2</v>
      </c>
      <c r="N656" t="s">
        <v>36</v>
      </c>
      <c r="O656">
        <v>2022</v>
      </c>
    </row>
    <row r="657" spans="1:15" hidden="1" x14ac:dyDescent="0.3">
      <c r="A657">
        <v>8995</v>
      </c>
      <c r="B657" s="5">
        <v>44537</v>
      </c>
      <c r="C657" t="s">
        <v>967</v>
      </c>
      <c r="D657" t="s">
        <v>22</v>
      </c>
      <c r="E657" t="s">
        <v>224</v>
      </c>
      <c r="F657" t="s">
        <v>45</v>
      </c>
      <c r="G657" t="s">
        <v>684</v>
      </c>
      <c r="H657">
        <v>5103</v>
      </c>
      <c r="I657">
        <v>5303</v>
      </c>
      <c r="J657" t="s">
        <v>589</v>
      </c>
      <c r="K657">
        <v>732</v>
      </c>
      <c r="L657">
        <v>25</v>
      </c>
      <c r="M657">
        <v>3.4153005464480878E-2</v>
      </c>
      <c r="N657" t="s">
        <v>36</v>
      </c>
      <c r="O657">
        <v>2021</v>
      </c>
    </row>
    <row r="658" spans="1:15" hidden="1" x14ac:dyDescent="0.3">
      <c r="A658">
        <v>7463</v>
      </c>
      <c r="B658" s="5">
        <v>43849</v>
      </c>
      <c r="C658" t="s">
        <v>14</v>
      </c>
      <c r="D658" t="s">
        <v>69</v>
      </c>
      <c r="E658" t="s">
        <v>28</v>
      </c>
      <c r="F658" t="s">
        <v>29</v>
      </c>
      <c r="G658" t="s">
        <v>685</v>
      </c>
      <c r="H658">
        <v>5103</v>
      </c>
      <c r="I658">
        <v>5303</v>
      </c>
      <c r="J658" t="s">
        <v>589</v>
      </c>
      <c r="K658">
        <v>468</v>
      </c>
      <c r="L658">
        <v>25</v>
      </c>
      <c r="M658">
        <v>5.3418803418803416E-2</v>
      </c>
      <c r="N658" t="s">
        <v>36</v>
      </c>
      <c r="O658">
        <v>2020</v>
      </c>
    </row>
    <row r="659" spans="1:15" x14ac:dyDescent="0.3">
      <c r="A659">
        <v>16624</v>
      </c>
      <c r="B659" s="5">
        <v>44603</v>
      </c>
      <c r="C659" t="s">
        <v>14</v>
      </c>
      <c r="D659" t="s">
        <v>67</v>
      </c>
      <c r="E659" t="s">
        <v>224</v>
      </c>
      <c r="F659" t="s">
        <v>45</v>
      </c>
      <c r="G659" t="s">
        <v>686</v>
      </c>
      <c r="H659">
        <v>5094</v>
      </c>
      <c r="I659">
        <v>5294</v>
      </c>
      <c r="J659" t="s">
        <v>589</v>
      </c>
      <c r="K659">
        <v>132</v>
      </c>
      <c r="L659">
        <v>1</v>
      </c>
      <c r="M659">
        <v>7.575757575757576E-3</v>
      </c>
      <c r="N659" t="s">
        <v>20</v>
      </c>
      <c r="O659">
        <v>2022</v>
      </c>
    </row>
    <row r="660" spans="1:15" x14ac:dyDescent="0.3">
      <c r="A660">
        <v>13884</v>
      </c>
      <c r="B660" s="5">
        <v>44748</v>
      </c>
      <c r="C660" t="s">
        <v>14</v>
      </c>
      <c r="D660" t="s">
        <v>99</v>
      </c>
      <c r="E660" t="s">
        <v>34</v>
      </c>
      <c r="F660" t="s">
        <v>17</v>
      </c>
      <c r="G660" t="s">
        <v>687</v>
      </c>
      <c r="H660">
        <v>5076</v>
      </c>
      <c r="I660">
        <v>5276</v>
      </c>
      <c r="J660" t="s">
        <v>589</v>
      </c>
      <c r="K660">
        <v>273</v>
      </c>
      <c r="L660">
        <v>25</v>
      </c>
      <c r="M660">
        <v>9.1575091575091569E-2</v>
      </c>
      <c r="N660" t="s">
        <v>36</v>
      </c>
      <c r="O660">
        <v>2022</v>
      </c>
    </row>
    <row r="661" spans="1:15" hidden="1" x14ac:dyDescent="0.3">
      <c r="A661">
        <v>21986</v>
      </c>
      <c r="B661" s="5">
        <v>43880</v>
      </c>
      <c r="C661" t="s">
        <v>32</v>
      </c>
      <c r="D661" t="s">
        <v>27</v>
      </c>
      <c r="E661" t="s">
        <v>372</v>
      </c>
      <c r="F661" t="s">
        <v>17</v>
      </c>
      <c r="G661" t="s">
        <v>688</v>
      </c>
      <c r="H661">
        <v>5058</v>
      </c>
      <c r="I661">
        <v>5258</v>
      </c>
      <c r="J661" t="s">
        <v>589</v>
      </c>
      <c r="K661">
        <v>111</v>
      </c>
      <c r="L661">
        <v>15</v>
      </c>
      <c r="M661">
        <v>0.13513513513513514</v>
      </c>
      <c r="N661" t="s">
        <v>20</v>
      </c>
      <c r="O661">
        <v>2020</v>
      </c>
    </row>
    <row r="662" spans="1:15" x14ac:dyDescent="0.3">
      <c r="A662">
        <v>18032</v>
      </c>
      <c r="B662" s="5">
        <v>44813</v>
      </c>
      <c r="C662" t="s">
        <v>21</v>
      </c>
      <c r="D662" t="s">
        <v>27</v>
      </c>
      <c r="E662" t="s">
        <v>121</v>
      </c>
      <c r="F662" t="s">
        <v>29</v>
      </c>
      <c r="G662" t="s">
        <v>334</v>
      </c>
      <c r="H662">
        <v>5046</v>
      </c>
      <c r="I662">
        <v>5246</v>
      </c>
      <c r="J662" t="s">
        <v>589</v>
      </c>
      <c r="K662">
        <v>651</v>
      </c>
      <c r="L662">
        <v>2</v>
      </c>
      <c r="M662">
        <v>3.0721966205837174E-3</v>
      </c>
      <c r="N662" t="s">
        <v>31</v>
      </c>
      <c r="O662">
        <v>2022</v>
      </c>
    </row>
    <row r="663" spans="1:15" hidden="1" x14ac:dyDescent="0.3">
      <c r="A663">
        <v>20585</v>
      </c>
      <c r="B663" s="5">
        <v>43999</v>
      </c>
      <c r="C663" t="s">
        <v>14</v>
      </c>
      <c r="D663" t="s">
        <v>49</v>
      </c>
      <c r="E663" t="s">
        <v>41</v>
      </c>
      <c r="F663" t="s">
        <v>17</v>
      </c>
      <c r="G663" t="s">
        <v>689</v>
      </c>
      <c r="H663">
        <v>5046</v>
      </c>
      <c r="I663">
        <v>5246</v>
      </c>
      <c r="J663" t="s">
        <v>589</v>
      </c>
      <c r="K663">
        <v>135</v>
      </c>
      <c r="L663">
        <v>25</v>
      </c>
      <c r="M663">
        <v>0.18518518518518517</v>
      </c>
      <c r="N663" t="s">
        <v>20</v>
      </c>
      <c r="O663">
        <v>2020</v>
      </c>
    </row>
    <row r="664" spans="1:15" hidden="1" x14ac:dyDescent="0.3">
      <c r="A664">
        <v>5986</v>
      </c>
      <c r="B664" s="5">
        <v>44149</v>
      </c>
      <c r="C664" t="s">
        <v>14</v>
      </c>
      <c r="D664" t="s">
        <v>15</v>
      </c>
      <c r="E664" t="s">
        <v>256</v>
      </c>
      <c r="F664" t="s">
        <v>29</v>
      </c>
      <c r="G664" t="s">
        <v>334</v>
      </c>
      <c r="H664">
        <v>5046</v>
      </c>
      <c r="I664">
        <v>5246</v>
      </c>
      <c r="J664" t="s">
        <v>589</v>
      </c>
      <c r="K664">
        <v>99</v>
      </c>
      <c r="L664">
        <v>15</v>
      </c>
      <c r="M664">
        <v>0.15151515151515152</v>
      </c>
      <c r="N664" t="s">
        <v>63</v>
      </c>
      <c r="O664">
        <v>2020</v>
      </c>
    </row>
    <row r="665" spans="1:15" hidden="1" x14ac:dyDescent="0.3">
      <c r="A665">
        <v>8002</v>
      </c>
      <c r="B665" s="5">
        <v>44381</v>
      </c>
      <c r="C665" t="s">
        <v>32</v>
      </c>
      <c r="D665" t="s">
        <v>22</v>
      </c>
      <c r="E665" t="s">
        <v>23</v>
      </c>
      <c r="F665" t="s">
        <v>24</v>
      </c>
      <c r="G665" t="s">
        <v>690</v>
      </c>
      <c r="H665">
        <v>5012</v>
      </c>
      <c r="I665">
        <v>5212</v>
      </c>
      <c r="J665" t="s">
        <v>589</v>
      </c>
      <c r="K665">
        <v>135</v>
      </c>
      <c r="L665">
        <v>25</v>
      </c>
      <c r="M665">
        <v>0.18518518518518517</v>
      </c>
      <c r="N665" t="s">
        <v>36</v>
      </c>
      <c r="O665">
        <v>2021</v>
      </c>
    </row>
    <row r="666" spans="1:15" x14ac:dyDescent="0.3">
      <c r="A666">
        <v>19631</v>
      </c>
      <c r="B666" s="5">
        <v>44726</v>
      </c>
      <c r="C666" t="s">
        <v>966</v>
      </c>
      <c r="D666" t="s">
        <v>99</v>
      </c>
      <c r="E666" t="s">
        <v>82</v>
      </c>
      <c r="F666" t="s">
        <v>17</v>
      </c>
      <c r="G666" t="s">
        <v>691</v>
      </c>
      <c r="H666">
        <v>4962</v>
      </c>
      <c r="I666">
        <v>5162</v>
      </c>
      <c r="J666" t="s">
        <v>589</v>
      </c>
      <c r="K666">
        <v>972</v>
      </c>
      <c r="L666">
        <v>5</v>
      </c>
      <c r="M666">
        <v>5.1440329218106996E-3</v>
      </c>
      <c r="N666" t="s">
        <v>31</v>
      </c>
      <c r="O666">
        <v>2022</v>
      </c>
    </row>
    <row r="667" spans="1:15" hidden="1" x14ac:dyDescent="0.3">
      <c r="A667">
        <v>26366</v>
      </c>
      <c r="B667" s="5">
        <v>44491</v>
      </c>
      <c r="C667" t="s">
        <v>967</v>
      </c>
      <c r="D667" t="s">
        <v>52</v>
      </c>
      <c r="E667" t="s">
        <v>41</v>
      </c>
      <c r="F667" t="s">
        <v>17</v>
      </c>
      <c r="G667" t="s">
        <v>217</v>
      </c>
      <c r="H667">
        <v>4938</v>
      </c>
      <c r="I667">
        <v>5138</v>
      </c>
      <c r="J667" t="s">
        <v>589</v>
      </c>
      <c r="K667">
        <v>207</v>
      </c>
      <c r="L667">
        <v>15</v>
      </c>
      <c r="M667">
        <v>7.2463768115942032E-2</v>
      </c>
      <c r="N667" t="s">
        <v>63</v>
      </c>
      <c r="O667">
        <v>2021</v>
      </c>
    </row>
    <row r="668" spans="1:15" hidden="1" x14ac:dyDescent="0.3">
      <c r="A668">
        <v>5993</v>
      </c>
      <c r="B668" s="5">
        <v>44149</v>
      </c>
      <c r="C668" t="s">
        <v>14</v>
      </c>
      <c r="D668" t="s">
        <v>15</v>
      </c>
      <c r="E668" t="s">
        <v>256</v>
      </c>
      <c r="F668" t="s">
        <v>29</v>
      </c>
      <c r="G668" t="s">
        <v>692</v>
      </c>
      <c r="H668">
        <v>4932</v>
      </c>
      <c r="I668">
        <v>5132</v>
      </c>
      <c r="J668" t="s">
        <v>589</v>
      </c>
      <c r="K668">
        <v>492</v>
      </c>
      <c r="L668">
        <v>15</v>
      </c>
      <c r="M668">
        <v>3.048780487804878E-2</v>
      </c>
      <c r="N668" t="s">
        <v>63</v>
      </c>
      <c r="O668">
        <v>2020</v>
      </c>
    </row>
    <row r="669" spans="1:15" hidden="1" x14ac:dyDescent="0.3">
      <c r="A669">
        <v>1198</v>
      </c>
      <c r="B669" s="5">
        <v>43747</v>
      </c>
      <c r="C669" s="1" t="s">
        <v>21</v>
      </c>
      <c r="D669" t="s">
        <v>64</v>
      </c>
      <c r="E669" t="s">
        <v>121</v>
      </c>
      <c r="F669" t="s">
        <v>29</v>
      </c>
      <c r="G669" t="s">
        <v>693</v>
      </c>
      <c r="H669">
        <v>4926</v>
      </c>
      <c r="I669">
        <v>5126</v>
      </c>
      <c r="J669" t="s">
        <v>589</v>
      </c>
      <c r="K669">
        <v>492</v>
      </c>
      <c r="L669">
        <v>15</v>
      </c>
      <c r="M669">
        <v>3.048780487804878E-2</v>
      </c>
      <c r="N669" t="s">
        <v>36</v>
      </c>
      <c r="O669">
        <v>2019</v>
      </c>
    </row>
    <row r="670" spans="1:15" hidden="1" x14ac:dyDescent="0.3">
      <c r="A670">
        <v>22455</v>
      </c>
      <c r="B670" s="5">
        <v>43999</v>
      </c>
      <c r="C670" t="s">
        <v>32</v>
      </c>
      <c r="D670" t="s">
        <v>71</v>
      </c>
      <c r="E670" t="s">
        <v>694</v>
      </c>
      <c r="F670" t="s">
        <v>75</v>
      </c>
      <c r="G670" t="s">
        <v>693</v>
      </c>
      <c r="H670">
        <v>4926</v>
      </c>
      <c r="I670">
        <v>5126</v>
      </c>
      <c r="J670" t="s">
        <v>589</v>
      </c>
      <c r="K670">
        <v>93</v>
      </c>
      <c r="L670">
        <v>5</v>
      </c>
      <c r="M670">
        <v>5.3763440860215055E-2</v>
      </c>
      <c r="N670" t="s">
        <v>20</v>
      </c>
      <c r="O670">
        <v>2020</v>
      </c>
    </row>
    <row r="671" spans="1:15" hidden="1" x14ac:dyDescent="0.3">
      <c r="A671">
        <v>8434</v>
      </c>
      <c r="B671" s="5">
        <v>44443</v>
      </c>
      <c r="C671" t="s">
        <v>26</v>
      </c>
      <c r="D671" t="s">
        <v>101</v>
      </c>
      <c r="E671" t="s">
        <v>23</v>
      </c>
      <c r="F671" t="s">
        <v>24</v>
      </c>
      <c r="G671" t="s">
        <v>695</v>
      </c>
      <c r="H671">
        <v>4912</v>
      </c>
      <c r="I671">
        <v>5112</v>
      </c>
      <c r="J671" t="s">
        <v>589</v>
      </c>
      <c r="K671">
        <v>9</v>
      </c>
      <c r="L671">
        <v>5</v>
      </c>
      <c r="M671">
        <v>0.55555555555555558</v>
      </c>
      <c r="N671" t="s">
        <v>31</v>
      </c>
      <c r="O671">
        <v>2021</v>
      </c>
    </row>
    <row r="672" spans="1:15" hidden="1" x14ac:dyDescent="0.3">
      <c r="A672">
        <v>28884</v>
      </c>
      <c r="B672" s="5">
        <v>43607</v>
      </c>
      <c r="C672" t="s">
        <v>14</v>
      </c>
      <c r="D672" t="s">
        <v>52</v>
      </c>
      <c r="E672" t="s">
        <v>256</v>
      </c>
      <c r="F672" t="s">
        <v>29</v>
      </c>
      <c r="G672" t="s">
        <v>696</v>
      </c>
      <c r="H672">
        <v>4893</v>
      </c>
      <c r="I672">
        <v>5093</v>
      </c>
      <c r="J672" t="s">
        <v>589</v>
      </c>
      <c r="K672">
        <v>342</v>
      </c>
      <c r="L672">
        <v>25</v>
      </c>
      <c r="M672">
        <v>7.3099415204678359E-2</v>
      </c>
      <c r="N672" t="s">
        <v>36</v>
      </c>
      <c r="O672">
        <v>2019</v>
      </c>
    </row>
    <row r="673" spans="1:15" hidden="1" x14ac:dyDescent="0.3">
      <c r="A673">
        <v>7584</v>
      </c>
      <c r="B673" s="5">
        <v>43999</v>
      </c>
      <c r="C673" t="s">
        <v>14</v>
      </c>
      <c r="D673" t="s">
        <v>40</v>
      </c>
      <c r="E673" t="s">
        <v>94</v>
      </c>
      <c r="F673" t="s">
        <v>29</v>
      </c>
      <c r="G673" t="s">
        <v>697</v>
      </c>
      <c r="H673">
        <v>4884</v>
      </c>
      <c r="I673">
        <v>5084</v>
      </c>
      <c r="J673" t="s">
        <v>589</v>
      </c>
      <c r="K673">
        <v>195</v>
      </c>
      <c r="L673">
        <v>15</v>
      </c>
      <c r="M673">
        <v>7.6923076923076927E-2</v>
      </c>
      <c r="N673" t="s">
        <v>36</v>
      </c>
      <c r="O673">
        <v>2020</v>
      </c>
    </row>
    <row r="674" spans="1:15" x14ac:dyDescent="0.3">
      <c r="A674">
        <v>17705</v>
      </c>
      <c r="B674" s="5">
        <v>44575</v>
      </c>
      <c r="C674" t="s">
        <v>14</v>
      </c>
      <c r="D674" t="s">
        <v>52</v>
      </c>
      <c r="E674" t="s">
        <v>28</v>
      </c>
      <c r="F674" t="s">
        <v>29</v>
      </c>
      <c r="G674" t="s">
        <v>698</v>
      </c>
      <c r="H674">
        <v>4875</v>
      </c>
      <c r="I674">
        <v>5075</v>
      </c>
      <c r="J674" t="s">
        <v>589</v>
      </c>
      <c r="K674">
        <v>117</v>
      </c>
      <c r="L674">
        <v>10</v>
      </c>
      <c r="M674">
        <v>8.5470085470085472E-2</v>
      </c>
      <c r="N674" t="s">
        <v>36</v>
      </c>
      <c r="O674">
        <v>2022</v>
      </c>
    </row>
    <row r="675" spans="1:15" hidden="1" x14ac:dyDescent="0.3">
      <c r="A675">
        <v>125</v>
      </c>
      <c r="B675" s="5">
        <v>43621</v>
      </c>
      <c r="C675" t="s">
        <v>14</v>
      </c>
      <c r="D675" t="s">
        <v>71</v>
      </c>
      <c r="E675" t="s">
        <v>271</v>
      </c>
      <c r="F675" t="s">
        <v>29</v>
      </c>
      <c r="G675" t="s">
        <v>699</v>
      </c>
      <c r="H675">
        <v>4848</v>
      </c>
      <c r="I675">
        <v>5048</v>
      </c>
      <c r="J675" t="s">
        <v>589</v>
      </c>
      <c r="K675">
        <v>63</v>
      </c>
      <c r="L675">
        <v>25</v>
      </c>
      <c r="M675">
        <v>0.3968253968253968</v>
      </c>
      <c r="N675" t="s">
        <v>20</v>
      </c>
      <c r="O675">
        <v>2019</v>
      </c>
    </row>
    <row r="676" spans="1:15" hidden="1" x14ac:dyDescent="0.3">
      <c r="A676">
        <v>2111</v>
      </c>
      <c r="B676" s="5">
        <v>43811</v>
      </c>
      <c r="C676" t="s">
        <v>14</v>
      </c>
      <c r="D676" t="s">
        <v>57</v>
      </c>
      <c r="E676" t="s">
        <v>700</v>
      </c>
      <c r="F676" t="s">
        <v>75</v>
      </c>
      <c r="G676" t="s">
        <v>699</v>
      </c>
      <c r="H676">
        <v>4848</v>
      </c>
      <c r="I676">
        <v>5048</v>
      </c>
      <c r="J676" t="s">
        <v>589</v>
      </c>
      <c r="K676">
        <v>63</v>
      </c>
      <c r="L676">
        <v>25</v>
      </c>
      <c r="M676">
        <v>0.3968253968253968</v>
      </c>
      <c r="N676" t="s">
        <v>36</v>
      </c>
      <c r="O676">
        <v>2019</v>
      </c>
    </row>
    <row r="677" spans="1:15" hidden="1" x14ac:dyDescent="0.3">
      <c r="A677">
        <v>5400</v>
      </c>
      <c r="B677" s="5">
        <v>43933</v>
      </c>
      <c r="C677" t="s">
        <v>14</v>
      </c>
      <c r="D677" t="s">
        <v>27</v>
      </c>
      <c r="E677" t="s">
        <v>539</v>
      </c>
      <c r="F677" t="s">
        <v>75</v>
      </c>
      <c r="G677" t="s">
        <v>362</v>
      </c>
      <c r="H677">
        <v>4797</v>
      </c>
      <c r="I677">
        <v>4997</v>
      </c>
      <c r="J677" t="s">
        <v>589</v>
      </c>
      <c r="K677">
        <v>102</v>
      </c>
      <c r="L677">
        <v>15</v>
      </c>
      <c r="M677">
        <v>0.14705882352941177</v>
      </c>
      <c r="N677" t="s">
        <v>36</v>
      </c>
      <c r="O677">
        <v>2020</v>
      </c>
    </row>
    <row r="678" spans="1:15" hidden="1" x14ac:dyDescent="0.3">
      <c r="A678">
        <v>6308</v>
      </c>
      <c r="B678" s="5">
        <v>44148</v>
      </c>
      <c r="C678" t="s">
        <v>14</v>
      </c>
      <c r="D678" t="s">
        <v>49</v>
      </c>
      <c r="E678" t="s">
        <v>301</v>
      </c>
      <c r="F678" t="s">
        <v>75</v>
      </c>
      <c r="G678" t="s">
        <v>701</v>
      </c>
      <c r="H678">
        <v>4794</v>
      </c>
      <c r="I678">
        <v>4994</v>
      </c>
      <c r="J678" t="s">
        <v>589</v>
      </c>
      <c r="K678">
        <v>9</v>
      </c>
      <c r="L678">
        <v>5</v>
      </c>
      <c r="M678">
        <v>0.55555555555555558</v>
      </c>
      <c r="N678" t="s">
        <v>20</v>
      </c>
      <c r="O678">
        <v>2020</v>
      </c>
    </row>
    <row r="679" spans="1:15" hidden="1" x14ac:dyDescent="0.3">
      <c r="A679">
        <v>10983</v>
      </c>
      <c r="B679" s="5">
        <v>44270</v>
      </c>
      <c r="C679" t="s">
        <v>967</v>
      </c>
      <c r="D679" t="s">
        <v>90</v>
      </c>
      <c r="E679" t="s">
        <v>112</v>
      </c>
      <c r="F679" t="s">
        <v>29</v>
      </c>
      <c r="G679" t="s">
        <v>702</v>
      </c>
      <c r="H679">
        <v>4788</v>
      </c>
      <c r="I679">
        <v>4988</v>
      </c>
      <c r="J679" t="s">
        <v>589</v>
      </c>
      <c r="K679">
        <v>261</v>
      </c>
      <c r="L679">
        <v>25</v>
      </c>
      <c r="M679">
        <v>9.5785440613026823E-2</v>
      </c>
      <c r="N679" t="s">
        <v>36</v>
      </c>
      <c r="O679">
        <v>2021</v>
      </c>
    </row>
    <row r="680" spans="1:15" hidden="1" x14ac:dyDescent="0.3">
      <c r="A680">
        <v>29561</v>
      </c>
      <c r="B680" s="5">
        <v>44460</v>
      </c>
      <c r="C680" t="s">
        <v>26</v>
      </c>
      <c r="D680" t="s">
        <v>33</v>
      </c>
      <c r="E680" t="s">
        <v>47</v>
      </c>
      <c r="F680" t="s">
        <v>17</v>
      </c>
      <c r="G680" t="s">
        <v>703</v>
      </c>
      <c r="H680">
        <v>4764</v>
      </c>
      <c r="I680">
        <v>4964</v>
      </c>
      <c r="J680" t="s">
        <v>589</v>
      </c>
      <c r="K680">
        <v>171</v>
      </c>
      <c r="L680">
        <v>25</v>
      </c>
      <c r="M680">
        <v>0.14619883040935672</v>
      </c>
      <c r="N680" t="s">
        <v>36</v>
      </c>
      <c r="O680">
        <v>2021</v>
      </c>
    </row>
    <row r="681" spans="1:15" hidden="1" x14ac:dyDescent="0.3">
      <c r="A681">
        <v>5355</v>
      </c>
      <c r="B681" s="5">
        <v>43898</v>
      </c>
      <c r="C681" t="s">
        <v>26</v>
      </c>
      <c r="D681" t="s">
        <v>57</v>
      </c>
      <c r="E681" t="s">
        <v>234</v>
      </c>
      <c r="F681" t="s">
        <v>45</v>
      </c>
      <c r="G681" t="s">
        <v>704</v>
      </c>
      <c r="H681">
        <v>4761</v>
      </c>
      <c r="I681">
        <v>4961</v>
      </c>
      <c r="J681" t="s">
        <v>589</v>
      </c>
      <c r="K681">
        <v>912</v>
      </c>
      <c r="L681">
        <v>15</v>
      </c>
      <c r="M681">
        <v>1.6447368421052631E-2</v>
      </c>
      <c r="N681" t="s">
        <v>31</v>
      </c>
      <c r="O681">
        <v>2020</v>
      </c>
    </row>
    <row r="682" spans="1:15" x14ac:dyDescent="0.3">
      <c r="A682">
        <v>18794</v>
      </c>
      <c r="B682" s="5">
        <v>44911</v>
      </c>
      <c r="C682" t="s">
        <v>14</v>
      </c>
      <c r="D682" t="s">
        <v>54</v>
      </c>
      <c r="E682" t="s">
        <v>224</v>
      </c>
      <c r="G682" t="s">
        <v>705</v>
      </c>
      <c r="K682">
        <v>273</v>
      </c>
      <c r="N682" t="s">
        <v>36</v>
      </c>
      <c r="O682">
        <v>2022</v>
      </c>
    </row>
    <row r="683" spans="1:15" hidden="1" x14ac:dyDescent="0.3">
      <c r="A683">
        <v>8584</v>
      </c>
      <c r="B683" s="5">
        <v>44537</v>
      </c>
      <c r="C683" t="s">
        <v>967</v>
      </c>
      <c r="D683" t="s">
        <v>57</v>
      </c>
      <c r="E683" t="s">
        <v>23</v>
      </c>
      <c r="F683" t="s">
        <v>24</v>
      </c>
      <c r="G683" t="s">
        <v>706</v>
      </c>
      <c r="H683">
        <v>4704</v>
      </c>
      <c r="I683">
        <v>4904</v>
      </c>
      <c r="J683" t="s">
        <v>589</v>
      </c>
      <c r="K683">
        <v>32</v>
      </c>
      <c r="L683">
        <v>25</v>
      </c>
      <c r="M683">
        <v>0.78125</v>
      </c>
      <c r="N683" t="s">
        <v>36</v>
      </c>
      <c r="O683">
        <v>2021</v>
      </c>
    </row>
    <row r="684" spans="1:15" hidden="1" x14ac:dyDescent="0.3">
      <c r="A684">
        <v>11103</v>
      </c>
      <c r="B684" s="5">
        <v>44359</v>
      </c>
      <c r="C684" t="s">
        <v>967</v>
      </c>
      <c r="D684" t="s">
        <v>90</v>
      </c>
      <c r="E684" t="s">
        <v>694</v>
      </c>
      <c r="F684" t="s">
        <v>75</v>
      </c>
      <c r="G684" t="s">
        <v>707</v>
      </c>
      <c r="H684">
        <v>4692</v>
      </c>
      <c r="I684">
        <v>4892</v>
      </c>
      <c r="J684" t="s">
        <v>589</v>
      </c>
      <c r="K684">
        <v>159</v>
      </c>
      <c r="L684">
        <v>25</v>
      </c>
      <c r="M684">
        <v>0.15723270440251572</v>
      </c>
      <c r="N684" t="s">
        <v>36</v>
      </c>
      <c r="O684">
        <v>2021</v>
      </c>
    </row>
    <row r="685" spans="1:15" hidden="1" x14ac:dyDescent="0.3">
      <c r="A685">
        <v>12048</v>
      </c>
      <c r="B685" s="5">
        <v>44454</v>
      </c>
      <c r="C685" t="s">
        <v>967</v>
      </c>
      <c r="D685" t="s">
        <v>101</v>
      </c>
      <c r="E685" t="s">
        <v>28</v>
      </c>
      <c r="F685" t="s">
        <v>29</v>
      </c>
      <c r="G685" t="s">
        <v>708</v>
      </c>
      <c r="H685">
        <v>4671</v>
      </c>
      <c r="I685">
        <v>4871</v>
      </c>
      <c r="J685" t="s">
        <v>589</v>
      </c>
      <c r="K685">
        <v>576</v>
      </c>
      <c r="L685">
        <v>15</v>
      </c>
      <c r="M685">
        <v>2.6041666666666668E-2</v>
      </c>
      <c r="N685" t="s">
        <v>20</v>
      </c>
      <c r="O685">
        <v>2021</v>
      </c>
    </row>
    <row r="686" spans="1:15" x14ac:dyDescent="0.3">
      <c r="A686">
        <v>13426</v>
      </c>
      <c r="B686" s="5">
        <v>44779</v>
      </c>
      <c r="C686" t="s">
        <v>14</v>
      </c>
      <c r="D686" t="s">
        <v>54</v>
      </c>
      <c r="E686" t="s">
        <v>84</v>
      </c>
      <c r="F686" t="s">
        <v>45</v>
      </c>
      <c r="G686" t="s">
        <v>440</v>
      </c>
      <c r="H686">
        <v>4644</v>
      </c>
      <c r="I686">
        <v>4844</v>
      </c>
      <c r="J686" t="s">
        <v>589</v>
      </c>
      <c r="K686">
        <v>57</v>
      </c>
      <c r="L686">
        <v>25</v>
      </c>
      <c r="M686">
        <v>0.43859649122807015</v>
      </c>
      <c r="N686" t="s">
        <v>36</v>
      </c>
      <c r="O686">
        <v>2022</v>
      </c>
    </row>
    <row r="687" spans="1:15" hidden="1" x14ac:dyDescent="0.3">
      <c r="A687">
        <v>274</v>
      </c>
      <c r="B687" s="5">
        <v>43775</v>
      </c>
      <c r="C687" t="s">
        <v>32</v>
      </c>
      <c r="D687" t="s">
        <v>33</v>
      </c>
      <c r="E687" t="s">
        <v>481</v>
      </c>
      <c r="F687" t="s">
        <v>75</v>
      </c>
      <c r="G687" t="s">
        <v>596</v>
      </c>
      <c r="H687">
        <v>4641</v>
      </c>
      <c r="I687">
        <v>4841</v>
      </c>
      <c r="J687" t="s">
        <v>589</v>
      </c>
      <c r="K687">
        <v>705</v>
      </c>
      <c r="L687">
        <v>9</v>
      </c>
      <c r="M687">
        <v>1.276595744680851E-2</v>
      </c>
      <c r="N687" t="s">
        <v>20</v>
      </c>
      <c r="O687">
        <v>2019</v>
      </c>
    </row>
    <row r="688" spans="1:15" hidden="1" x14ac:dyDescent="0.3">
      <c r="A688">
        <v>10804</v>
      </c>
      <c r="B688" s="5">
        <v>44480</v>
      </c>
      <c r="C688" t="s">
        <v>967</v>
      </c>
      <c r="D688" t="s">
        <v>37</v>
      </c>
      <c r="E688" t="s">
        <v>121</v>
      </c>
      <c r="F688" t="s">
        <v>29</v>
      </c>
      <c r="G688" t="s">
        <v>709</v>
      </c>
      <c r="H688">
        <v>4554</v>
      </c>
      <c r="I688">
        <v>4754</v>
      </c>
      <c r="J688" t="s">
        <v>589</v>
      </c>
      <c r="K688">
        <v>192</v>
      </c>
      <c r="L688">
        <v>25</v>
      </c>
      <c r="M688">
        <v>0.13020833333333334</v>
      </c>
      <c r="N688" t="s">
        <v>20</v>
      </c>
      <c r="O688">
        <v>2021</v>
      </c>
    </row>
    <row r="689" spans="1:15" hidden="1" x14ac:dyDescent="0.3">
      <c r="A689">
        <v>2854</v>
      </c>
      <c r="B689" s="5">
        <v>43632</v>
      </c>
      <c r="C689" t="s">
        <v>14</v>
      </c>
      <c r="D689" t="s">
        <v>33</v>
      </c>
      <c r="E689" t="s">
        <v>134</v>
      </c>
      <c r="F689" t="s">
        <v>45</v>
      </c>
      <c r="G689" t="s">
        <v>710</v>
      </c>
      <c r="H689">
        <v>4545</v>
      </c>
      <c r="I689">
        <v>4745</v>
      </c>
      <c r="J689" t="s">
        <v>589</v>
      </c>
      <c r="K689">
        <v>54</v>
      </c>
      <c r="L689">
        <v>25</v>
      </c>
      <c r="M689">
        <v>0.46296296296296297</v>
      </c>
      <c r="N689" t="s">
        <v>36</v>
      </c>
      <c r="O689">
        <v>2019</v>
      </c>
    </row>
    <row r="690" spans="1:15" hidden="1" x14ac:dyDescent="0.3">
      <c r="A690">
        <v>7453</v>
      </c>
      <c r="B690" s="5">
        <v>43849</v>
      </c>
      <c r="C690" t="s">
        <v>14</v>
      </c>
      <c r="D690" t="s">
        <v>69</v>
      </c>
      <c r="E690" t="s">
        <v>28</v>
      </c>
      <c r="F690" t="s">
        <v>29</v>
      </c>
      <c r="G690" t="s">
        <v>711</v>
      </c>
      <c r="H690">
        <v>4542</v>
      </c>
      <c r="I690">
        <v>4742</v>
      </c>
      <c r="J690" t="s">
        <v>589</v>
      </c>
      <c r="K690">
        <v>261</v>
      </c>
      <c r="L690">
        <v>2</v>
      </c>
      <c r="M690">
        <v>7.6628352490421452E-3</v>
      </c>
      <c r="N690" t="s">
        <v>36</v>
      </c>
      <c r="O690">
        <v>2020</v>
      </c>
    </row>
    <row r="691" spans="1:15" x14ac:dyDescent="0.3">
      <c r="A691">
        <v>18796</v>
      </c>
      <c r="B691" s="5">
        <v>44905</v>
      </c>
      <c r="C691" t="s">
        <v>21</v>
      </c>
      <c r="D691" t="s">
        <v>78</v>
      </c>
      <c r="E691" t="s">
        <v>121</v>
      </c>
      <c r="G691" t="s">
        <v>712</v>
      </c>
      <c r="K691">
        <v>25</v>
      </c>
      <c r="N691" t="s">
        <v>36</v>
      </c>
      <c r="O691">
        <v>2022</v>
      </c>
    </row>
    <row r="692" spans="1:15" x14ac:dyDescent="0.3">
      <c r="A692">
        <v>14168</v>
      </c>
      <c r="B692" s="5">
        <v>44904</v>
      </c>
      <c r="C692" t="s">
        <v>14</v>
      </c>
      <c r="D692" t="s">
        <v>140</v>
      </c>
      <c r="E692" t="s">
        <v>141</v>
      </c>
      <c r="G692" t="s">
        <v>713</v>
      </c>
      <c r="K692">
        <v>396</v>
      </c>
      <c r="N692" t="s">
        <v>36</v>
      </c>
      <c r="O692">
        <v>2022</v>
      </c>
    </row>
    <row r="693" spans="1:15" x14ac:dyDescent="0.3">
      <c r="A693">
        <v>24383</v>
      </c>
      <c r="B693" s="5">
        <v>44792</v>
      </c>
      <c r="C693" t="s">
        <v>14</v>
      </c>
      <c r="D693" t="s">
        <v>105</v>
      </c>
      <c r="E693" t="s">
        <v>28</v>
      </c>
      <c r="F693" t="s">
        <v>29</v>
      </c>
      <c r="G693" t="s">
        <v>714</v>
      </c>
      <c r="H693">
        <v>4506</v>
      </c>
      <c r="I693">
        <v>4706</v>
      </c>
      <c r="J693" t="s">
        <v>589</v>
      </c>
      <c r="K693">
        <v>54</v>
      </c>
      <c r="L693">
        <v>25</v>
      </c>
      <c r="M693">
        <v>0.46296296296296297</v>
      </c>
      <c r="N693" t="s">
        <v>36</v>
      </c>
      <c r="O693">
        <v>2022</v>
      </c>
    </row>
    <row r="694" spans="1:15" hidden="1" x14ac:dyDescent="0.3">
      <c r="A694">
        <v>21079</v>
      </c>
      <c r="B694" s="5">
        <v>44091</v>
      </c>
      <c r="C694" t="s">
        <v>14</v>
      </c>
      <c r="D694" t="s">
        <v>33</v>
      </c>
      <c r="E694" t="s">
        <v>177</v>
      </c>
      <c r="F694" t="s">
        <v>45</v>
      </c>
      <c r="G694" t="s">
        <v>387</v>
      </c>
      <c r="H694">
        <v>4464</v>
      </c>
      <c r="I694">
        <v>4664</v>
      </c>
      <c r="J694" t="s">
        <v>589</v>
      </c>
      <c r="K694">
        <v>129</v>
      </c>
      <c r="L694">
        <v>25</v>
      </c>
      <c r="M694">
        <v>0.19379844961240311</v>
      </c>
      <c r="N694" t="s">
        <v>36</v>
      </c>
      <c r="O694">
        <v>2020</v>
      </c>
    </row>
    <row r="695" spans="1:15" x14ac:dyDescent="0.3">
      <c r="A695">
        <v>17650</v>
      </c>
      <c r="B695" s="5">
        <v>44909</v>
      </c>
      <c r="C695" t="s">
        <v>14</v>
      </c>
      <c r="D695" t="s">
        <v>67</v>
      </c>
      <c r="E695" t="s">
        <v>84</v>
      </c>
      <c r="G695" t="s">
        <v>715</v>
      </c>
      <c r="K695">
        <v>444</v>
      </c>
      <c r="N695" t="s">
        <v>36</v>
      </c>
      <c r="O695">
        <v>2022</v>
      </c>
    </row>
    <row r="696" spans="1:15" hidden="1" x14ac:dyDescent="0.3">
      <c r="A696">
        <v>26875</v>
      </c>
      <c r="B696" s="5">
        <v>43882</v>
      </c>
      <c r="C696" t="s">
        <v>14</v>
      </c>
      <c r="D696" t="s">
        <v>49</v>
      </c>
      <c r="E696" t="s">
        <v>28</v>
      </c>
      <c r="F696" t="s">
        <v>29</v>
      </c>
      <c r="G696" t="s">
        <v>716</v>
      </c>
      <c r="H696">
        <v>4446</v>
      </c>
      <c r="I696">
        <v>4646</v>
      </c>
      <c r="J696" t="s">
        <v>589</v>
      </c>
      <c r="K696">
        <v>176</v>
      </c>
      <c r="L696">
        <v>25</v>
      </c>
      <c r="M696">
        <v>0.14204545454545456</v>
      </c>
      <c r="N696" t="s">
        <v>36</v>
      </c>
      <c r="O696">
        <v>2020</v>
      </c>
    </row>
    <row r="697" spans="1:15" hidden="1" x14ac:dyDescent="0.3">
      <c r="A697">
        <v>11748</v>
      </c>
      <c r="B697" s="5">
        <v>44542</v>
      </c>
      <c r="C697" t="s">
        <v>26</v>
      </c>
      <c r="D697" t="s">
        <v>15</v>
      </c>
      <c r="E697" t="s">
        <v>224</v>
      </c>
      <c r="F697" t="s">
        <v>45</v>
      </c>
      <c r="G697" t="s">
        <v>717</v>
      </c>
      <c r="H697">
        <v>4356</v>
      </c>
      <c r="I697">
        <v>4556</v>
      </c>
      <c r="J697" t="s">
        <v>589</v>
      </c>
      <c r="K697">
        <v>171</v>
      </c>
      <c r="L697">
        <v>25</v>
      </c>
      <c r="M697">
        <v>0.14619883040935672</v>
      </c>
      <c r="N697" t="s">
        <v>36</v>
      </c>
      <c r="O697">
        <v>2021</v>
      </c>
    </row>
    <row r="698" spans="1:15" hidden="1" x14ac:dyDescent="0.3">
      <c r="A698">
        <v>4204</v>
      </c>
      <c r="B698" s="5">
        <v>44139</v>
      </c>
      <c r="C698" t="s">
        <v>32</v>
      </c>
      <c r="D698" t="s">
        <v>78</v>
      </c>
      <c r="E698" t="s">
        <v>121</v>
      </c>
      <c r="F698" t="s">
        <v>29</v>
      </c>
      <c r="G698" t="s">
        <v>718</v>
      </c>
      <c r="H698">
        <v>4338</v>
      </c>
      <c r="I698">
        <v>4538</v>
      </c>
      <c r="J698" t="s">
        <v>589</v>
      </c>
      <c r="K698">
        <v>252</v>
      </c>
      <c r="L698">
        <v>15</v>
      </c>
      <c r="M698">
        <v>5.9523809523809521E-2</v>
      </c>
      <c r="N698" t="s">
        <v>36</v>
      </c>
      <c r="O698">
        <v>2020</v>
      </c>
    </row>
    <row r="699" spans="1:15" x14ac:dyDescent="0.3">
      <c r="A699">
        <v>20998</v>
      </c>
      <c r="B699" s="5">
        <v>44793</v>
      </c>
      <c r="C699" t="s">
        <v>14</v>
      </c>
      <c r="D699" t="s">
        <v>64</v>
      </c>
      <c r="E699" t="s">
        <v>79</v>
      </c>
      <c r="F699" t="s">
        <v>17</v>
      </c>
      <c r="G699" t="s">
        <v>719</v>
      </c>
      <c r="H699">
        <v>4304</v>
      </c>
      <c r="I699">
        <v>4504</v>
      </c>
      <c r="J699" t="s">
        <v>589</v>
      </c>
      <c r="K699">
        <v>165</v>
      </c>
      <c r="L699">
        <v>25</v>
      </c>
      <c r="M699">
        <v>0.15151515151515152</v>
      </c>
      <c r="N699" t="s">
        <v>36</v>
      </c>
      <c r="O699">
        <v>2022</v>
      </c>
    </row>
    <row r="700" spans="1:15" hidden="1" x14ac:dyDescent="0.3">
      <c r="A700">
        <v>20864</v>
      </c>
      <c r="B700" s="5">
        <v>44060</v>
      </c>
      <c r="C700" t="s">
        <v>14</v>
      </c>
      <c r="D700" t="s">
        <v>22</v>
      </c>
      <c r="E700" t="s">
        <v>457</v>
      </c>
      <c r="F700" t="s">
        <v>75</v>
      </c>
      <c r="G700" t="s">
        <v>720</v>
      </c>
      <c r="H700">
        <v>4302</v>
      </c>
      <c r="I700">
        <v>4502</v>
      </c>
      <c r="J700" t="s">
        <v>589</v>
      </c>
      <c r="K700">
        <v>294</v>
      </c>
      <c r="L700">
        <v>25</v>
      </c>
      <c r="M700">
        <v>8.5034013605442174E-2</v>
      </c>
      <c r="N700" t="s">
        <v>20</v>
      </c>
      <c r="O700">
        <v>2020</v>
      </c>
    </row>
    <row r="701" spans="1:15" hidden="1" x14ac:dyDescent="0.3">
      <c r="A701">
        <v>25463</v>
      </c>
      <c r="B701" s="5">
        <v>44305</v>
      </c>
      <c r="C701" t="s">
        <v>26</v>
      </c>
      <c r="D701" t="s">
        <v>40</v>
      </c>
      <c r="E701" t="s">
        <v>41</v>
      </c>
      <c r="F701" t="s">
        <v>17</v>
      </c>
      <c r="G701" t="s">
        <v>721</v>
      </c>
      <c r="H701">
        <v>4296</v>
      </c>
      <c r="I701">
        <v>4496</v>
      </c>
      <c r="J701" t="s">
        <v>589</v>
      </c>
      <c r="K701">
        <v>176</v>
      </c>
      <c r="L701">
        <v>25</v>
      </c>
      <c r="M701">
        <v>0.14204545454545456</v>
      </c>
      <c r="N701" t="s">
        <v>20</v>
      </c>
      <c r="O701">
        <v>2021</v>
      </c>
    </row>
    <row r="702" spans="1:15" x14ac:dyDescent="0.3">
      <c r="A702">
        <v>17468</v>
      </c>
      <c r="B702" s="5">
        <v>44813</v>
      </c>
      <c r="C702" t="s">
        <v>966</v>
      </c>
      <c r="D702" t="s">
        <v>152</v>
      </c>
      <c r="E702" t="s">
        <v>28</v>
      </c>
      <c r="F702" t="s">
        <v>29</v>
      </c>
      <c r="G702" t="s">
        <v>722</v>
      </c>
      <c r="H702">
        <v>4284</v>
      </c>
      <c r="I702">
        <v>4484</v>
      </c>
      <c r="J702" t="s">
        <v>589</v>
      </c>
      <c r="K702">
        <v>204</v>
      </c>
      <c r="L702">
        <v>15</v>
      </c>
      <c r="M702">
        <v>7.3529411764705885E-2</v>
      </c>
      <c r="N702" t="s">
        <v>36</v>
      </c>
      <c r="O702">
        <v>2022</v>
      </c>
    </row>
    <row r="703" spans="1:15" hidden="1" x14ac:dyDescent="0.3">
      <c r="A703">
        <v>8520</v>
      </c>
      <c r="B703" s="5">
        <v>44506</v>
      </c>
      <c r="C703" t="s">
        <v>967</v>
      </c>
      <c r="D703" t="s">
        <v>105</v>
      </c>
      <c r="E703" t="s">
        <v>411</v>
      </c>
      <c r="F703" t="s">
        <v>29</v>
      </c>
      <c r="G703" t="s">
        <v>723</v>
      </c>
      <c r="H703">
        <v>4251</v>
      </c>
      <c r="I703">
        <v>4451</v>
      </c>
      <c r="J703" t="s">
        <v>589</v>
      </c>
      <c r="K703">
        <v>32</v>
      </c>
      <c r="L703">
        <v>25</v>
      </c>
      <c r="M703">
        <v>0.78125</v>
      </c>
      <c r="N703" t="s">
        <v>20</v>
      </c>
      <c r="O703">
        <v>2021</v>
      </c>
    </row>
    <row r="704" spans="1:15" hidden="1" x14ac:dyDescent="0.3">
      <c r="A704">
        <v>7994</v>
      </c>
      <c r="B704" s="5">
        <v>44384</v>
      </c>
      <c r="C704" t="s">
        <v>967</v>
      </c>
      <c r="D704" t="s">
        <v>43</v>
      </c>
      <c r="E704" t="s">
        <v>47</v>
      </c>
      <c r="F704" t="s">
        <v>17</v>
      </c>
      <c r="G704" t="s">
        <v>724</v>
      </c>
      <c r="H704">
        <v>4244</v>
      </c>
      <c r="I704">
        <v>4444</v>
      </c>
      <c r="J704" t="s">
        <v>589</v>
      </c>
      <c r="K704">
        <v>546</v>
      </c>
      <c r="L704">
        <v>15</v>
      </c>
      <c r="M704">
        <v>2.7472527472527472E-2</v>
      </c>
      <c r="N704" t="s">
        <v>36</v>
      </c>
      <c r="O704">
        <v>2021</v>
      </c>
    </row>
    <row r="705" spans="1:15" x14ac:dyDescent="0.3">
      <c r="A705">
        <v>19757</v>
      </c>
      <c r="B705" s="5">
        <v>44792</v>
      </c>
      <c r="C705" t="s">
        <v>14</v>
      </c>
      <c r="D705" t="s">
        <v>140</v>
      </c>
      <c r="E705" t="s">
        <v>271</v>
      </c>
      <c r="F705" t="s">
        <v>29</v>
      </c>
      <c r="G705" t="s">
        <v>725</v>
      </c>
      <c r="H705">
        <v>4215</v>
      </c>
      <c r="I705">
        <v>4415</v>
      </c>
      <c r="J705" t="s">
        <v>589</v>
      </c>
      <c r="K705">
        <v>308</v>
      </c>
      <c r="L705">
        <v>25</v>
      </c>
      <c r="M705">
        <v>8.1168831168831168E-2</v>
      </c>
      <c r="N705" t="s">
        <v>63</v>
      </c>
      <c r="O705">
        <v>2022</v>
      </c>
    </row>
    <row r="706" spans="1:15" hidden="1" x14ac:dyDescent="0.3">
      <c r="A706">
        <v>3982</v>
      </c>
      <c r="B706" s="5">
        <v>43959</v>
      </c>
      <c r="C706" t="s">
        <v>14</v>
      </c>
      <c r="D706" t="s">
        <v>99</v>
      </c>
      <c r="E706" t="s">
        <v>28</v>
      </c>
      <c r="F706" t="s">
        <v>29</v>
      </c>
      <c r="G706" t="s">
        <v>726</v>
      </c>
      <c r="H706">
        <v>4176</v>
      </c>
      <c r="I706">
        <v>4376</v>
      </c>
      <c r="J706" t="s">
        <v>589</v>
      </c>
      <c r="K706">
        <v>129</v>
      </c>
      <c r="L706">
        <v>3</v>
      </c>
      <c r="M706">
        <v>2.3255813953488372E-2</v>
      </c>
      <c r="N706" t="s">
        <v>63</v>
      </c>
      <c r="O706">
        <v>2020</v>
      </c>
    </row>
    <row r="707" spans="1:15" hidden="1" x14ac:dyDescent="0.3">
      <c r="A707">
        <v>9096</v>
      </c>
      <c r="B707" s="5">
        <v>44264</v>
      </c>
      <c r="C707" t="s">
        <v>967</v>
      </c>
      <c r="D707" t="s">
        <v>183</v>
      </c>
      <c r="E707" t="s">
        <v>23</v>
      </c>
      <c r="F707" t="s">
        <v>24</v>
      </c>
      <c r="G707" t="s">
        <v>727</v>
      </c>
      <c r="H707">
        <v>4172</v>
      </c>
      <c r="I707">
        <v>4372</v>
      </c>
      <c r="J707" t="s">
        <v>589</v>
      </c>
      <c r="K707">
        <v>205</v>
      </c>
      <c r="L707">
        <v>15</v>
      </c>
      <c r="M707">
        <v>7.3170731707317069E-2</v>
      </c>
      <c r="N707" t="s">
        <v>36</v>
      </c>
      <c r="O707">
        <v>2021</v>
      </c>
    </row>
    <row r="708" spans="1:15" hidden="1" x14ac:dyDescent="0.3">
      <c r="A708">
        <v>12522</v>
      </c>
      <c r="B708" s="5">
        <v>44484</v>
      </c>
      <c r="C708" t="s">
        <v>967</v>
      </c>
      <c r="D708" t="s">
        <v>96</v>
      </c>
      <c r="E708" t="s">
        <v>114</v>
      </c>
      <c r="F708" t="s">
        <v>29</v>
      </c>
      <c r="G708" t="s">
        <v>77</v>
      </c>
      <c r="H708">
        <v>4152</v>
      </c>
      <c r="I708">
        <v>4352</v>
      </c>
      <c r="J708" t="s">
        <v>589</v>
      </c>
      <c r="K708">
        <v>279</v>
      </c>
      <c r="L708">
        <v>25</v>
      </c>
      <c r="M708">
        <v>8.9605734767025089E-2</v>
      </c>
      <c r="N708" t="s">
        <v>36</v>
      </c>
      <c r="O708">
        <v>2021</v>
      </c>
    </row>
    <row r="709" spans="1:15" hidden="1" x14ac:dyDescent="0.3">
      <c r="A709">
        <v>1571</v>
      </c>
      <c r="B709" s="5">
        <v>43597</v>
      </c>
      <c r="C709" t="s">
        <v>14</v>
      </c>
      <c r="D709" t="s">
        <v>105</v>
      </c>
      <c r="E709" t="s">
        <v>28</v>
      </c>
      <c r="F709" t="s">
        <v>29</v>
      </c>
      <c r="G709" t="s">
        <v>728</v>
      </c>
      <c r="H709">
        <v>4086</v>
      </c>
      <c r="I709">
        <v>4286</v>
      </c>
      <c r="J709" t="s">
        <v>589</v>
      </c>
      <c r="K709">
        <v>549</v>
      </c>
      <c r="L709">
        <v>10</v>
      </c>
      <c r="M709">
        <v>1.8214936247723135E-2</v>
      </c>
      <c r="N709" t="s">
        <v>36</v>
      </c>
      <c r="O709">
        <v>2019</v>
      </c>
    </row>
    <row r="710" spans="1:15" hidden="1" x14ac:dyDescent="0.3">
      <c r="A710">
        <v>22973</v>
      </c>
      <c r="B710" s="5">
        <v>44458</v>
      </c>
      <c r="C710" t="s">
        <v>967</v>
      </c>
      <c r="D710" t="s">
        <v>69</v>
      </c>
      <c r="E710" t="s">
        <v>23</v>
      </c>
      <c r="F710" t="s">
        <v>24</v>
      </c>
      <c r="G710" t="s">
        <v>729</v>
      </c>
      <c r="H710">
        <v>4074</v>
      </c>
      <c r="I710">
        <v>4274</v>
      </c>
      <c r="J710" t="s">
        <v>589</v>
      </c>
      <c r="K710">
        <v>27</v>
      </c>
      <c r="L710">
        <v>25</v>
      </c>
      <c r="M710">
        <v>0.92592592592592593</v>
      </c>
      <c r="N710" t="s">
        <v>36</v>
      </c>
      <c r="O710">
        <v>2021</v>
      </c>
    </row>
    <row r="711" spans="1:15" hidden="1" x14ac:dyDescent="0.3">
      <c r="A711">
        <v>2298</v>
      </c>
      <c r="B711" s="5">
        <v>43721</v>
      </c>
      <c r="C711" t="s">
        <v>32</v>
      </c>
      <c r="D711" t="s">
        <v>64</v>
      </c>
      <c r="E711" t="s">
        <v>47</v>
      </c>
      <c r="F711" t="s">
        <v>17</v>
      </c>
      <c r="G711" t="s">
        <v>510</v>
      </c>
      <c r="H711">
        <v>4064</v>
      </c>
      <c r="I711">
        <v>4264</v>
      </c>
      <c r="J711" t="s">
        <v>589</v>
      </c>
      <c r="K711">
        <v>444</v>
      </c>
      <c r="L711">
        <v>5</v>
      </c>
      <c r="M711">
        <v>1.1261261261261261E-2</v>
      </c>
      <c r="N711" t="s">
        <v>36</v>
      </c>
      <c r="O711">
        <v>2019</v>
      </c>
    </row>
    <row r="712" spans="1:15" x14ac:dyDescent="0.3">
      <c r="A712">
        <v>17472</v>
      </c>
      <c r="B712" s="5">
        <v>44814</v>
      </c>
      <c r="C712" t="s">
        <v>966</v>
      </c>
      <c r="D712" t="s">
        <v>71</v>
      </c>
      <c r="E712" t="s">
        <v>23</v>
      </c>
      <c r="F712" t="s">
        <v>24</v>
      </c>
      <c r="G712" t="s">
        <v>730</v>
      </c>
      <c r="H712">
        <v>3996</v>
      </c>
      <c r="I712">
        <v>4196</v>
      </c>
      <c r="J712" t="s">
        <v>589</v>
      </c>
      <c r="K712">
        <v>966</v>
      </c>
      <c r="L712">
        <v>25</v>
      </c>
      <c r="M712">
        <v>2.5879917184265012E-2</v>
      </c>
      <c r="N712" t="s">
        <v>20</v>
      </c>
      <c r="O712">
        <v>2022</v>
      </c>
    </row>
    <row r="713" spans="1:15" hidden="1" x14ac:dyDescent="0.3">
      <c r="A713">
        <v>21459</v>
      </c>
      <c r="B713" s="5">
        <v>44148</v>
      </c>
      <c r="C713" t="s">
        <v>21</v>
      </c>
      <c r="D713" t="s">
        <v>117</v>
      </c>
      <c r="E713" t="s">
        <v>289</v>
      </c>
      <c r="F713" t="s">
        <v>75</v>
      </c>
      <c r="G713" t="s">
        <v>731</v>
      </c>
      <c r="H713">
        <v>3948</v>
      </c>
      <c r="I713">
        <v>4148</v>
      </c>
      <c r="J713" t="s">
        <v>589</v>
      </c>
      <c r="K713">
        <v>426</v>
      </c>
      <c r="L713">
        <v>25</v>
      </c>
      <c r="M713">
        <v>5.8685446009389672E-2</v>
      </c>
      <c r="N713" t="s">
        <v>36</v>
      </c>
      <c r="O713">
        <v>2020</v>
      </c>
    </row>
    <row r="714" spans="1:15" hidden="1" x14ac:dyDescent="0.3">
      <c r="A714">
        <v>11628</v>
      </c>
      <c r="B714" s="5">
        <v>44483</v>
      </c>
      <c r="C714" t="s">
        <v>967</v>
      </c>
      <c r="D714" t="s">
        <v>99</v>
      </c>
      <c r="E714" t="s">
        <v>224</v>
      </c>
      <c r="F714" t="s">
        <v>45</v>
      </c>
      <c r="G714" t="s">
        <v>732</v>
      </c>
      <c r="H714">
        <v>3942</v>
      </c>
      <c r="I714">
        <v>4142</v>
      </c>
      <c r="J714" t="s">
        <v>589</v>
      </c>
      <c r="K714">
        <v>321</v>
      </c>
      <c r="L714">
        <v>25</v>
      </c>
      <c r="M714">
        <v>7.7881619937694699E-2</v>
      </c>
      <c r="N714" t="s">
        <v>36</v>
      </c>
      <c r="O714">
        <v>2021</v>
      </c>
    </row>
    <row r="715" spans="1:15" hidden="1" x14ac:dyDescent="0.3">
      <c r="A715">
        <v>4266</v>
      </c>
      <c r="B715" s="5">
        <v>43924</v>
      </c>
      <c r="C715" t="s">
        <v>21</v>
      </c>
      <c r="D715" t="s">
        <v>15</v>
      </c>
      <c r="E715" t="s">
        <v>733</v>
      </c>
      <c r="F715" t="s">
        <v>17</v>
      </c>
      <c r="G715" t="s">
        <v>624</v>
      </c>
      <c r="H715">
        <v>3862</v>
      </c>
      <c r="I715">
        <v>4062</v>
      </c>
      <c r="J715" t="s">
        <v>589</v>
      </c>
      <c r="K715">
        <v>399</v>
      </c>
      <c r="L715">
        <v>25</v>
      </c>
      <c r="M715">
        <v>6.2656641604010022E-2</v>
      </c>
      <c r="N715" t="s">
        <v>20</v>
      </c>
      <c r="O715">
        <v>2020</v>
      </c>
    </row>
    <row r="716" spans="1:15" hidden="1" x14ac:dyDescent="0.3">
      <c r="A716">
        <v>7462</v>
      </c>
      <c r="B716" s="5">
        <v>43849</v>
      </c>
      <c r="C716" t="s">
        <v>14</v>
      </c>
      <c r="D716" t="s">
        <v>69</v>
      </c>
      <c r="E716" t="s">
        <v>28</v>
      </c>
      <c r="F716" t="s">
        <v>29</v>
      </c>
      <c r="G716" t="s">
        <v>734</v>
      </c>
      <c r="H716">
        <v>3843</v>
      </c>
      <c r="I716">
        <v>4043</v>
      </c>
      <c r="J716" t="s">
        <v>589</v>
      </c>
      <c r="K716">
        <v>108</v>
      </c>
      <c r="L716">
        <v>10</v>
      </c>
      <c r="M716">
        <v>9.2592592592592587E-2</v>
      </c>
      <c r="N716" t="s">
        <v>36</v>
      </c>
      <c r="O716">
        <v>2020</v>
      </c>
    </row>
    <row r="717" spans="1:15" x14ac:dyDescent="0.3">
      <c r="A717">
        <v>19839</v>
      </c>
      <c r="B717" s="5">
        <v>44820</v>
      </c>
      <c r="C717" t="s">
        <v>14</v>
      </c>
      <c r="D717" t="s">
        <v>40</v>
      </c>
      <c r="E717" t="s">
        <v>55</v>
      </c>
      <c r="F717" t="s">
        <v>17</v>
      </c>
      <c r="G717" t="s">
        <v>735</v>
      </c>
      <c r="H717">
        <v>3828</v>
      </c>
      <c r="I717">
        <v>4028</v>
      </c>
      <c r="J717" t="s">
        <v>589</v>
      </c>
      <c r="K717">
        <v>198</v>
      </c>
      <c r="L717">
        <v>25</v>
      </c>
      <c r="M717">
        <v>0.12626262626262627</v>
      </c>
      <c r="N717" t="s">
        <v>36</v>
      </c>
      <c r="O717">
        <v>2022</v>
      </c>
    </row>
    <row r="718" spans="1:15" hidden="1" x14ac:dyDescent="0.3">
      <c r="A718">
        <v>4254</v>
      </c>
      <c r="B718" s="5">
        <v>43867</v>
      </c>
      <c r="C718" t="s">
        <v>32</v>
      </c>
      <c r="D718" t="s">
        <v>37</v>
      </c>
      <c r="E718" t="s">
        <v>252</v>
      </c>
      <c r="F718" t="s">
        <v>17</v>
      </c>
      <c r="G718" t="s">
        <v>736</v>
      </c>
      <c r="H718">
        <v>3804</v>
      </c>
      <c r="I718">
        <v>4004</v>
      </c>
      <c r="J718" t="s">
        <v>589</v>
      </c>
      <c r="K718">
        <v>456</v>
      </c>
      <c r="L718">
        <v>25</v>
      </c>
      <c r="M718">
        <v>5.4824561403508769E-2</v>
      </c>
      <c r="N718" t="s">
        <v>36</v>
      </c>
      <c r="O718">
        <v>2020</v>
      </c>
    </row>
    <row r="719" spans="1:15" hidden="1" x14ac:dyDescent="0.3">
      <c r="A719">
        <v>6123</v>
      </c>
      <c r="B719" s="5">
        <v>43961</v>
      </c>
      <c r="C719" t="s">
        <v>26</v>
      </c>
      <c r="D719" t="s">
        <v>64</v>
      </c>
      <c r="E719" t="s">
        <v>23</v>
      </c>
      <c r="F719" t="s">
        <v>24</v>
      </c>
      <c r="G719" t="s">
        <v>737</v>
      </c>
      <c r="H719">
        <v>3794</v>
      </c>
      <c r="I719">
        <v>3994</v>
      </c>
      <c r="J719" t="s">
        <v>589</v>
      </c>
      <c r="K719">
        <v>945</v>
      </c>
      <c r="L719">
        <v>25</v>
      </c>
      <c r="M719">
        <v>2.6455026455026454E-2</v>
      </c>
      <c r="N719" t="s">
        <v>31</v>
      </c>
      <c r="O719">
        <v>2020</v>
      </c>
    </row>
    <row r="720" spans="1:15" hidden="1" x14ac:dyDescent="0.3">
      <c r="A720">
        <v>22356</v>
      </c>
      <c r="B720" s="5">
        <v>44334</v>
      </c>
      <c r="C720" t="s">
        <v>967</v>
      </c>
      <c r="D720" t="s">
        <v>57</v>
      </c>
      <c r="E720" t="s">
        <v>84</v>
      </c>
      <c r="F720" t="s">
        <v>45</v>
      </c>
      <c r="G720" t="s">
        <v>738</v>
      </c>
      <c r="H720">
        <v>3786</v>
      </c>
      <c r="I720">
        <v>3986</v>
      </c>
      <c r="J720" t="s">
        <v>589</v>
      </c>
      <c r="K720">
        <v>285</v>
      </c>
      <c r="L720">
        <v>25</v>
      </c>
      <c r="M720">
        <v>8.771929824561403E-2</v>
      </c>
      <c r="N720" t="s">
        <v>20</v>
      </c>
      <c r="O720">
        <v>2021</v>
      </c>
    </row>
    <row r="721" spans="1:15" hidden="1" x14ac:dyDescent="0.3">
      <c r="A721">
        <v>1926</v>
      </c>
      <c r="B721" s="5">
        <v>43687</v>
      </c>
      <c r="C721" t="s">
        <v>26</v>
      </c>
      <c r="D721" t="s">
        <v>43</v>
      </c>
      <c r="E721" t="s">
        <v>91</v>
      </c>
      <c r="F721" t="s">
        <v>45</v>
      </c>
      <c r="G721" t="s">
        <v>593</v>
      </c>
      <c r="H721">
        <v>3786</v>
      </c>
      <c r="I721">
        <v>3986</v>
      </c>
      <c r="J721" t="s">
        <v>589</v>
      </c>
      <c r="K721">
        <v>205</v>
      </c>
      <c r="L721">
        <v>15</v>
      </c>
      <c r="M721">
        <v>7.3170731707317069E-2</v>
      </c>
      <c r="N721" t="s">
        <v>31</v>
      </c>
      <c r="O721">
        <v>2019</v>
      </c>
    </row>
    <row r="722" spans="1:15" hidden="1" x14ac:dyDescent="0.3">
      <c r="A722">
        <v>1748</v>
      </c>
      <c r="B722" s="5">
        <v>43806</v>
      </c>
      <c r="C722" t="s">
        <v>26</v>
      </c>
      <c r="D722" t="s">
        <v>40</v>
      </c>
      <c r="E722" t="s">
        <v>28</v>
      </c>
      <c r="F722" t="s">
        <v>29</v>
      </c>
      <c r="G722" t="s">
        <v>739</v>
      </c>
      <c r="H722">
        <v>3726</v>
      </c>
      <c r="I722">
        <v>3926</v>
      </c>
      <c r="J722" t="s">
        <v>589</v>
      </c>
      <c r="K722">
        <v>111</v>
      </c>
      <c r="L722">
        <v>3</v>
      </c>
      <c r="M722">
        <v>2.7027027027027029E-2</v>
      </c>
      <c r="N722" t="s">
        <v>36</v>
      </c>
      <c r="O722">
        <v>2019</v>
      </c>
    </row>
    <row r="723" spans="1:15" x14ac:dyDescent="0.3">
      <c r="A723">
        <v>15149</v>
      </c>
      <c r="B723" s="5">
        <v>44780</v>
      </c>
      <c r="C723" t="s">
        <v>966</v>
      </c>
      <c r="D723" t="s">
        <v>183</v>
      </c>
      <c r="E723" t="s">
        <v>224</v>
      </c>
      <c r="F723" t="s">
        <v>45</v>
      </c>
      <c r="G723" t="s">
        <v>740</v>
      </c>
      <c r="H723">
        <v>3699</v>
      </c>
      <c r="I723">
        <v>3899</v>
      </c>
      <c r="J723" t="s">
        <v>589</v>
      </c>
      <c r="K723">
        <v>285</v>
      </c>
      <c r="L723">
        <v>25</v>
      </c>
      <c r="M723">
        <v>8.771929824561403E-2</v>
      </c>
      <c r="N723" t="s">
        <v>20</v>
      </c>
      <c r="O723">
        <v>2022</v>
      </c>
    </row>
    <row r="724" spans="1:15" hidden="1" x14ac:dyDescent="0.3">
      <c r="A724">
        <v>11185</v>
      </c>
      <c r="B724" s="5">
        <v>44419</v>
      </c>
      <c r="C724" t="s">
        <v>32</v>
      </c>
      <c r="D724" t="s">
        <v>152</v>
      </c>
      <c r="E724" t="s">
        <v>224</v>
      </c>
      <c r="F724" t="s">
        <v>45</v>
      </c>
      <c r="G724" t="s">
        <v>741</v>
      </c>
      <c r="H724">
        <v>3648</v>
      </c>
      <c r="I724">
        <v>3848</v>
      </c>
      <c r="J724" t="s">
        <v>589</v>
      </c>
      <c r="K724">
        <v>66</v>
      </c>
      <c r="L724">
        <v>25</v>
      </c>
      <c r="M724">
        <v>0.37878787878787878</v>
      </c>
      <c r="N724" t="s">
        <v>20</v>
      </c>
      <c r="O724">
        <v>2021</v>
      </c>
    </row>
    <row r="725" spans="1:15" hidden="1" x14ac:dyDescent="0.3">
      <c r="A725">
        <v>23766</v>
      </c>
      <c r="B725" s="5">
        <v>43572</v>
      </c>
      <c r="C725" t="s">
        <v>32</v>
      </c>
      <c r="D725" t="s">
        <v>54</v>
      </c>
      <c r="E725" t="s">
        <v>84</v>
      </c>
      <c r="F725" t="s">
        <v>45</v>
      </c>
      <c r="G725" t="s">
        <v>742</v>
      </c>
      <c r="H725">
        <v>3576</v>
      </c>
      <c r="I725">
        <v>3776</v>
      </c>
      <c r="J725" t="s">
        <v>589</v>
      </c>
      <c r="K725">
        <v>246</v>
      </c>
      <c r="L725">
        <v>10</v>
      </c>
      <c r="M725">
        <v>4.065040650406504E-2</v>
      </c>
      <c r="N725" t="s">
        <v>31</v>
      </c>
      <c r="O725">
        <v>2019</v>
      </c>
    </row>
    <row r="726" spans="1:15" hidden="1" x14ac:dyDescent="0.3">
      <c r="A726">
        <v>23225</v>
      </c>
      <c r="B726" s="5">
        <v>44155</v>
      </c>
      <c r="C726" t="s">
        <v>14</v>
      </c>
      <c r="D726" t="s">
        <v>61</v>
      </c>
      <c r="E726" t="s">
        <v>271</v>
      </c>
      <c r="F726" t="s">
        <v>29</v>
      </c>
      <c r="G726" t="s">
        <v>338</v>
      </c>
      <c r="H726">
        <v>3537</v>
      </c>
      <c r="I726">
        <v>3737</v>
      </c>
      <c r="J726" t="s">
        <v>589</v>
      </c>
      <c r="K726">
        <v>246</v>
      </c>
      <c r="L726">
        <v>5</v>
      </c>
      <c r="M726">
        <v>2.032520325203252E-2</v>
      </c>
      <c r="N726" t="s">
        <v>36</v>
      </c>
      <c r="O726">
        <v>2020</v>
      </c>
    </row>
    <row r="727" spans="1:15" x14ac:dyDescent="0.3">
      <c r="A727">
        <v>16635</v>
      </c>
      <c r="B727" s="5">
        <v>44603</v>
      </c>
      <c r="C727" t="s">
        <v>14</v>
      </c>
      <c r="D727" t="s">
        <v>67</v>
      </c>
      <c r="E727" t="s">
        <v>224</v>
      </c>
      <c r="F727" t="s">
        <v>45</v>
      </c>
      <c r="G727" t="s">
        <v>743</v>
      </c>
      <c r="H727">
        <v>3519</v>
      </c>
      <c r="I727">
        <v>3719</v>
      </c>
      <c r="J727" t="s">
        <v>589</v>
      </c>
      <c r="K727">
        <v>429</v>
      </c>
      <c r="L727">
        <v>25</v>
      </c>
      <c r="M727">
        <v>5.8275058275058272E-2</v>
      </c>
      <c r="N727" t="s">
        <v>20</v>
      </c>
      <c r="O727">
        <v>2022</v>
      </c>
    </row>
    <row r="728" spans="1:15" x14ac:dyDescent="0.3">
      <c r="A728">
        <v>15578</v>
      </c>
      <c r="B728" s="5">
        <v>44661</v>
      </c>
      <c r="C728" t="s">
        <v>14</v>
      </c>
      <c r="D728" t="s">
        <v>49</v>
      </c>
      <c r="E728" t="s">
        <v>47</v>
      </c>
      <c r="F728" t="s">
        <v>17</v>
      </c>
      <c r="G728" t="s">
        <v>744</v>
      </c>
      <c r="H728">
        <v>3506</v>
      </c>
      <c r="I728">
        <v>3706</v>
      </c>
      <c r="J728" t="s">
        <v>589</v>
      </c>
      <c r="K728">
        <v>444</v>
      </c>
      <c r="L728">
        <v>25</v>
      </c>
      <c r="M728">
        <v>5.6306306306306307E-2</v>
      </c>
      <c r="N728" t="s">
        <v>36</v>
      </c>
      <c r="O728">
        <v>2022</v>
      </c>
    </row>
    <row r="729" spans="1:15" x14ac:dyDescent="0.3">
      <c r="A729">
        <v>14824</v>
      </c>
      <c r="B729" s="5">
        <v>44901</v>
      </c>
      <c r="C729" t="s">
        <v>966</v>
      </c>
      <c r="D729" t="s">
        <v>49</v>
      </c>
      <c r="E729" t="s">
        <v>23</v>
      </c>
      <c r="F729" t="s">
        <v>24</v>
      </c>
      <c r="G729" t="s">
        <v>745</v>
      </c>
      <c r="H729">
        <v>3465</v>
      </c>
      <c r="I729">
        <v>3665</v>
      </c>
      <c r="J729" t="s">
        <v>589</v>
      </c>
      <c r="K729">
        <v>297</v>
      </c>
      <c r="N729" t="s">
        <v>36</v>
      </c>
      <c r="O729">
        <v>2022</v>
      </c>
    </row>
    <row r="730" spans="1:15" x14ac:dyDescent="0.3">
      <c r="A730">
        <v>27846</v>
      </c>
      <c r="B730" s="5">
        <v>44823</v>
      </c>
      <c r="C730" t="s">
        <v>966</v>
      </c>
      <c r="D730" t="s">
        <v>49</v>
      </c>
      <c r="E730" t="s">
        <v>23</v>
      </c>
      <c r="F730" t="s">
        <v>24</v>
      </c>
      <c r="G730" t="s">
        <v>746</v>
      </c>
      <c r="H730">
        <v>3444</v>
      </c>
      <c r="I730">
        <v>3644</v>
      </c>
      <c r="J730" t="s">
        <v>589</v>
      </c>
      <c r="K730">
        <v>9</v>
      </c>
      <c r="L730">
        <v>5</v>
      </c>
      <c r="M730">
        <v>0.55555555555555558</v>
      </c>
      <c r="N730" t="s">
        <v>31</v>
      </c>
      <c r="O730">
        <v>2022</v>
      </c>
    </row>
    <row r="731" spans="1:15" x14ac:dyDescent="0.3">
      <c r="A731">
        <v>23521</v>
      </c>
      <c r="B731" s="5">
        <v>44581</v>
      </c>
      <c r="C731" t="s">
        <v>966</v>
      </c>
      <c r="D731" t="s">
        <v>27</v>
      </c>
      <c r="E731" t="s">
        <v>50</v>
      </c>
      <c r="F731" t="s">
        <v>17</v>
      </c>
      <c r="G731" t="s">
        <v>747</v>
      </c>
      <c r="H731">
        <v>3438</v>
      </c>
      <c r="I731">
        <v>3638</v>
      </c>
      <c r="J731" t="s">
        <v>589</v>
      </c>
      <c r="K731">
        <v>321</v>
      </c>
      <c r="L731">
        <v>25</v>
      </c>
      <c r="M731">
        <v>7.7881619937694699E-2</v>
      </c>
      <c r="N731" t="s">
        <v>36</v>
      </c>
      <c r="O731">
        <v>2022</v>
      </c>
    </row>
    <row r="732" spans="1:15" hidden="1" x14ac:dyDescent="0.3">
      <c r="A732">
        <v>8849</v>
      </c>
      <c r="B732" s="5">
        <v>44444</v>
      </c>
      <c r="C732" t="s">
        <v>32</v>
      </c>
      <c r="D732" t="s">
        <v>49</v>
      </c>
      <c r="E732" t="s">
        <v>84</v>
      </c>
      <c r="F732" t="s">
        <v>45</v>
      </c>
      <c r="G732" t="s">
        <v>748</v>
      </c>
      <c r="H732">
        <v>3429</v>
      </c>
      <c r="I732">
        <v>3629</v>
      </c>
      <c r="J732" t="s">
        <v>589</v>
      </c>
      <c r="K732">
        <v>78</v>
      </c>
      <c r="L732">
        <v>15</v>
      </c>
      <c r="M732">
        <v>0.19230769230769232</v>
      </c>
      <c r="N732" t="s">
        <v>31</v>
      </c>
      <c r="O732">
        <v>2021</v>
      </c>
    </row>
    <row r="733" spans="1:15" hidden="1" x14ac:dyDescent="0.3">
      <c r="A733">
        <v>11280</v>
      </c>
      <c r="B733" s="5">
        <v>44508</v>
      </c>
      <c r="C733" t="s">
        <v>967</v>
      </c>
      <c r="D733" t="s">
        <v>37</v>
      </c>
      <c r="E733" t="s">
        <v>47</v>
      </c>
      <c r="F733" t="s">
        <v>17</v>
      </c>
      <c r="G733" t="s">
        <v>749</v>
      </c>
      <c r="H733">
        <v>3424</v>
      </c>
      <c r="I733">
        <v>3624</v>
      </c>
      <c r="J733" t="s">
        <v>589</v>
      </c>
      <c r="K733">
        <v>272</v>
      </c>
      <c r="L733">
        <v>2</v>
      </c>
      <c r="M733">
        <v>7.3529411764705881E-3</v>
      </c>
      <c r="N733" t="s">
        <v>36</v>
      </c>
      <c r="O733">
        <v>2021</v>
      </c>
    </row>
    <row r="734" spans="1:15" hidden="1" x14ac:dyDescent="0.3">
      <c r="A734">
        <v>20675</v>
      </c>
      <c r="B734" s="5">
        <v>44366</v>
      </c>
      <c r="C734" t="s">
        <v>967</v>
      </c>
      <c r="D734" t="s">
        <v>61</v>
      </c>
      <c r="E734" t="s">
        <v>224</v>
      </c>
      <c r="F734" t="s">
        <v>45</v>
      </c>
      <c r="G734" t="s">
        <v>750</v>
      </c>
      <c r="H734">
        <v>3411</v>
      </c>
      <c r="I734">
        <v>3611</v>
      </c>
      <c r="J734" t="s">
        <v>589</v>
      </c>
      <c r="K734">
        <v>63</v>
      </c>
      <c r="L734">
        <v>25</v>
      </c>
      <c r="M734">
        <v>0.3968253968253968</v>
      </c>
      <c r="N734" t="s">
        <v>36</v>
      </c>
      <c r="O734">
        <v>2021</v>
      </c>
    </row>
    <row r="735" spans="1:15" x14ac:dyDescent="0.3">
      <c r="A735">
        <v>24003</v>
      </c>
      <c r="B735" s="5">
        <v>44696</v>
      </c>
      <c r="C735" t="s">
        <v>21</v>
      </c>
      <c r="D735" t="s">
        <v>158</v>
      </c>
      <c r="E735" t="s">
        <v>426</v>
      </c>
      <c r="F735" t="s">
        <v>45</v>
      </c>
      <c r="G735" t="s">
        <v>685</v>
      </c>
      <c r="H735">
        <v>3402</v>
      </c>
      <c r="I735">
        <v>3602</v>
      </c>
      <c r="J735" t="s">
        <v>589</v>
      </c>
      <c r="K735">
        <v>297</v>
      </c>
      <c r="L735">
        <v>25</v>
      </c>
      <c r="M735">
        <v>8.4175084175084181E-2</v>
      </c>
      <c r="N735" t="s">
        <v>20</v>
      </c>
      <c r="O735">
        <v>2022</v>
      </c>
    </row>
    <row r="736" spans="1:15" hidden="1" x14ac:dyDescent="0.3">
      <c r="A736">
        <v>21103</v>
      </c>
      <c r="B736" s="5">
        <v>44092</v>
      </c>
      <c r="C736" t="s">
        <v>14</v>
      </c>
      <c r="D736" t="s">
        <v>57</v>
      </c>
      <c r="E736" t="s">
        <v>79</v>
      </c>
      <c r="F736" t="s">
        <v>17</v>
      </c>
      <c r="G736" t="s">
        <v>751</v>
      </c>
      <c r="H736">
        <v>3364</v>
      </c>
      <c r="I736">
        <v>3564</v>
      </c>
      <c r="J736" t="s">
        <v>589</v>
      </c>
      <c r="K736">
        <v>148</v>
      </c>
      <c r="L736">
        <v>25</v>
      </c>
      <c r="M736">
        <v>0.16891891891891891</v>
      </c>
      <c r="N736" t="s">
        <v>36</v>
      </c>
      <c r="O736">
        <v>2020</v>
      </c>
    </row>
    <row r="737" spans="1:15" hidden="1" x14ac:dyDescent="0.3">
      <c r="A737">
        <v>28967</v>
      </c>
      <c r="B737" s="5">
        <v>44005</v>
      </c>
      <c r="C737" t="s">
        <v>14</v>
      </c>
      <c r="D737" t="s">
        <v>158</v>
      </c>
      <c r="E737" t="s">
        <v>59</v>
      </c>
      <c r="F737" t="s">
        <v>29</v>
      </c>
      <c r="G737" t="s">
        <v>752</v>
      </c>
      <c r="H737">
        <v>3348</v>
      </c>
      <c r="I737">
        <v>3548</v>
      </c>
      <c r="J737" t="s">
        <v>589</v>
      </c>
      <c r="K737">
        <v>78</v>
      </c>
      <c r="L737">
        <v>25</v>
      </c>
      <c r="M737">
        <v>0.32051282051282054</v>
      </c>
      <c r="N737" t="s">
        <v>20</v>
      </c>
      <c r="O737">
        <v>2020</v>
      </c>
    </row>
    <row r="738" spans="1:15" x14ac:dyDescent="0.3">
      <c r="A738">
        <v>14262</v>
      </c>
      <c r="B738" s="5">
        <v>44597</v>
      </c>
      <c r="C738" t="s">
        <v>966</v>
      </c>
      <c r="D738" t="s">
        <v>37</v>
      </c>
      <c r="E738" t="s">
        <v>79</v>
      </c>
      <c r="F738" t="s">
        <v>17</v>
      </c>
      <c r="G738" t="s">
        <v>699</v>
      </c>
      <c r="H738">
        <v>3232</v>
      </c>
      <c r="I738">
        <v>3432</v>
      </c>
      <c r="J738" t="s">
        <v>589</v>
      </c>
      <c r="K738">
        <v>297</v>
      </c>
      <c r="L738">
        <v>25</v>
      </c>
      <c r="M738">
        <v>8.4175084175084181E-2</v>
      </c>
      <c r="N738" t="s">
        <v>20</v>
      </c>
      <c r="O738">
        <v>2022</v>
      </c>
    </row>
    <row r="739" spans="1:15" x14ac:dyDescent="0.3">
      <c r="A739">
        <v>13626</v>
      </c>
      <c r="B739" s="5">
        <v>44901</v>
      </c>
      <c r="C739" t="s">
        <v>14</v>
      </c>
      <c r="D739" t="s">
        <v>61</v>
      </c>
      <c r="E739" t="s">
        <v>457</v>
      </c>
      <c r="F739" t="s">
        <v>75</v>
      </c>
      <c r="G739" t="s">
        <v>753</v>
      </c>
      <c r="H739">
        <v>3219</v>
      </c>
      <c r="I739">
        <v>3419</v>
      </c>
      <c r="J739" t="s">
        <v>589</v>
      </c>
      <c r="K739">
        <v>255</v>
      </c>
      <c r="N739" t="s">
        <v>36</v>
      </c>
      <c r="O739">
        <v>2022</v>
      </c>
    </row>
    <row r="740" spans="1:15" hidden="1" x14ac:dyDescent="0.3">
      <c r="A740">
        <v>6003</v>
      </c>
      <c r="B740" s="5">
        <v>44147</v>
      </c>
      <c r="C740" t="s">
        <v>14</v>
      </c>
      <c r="D740" t="s">
        <v>158</v>
      </c>
      <c r="E740" t="s">
        <v>23</v>
      </c>
      <c r="F740" t="s">
        <v>24</v>
      </c>
      <c r="G740" t="s">
        <v>416</v>
      </c>
      <c r="H740">
        <v>3206</v>
      </c>
      <c r="I740">
        <v>3406</v>
      </c>
      <c r="J740" t="s">
        <v>589</v>
      </c>
      <c r="K740">
        <v>153</v>
      </c>
      <c r="L740">
        <v>25</v>
      </c>
      <c r="M740">
        <v>0.16339869281045752</v>
      </c>
      <c r="N740" t="s">
        <v>36</v>
      </c>
      <c r="O740">
        <v>2020</v>
      </c>
    </row>
    <row r="741" spans="1:15" hidden="1" x14ac:dyDescent="0.3">
      <c r="A741">
        <v>9057</v>
      </c>
      <c r="B741" s="5">
        <v>44236</v>
      </c>
      <c r="C741" t="s">
        <v>967</v>
      </c>
      <c r="D741" t="s">
        <v>140</v>
      </c>
      <c r="E741" t="s">
        <v>423</v>
      </c>
      <c r="F741" t="s">
        <v>75</v>
      </c>
      <c r="G741" t="s">
        <v>591</v>
      </c>
      <c r="H741">
        <v>3195</v>
      </c>
      <c r="I741">
        <v>3395</v>
      </c>
      <c r="J741" t="s">
        <v>589</v>
      </c>
      <c r="K741">
        <v>224</v>
      </c>
      <c r="L741">
        <v>15</v>
      </c>
      <c r="M741">
        <v>6.6964285714285712E-2</v>
      </c>
      <c r="N741" t="s">
        <v>36</v>
      </c>
      <c r="O741">
        <v>2021</v>
      </c>
    </row>
    <row r="742" spans="1:15" hidden="1" x14ac:dyDescent="0.3">
      <c r="A742">
        <v>8730</v>
      </c>
      <c r="B742" s="5">
        <v>44354</v>
      </c>
      <c r="C742" t="s">
        <v>967</v>
      </c>
      <c r="D742" t="s">
        <v>52</v>
      </c>
      <c r="E742" t="s">
        <v>82</v>
      </c>
      <c r="F742" t="s">
        <v>17</v>
      </c>
      <c r="G742" t="s">
        <v>651</v>
      </c>
      <c r="H742">
        <v>3192</v>
      </c>
      <c r="I742">
        <v>3392</v>
      </c>
      <c r="J742" t="s">
        <v>589</v>
      </c>
      <c r="K742">
        <v>576</v>
      </c>
      <c r="L742">
        <v>15</v>
      </c>
      <c r="M742">
        <v>2.6041666666666668E-2</v>
      </c>
      <c r="N742" t="s">
        <v>20</v>
      </c>
      <c r="O742">
        <v>2021</v>
      </c>
    </row>
    <row r="743" spans="1:15" hidden="1" x14ac:dyDescent="0.3">
      <c r="A743">
        <v>665</v>
      </c>
      <c r="B743" s="5">
        <v>43802</v>
      </c>
      <c r="C743" t="s">
        <v>26</v>
      </c>
      <c r="D743" t="s">
        <v>40</v>
      </c>
      <c r="E743" t="s">
        <v>84</v>
      </c>
      <c r="F743" t="s">
        <v>45</v>
      </c>
      <c r="G743" t="s">
        <v>754</v>
      </c>
      <c r="H743">
        <v>3051</v>
      </c>
      <c r="I743">
        <v>3251</v>
      </c>
      <c r="J743" t="s">
        <v>589</v>
      </c>
      <c r="K743">
        <v>272</v>
      </c>
      <c r="L743">
        <v>25</v>
      </c>
      <c r="M743">
        <v>9.1911764705882359E-2</v>
      </c>
      <c r="N743" t="s">
        <v>36</v>
      </c>
      <c r="O743">
        <v>2019</v>
      </c>
    </row>
    <row r="744" spans="1:15" hidden="1" x14ac:dyDescent="0.3">
      <c r="A744">
        <v>8463</v>
      </c>
      <c r="B744" s="5">
        <v>44443</v>
      </c>
      <c r="C744" t="s">
        <v>26</v>
      </c>
      <c r="D744" t="s">
        <v>101</v>
      </c>
      <c r="E744" t="s">
        <v>23</v>
      </c>
      <c r="F744" t="s">
        <v>24</v>
      </c>
      <c r="G744" t="s">
        <v>755</v>
      </c>
      <c r="H744">
        <v>3048</v>
      </c>
      <c r="I744">
        <v>3248</v>
      </c>
      <c r="J744" t="s">
        <v>589</v>
      </c>
      <c r="K744">
        <v>324</v>
      </c>
      <c r="L744">
        <v>25</v>
      </c>
      <c r="M744">
        <v>7.716049382716049E-2</v>
      </c>
      <c r="N744" t="s">
        <v>31</v>
      </c>
      <c r="O744">
        <v>2021</v>
      </c>
    </row>
    <row r="745" spans="1:15" hidden="1" x14ac:dyDescent="0.3">
      <c r="A745">
        <v>21249</v>
      </c>
      <c r="B745" s="5">
        <v>43753</v>
      </c>
      <c r="C745" t="s">
        <v>26</v>
      </c>
      <c r="D745" t="s">
        <v>158</v>
      </c>
      <c r="E745" t="s">
        <v>47</v>
      </c>
      <c r="F745" t="s">
        <v>17</v>
      </c>
      <c r="G745" t="s">
        <v>756</v>
      </c>
      <c r="H745">
        <v>3042</v>
      </c>
      <c r="I745">
        <v>3242</v>
      </c>
      <c r="J745" t="s">
        <v>589</v>
      </c>
      <c r="K745">
        <v>258</v>
      </c>
      <c r="L745">
        <v>15</v>
      </c>
      <c r="M745">
        <v>5.8139534883720929E-2</v>
      </c>
      <c r="N745" t="s">
        <v>20</v>
      </c>
      <c r="O745">
        <v>2019</v>
      </c>
    </row>
    <row r="746" spans="1:15" hidden="1" x14ac:dyDescent="0.3">
      <c r="A746">
        <v>8241</v>
      </c>
      <c r="B746" s="5">
        <v>44291</v>
      </c>
      <c r="C746" t="s">
        <v>26</v>
      </c>
      <c r="D746" t="s">
        <v>67</v>
      </c>
      <c r="E746" t="s">
        <v>84</v>
      </c>
      <c r="F746" t="s">
        <v>45</v>
      </c>
      <c r="G746" t="s">
        <v>757</v>
      </c>
      <c r="H746">
        <v>3024</v>
      </c>
      <c r="I746">
        <v>3224</v>
      </c>
      <c r="J746" t="s">
        <v>589</v>
      </c>
      <c r="K746">
        <v>813</v>
      </c>
      <c r="L746">
        <v>25</v>
      </c>
      <c r="M746">
        <v>3.0750307503075031E-2</v>
      </c>
      <c r="N746" t="s">
        <v>36</v>
      </c>
      <c r="O746">
        <v>2021</v>
      </c>
    </row>
    <row r="747" spans="1:15" x14ac:dyDescent="0.3">
      <c r="A747">
        <v>13887</v>
      </c>
      <c r="B747" s="5">
        <v>44748</v>
      </c>
      <c r="C747" t="s">
        <v>14</v>
      </c>
      <c r="D747" t="s">
        <v>99</v>
      </c>
      <c r="E747" t="s">
        <v>34</v>
      </c>
      <c r="F747" t="s">
        <v>17</v>
      </c>
      <c r="G747" t="s">
        <v>711</v>
      </c>
      <c r="H747">
        <v>3014</v>
      </c>
      <c r="I747">
        <v>3214</v>
      </c>
      <c r="J747" t="s">
        <v>589</v>
      </c>
      <c r="K747">
        <v>159</v>
      </c>
      <c r="L747">
        <v>25</v>
      </c>
      <c r="M747">
        <v>0.15723270440251572</v>
      </c>
      <c r="N747" t="s">
        <v>36</v>
      </c>
      <c r="O747">
        <v>2022</v>
      </c>
    </row>
    <row r="748" spans="1:15" hidden="1" x14ac:dyDescent="0.3">
      <c r="A748">
        <v>22980</v>
      </c>
      <c r="B748" s="5">
        <v>44458</v>
      </c>
      <c r="C748" t="s">
        <v>967</v>
      </c>
      <c r="D748" t="s">
        <v>69</v>
      </c>
      <c r="E748" t="s">
        <v>23</v>
      </c>
      <c r="F748" t="s">
        <v>24</v>
      </c>
      <c r="G748" t="s">
        <v>758</v>
      </c>
      <c r="H748">
        <v>2997</v>
      </c>
      <c r="I748">
        <v>3197</v>
      </c>
      <c r="J748" t="s">
        <v>589</v>
      </c>
      <c r="K748">
        <v>946</v>
      </c>
      <c r="L748">
        <v>15</v>
      </c>
      <c r="M748">
        <v>1.5856236786469344E-2</v>
      </c>
      <c r="N748" t="s">
        <v>36</v>
      </c>
      <c r="O748">
        <v>2021</v>
      </c>
    </row>
    <row r="749" spans="1:15" x14ac:dyDescent="0.3">
      <c r="A749">
        <v>23995</v>
      </c>
      <c r="B749" s="5">
        <v>44696</v>
      </c>
      <c r="C749" t="s">
        <v>21</v>
      </c>
      <c r="D749" t="s">
        <v>158</v>
      </c>
      <c r="E749" t="s">
        <v>426</v>
      </c>
      <c r="F749" t="s">
        <v>45</v>
      </c>
      <c r="G749" t="s">
        <v>247</v>
      </c>
      <c r="H749">
        <v>2994</v>
      </c>
      <c r="I749">
        <v>3194</v>
      </c>
      <c r="J749" t="s">
        <v>589</v>
      </c>
      <c r="K749">
        <v>192</v>
      </c>
      <c r="L749">
        <v>25</v>
      </c>
      <c r="M749">
        <v>0.13020833333333334</v>
      </c>
      <c r="N749" t="s">
        <v>20</v>
      </c>
      <c r="O749">
        <v>2022</v>
      </c>
    </row>
    <row r="750" spans="1:15" hidden="1" x14ac:dyDescent="0.3">
      <c r="A750">
        <v>20674</v>
      </c>
      <c r="B750" s="5">
        <v>44362</v>
      </c>
      <c r="C750" t="s">
        <v>26</v>
      </c>
      <c r="D750" t="s">
        <v>33</v>
      </c>
      <c r="E750" t="s">
        <v>256</v>
      </c>
      <c r="F750" t="s">
        <v>29</v>
      </c>
      <c r="G750" t="s">
        <v>759</v>
      </c>
      <c r="H750">
        <v>2991</v>
      </c>
      <c r="I750">
        <v>3191</v>
      </c>
      <c r="J750" t="s">
        <v>589</v>
      </c>
      <c r="K750">
        <v>231</v>
      </c>
      <c r="L750">
        <v>15</v>
      </c>
      <c r="M750">
        <v>6.4935064935064929E-2</v>
      </c>
      <c r="N750" t="s">
        <v>20</v>
      </c>
      <c r="O750">
        <v>2021</v>
      </c>
    </row>
    <row r="751" spans="1:15" x14ac:dyDescent="0.3">
      <c r="A751">
        <v>17928</v>
      </c>
      <c r="B751" s="5">
        <v>44753</v>
      </c>
      <c r="C751" t="s">
        <v>966</v>
      </c>
      <c r="D751" t="s">
        <v>54</v>
      </c>
      <c r="E751" t="s">
        <v>274</v>
      </c>
      <c r="F751" t="s">
        <v>29</v>
      </c>
      <c r="G751" t="s">
        <v>582</v>
      </c>
      <c r="H751">
        <v>2988</v>
      </c>
      <c r="I751">
        <v>3188</v>
      </c>
      <c r="J751" t="s">
        <v>589</v>
      </c>
      <c r="K751">
        <v>264</v>
      </c>
      <c r="L751">
        <v>2</v>
      </c>
      <c r="M751">
        <v>7.575757575757576E-3</v>
      </c>
      <c r="N751" t="s">
        <v>31</v>
      </c>
      <c r="O751">
        <v>2022</v>
      </c>
    </row>
    <row r="752" spans="1:15" x14ac:dyDescent="0.3">
      <c r="A752">
        <v>25782</v>
      </c>
      <c r="B752" s="5">
        <v>44731</v>
      </c>
      <c r="C752" t="s">
        <v>966</v>
      </c>
      <c r="D752" t="s">
        <v>96</v>
      </c>
      <c r="E752" t="s">
        <v>283</v>
      </c>
      <c r="F752" t="s">
        <v>29</v>
      </c>
      <c r="G752" t="s">
        <v>760</v>
      </c>
      <c r="H752">
        <v>2979</v>
      </c>
      <c r="I752">
        <v>3179</v>
      </c>
      <c r="J752" t="s">
        <v>589</v>
      </c>
      <c r="K752">
        <v>924</v>
      </c>
      <c r="L752">
        <v>15</v>
      </c>
      <c r="M752">
        <v>1.6233766233766232E-2</v>
      </c>
      <c r="N752" t="s">
        <v>36</v>
      </c>
      <c r="O752">
        <v>2022</v>
      </c>
    </row>
    <row r="753" spans="1:15" x14ac:dyDescent="0.3">
      <c r="A753">
        <v>16453</v>
      </c>
      <c r="B753" s="5">
        <v>44846</v>
      </c>
      <c r="C753" t="s">
        <v>14</v>
      </c>
      <c r="D753" t="s">
        <v>69</v>
      </c>
      <c r="E753" t="s">
        <v>47</v>
      </c>
      <c r="F753" t="s">
        <v>17</v>
      </c>
      <c r="G753" t="s">
        <v>718</v>
      </c>
      <c r="H753">
        <v>2892</v>
      </c>
      <c r="I753">
        <v>3092</v>
      </c>
      <c r="J753" t="s">
        <v>589</v>
      </c>
      <c r="K753">
        <v>176</v>
      </c>
      <c r="N753" t="s">
        <v>36</v>
      </c>
      <c r="O753">
        <v>2022</v>
      </c>
    </row>
    <row r="754" spans="1:15" hidden="1" x14ac:dyDescent="0.3">
      <c r="A754">
        <v>5403</v>
      </c>
      <c r="B754" s="5">
        <v>43933</v>
      </c>
      <c r="C754" t="s">
        <v>14</v>
      </c>
      <c r="D754" t="s">
        <v>27</v>
      </c>
      <c r="E754" t="s">
        <v>539</v>
      </c>
      <c r="F754" t="s">
        <v>75</v>
      </c>
      <c r="G754" t="s">
        <v>761</v>
      </c>
      <c r="H754">
        <v>2889</v>
      </c>
      <c r="I754">
        <v>3089</v>
      </c>
      <c r="J754" t="s">
        <v>589</v>
      </c>
      <c r="K754">
        <v>231</v>
      </c>
      <c r="L754">
        <v>20</v>
      </c>
      <c r="M754">
        <v>8.6580086580086577E-2</v>
      </c>
      <c r="N754" t="s">
        <v>36</v>
      </c>
      <c r="O754">
        <v>2020</v>
      </c>
    </row>
    <row r="755" spans="1:15" hidden="1" x14ac:dyDescent="0.3">
      <c r="A755">
        <v>22322</v>
      </c>
      <c r="B755" s="5">
        <v>43970</v>
      </c>
      <c r="C755" t="s">
        <v>32</v>
      </c>
      <c r="D755" t="s">
        <v>101</v>
      </c>
      <c r="E755" t="s">
        <v>481</v>
      </c>
      <c r="F755" t="s">
        <v>75</v>
      </c>
      <c r="G755" t="s">
        <v>762</v>
      </c>
      <c r="H755">
        <v>2886</v>
      </c>
      <c r="I755">
        <v>3086</v>
      </c>
      <c r="J755" t="s">
        <v>589</v>
      </c>
      <c r="K755">
        <v>141</v>
      </c>
      <c r="L755">
        <v>25</v>
      </c>
      <c r="M755">
        <v>0.1773049645390071</v>
      </c>
      <c r="N755" t="s">
        <v>20</v>
      </c>
      <c r="O755">
        <v>2020</v>
      </c>
    </row>
    <row r="756" spans="1:15" hidden="1" x14ac:dyDescent="0.3">
      <c r="A756">
        <v>8734</v>
      </c>
      <c r="B756" s="5">
        <v>44354</v>
      </c>
      <c r="C756" t="s">
        <v>967</v>
      </c>
      <c r="D756" t="s">
        <v>90</v>
      </c>
      <c r="E756" t="s">
        <v>271</v>
      </c>
      <c r="F756" t="s">
        <v>29</v>
      </c>
      <c r="G756" t="s">
        <v>763</v>
      </c>
      <c r="H756">
        <v>2856</v>
      </c>
      <c r="I756">
        <v>3056</v>
      </c>
      <c r="J756" t="s">
        <v>589</v>
      </c>
      <c r="K756">
        <v>307</v>
      </c>
      <c r="L756">
        <v>25</v>
      </c>
      <c r="M756">
        <v>8.143322475570032E-2</v>
      </c>
      <c r="N756" t="s">
        <v>20</v>
      </c>
      <c r="O756">
        <v>2021</v>
      </c>
    </row>
    <row r="757" spans="1:15" hidden="1" x14ac:dyDescent="0.3">
      <c r="A757">
        <v>25478</v>
      </c>
      <c r="B757" s="5">
        <v>44305</v>
      </c>
      <c r="C757" t="s">
        <v>26</v>
      </c>
      <c r="D757" t="s">
        <v>40</v>
      </c>
      <c r="E757" t="s">
        <v>41</v>
      </c>
      <c r="F757" t="s">
        <v>17</v>
      </c>
      <c r="G757" t="s">
        <v>764</v>
      </c>
      <c r="H757">
        <v>2802</v>
      </c>
      <c r="I757">
        <v>3002</v>
      </c>
      <c r="J757" t="s">
        <v>589</v>
      </c>
      <c r="K757">
        <v>138</v>
      </c>
      <c r="L757">
        <v>25</v>
      </c>
      <c r="M757">
        <v>0.18115942028985507</v>
      </c>
      <c r="N757" t="s">
        <v>20</v>
      </c>
      <c r="O757">
        <v>2021</v>
      </c>
    </row>
    <row r="758" spans="1:15" x14ac:dyDescent="0.3">
      <c r="A758">
        <v>13561</v>
      </c>
      <c r="B758" s="5">
        <v>44871</v>
      </c>
      <c r="C758" t="s">
        <v>14</v>
      </c>
      <c r="D758" t="s">
        <v>61</v>
      </c>
      <c r="E758" t="s">
        <v>79</v>
      </c>
      <c r="F758" t="s">
        <v>17</v>
      </c>
      <c r="G758" t="s">
        <v>439</v>
      </c>
      <c r="H758">
        <v>2782</v>
      </c>
      <c r="I758">
        <v>2982</v>
      </c>
      <c r="J758" t="s">
        <v>589</v>
      </c>
      <c r="K758">
        <v>213</v>
      </c>
      <c r="N758" t="s">
        <v>36</v>
      </c>
      <c r="O758">
        <v>2022</v>
      </c>
    </row>
    <row r="759" spans="1:15" x14ac:dyDescent="0.3">
      <c r="A759">
        <v>17997</v>
      </c>
      <c r="B759" s="5">
        <v>44787</v>
      </c>
      <c r="C759" t="s">
        <v>966</v>
      </c>
      <c r="D759" t="s">
        <v>43</v>
      </c>
      <c r="E759" t="s">
        <v>50</v>
      </c>
      <c r="F759" t="s">
        <v>17</v>
      </c>
      <c r="G759" t="s">
        <v>765</v>
      </c>
      <c r="H759">
        <v>2778</v>
      </c>
      <c r="I759">
        <v>2978</v>
      </c>
      <c r="J759" t="s">
        <v>589</v>
      </c>
      <c r="K759">
        <v>75</v>
      </c>
      <c r="L759">
        <v>25</v>
      </c>
      <c r="M759">
        <v>0.33333333333333331</v>
      </c>
      <c r="N759" t="s">
        <v>20</v>
      </c>
      <c r="O759">
        <v>2022</v>
      </c>
    </row>
    <row r="760" spans="1:15" hidden="1" x14ac:dyDescent="0.3">
      <c r="A760">
        <v>13192</v>
      </c>
      <c r="B760" s="5">
        <v>44546</v>
      </c>
      <c r="C760" t="s">
        <v>967</v>
      </c>
      <c r="D760" t="s">
        <v>52</v>
      </c>
      <c r="E760" t="s">
        <v>426</v>
      </c>
      <c r="F760" t="s">
        <v>45</v>
      </c>
      <c r="G760" t="s">
        <v>608</v>
      </c>
      <c r="H760">
        <v>2763</v>
      </c>
      <c r="I760">
        <v>2963</v>
      </c>
      <c r="J760" t="s">
        <v>589</v>
      </c>
      <c r="K760">
        <v>414</v>
      </c>
      <c r="L760">
        <v>5</v>
      </c>
      <c r="M760">
        <v>1.2077294685990338E-2</v>
      </c>
      <c r="N760" t="s">
        <v>20</v>
      </c>
      <c r="O760">
        <v>2021</v>
      </c>
    </row>
    <row r="761" spans="1:15" x14ac:dyDescent="0.3">
      <c r="A761">
        <v>14401</v>
      </c>
      <c r="B761" s="5">
        <v>44719</v>
      </c>
      <c r="C761" t="s">
        <v>14</v>
      </c>
      <c r="D761" t="s">
        <v>64</v>
      </c>
      <c r="E761" t="s">
        <v>23</v>
      </c>
      <c r="F761" t="s">
        <v>24</v>
      </c>
      <c r="G761" t="s">
        <v>766</v>
      </c>
      <c r="H761">
        <v>2744</v>
      </c>
      <c r="I761">
        <v>2944</v>
      </c>
      <c r="J761" t="s">
        <v>589</v>
      </c>
      <c r="K761">
        <v>744</v>
      </c>
      <c r="L761">
        <v>25</v>
      </c>
      <c r="M761">
        <v>3.3602150537634407E-2</v>
      </c>
      <c r="N761" t="s">
        <v>36</v>
      </c>
      <c r="O761">
        <v>2022</v>
      </c>
    </row>
    <row r="762" spans="1:15" hidden="1" x14ac:dyDescent="0.3">
      <c r="A762">
        <v>25455</v>
      </c>
      <c r="B762" s="5">
        <v>43942</v>
      </c>
      <c r="C762" t="s">
        <v>14</v>
      </c>
      <c r="D762" t="s">
        <v>71</v>
      </c>
      <c r="E762" t="s">
        <v>767</v>
      </c>
      <c r="F762" t="s">
        <v>75</v>
      </c>
      <c r="G762" t="s">
        <v>768</v>
      </c>
      <c r="H762">
        <v>2706</v>
      </c>
      <c r="I762">
        <v>2906</v>
      </c>
      <c r="J762" t="s">
        <v>589</v>
      </c>
      <c r="K762">
        <v>93</v>
      </c>
      <c r="L762">
        <v>15</v>
      </c>
      <c r="M762">
        <v>0.16129032258064516</v>
      </c>
      <c r="N762" t="s">
        <v>36</v>
      </c>
      <c r="O762">
        <v>2020</v>
      </c>
    </row>
    <row r="763" spans="1:15" hidden="1" x14ac:dyDescent="0.3">
      <c r="A763">
        <v>4835</v>
      </c>
      <c r="B763" s="5">
        <v>44111</v>
      </c>
      <c r="C763" t="s">
        <v>26</v>
      </c>
      <c r="D763" t="s">
        <v>183</v>
      </c>
      <c r="E763" t="s">
        <v>23</v>
      </c>
      <c r="F763" t="s">
        <v>24</v>
      </c>
      <c r="G763" t="s">
        <v>769</v>
      </c>
      <c r="H763">
        <v>2696</v>
      </c>
      <c r="I763">
        <v>2896</v>
      </c>
      <c r="J763" t="s">
        <v>589</v>
      </c>
      <c r="K763">
        <v>252</v>
      </c>
      <c r="L763">
        <v>5</v>
      </c>
      <c r="M763">
        <v>1.984126984126984E-2</v>
      </c>
      <c r="N763" t="s">
        <v>31</v>
      </c>
      <c r="O763">
        <v>2020</v>
      </c>
    </row>
    <row r="764" spans="1:15" hidden="1" x14ac:dyDescent="0.3">
      <c r="A764">
        <v>27910</v>
      </c>
      <c r="B764" s="5">
        <v>44123</v>
      </c>
      <c r="C764" t="s">
        <v>26</v>
      </c>
      <c r="D764" t="s">
        <v>61</v>
      </c>
      <c r="E764" t="s">
        <v>121</v>
      </c>
      <c r="F764" t="s">
        <v>29</v>
      </c>
      <c r="G764" t="s">
        <v>770</v>
      </c>
      <c r="H764">
        <v>2691</v>
      </c>
      <c r="I764">
        <v>2891</v>
      </c>
      <c r="J764" t="s">
        <v>589</v>
      </c>
      <c r="K764">
        <v>24</v>
      </c>
      <c r="L764">
        <v>3</v>
      </c>
      <c r="M764">
        <v>0.125</v>
      </c>
      <c r="N764" t="s">
        <v>20</v>
      </c>
      <c r="O764">
        <v>2020</v>
      </c>
    </row>
    <row r="765" spans="1:15" hidden="1" x14ac:dyDescent="0.3">
      <c r="A765">
        <v>12085</v>
      </c>
      <c r="B765" s="5">
        <v>44482</v>
      </c>
      <c r="C765" t="s">
        <v>32</v>
      </c>
      <c r="D765" t="s">
        <v>152</v>
      </c>
      <c r="E765" t="s">
        <v>16</v>
      </c>
      <c r="F765" t="s">
        <v>17</v>
      </c>
      <c r="G765" t="s">
        <v>771</v>
      </c>
      <c r="H765">
        <v>2688</v>
      </c>
      <c r="I765">
        <v>2888</v>
      </c>
      <c r="J765" t="s">
        <v>589</v>
      </c>
      <c r="K765">
        <v>285</v>
      </c>
      <c r="L765">
        <v>25</v>
      </c>
      <c r="M765">
        <v>8.771929824561403E-2</v>
      </c>
      <c r="N765" t="s">
        <v>31</v>
      </c>
      <c r="O765">
        <v>2021</v>
      </c>
    </row>
    <row r="766" spans="1:15" hidden="1" x14ac:dyDescent="0.3">
      <c r="A766">
        <v>10905</v>
      </c>
      <c r="B766" s="5">
        <v>44544</v>
      </c>
      <c r="C766" t="s">
        <v>967</v>
      </c>
      <c r="D766" t="s">
        <v>152</v>
      </c>
      <c r="E766" t="s">
        <v>47</v>
      </c>
      <c r="F766" t="s">
        <v>17</v>
      </c>
      <c r="G766" t="s">
        <v>772</v>
      </c>
      <c r="H766">
        <v>2688</v>
      </c>
      <c r="I766">
        <v>2888</v>
      </c>
      <c r="J766" t="s">
        <v>589</v>
      </c>
      <c r="K766">
        <v>246</v>
      </c>
      <c r="L766">
        <v>15</v>
      </c>
      <c r="M766">
        <v>6.097560975609756E-2</v>
      </c>
      <c r="N766" t="s">
        <v>63</v>
      </c>
      <c r="O766">
        <v>2021</v>
      </c>
    </row>
    <row r="767" spans="1:15" x14ac:dyDescent="0.3">
      <c r="A767">
        <v>29654</v>
      </c>
      <c r="B767" s="5">
        <v>44827</v>
      </c>
      <c r="C767" t="s">
        <v>14</v>
      </c>
      <c r="D767" t="s">
        <v>140</v>
      </c>
      <c r="E767" t="s">
        <v>91</v>
      </c>
      <c r="F767" t="s">
        <v>45</v>
      </c>
      <c r="G767" t="s">
        <v>771</v>
      </c>
      <c r="H767">
        <v>2688</v>
      </c>
      <c r="I767">
        <v>2888</v>
      </c>
      <c r="J767" t="s">
        <v>589</v>
      </c>
      <c r="K767">
        <v>456</v>
      </c>
      <c r="L767">
        <v>5</v>
      </c>
      <c r="M767">
        <v>1.0964912280701754E-2</v>
      </c>
      <c r="N767" t="s">
        <v>36</v>
      </c>
      <c r="O767">
        <v>2022</v>
      </c>
    </row>
    <row r="768" spans="1:15" x14ac:dyDescent="0.3">
      <c r="A768">
        <v>18040</v>
      </c>
      <c r="B768" s="5">
        <v>44813</v>
      </c>
      <c r="C768" t="s">
        <v>21</v>
      </c>
      <c r="D768" t="s">
        <v>27</v>
      </c>
      <c r="E768" t="s">
        <v>121</v>
      </c>
      <c r="F768" t="s">
        <v>29</v>
      </c>
      <c r="G768" t="s">
        <v>773</v>
      </c>
      <c r="H768">
        <v>2688</v>
      </c>
      <c r="I768">
        <v>2888</v>
      </c>
      <c r="J768" t="s">
        <v>589</v>
      </c>
      <c r="K768">
        <v>12</v>
      </c>
      <c r="L768">
        <v>5</v>
      </c>
      <c r="M768">
        <v>0.41666666666666669</v>
      </c>
      <c r="N768" t="s">
        <v>31</v>
      </c>
      <c r="O768">
        <v>2022</v>
      </c>
    </row>
    <row r="769" spans="1:15" x14ac:dyDescent="0.3">
      <c r="A769">
        <v>20067</v>
      </c>
      <c r="B769" s="5">
        <v>44911</v>
      </c>
      <c r="C769" t="s">
        <v>14</v>
      </c>
      <c r="D769" t="s">
        <v>52</v>
      </c>
      <c r="E769" t="s">
        <v>118</v>
      </c>
      <c r="F769" t="s">
        <v>75</v>
      </c>
      <c r="G769" t="s">
        <v>774</v>
      </c>
      <c r="H769">
        <v>2673</v>
      </c>
      <c r="I769">
        <v>2873</v>
      </c>
      <c r="J769" t="s">
        <v>589</v>
      </c>
      <c r="K769">
        <v>42</v>
      </c>
      <c r="N769" t="s">
        <v>36</v>
      </c>
      <c r="O769">
        <v>2022</v>
      </c>
    </row>
    <row r="770" spans="1:15" x14ac:dyDescent="0.3">
      <c r="A770">
        <v>18811</v>
      </c>
      <c r="B770" s="5">
        <v>44909</v>
      </c>
      <c r="C770" t="s">
        <v>14</v>
      </c>
      <c r="D770" t="s">
        <v>49</v>
      </c>
      <c r="E770" t="s">
        <v>767</v>
      </c>
      <c r="F770" t="s">
        <v>75</v>
      </c>
      <c r="G770" t="s">
        <v>775</v>
      </c>
      <c r="H770">
        <v>2667</v>
      </c>
      <c r="I770">
        <v>2867</v>
      </c>
      <c r="J770" t="s">
        <v>589</v>
      </c>
      <c r="K770">
        <v>105</v>
      </c>
      <c r="N770" t="s">
        <v>20</v>
      </c>
      <c r="O770">
        <v>2022</v>
      </c>
    </row>
    <row r="771" spans="1:15" hidden="1" x14ac:dyDescent="0.3">
      <c r="A771">
        <v>11187</v>
      </c>
      <c r="B771" s="5">
        <v>44420</v>
      </c>
      <c r="C771" t="s">
        <v>967</v>
      </c>
      <c r="D771" t="s">
        <v>33</v>
      </c>
      <c r="E771" t="s">
        <v>177</v>
      </c>
      <c r="F771" t="s">
        <v>45</v>
      </c>
      <c r="G771" t="s">
        <v>776</v>
      </c>
      <c r="H771">
        <v>2664</v>
      </c>
      <c r="I771">
        <v>2864</v>
      </c>
      <c r="J771" t="s">
        <v>589</v>
      </c>
      <c r="K771">
        <v>228</v>
      </c>
      <c r="L771">
        <v>25</v>
      </c>
      <c r="M771">
        <v>0.10964912280701754</v>
      </c>
      <c r="N771" t="s">
        <v>20</v>
      </c>
      <c r="O771">
        <v>2021</v>
      </c>
    </row>
    <row r="772" spans="1:15" hidden="1" x14ac:dyDescent="0.3">
      <c r="A772">
        <v>6694</v>
      </c>
      <c r="B772" s="5">
        <v>44148</v>
      </c>
      <c r="C772" t="s">
        <v>14</v>
      </c>
      <c r="D772" t="s">
        <v>49</v>
      </c>
      <c r="E772" t="s">
        <v>23</v>
      </c>
      <c r="F772" t="s">
        <v>24</v>
      </c>
      <c r="G772" t="s">
        <v>777</v>
      </c>
      <c r="H772">
        <v>2622</v>
      </c>
      <c r="I772">
        <v>2822</v>
      </c>
      <c r="J772" t="s">
        <v>589</v>
      </c>
      <c r="K772">
        <v>792</v>
      </c>
      <c r="L772">
        <v>25</v>
      </c>
      <c r="M772">
        <v>3.1565656565656568E-2</v>
      </c>
      <c r="N772" t="s">
        <v>36</v>
      </c>
      <c r="O772">
        <v>2020</v>
      </c>
    </row>
    <row r="773" spans="1:15" x14ac:dyDescent="0.3">
      <c r="A773">
        <v>17262</v>
      </c>
      <c r="B773" s="5">
        <v>44692</v>
      </c>
      <c r="C773" t="s">
        <v>966</v>
      </c>
      <c r="D773" t="s">
        <v>105</v>
      </c>
      <c r="E773" t="s">
        <v>134</v>
      </c>
      <c r="F773" t="s">
        <v>45</v>
      </c>
      <c r="G773" t="s">
        <v>778</v>
      </c>
      <c r="H773">
        <v>2622</v>
      </c>
      <c r="I773">
        <v>2822</v>
      </c>
      <c r="J773" t="s">
        <v>589</v>
      </c>
      <c r="K773">
        <v>108</v>
      </c>
      <c r="L773">
        <v>5</v>
      </c>
      <c r="M773">
        <v>4.6296296296296294E-2</v>
      </c>
      <c r="N773" t="s">
        <v>20</v>
      </c>
      <c r="O773">
        <v>2022</v>
      </c>
    </row>
    <row r="774" spans="1:15" x14ac:dyDescent="0.3">
      <c r="A774">
        <v>19136</v>
      </c>
      <c r="B774" s="5">
        <v>44758</v>
      </c>
      <c r="C774" t="s">
        <v>14</v>
      </c>
      <c r="D774" t="s">
        <v>54</v>
      </c>
      <c r="E774" t="s">
        <v>41</v>
      </c>
      <c r="F774" t="s">
        <v>17</v>
      </c>
      <c r="G774" t="s">
        <v>779</v>
      </c>
      <c r="H774">
        <v>2584</v>
      </c>
      <c r="I774">
        <v>2784</v>
      </c>
      <c r="J774" t="s">
        <v>589</v>
      </c>
      <c r="K774">
        <v>144</v>
      </c>
      <c r="L774">
        <v>25</v>
      </c>
      <c r="M774">
        <v>0.1736111111111111</v>
      </c>
      <c r="N774" t="s">
        <v>20</v>
      </c>
      <c r="O774">
        <v>2022</v>
      </c>
    </row>
    <row r="775" spans="1:15" hidden="1" x14ac:dyDescent="0.3">
      <c r="A775">
        <v>27758</v>
      </c>
      <c r="B775" s="5">
        <v>44461</v>
      </c>
      <c r="C775" t="s">
        <v>967</v>
      </c>
      <c r="D775" t="s">
        <v>40</v>
      </c>
      <c r="E775" t="s">
        <v>437</v>
      </c>
      <c r="F775" t="s">
        <v>29</v>
      </c>
      <c r="G775" t="s">
        <v>774</v>
      </c>
      <c r="H775">
        <v>2511</v>
      </c>
      <c r="I775">
        <v>2711</v>
      </c>
      <c r="J775" t="s">
        <v>589</v>
      </c>
      <c r="K775">
        <v>99</v>
      </c>
      <c r="L775">
        <v>15</v>
      </c>
      <c r="M775">
        <v>0.15151515151515152</v>
      </c>
      <c r="N775" t="s">
        <v>36</v>
      </c>
      <c r="O775">
        <v>2021</v>
      </c>
    </row>
    <row r="776" spans="1:15" hidden="1" x14ac:dyDescent="0.3">
      <c r="A776">
        <v>10904</v>
      </c>
      <c r="B776" s="5">
        <v>44544</v>
      </c>
      <c r="C776" t="s">
        <v>967</v>
      </c>
      <c r="D776" t="s">
        <v>152</v>
      </c>
      <c r="E776" t="s">
        <v>47</v>
      </c>
      <c r="F776" t="s">
        <v>17</v>
      </c>
      <c r="G776" t="s">
        <v>780</v>
      </c>
      <c r="H776">
        <v>2496</v>
      </c>
      <c r="I776">
        <v>2696</v>
      </c>
      <c r="J776" t="s">
        <v>589</v>
      </c>
      <c r="K776">
        <v>148</v>
      </c>
      <c r="L776">
        <v>25</v>
      </c>
      <c r="M776">
        <v>0.16891891891891891</v>
      </c>
      <c r="N776" t="s">
        <v>63</v>
      </c>
      <c r="O776">
        <v>2021</v>
      </c>
    </row>
    <row r="777" spans="1:15" hidden="1" x14ac:dyDescent="0.3">
      <c r="A777">
        <v>25835</v>
      </c>
      <c r="B777" s="5">
        <v>44395</v>
      </c>
      <c r="C777" t="s">
        <v>32</v>
      </c>
      <c r="D777" t="s">
        <v>27</v>
      </c>
      <c r="E777" t="s">
        <v>41</v>
      </c>
      <c r="F777" t="s">
        <v>17</v>
      </c>
      <c r="G777" t="s">
        <v>781</v>
      </c>
      <c r="H777">
        <v>2476</v>
      </c>
      <c r="I777">
        <v>2676</v>
      </c>
      <c r="J777" t="s">
        <v>589</v>
      </c>
      <c r="K777">
        <v>12</v>
      </c>
      <c r="L777">
        <v>3</v>
      </c>
      <c r="M777">
        <v>0.25</v>
      </c>
      <c r="N777" t="s">
        <v>20</v>
      </c>
      <c r="O777">
        <v>2021</v>
      </c>
    </row>
    <row r="778" spans="1:15" hidden="1" x14ac:dyDescent="0.3">
      <c r="A778">
        <v>8432</v>
      </c>
      <c r="B778" s="5">
        <v>44443</v>
      </c>
      <c r="C778" t="s">
        <v>26</v>
      </c>
      <c r="D778" t="s">
        <v>101</v>
      </c>
      <c r="E778" t="s">
        <v>23</v>
      </c>
      <c r="F778" t="s">
        <v>24</v>
      </c>
      <c r="G778" t="s">
        <v>695</v>
      </c>
      <c r="H778">
        <v>2456</v>
      </c>
      <c r="I778">
        <v>2656</v>
      </c>
      <c r="J778" t="s">
        <v>589</v>
      </c>
      <c r="K778">
        <v>783</v>
      </c>
      <c r="L778">
        <v>25</v>
      </c>
      <c r="M778">
        <v>3.1928480204342274E-2</v>
      </c>
      <c r="N778" t="s">
        <v>31</v>
      </c>
      <c r="O778">
        <v>2021</v>
      </c>
    </row>
    <row r="779" spans="1:15" x14ac:dyDescent="0.3">
      <c r="A779">
        <v>19231</v>
      </c>
      <c r="B779" s="5">
        <v>44820</v>
      </c>
      <c r="C779" t="s">
        <v>14</v>
      </c>
      <c r="D779" t="s">
        <v>43</v>
      </c>
      <c r="E779" t="s">
        <v>84</v>
      </c>
      <c r="F779" t="s">
        <v>45</v>
      </c>
      <c r="G779" t="s">
        <v>590</v>
      </c>
      <c r="H779">
        <v>2448</v>
      </c>
      <c r="I779">
        <v>2648</v>
      </c>
      <c r="J779" t="s">
        <v>589</v>
      </c>
      <c r="K779">
        <v>273</v>
      </c>
      <c r="L779">
        <v>25</v>
      </c>
      <c r="M779">
        <v>9.1575091575091569E-2</v>
      </c>
      <c r="N779" t="s">
        <v>36</v>
      </c>
      <c r="O779">
        <v>2022</v>
      </c>
    </row>
    <row r="780" spans="1:15" x14ac:dyDescent="0.3">
      <c r="A780">
        <v>18483</v>
      </c>
      <c r="B780" s="5">
        <v>44757</v>
      </c>
      <c r="C780" t="s">
        <v>966</v>
      </c>
      <c r="D780" t="s">
        <v>71</v>
      </c>
      <c r="E780" t="s">
        <v>249</v>
      </c>
      <c r="F780" t="s">
        <v>29</v>
      </c>
      <c r="G780" t="s">
        <v>574</v>
      </c>
      <c r="H780">
        <v>2448</v>
      </c>
      <c r="I780">
        <v>2648</v>
      </c>
      <c r="J780" t="s">
        <v>589</v>
      </c>
      <c r="K780">
        <v>176</v>
      </c>
      <c r="L780">
        <v>5</v>
      </c>
      <c r="M780">
        <v>2.8409090909090908E-2</v>
      </c>
      <c r="N780" t="s">
        <v>20</v>
      </c>
      <c r="O780">
        <v>2022</v>
      </c>
    </row>
    <row r="781" spans="1:15" x14ac:dyDescent="0.3">
      <c r="A781">
        <v>20066</v>
      </c>
      <c r="B781" s="5">
        <v>44911</v>
      </c>
      <c r="C781" t="s">
        <v>14</v>
      </c>
      <c r="D781" t="s">
        <v>52</v>
      </c>
      <c r="E781" t="s">
        <v>118</v>
      </c>
      <c r="F781" t="s">
        <v>75</v>
      </c>
      <c r="G781" t="s">
        <v>782</v>
      </c>
      <c r="H781">
        <v>2448</v>
      </c>
      <c r="I781">
        <v>2648</v>
      </c>
      <c r="J781" t="s">
        <v>589</v>
      </c>
      <c r="K781">
        <v>552</v>
      </c>
      <c r="N781" t="s">
        <v>36</v>
      </c>
      <c r="O781">
        <v>2022</v>
      </c>
    </row>
    <row r="782" spans="1:15" x14ac:dyDescent="0.3">
      <c r="A782">
        <v>13353</v>
      </c>
      <c r="B782" s="5">
        <v>44717</v>
      </c>
      <c r="C782" t="s">
        <v>14</v>
      </c>
      <c r="D782" t="s">
        <v>15</v>
      </c>
      <c r="E782" t="s">
        <v>283</v>
      </c>
      <c r="F782" t="s">
        <v>29</v>
      </c>
      <c r="G782" t="s">
        <v>783</v>
      </c>
      <c r="H782">
        <v>2433</v>
      </c>
      <c r="I782">
        <v>2633</v>
      </c>
      <c r="J782" t="s">
        <v>589</v>
      </c>
      <c r="K782">
        <v>684</v>
      </c>
      <c r="L782">
        <v>3</v>
      </c>
      <c r="M782">
        <v>4.3859649122807015E-3</v>
      </c>
      <c r="N782" t="s">
        <v>36</v>
      </c>
      <c r="O782">
        <v>2022</v>
      </c>
    </row>
    <row r="783" spans="1:15" x14ac:dyDescent="0.3">
      <c r="A783">
        <v>27844</v>
      </c>
      <c r="B783" s="5">
        <v>44828</v>
      </c>
      <c r="C783" t="s">
        <v>14</v>
      </c>
      <c r="D783" t="s">
        <v>52</v>
      </c>
      <c r="E783" t="s">
        <v>243</v>
      </c>
      <c r="F783" t="s">
        <v>17</v>
      </c>
      <c r="G783" t="s">
        <v>784</v>
      </c>
      <c r="H783">
        <v>2424</v>
      </c>
      <c r="I783">
        <v>2624</v>
      </c>
      <c r="J783" t="s">
        <v>589</v>
      </c>
      <c r="K783">
        <v>36</v>
      </c>
      <c r="L783">
        <v>25</v>
      </c>
      <c r="M783">
        <v>0.69444444444444442</v>
      </c>
      <c r="N783" t="s">
        <v>36</v>
      </c>
      <c r="O783">
        <v>2022</v>
      </c>
    </row>
    <row r="784" spans="1:15" x14ac:dyDescent="0.3">
      <c r="A784">
        <v>15581</v>
      </c>
      <c r="B784" s="5">
        <v>44661</v>
      </c>
      <c r="C784" t="s">
        <v>14</v>
      </c>
      <c r="D784" t="s">
        <v>49</v>
      </c>
      <c r="E784" t="s">
        <v>47</v>
      </c>
      <c r="F784" t="s">
        <v>17</v>
      </c>
      <c r="G784" t="s">
        <v>785</v>
      </c>
      <c r="H784">
        <v>2394</v>
      </c>
      <c r="I784">
        <v>2594</v>
      </c>
      <c r="J784" t="s">
        <v>589</v>
      </c>
      <c r="K784">
        <v>162</v>
      </c>
      <c r="L784">
        <v>25</v>
      </c>
      <c r="M784">
        <v>0.15432098765432098</v>
      </c>
      <c r="N784" t="s">
        <v>36</v>
      </c>
      <c r="O784">
        <v>2022</v>
      </c>
    </row>
    <row r="785" spans="1:15" hidden="1" x14ac:dyDescent="0.3">
      <c r="A785">
        <v>26548</v>
      </c>
      <c r="B785" s="5">
        <v>44152</v>
      </c>
      <c r="C785" t="s">
        <v>26</v>
      </c>
      <c r="D785" t="s">
        <v>33</v>
      </c>
      <c r="E785" t="s">
        <v>38</v>
      </c>
      <c r="F785" t="s">
        <v>29</v>
      </c>
      <c r="G785" t="s">
        <v>786</v>
      </c>
      <c r="H785">
        <v>2385</v>
      </c>
      <c r="I785">
        <v>2585</v>
      </c>
      <c r="J785" t="s">
        <v>589</v>
      </c>
      <c r="K785">
        <v>75</v>
      </c>
      <c r="L785">
        <v>5</v>
      </c>
      <c r="M785">
        <v>6.6666666666666666E-2</v>
      </c>
      <c r="N785" t="s">
        <v>36</v>
      </c>
      <c r="O785">
        <v>2020</v>
      </c>
    </row>
    <row r="786" spans="1:15" x14ac:dyDescent="0.3">
      <c r="A786">
        <v>16596</v>
      </c>
      <c r="B786" s="5">
        <v>44572</v>
      </c>
      <c r="C786" t="s">
        <v>14</v>
      </c>
      <c r="D786" t="s">
        <v>183</v>
      </c>
      <c r="E786" t="s">
        <v>187</v>
      </c>
      <c r="F786" t="s">
        <v>29</v>
      </c>
      <c r="G786" t="s">
        <v>787</v>
      </c>
      <c r="H786">
        <v>2376</v>
      </c>
      <c r="I786">
        <v>2576</v>
      </c>
      <c r="J786" t="s">
        <v>589</v>
      </c>
      <c r="K786">
        <v>175</v>
      </c>
      <c r="L786">
        <v>25</v>
      </c>
      <c r="M786">
        <v>0.14285714285714285</v>
      </c>
      <c r="N786" t="s">
        <v>36</v>
      </c>
      <c r="O786">
        <v>2022</v>
      </c>
    </row>
    <row r="787" spans="1:15" hidden="1" x14ac:dyDescent="0.3">
      <c r="A787">
        <v>5997</v>
      </c>
      <c r="B787" s="5">
        <v>44147</v>
      </c>
      <c r="C787" t="s">
        <v>14</v>
      </c>
      <c r="D787" t="s">
        <v>158</v>
      </c>
      <c r="E787" t="s">
        <v>23</v>
      </c>
      <c r="F787" t="s">
        <v>24</v>
      </c>
      <c r="G787" t="s">
        <v>788</v>
      </c>
      <c r="H787">
        <v>2364</v>
      </c>
      <c r="I787">
        <v>2564</v>
      </c>
      <c r="J787" t="s">
        <v>589</v>
      </c>
      <c r="K787">
        <v>63</v>
      </c>
      <c r="L787">
        <v>15</v>
      </c>
      <c r="M787">
        <v>0.23809523809523808</v>
      </c>
      <c r="N787" t="s">
        <v>36</v>
      </c>
      <c r="O787">
        <v>2020</v>
      </c>
    </row>
    <row r="788" spans="1:15" x14ac:dyDescent="0.3">
      <c r="A788">
        <v>18482</v>
      </c>
      <c r="B788" s="5">
        <v>44754</v>
      </c>
      <c r="C788" t="s">
        <v>966</v>
      </c>
      <c r="D788" t="s">
        <v>64</v>
      </c>
      <c r="E788" t="s">
        <v>344</v>
      </c>
      <c r="F788" t="s">
        <v>75</v>
      </c>
      <c r="G788" t="s">
        <v>789</v>
      </c>
      <c r="H788">
        <v>2364</v>
      </c>
      <c r="I788">
        <v>2564</v>
      </c>
      <c r="J788" t="s">
        <v>589</v>
      </c>
      <c r="K788">
        <v>141</v>
      </c>
      <c r="L788">
        <v>25</v>
      </c>
      <c r="M788">
        <v>0.1773049645390071</v>
      </c>
      <c r="N788" t="s">
        <v>36</v>
      </c>
      <c r="O788">
        <v>2022</v>
      </c>
    </row>
    <row r="789" spans="1:15" hidden="1" x14ac:dyDescent="0.3">
      <c r="A789">
        <v>6771</v>
      </c>
      <c r="B789" s="5">
        <v>43931</v>
      </c>
      <c r="C789" t="s">
        <v>21</v>
      </c>
      <c r="D789" t="s">
        <v>61</v>
      </c>
      <c r="E789" t="s">
        <v>44</v>
      </c>
      <c r="F789" t="s">
        <v>45</v>
      </c>
      <c r="G789" t="s">
        <v>790</v>
      </c>
      <c r="H789">
        <v>2364</v>
      </c>
      <c r="I789">
        <v>2564</v>
      </c>
      <c r="J789" t="s">
        <v>589</v>
      </c>
      <c r="K789">
        <v>204</v>
      </c>
      <c r="L789">
        <v>25</v>
      </c>
      <c r="M789">
        <v>0.12254901960784313</v>
      </c>
      <c r="N789" t="s">
        <v>20</v>
      </c>
      <c r="O789">
        <v>2020</v>
      </c>
    </row>
    <row r="790" spans="1:15" hidden="1" x14ac:dyDescent="0.3">
      <c r="A790">
        <v>28521</v>
      </c>
      <c r="B790" s="5">
        <v>43519</v>
      </c>
      <c r="C790" t="s">
        <v>14</v>
      </c>
      <c r="D790" t="s">
        <v>61</v>
      </c>
      <c r="E790" t="s">
        <v>84</v>
      </c>
      <c r="F790" t="s">
        <v>45</v>
      </c>
      <c r="G790" t="s">
        <v>791</v>
      </c>
      <c r="H790">
        <v>2364</v>
      </c>
      <c r="I790">
        <v>2564</v>
      </c>
      <c r="J790" t="s">
        <v>589</v>
      </c>
      <c r="K790">
        <v>84</v>
      </c>
      <c r="L790">
        <v>20</v>
      </c>
      <c r="M790">
        <v>0.23809523809523808</v>
      </c>
      <c r="N790" t="s">
        <v>36</v>
      </c>
      <c r="O790">
        <v>2019</v>
      </c>
    </row>
    <row r="791" spans="1:15" x14ac:dyDescent="0.3">
      <c r="A791">
        <v>15185</v>
      </c>
      <c r="B791" s="5">
        <v>44780</v>
      </c>
      <c r="C791" t="s">
        <v>966</v>
      </c>
      <c r="D791" t="s">
        <v>183</v>
      </c>
      <c r="E791" t="s">
        <v>224</v>
      </c>
      <c r="F791" t="s">
        <v>45</v>
      </c>
      <c r="G791" t="s">
        <v>341</v>
      </c>
      <c r="H791">
        <v>2322</v>
      </c>
      <c r="I791">
        <v>2522</v>
      </c>
      <c r="J791" t="s">
        <v>589</v>
      </c>
      <c r="K791">
        <v>45</v>
      </c>
      <c r="L791">
        <v>25</v>
      </c>
      <c r="M791">
        <v>0.55555555555555558</v>
      </c>
      <c r="N791" t="s">
        <v>20</v>
      </c>
      <c r="O791">
        <v>2022</v>
      </c>
    </row>
    <row r="792" spans="1:15" hidden="1" x14ac:dyDescent="0.3">
      <c r="A792">
        <v>9103</v>
      </c>
      <c r="B792" s="5">
        <v>44264</v>
      </c>
      <c r="C792" t="s">
        <v>967</v>
      </c>
      <c r="D792" t="s">
        <v>183</v>
      </c>
      <c r="E792" t="s">
        <v>23</v>
      </c>
      <c r="F792" t="s">
        <v>24</v>
      </c>
      <c r="G792" t="s">
        <v>792</v>
      </c>
      <c r="H792">
        <v>2304</v>
      </c>
      <c r="I792">
        <v>2504</v>
      </c>
      <c r="J792" t="s">
        <v>589</v>
      </c>
      <c r="K792">
        <v>226</v>
      </c>
      <c r="L792">
        <v>2</v>
      </c>
      <c r="M792">
        <v>8.8495575221238937E-3</v>
      </c>
      <c r="N792" t="s">
        <v>36</v>
      </c>
      <c r="O792">
        <v>2021</v>
      </c>
    </row>
    <row r="793" spans="1:15" hidden="1" x14ac:dyDescent="0.3">
      <c r="A793">
        <v>25612</v>
      </c>
      <c r="B793" s="5">
        <v>44337</v>
      </c>
      <c r="C793" t="s">
        <v>967</v>
      </c>
      <c r="D793" t="s">
        <v>52</v>
      </c>
      <c r="E793" t="s">
        <v>224</v>
      </c>
      <c r="F793" t="s">
        <v>45</v>
      </c>
      <c r="G793" t="s">
        <v>793</v>
      </c>
      <c r="H793">
        <v>2292</v>
      </c>
      <c r="I793">
        <v>2492</v>
      </c>
      <c r="J793" t="s">
        <v>589</v>
      </c>
      <c r="K793">
        <v>9</v>
      </c>
      <c r="L793">
        <v>5</v>
      </c>
      <c r="M793">
        <v>0.55555555555555558</v>
      </c>
      <c r="N793" t="s">
        <v>36</v>
      </c>
      <c r="O793">
        <v>2021</v>
      </c>
    </row>
    <row r="794" spans="1:15" hidden="1" x14ac:dyDescent="0.3">
      <c r="A794">
        <v>25088</v>
      </c>
      <c r="B794" s="5">
        <v>44185</v>
      </c>
      <c r="C794" t="s">
        <v>32</v>
      </c>
      <c r="D794" t="s">
        <v>22</v>
      </c>
      <c r="E794" t="s">
        <v>47</v>
      </c>
      <c r="F794" t="s">
        <v>17</v>
      </c>
      <c r="G794" t="s">
        <v>794</v>
      </c>
      <c r="H794">
        <v>2276</v>
      </c>
      <c r="I794">
        <v>2476</v>
      </c>
      <c r="J794" t="s">
        <v>589</v>
      </c>
      <c r="K794">
        <v>2</v>
      </c>
      <c r="L794">
        <v>1</v>
      </c>
      <c r="M794">
        <v>0.5</v>
      </c>
      <c r="N794" t="s">
        <v>36</v>
      </c>
      <c r="O794">
        <v>2020</v>
      </c>
    </row>
    <row r="795" spans="1:15" x14ac:dyDescent="0.3">
      <c r="A795">
        <v>19648</v>
      </c>
      <c r="B795" s="5">
        <v>44726</v>
      </c>
      <c r="C795" t="s">
        <v>966</v>
      </c>
      <c r="D795" t="s">
        <v>99</v>
      </c>
      <c r="E795" t="s">
        <v>82</v>
      </c>
      <c r="F795" t="s">
        <v>17</v>
      </c>
      <c r="G795" t="s">
        <v>795</v>
      </c>
      <c r="H795">
        <v>2268</v>
      </c>
      <c r="I795">
        <v>2468</v>
      </c>
      <c r="J795" t="s">
        <v>589</v>
      </c>
      <c r="K795">
        <v>114</v>
      </c>
      <c r="L795">
        <v>25</v>
      </c>
      <c r="M795">
        <v>0.21929824561403508</v>
      </c>
      <c r="N795" t="s">
        <v>31</v>
      </c>
      <c r="O795">
        <v>2022</v>
      </c>
    </row>
    <row r="796" spans="1:15" x14ac:dyDescent="0.3">
      <c r="A796">
        <v>17592</v>
      </c>
      <c r="B796" s="5">
        <v>44875</v>
      </c>
      <c r="C796" t="s">
        <v>966</v>
      </c>
      <c r="D796" t="s">
        <v>49</v>
      </c>
      <c r="E796" t="s">
        <v>121</v>
      </c>
      <c r="G796" t="s">
        <v>714</v>
      </c>
      <c r="K796">
        <v>492</v>
      </c>
      <c r="N796" t="s">
        <v>31</v>
      </c>
      <c r="O796">
        <v>2022</v>
      </c>
    </row>
    <row r="797" spans="1:15" hidden="1" x14ac:dyDescent="0.3">
      <c r="A797">
        <v>6970</v>
      </c>
      <c r="B797" s="5">
        <v>44121</v>
      </c>
      <c r="C797" t="s">
        <v>14</v>
      </c>
      <c r="D797" t="s">
        <v>101</v>
      </c>
      <c r="E797" t="s">
        <v>796</v>
      </c>
      <c r="F797" t="s">
        <v>29</v>
      </c>
      <c r="G797" t="s">
        <v>797</v>
      </c>
      <c r="H797">
        <v>2238</v>
      </c>
      <c r="I797">
        <v>2438</v>
      </c>
      <c r="J797" t="s">
        <v>589</v>
      </c>
      <c r="K797">
        <v>264</v>
      </c>
      <c r="L797">
        <v>2</v>
      </c>
      <c r="M797">
        <v>7.575757575757576E-3</v>
      </c>
      <c r="N797" t="s">
        <v>63</v>
      </c>
      <c r="O797">
        <v>2020</v>
      </c>
    </row>
    <row r="798" spans="1:15" hidden="1" x14ac:dyDescent="0.3">
      <c r="A798">
        <v>2720</v>
      </c>
      <c r="B798" s="5">
        <v>43812</v>
      </c>
      <c r="C798" t="s">
        <v>14</v>
      </c>
      <c r="D798" t="s">
        <v>105</v>
      </c>
      <c r="E798" t="s">
        <v>155</v>
      </c>
      <c r="F798" t="s">
        <v>29</v>
      </c>
      <c r="G798" t="s">
        <v>543</v>
      </c>
      <c r="H798">
        <v>2214</v>
      </c>
      <c r="I798">
        <v>2414</v>
      </c>
      <c r="J798" t="s">
        <v>589</v>
      </c>
      <c r="K798">
        <v>114</v>
      </c>
      <c r="L798">
        <v>1</v>
      </c>
      <c r="M798">
        <v>8.771929824561403E-3</v>
      </c>
      <c r="N798" t="s">
        <v>36</v>
      </c>
      <c r="O798">
        <v>2019</v>
      </c>
    </row>
    <row r="799" spans="1:15" x14ac:dyDescent="0.3">
      <c r="A799">
        <v>17931</v>
      </c>
      <c r="B799" s="5">
        <v>44753</v>
      </c>
      <c r="C799" t="s">
        <v>966</v>
      </c>
      <c r="D799" t="s">
        <v>54</v>
      </c>
      <c r="E799" t="s">
        <v>274</v>
      </c>
      <c r="F799" t="s">
        <v>29</v>
      </c>
      <c r="G799" t="s">
        <v>798</v>
      </c>
      <c r="H799">
        <v>2148</v>
      </c>
      <c r="I799">
        <v>2348</v>
      </c>
      <c r="J799" t="s">
        <v>589</v>
      </c>
      <c r="K799">
        <v>102</v>
      </c>
      <c r="L799">
        <v>15</v>
      </c>
      <c r="M799">
        <v>0.14705882352941177</v>
      </c>
      <c r="N799" t="s">
        <v>31</v>
      </c>
      <c r="O799">
        <v>2022</v>
      </c>
    </row>
    <row r="800" spans="1:15" hidden="1" x14ac:dyDescent="0.3">
      <c r="A800">
        <v>21104</v>
      </c>
      <c r="B800" s="5">
        <v>44091</v>
      </c>
      <c r="C800" t="s">
        <v>14</v>
      </c>
      <c r="D800" t="s">
        <v>33</v>
      </c>
      <c r="E800" t="s">
        <v>177</v>
      </c>
      <c r="F800" t="s">
        <v>45</v>
      </c>
      <c r="G800" t="s">
        <v>799</v>
      </c>
      <c r="H800">
        <v>2148</v>
      </c>
      <c r="I800">
        <v>2348</v>
      </c>
      <c r="J800" t="s">
        <v>589</v>
      </c>
      <c r="K800">
        <v>426</v>
      </c>
      <c r="L800">
        <v>5</v>
      </c>
      <c r="M800">
        <v>1.1737089201877934E-2</v>
      </c>
      <c r="N800" t="s">
        <v>36</v>
      </c>
      <c r="O800">
        <v>2020</v>
      </c>
    </row>
    <row r="801" spans="1:15" hidden="1" x14ac:dyDescent="0.3">
      <c r="A801">
        <v>4277</v>
      </c>
      <c r="B801" s="5">
        <v>43930</v>
      </c>
      <c r="C801" t="s">
        <v>14</v>
      </c>
      <c r="D801" t="s">
        <v>71</v>
      </c>
      <c r="E801" t="s">
        <v>47</v>
      </c>
      <c r="F801" t="s">
        <v>17</v>
      </c>
      <c r="G801" t="s">
        <v>799</v>
      </c>
      <c r="H801">
        <v>2148</v>
      </c>
      <c r="I801">
        <v>2348</v>
      </c>
      <c r="J801" t="s">
        <v>589</v>
      </c>
      <c r="K801">
        <v>42</v>
      </c>
      <c r="L801">
        <v>25</v>
      </c>
      <c r="M801">
        <v>0.59523809523809523</v>
      </c>
      <c r="N801" t="s">
        <v>36</v>
      </c>
      <c r="O801">
        <v>2020</v>
      </c>
    </row>
    <row r="802" spans="1:15" hidden="1" x14ac:dyDescent="0.3">
      <c r="A802">
        <v>6047</v>
      </c>
      <c r="B802" s="5">
        <v>44174</v>
      </c>
      <c r="C802" t="s">
        <v>26</v>
      </c>
      <c r="D802" t="s">
        <v>40</v>
      </c>
      <c r="E802" t="s">
        <v>23</v>
      </c>
      <c r="F802" t="s">
        <v>24</v>
      </c>
      <c r="G802" t="s">
        <v>800</v>
      </c>
      <c r="H802">
        <v>2136</v>
      </c>
      <c r="I802">
        <v>2336</v>
      </c>
      <c r="J802" t="s">
        <v>589</v>
      </c>
      <c r="K802">
        <v>192</v>
      </c>
      <c r="L802">
        <v>15</v>
      </c>
      <c r="M802">
        <v>7.8125E-2</v>
      </c>
      <c r="N802" t="s">
        <v>36</v>
      </c>
      <c r="O802">
        <v>2020</v>
      </c>
    </row>
    <row r="803" spans="1:15" hidden="1" x14ac:dyDescent="0.3">
      <c r="A803">
        <v>23168</v>
      </c>
      <c r="B803" s="5">
        <v>43789</v>
      </c>
      <c r="C803" t="s">
        <v>14</v>
      </c>
      <c r="D803" t="s">
        <v>22</v>
      </c>
      <c r="E803" t="s">
        <v>47</v>
      </c>
      <c r="F803" t="s">
        <v>17</v>
      </c>
      <c r="G803" t="s">
        <v>801</v>
      </c>
      <c r="H803">
        <v>2082</v>
      </c>
      <c r="I803">
        <v>2282</v>
      </c>
      <c r="J803" t="s">
        <v>589</v>
      </c>
      <c r="K803">
        <v>498</v>
      </c>
      <c r="L803">
        <v>15</v>
      </c>
      <c r="M803">
        <v>3.0120481927710843E-2</v>
      </c>
      <c r="N803" t="s">
        <v>36</v>
      </c>
      <c r="O803">
        <v>2019</v>
      </c>
    </row>
    <row r="804" spans="1:15" x14ac:dyDescent="0.3">
      <c r="A804">
        <v>19632</v>
      </c>
      <c r="B804" s="5">
        <v>44730</v>
      </c>
      <c r="C804" t="s">
        <v>14</v>
      </c>
      <c r="D804" t="s">
        <v>54</v>
      </c>
      <c r="E804" t="s">
        <v>84</v>
      </c>
      <c r="F804" t="s">
        <v>45</v>
      </c>
      <c r="G804" t="s">
        <v>802</v>
      </c>
      <c r="H804">
        <v>2079</v>
      </c>
      <c r="I804">
        <v>2279</v>
      </c>
      <c r="J804" t="s">
        <v>589</v>
      </c>
      <c r="K804">
        <v>414</v>
      </c>
      <c r="L804">
        <v>1</v>
      </c>
      <c r="M804">
        <v>2.4154589371980675E-3</v>
      </c>
      <c r="N804" t="s">
        <v>36</v>
      </c>
      <c r="O804">
        <v>2022</v>
      </c>
    </row>
    <row r="805" spans="1:15" hidden="1" x14ac:dyDescent="0.3">
      <c r="A805">
        <v>7614</v>
      </c>
      <c r="B805" s="5">
        <v>44060</v>
      </c>
      <c r="C805" t="s">
        <v>32</v>
      </c>
      <c r="D805" t="s">
        <v>140</v>
      </c>
      <c r="E805" t="s">
        <v>28</v>
      </c>
      <c r="F805" t="s">
        <v>29</v>
      </c>
      <c r="G805" t="s">
        <v>77</v>
      </c>
      <c r="H805">
        <v>2076</v>
      </c>
      <c r="I805">
        <v>2276</v>
      </c>
      <c r="J805" t="s">
        <v>589</v>
      </c>
      <c r="K805">
        <v>435</v>
      </c>
      <c r="L805">
        <v>5</v>
      </c>
      <c r="M805">
        <v>1.1494252873563218E-2</v>
      </c>
      <c r="N805" t="s">
        <v>36</v>
      </c>
      <c r="O805">
        <v>2020</v>
      </c>
    </row>
    <row r="806" spans="1:15" x14ac:dyDescent="0.3">
      <c r="A806">
        <v>17608</v>
      </c>
      <c r="B806" s="5">
        <v>44909</v>
      </c>
      <c r="C806" t="s">
        <v>14</v>
      </c>
      <c r="D806" t="s">
        <v>67</v>
      </c>
      <c r="E806" t="s">
        <v>84</v>
      </c>
      <c r="G806" t="s">
        <v>803</v>
      </c>
      <c r="K806">
        <v>84</v>
      </c>
      <c r="N806" t="s">
        <v>36</v>
      </c>
      <c r="O806">
        <v>2022</v>
      </c>
    </row>
    <row r="807" spans="1:15" x14ac:dyDescent="0.3">
      <c r="A807">
        <v>18846</v>
      </c>
      <c r="B807" s="5">
        <v>44911</v>
      </c>
      <c r="C807" t="s">
        <v>14</v>
      </c>
      <c r="D807" t="s">
        <v>22</v>
      </c>
      <c r="E807" t="s">
        <v>804</v>
      </c>
      <c r="G807" t="s">
        <v>805</v>
      </c>
      <c r="K807">
        <v>122</v>
      </c>
      <c r="N807" t="s">
        <v>36</v>
      </c>
      <c r="O807">
        <v>2022</v>
      </c>
    </row>
    <row r="808" spans="1:15" hidden="1" x14ac:dyDescent="0.3">
      <c r="A808">
        <v>22325</v>
      </c>
      <c r="B808" s="5">
        <v>43970</v>
      </c>
      <c r="C808" t="s">
        <v>32</v>
      </c>
      <c r="D808" t="s">
        <v>101</v>
      </c>
      <c r="E808" t="s">
        <v>481</v>
      </c>
      <c r="F808" t="s">
        <v>75</v>
      </c>
      <c r="G808" t="s">
        <v>806</v>
      </c>
      <c r="H808">
        <v>2052</v>
      </c>
      <c r="I808">
        <v>2252</v>
      </c>
      <c r="J808" t="s">
        <v>589</v>
      </c>
      <c r="K808">
        <v>204</v>
      </c>
      <c r="L808">
        <v>25</v>
      </c>
      <c r="M808">
        <v>0.12254901960784313</v>
      </c>
      <c r="N808" t="s">
        <v>20</v>
      </c>
      <c r="O808">
        <v>2020</v>
      </c>
    </row>
    <row r="809" spans="1:15" x14ac:dyDescent="0.3">
      <c r="A809">
        <v>19601</v>
      </c>
      <c r="B809" s="5">
        <v>44698</v>
      </c>
      <c r="C809" t="s">
        <v>966</v>
      </c>
      <c r="D809" t="s">
        <v>67</v>
      </c>
      <c r="E809" t="s">
        <v>94</v>
      </c>
      <c r="F809" t="s">
        <v>29</v>
      </c>
      <c r="G809" t="s">
        <v>807</v>
      </c>
      <c r="H809">
        <v>2022</v>
      </c>
      <c r="I809">
        <v>2222</v>
      </c>
      <c r="J809" t="s">
        <v>589</v>
      </c>
      <c r="K809">
        <v>783</v>
      </c>
      <c r="L809">
        <v>25</v>
      </c>
      <c r="M809">
        <v>3.1928480204342274E-2</v>
      </c>
      <c r="N809" t="s">
        <v>36</v>
      </c>
      <c r="O809">
        <v>2022</v>
      </c>
    </row>
    <row r="810" spans="1:15" x14ac:dyDescent="0.3">
      <c r="A810">
        <v>17491</v>
      </c>
      <c r="B810" s="5">
        <v>44816</v>
      </c>
      <c r="C810" t="s">
        <v>14</v>
      </c>
      <c r="D810" t="s">
        <v>57</v>
      </c>
      <c r="E810" t="s">
        <v>23</v>
      </c>
      <c r="F810" t="s">
        <v>24</v>
      </c>
      <c r="G810" t="s">
        <v>808</v>
      </c>
      <c r="H810">
        <v>1976</v>
      </c>
      <c r="I810">
        <v>2176</v>
      </c>
      <c r="J810" t="s">
        <v>589</v>
      </c>
      <c r="K810">
        <v>273</v>
      </c>
      <c r="L810">
        <v>25</v>
      </c>
      <c r="M810">
        <v>9.1575091575091569E-2</v>
      </c>
      <c r="N810" t="s">
        <v>36</v>
      </c>
      <c r="O810">
        <v>2022</v>
      </c>
    </row>
    <row r="811" spans="1:15" x14ac:dyDescent="0.3">
      <c r="A811">
        <v>28405</v>
      </c>
      <c r="B811" s="5">
        <v>44917</v>
      </c>
      <c r="C811" t="s">
        <v>14</v>
      </c>
      <c r="D811" t="s">
        <v>99</v>
      </c>
      <c r="E811" t="s">
        <v>555</v>
      </c>
      <c r="G811" t="s">
        <v>809</v>
      </c>
      <c r="K811">
        <v>33</v>
      </c>
      <c r="N811" t="s">
        <v>36</v>
      </c>
      <c r="O811">
        <v>2022</v>
      </c>
    </row>
    <row r="812" spans="1:15" hidden="1" x14ac:dyDescent="0.3">
      <c r="A812">
        <v>7437</v>
      </c>
      <c r="B812" s="5">
        <v>43849</v>
      </c>
      <c r="C812" t="s">
        <v>14</v>
      </c>
      <c r="D812" t="s">
        <v>69</v>
      </c>
      <c r="E812" t="s">
        <v>28</v>
      </c>
      <c r="F812" t="s">
        <v>29</v>
      </c>
      <c r="G812" t="s">
        <v>564</v>
      </c>
      <c r="H812">
        <v>1962</v>
      </c>
      <c r="I812">
        <v>2162</v>
      </c>
      <c r="J812" t="s">
        <v>589</v>
      </c>
      <c r="K812">
        <v>21</v>
      </c>
      <c r="L812">
        <v>10</v>
      </c>
      <c r="M812">
        <v>0.47619047619047616</v>
      </c>
      <c r="N812" t="s">
        <v>36</v>
      </c>
      <c r="O812">
        <v>2020</v>
      </c>
    </row>
    <row r="813" spans="1:15" x14ac:dyDescent="0.3">
      <c r="A813">
        <v>19671</v>
      </c>
      <c r="B813" s="5">
        <v>44726</v>
      </c>
      <c r="C813" t="s">
        <v>966</v>
      </c>
      <c r="D813" t="s">
        <v>99</v>
      </c>
      <c r="E813" t="s">
        <v>82</v>
      </c>
      <c r="F813" t="s">
        <v>17</v>
      </c>
      <c r="G813" t="s">
        <v>810</v>
      </c>
      <c r="H813">
        <v>1956</v>
      </c>
      <c r="I813">
        <v>2156</v>
      </c>
      <c r="J813" t="s">
        <v>589</v>
      </c>
      <c r="K813">
        <v>424</v>
      </c>
      <c r="L813">
        <v>5</v>
      </c>
      <c r="M813">
        <v>1.179245283018868E-2</v>
      </c>
      <c r="N813" t="s">
        <v>31</v>
      </c>
      <c r="O813">
        <v>2022</v>
      </c>
    </row>
    <row r="814" spans="1:15" x14ac:dyDescent="0.3">
      <c r="A814">
        <v>14187</v>
      </c>
      <c r="B814" s="5">
        <v>44902</v>
      </c>
      <c r="C814" t="s">
        <v>14</v>
      </c>
      <c r="D814" t="s">
        <v>37</v>
      </c>
      <c r="E814" t="s">
        <v>23</v>
      </c>
      <c r="F814" t="s">
        <v>24</v>
      </c>
      <c r="G814" t="s">
        <v>811</v>
      </c>
      <c r="H814">
        <v>1944</v>
      </c>
      <c r="I814">
        <v>2144</v>
      </c>
      <c r="J814" t="s">
        <v>589</v>
      </c>
      <c r="K814">
        <v>307</v>
      </c>
      <c r="N814" t="s">
        <v>36</v>
      </c>
      <c r="O814">
        <v>2022</v>
      </c>
    </row>
    <row r="815" spans="1:15" x14ac:dyDescent="0.3">
      <c r="A815">
        <v>27418</v>
      </c>
      <c r="B815" s="5">
        <v>44734</v>
      </c>
      <c r="C815" t="s">
        <v>14</v>
      </c>
      <c r="D815" t="s">
        <v>64</v>
      </c>
      <c r="E815" t="s">
        <v>23</v>
      </c>
      <c r="F815" t="s">
        <v>24</v>
      </c>
      <c r="G815" t="s">
        <v>812</v>
      </c>
      <c r="H815">
        <v>1944</v>
      </c>
      <c r="I815">
        <v>2144</v>
      </c>
      <c r="J815" t="s">
        <v>589</v>
      </c>
      <c r="K815">
        <v>297</v>
      </c>
      <c r="L815">
        <v>25</v>
      </c>
      <c r="M815">
        <v>8.4175084175084181E-2</v>
      </c>
      <c r="N815" t="s">
        <v>20</v>
      </c>
      <c r="O815">
        <v>2022</v>
      </c>
    </row>
    <row r="816" spans="1:15" x14ac:dyDescent="0.3">
      <c r="A816">
        <v>15164</v>
      </c>
      <c r="B816" s="5">
        <v>44782</v>
      </c>
      <c r="C816" t="s">
        <v>14</v>
      </c>
      <c r="D816" t="s">
        <v>99</v>
      </c>
      <c r="E816" t="s">
        <v>84</v>
      </c>
      <c r="F816" t="s">
        <v>45</v>
      </c>
      <c r="G816" t="s">
        <v>813</v>
      </c>
      <c r="H816">
        <v>1944</v>
      </c>
      <c r="I816">
        <v>2144</v>
      </c>
      <c r="J816" t="s">
        <v>589</v>
      </c>
      <c r="K816">
        <v>255</v>
      </c>
      <c r="L816">
        <v>25</v>
      </c>
      <c r="M816">
        <v>9.8039215686274508E-2</v>
      </c>
      <c r="N816" t="s">
        <v>36</v>
      </c>
      <c r="O816">
        <v>2022</v>
      </c>
    </row>
    <row r="817" spans="1:15" hidden="1" x14ac:dyDescent="0.3">
      <c r="A817">
        <v>28883</v>
      </c>
      <c r="B817" s="5">
        <v>43605</v>
      </c>
      <c r="C817" t="s">
        <v>26</v>
      </c>
      <c r="D817" t="s">
        <v>27</v>
      </c>
      <c r="E817" t="s">
        <v>87</v>
      </c>
      <c r="F817" t="s">
        <v>29</v>
      </c>
      <c r="G817" t="s">
        <v>814</v>
      </c>
      <c r="H817">
        <v>1923</v>
      </c>
      <c r="I817">
        <v>2123</v>
      </c>
      <c r="J817" t="s">
        <v>589</v>
      </c>
      <c r="K817">
        <v>114</v>
      </c>
      <c r="L817">
        <v>5</v>
      </c>
      <c r="M817">
        <v>4.3859649122807015E-2</v>
      </c>
      <c r="N817" t="s">
        <v>20</v>
      </c>
      <c r="O817">
        <v>2019</v>
      </c>
    </row>
    <row r="818" spans="1:15" hidden="1" x14ac:dyDescent="0.3">
      <c r="A818">
        <v>13049</v>
      </c>
      <c r="B818" s="5">
        <v>44456</v>
      </c>
      <c r="C818" t="s">
        <v>967</v>
      </c>
      <c r="D818" t="s">
        <v>49</v>
      </c>
      <c r="E818" t="s">
        <v>23</v>
      </c>
      <c r="F818" t="s">
        <v>24</v>
      </c>
      <c r="G818" t="s">
        <v>815</v>
      </c>
      <c r="H818">
        <v>1908</v>
      </c>
      <c r="I818">
        <v>2108</v>
      </c>
      <c r="J818" t="s">
        <v>589</v>
      </c>
      <c r="K818">
        <v>36</v>
      </c>
      <c r="L818">
        <v>15</v>
      </c>
      <c r="M818">
        <v>0.41666666666666669</v>
      </c>
      <c r="N818" t="s">
        <v>20</v>
      </c>
      <c r="O818">
        <v>2021</v>
      </c>
    </row>
    <row r="819" spans="1:15" hidden="1" x14ac:dyDescent="0.3">
      <c r="A819">
        <v>10903</v>
      </c>
      <c r="B819" s="5">
        <v>44544</v>
      </c>
      <c r="C819" t="s">
        <v>967</v>
      </c>
      <c r="D819" t="s">
        <v>152</v>
      </c>
      <c r="E819" t="s">
        <v>47</v>
      </c>
      <c r="F819" t="s">
        <v>17</v>
      </c>
      <c r="G819" t="s">
        <v>816</v>
      </c>
      <c r="H819">
        <v>1896</v>
      </c>
      <c r="I819">
        <v>2096</v>
      </c>
      <c r="J819" t="s">
        <v>589</v>
      </c>
      <c r="K819">
        <v>9</v>
      </c>
      <c r="L819">
        <v>3</v>
      </c>
      <c r="M819">
        <v>0.33333333333333331</v>
      </c>
      <c r="N819" t="s">
        <v>63</v>
      </c>
      <c r="O819">
        <v>2021</v>
      </c>
    </row>
    <row r="820" spans="1:15" hidden="1" x14ac:dyDescent="0.3">
      <c r="A820">
        <v>3230</v>
      </c>
      <c r="B820" s="5">
        <v>43783</v>
      </c>
      <c r="C820" t="s">
        <v>26</v>
      </c>
      <c r="D820" t="s">
        <v>101</v>
      </c>
      <c r="E820" t="s">
        <v>817</v>
      </c>
      <c r="F820" t="s">
        <v>29</v>
      </c>
      <c r="G820" t="s">
        <v>315</v>
      </c>
      <c r="H820">
        <v>1887</v>
      </c>
      <c r="I820">
        <v>2087</v>
      </c>
      <c r="J820" t="s">
        <v>589</v>
      </c>
      <c r="K820">
        <v>471</v>
      </c>
      <c r="L820">
        <v>5</v>
      </c>
      <c r="M820">
        <v>1.0615711252653927E-2</v>
      </c>
      <c r="N820" t="s">
        <v>31</v>
      </c>
      <c r="O820">
        <v>2019</v>
      </c>
    </row>
    <row r="821" spans="1:15" hidden="1" x14ac:dyDescent="0.3">
      <c r="A821">
        <v>28650</v>
      </c>
      <c r="B821" s="5">
        <v>44277</v>
      </c>
      <c r="C821" t="s">
        <v>967</v>
      </c>
      <c r="D821" t="s">
        <v>105</v>
      </c>
      <c r="E821" t="s">
        <v>74</v>
      </c>
      <c r="F821" t="s">
        <v>75</v>
      </c>
      <c r="G821" t="s">
        <v>780</v>
      </c>
      <c r="H821">
        <v>1872</v>
      </c>
      <c r="I821">
        <v>2072</v>
      </c>
      <c r="J821" t="s">
        <v>589</v>
      </c>
      <c r="K821">
        <v>297</v>
      </c>
      <c r="L821">
        <v>9</v>
      </c>
      <c r="M821">
        <v>3.0303030303030304E-2</v>
      </c>
      <c r="N821" t="s">
        <v>36</v>
      </c>
      <c r="O821">
        <v>2021</v>
      </c>
    </row>
    <row r="822" spans="1:15" hidden="1" x14ac:dyDescent="0.3">
      <c r="A822">
        <v>1285</v>
      </c>
      <c r="B822" s="5">
        <v>43532</v>
      </c>
      <c r="C822" t="s">
        <v>32</v>
      </c>
      <c r="D822" t="s">
        <v>152</v>
      </c>
      <c r="E822" t="s">
        <v>23</v>
      </c>
      <c r="F822" t="s">
        <v>24</v>
      </c>
      <c r="G822" t="s">
        <v>818</v>
      </c>
      <c r="H822">
        <v>1862</v>
      </c>
      <c r="I822">
        <v>2062</v>
      </c>
      <c r="J822" t="s">
        <v>589</v>
      </c>
      <c r="K822">
        <v>176</v>
      </c>
      <c r="L822">
        <v>25</v>
      </c>
      <c r="M822">
        <v>0.14204545454545456</v>
      </c>
      <c r="N822" t="s">
        <v>36</v>
      </c>
      <c r="O822">
        <v>2019</v>
      </c>
    </row>
    <row r="823" spans="1:15" hidden="1" x14ac:dyDescent="0.3">
      <c r="A823">
        <v>29529</v>
      </c>
      <c r="B823" s="5">
        <v>44098</v>
      </c>
      <c r="C823" t="s">
        <v>14</v>
      </c>
      <c r="D823" t="s">
        <v>101</v>
      </c>
      <c r="E823" t="s">
        <v>23</v>
      </c>
      <c r="F823" t="s">
        <v>24</v>
      </c>
      <c r="G823" t="s">
        <v>819</v>
      </c>
      <c r="H823">
        <v>1854</v>
      </c>
      <c r="I823">
        <v>2054</v>
      </c>
      <c r="J823" t="s">
        <v>589</v>
      </c>
      <c r="K823">
        <v>288</v>
      </c>
      <c r="L823">
        <v>25</v>
      </c>
      <c r="M823">
        <v>8.6805555555555552E-2</v>
      </c>
      <c r="N823" t="s">
        <v>36</v>
      </c>
      <c r="O823">
        <v>2020</v>
      </c>
    </row>
    <row r="824" spans="1:15" x14ac:dyDescent="0.3">
      <c r="A824">
        <v>15204</v>
      </c>
      <c r="B824" s="5">
        <v>44782</v>
      </c>
      <c r="C824" t="s">
        <v>14</v>
      </c>
      <c r="D824" t="s">
        <v>99</v>
      </c>
      <c r="E824" t="s">
        <v>84</v>
      </c>
      <c r="F824" t="s">
        <v>45</v>
      </c>
      <c r="G824" t="s">
        <v>820</v>
      </c>
      <c r="H824">
        <v>1845</v>
      </c>
      <c r="I824">
        <v>2045</v>
      </c>
      <c r="J824" t="s">
        <v>589</v>
      </c>
      <c r="K824">
        <v>369</v>
      </c>
      <c r="L824">
        <v>25</v>
      </c>
      <c r="M824">
        <v>6.7750677506775062E-2</v>
      </c>
      <c r="N824" t="s">
        <v>36</v>
      </c>
      <c r="O824">
        <v>2022</v>
      </c>
    </row>
    <row r="825" spans="1:15" x14ac:dyDescent="0.3">
      <c r="A825">
        <v>16528</v>
      </c>
      <c r="B825" s="5">
        <v>44876</v>
      </c>
      <c r="C825" t="s">
        <v>14</v>
      </c>
      <c r="D825" t="s">
        <v>40</v>
      </c>
      <c r="E825" t="s">
        <v>47</v>
      </c>
      <c r="F825" t="s">
        <v>17</v>
      </c>
      <c r="G825" t="s">
        <v>640</v>
      </c>
      <c r="H825">
        <v>1844</v>
      </c>
      <c r="I825">
        <v>2044</v>
      </c>
      <c r="J825" t="s">
        <v>589</v>
      </c>
      <c r="K825">
        <v>9</v>
      </c>
      <c r="N825" t="s">
        <v>36</v>
      </c>
      <c r="O825">
        <v>2022</v>
      </c>
    </row>
    <row r="826" spans="1:15" hidden="1" x14ac:dyDescent="0.3">
      <c r="A826">
        <v>11882</v>
      </c>
      <c r="B826" s="5">
        <v>44332</v>
      </c>
      <c r="C826" t="s">
        <v>967</v>
      </c>
      <c r="D826" t="s">
        <v>52</v>
      </c>
      <c r="E826" t="s">
        <v>121</v>
      </c>
      <c r="F826" t="s">
        <v>29</v>
      </c>
      <c r="G826" t="s">
        <v>821</v>
      </c>
      <c r="H826">
        <v>1839</v>
      </c>
      <c r="I826">
        <v>2039</v>
      </c>
      <c r="J826" t="s">
        <v>589</v>
      </c>
      <c r="K826">
        <v>219</v>
      </c>
      <c r="L826">
        <v>25</v>
      </c>
      <c r="M826">
        <v>0.11415525114155251</v>
      </c>
      <c r="N826" t="s">
        <v>36</v>
      </c>
      <c r="O826">
        <v>2021</v>
      </c>
    </row>
    <row r="827" spans="1:15" hidden="1" x14ac:dyDescent="0.3">
      <c r="A827">
        <v>25068</v>
      </c>
      <c r="B827" s="5">
        <v>44185</v>
      </c>
      <c r="C827" t="s">
        <v>32</v>
      </c>
      <c r="D827" t="s">
        <v>22</v>
      </c>
      <c r="E827" t="s">
        <v>47</v>
      </c>
      <c r="F827" t="s">
        <v>17</v>
      </c>
      <c r="G827" t="s">
        <v>575</v>
      </c>
      <c r="H827">
        <v>1823</v>
      </c>
      <c r="I827">
        <v>2023</v>
      </c>
      <c r="J827" t="s">
        <v>589</v>
      </c>
      <c r="K827">
        <v>473</v>
      </c>
      <c r="L827">
        <v>15</v>
      </c>
      <c r="M827">
        <v>3.1712473572938688E-2</v>
      </c>
      <c r="N827" t="s">
        <v>36</v>
      </c>
      <c r="O827">
        <v>2020</v>
      </c>
    </row>
    <row r="828" spans="1:15" x14ac:dyDescent="0.3">
      <c r="A828">
        <v>18324</v>
      </c>
      <c r="B828" s="5">
        <v>44634</v>
      </c>
      <c r="C828" t="s">
        <v>14</v>
      </c>
      <c r="D828" t="s">
        <v>78</v>
      </c>
      <c r="E828" t="s">
        <v>177</v>
      </c>
      <c r="F828" t="s">
        <v>45</v>
      </c>
      <c r="G828" t="s">
        <v>822</v>
      </c>
      <c r="H828">
        <v>1809</v>
      </c>
      <c r="I828">
        <v>2009</v>
      </c>
      <c r="J828" t="s">
        <v>589</v>
      </c>
      <c r="K828">
        <v>25</v>
      </c>
      <c r="L828">
        <v>3</v>
      </c>
      <c r="M828">
        <v>0.12</v>
      </c>
      <c r="N828" t="s">
        <v>36</v>
      </c>
      <c r="O828">
        <v>2022</v>
      </c>
    </row>
    <row r="829" spans="1:15" x14ac:dyDescent="0.3">
      <c r="A829">
        <v>17981</v>
      </c>
      <c r="B829" s="5">
        <v>44787</v>
      </c>
      <c r="C829" t="s">
        <v>966</v>
      </c>
      <c r="D829" t="s">
        <v>78</v>
      </c>
      <c r="E829" t="s">
        <v>47</v>
      </c>
      <c r="F829" t="s">
        <v>17</v>
      </c>
      <c r="G829" t="s">
        <v>823</v>
      </c>
      <c r="H829">
        <v>1807</v>
      </c>
      <c r="I829">
        <v>2007</v>
      </c>
      <c r="J829" t="s">
        <v>589</v>
      </c>
      <c r="K829">
        <v>162</v>
      </c>
      <c r="L829">
        <v>25</v>
      </c>
      <c r="M829">
        <v>0.15432098765432098</v>
      </c>
      <c r="N829" t="s">
        <v>36</v>
      </c>
      <c r="O829">
        <v>2022</v>
      </c>
    </row>
    <row r="830" spans="1:15" hidden="1" x14ac:dyDescent="0.3">
      <c r="A830">
        <v>1816</v>
      </c>
      <c r="B830" s="5">
        <v>43532</v>
      </c>
      <c r="C830" t="s">
        <v>26</v>
      </c>
      <c r="D830" t="s">
        <v>27</v>
      </c>
      <c r="E830" t="s">
        <v>23</v>
      </c>
      <c r="F830" t="s">
        <v>24</v>
      </c>
      <c r="G830" t="s">
        <v>824</v>
      </c>
      <c r="H830">
        <v>1794</v>
      </c>
      <c r="I830">
        <v>1994</v>
      </c>
      <c r="J830" t="s">
        <v>589</v>
      </c>
      <c r="K830">
        <v>122</v>
      </c>
      <c r="L830">
        <v>25</v>
      </c>
      <c r="M830">
        <v>0.20491803278688525</v>
      </c>
      <c r="N830" t="s">
        <v>20</v>
      </c>
      <c r="O830">
        <v>2019</v>
      </c>
    </row>
    <row r="831" spans="1:15" x14ac:dyDescent="0.3">
      <c r="A831">
        <v>20051</v>
      </c>
      <c r="B831" s="5">
        <v>44911</v>
      </c>
      <c r="C831" t="s">
        <v>14</v>
      </c>
      <c r="D831" t="s">
        <v>71</v>
      </c>
      <c r="E831" t="s">
        <v>23</v>
      </c>
      <c r="F831" t="s">
        <v>24</v>
      </c>
      <c r="G831" t="s">
        <v>825</v>
      </c>
      <c r="H831">
        <v>1794</v>
      </c>
      <c r="I831">
        <v>1994</v>
      </c>
      <c r="J831" t="s">
        <v>589</v>
      </c>
      <c r="K831">
        <v>246</v>
      </c>
      <c r="N831" t="s">
        <v>20</v>
      </c>
      <c r="O831">
        <v>2022</v>
      </c>
    </row>
    <row r="832" spans="1:15" hidden="1" x14ac:dyDescent="0.3">
      <c r="A832">
        <v>12904</v>
      </c>
      <c r="B832" s="5">
        <v>44391</v>
      </c>
      <c r="C832" t="s">
        <v>32</v>
      </c>
      <c r="D832" t="s">
        <v>96</v>
      </c>
      <c r="E832" t="s">
        <v>28</v>
      </c>
      <c r="F832" t="s">
        <v>29</v>
      </c>
      <c r="G832" t="s">
        <v>826</v>
      </c>
      <c r="H832">
        <v>1788</v>
      </c>
      <c r="I832">
        <v>1988</v>
      </c>
      <c r="J832" t="s">
        <v>589</v>
      </c>
      <c r="K832">
        <v>516</v>
      </c>
      <c r="L832">
        <v>15</v>
      </c>
      <c r="M832">
        <v>2.9069767441860465E-2</v>
      </c>
      <c r="N832" t="s">
        <v>36</v>
      </c>
      <c r="O832">
        <v>2021</v>
      </c>
    </row>
    <row r="833" spans="1:15" hidden="1" x14ac:dyDescent="0.3">
      <c r="A833">
        <v>1789</v>
      </c>
      <c r="B833" s="5">
        <v>43477</v>
      </c>
      <c r="C833" t="s">
        <v>14</v>
      </c>
      <c r="D833" t="s">
        <v>101</v>
      </c>
      <c r="E833" t="s">
        <v>437</v>
      </c>
      <c r="F833" t="s">
        <v>29</v>
      </c>
      <c r="G833" t="s">
        <v>827</v>
      </c>
      <c r="H833">
        <v>1776</v>
      </c>
      <c r="I833">
        <v>1976</v>
      </c>
      <c r="J833" t="s">
        <v>589</v>
      </c>
      <c r="K833">
        <v>114</v>
      </c>
      <c r="L833">
        <v>5</v>
      </c>
      <c r="M833">
        <v>4.3859649122807015E-2</v>
      </c>
      <c r="N833" t="s">
        <v>36</v>
      </c>
      <c r="O833">
        <v>2019</v>
      </c>
    </row>
    <row r="834" spans="1:15" hidden="1" x14ac:dyDescent="0.3">
      <c r="A834">
        <v>22977</v>
      </c>
      <c r="B834" s="5">
        <v>44458</v>
      </c>
      <c r="C834" t="s">
        <v>967</v>
      </c>
      <c r="D834" t="s">
        <v>69</v>
      </c>
      <c r="E834" t="s">
        <v>23</v>
      </c>
      <c r="F834" t="s">
        <v>24</v>
      </c>
      <c r="G834" t="s">
        <v>828</v>
      </c>
      <c r="H834">
        <v>1764</v>
      </c>
      <c r="I834">
        <v>1964</v>
      </c>
      <c r="J834" t="s">
        <v>589</v>
      </c>
      <c r="K834">
        <v>288</v>
      </c>
      <c r="L834">
        <v>25</v>
      </c>
      <c r="M834">
        <v>8.6805555555555552E-2</v>
      </c>
      <c r="N834" t="s">
        <v>36</v>
      </c>
      <c r="O834">
        <v>2021</v>
      </c>
    </row>
    <row r="835" spans="1:15" hidden="1" x14ac:dyDescent="0.3">
      <c r="A835">
        <v>22979</v>
      </c>
      <c r="B835" s="5">
        <v>44458</v>
      </c>
      <c r="C835" t="s">
        <v>967</v>
      </c>
      <c r="D835" t="s">
        <v>69</v>
      </c>
      <c r="E835" t="s">
        <v>23</v>
      </c>
      <c r="F835" t="s">
        <v>24</v>
      </c>
      <c r="G835" t="s">
        <v>829</v>
      </c>
      <c r="H835">
        <v>1761</v>
      </c>
      <c r="I835">
        <v>1961</v>
      </c>
      <c r="J835" t="s">
        <v>589</v>
      </c>
      <c r="K835">
        <v>285</v>
      </c>
      <c r="L835">
        <v>25</v>
      </c>
      <c r="M835">
        <v>8.771929824561403E-2</v>
      </c>
      <c r="N835" t="s">
        <v>36</v>
      </c>
      <c r="O835">
        <v>2021</v>
      </c>
    </row>
    <row r="836" spans="1:15" hidden="1" x14ac:dyDescent="0.3">
      <c r="A836">
        <v>6704</v>
      </c>
      <c r="B836" s="5">
        <v>44148</v>
      </c>
      <c r="C836" t="s">
        <v>14</v>
      </c>
      <c r="D836" t="s">
        <v>49</v>
      </c>
      <c r="E836" t="s">
        <v>23</v>
      </c>
      <c r="F836" t="s">
        <v>24</v>
      </c>
      <c r="G836" t="s">
        <v>830</v>
      </c>
      <c r="H836">
        <v>1734</v>
      </c>
      <c r="I836">
        <v>1934</v>
      </c>
      <c r="J836" t="s">
        <v>589</v>
      </c>
      <c r="K836">
        <v>285</v>
      </c>
      <c r="L836">
        <v>25</v>
      </c>
      <c r="M836">
        <v>8.771929824561403E-2</v>
      </c>
      <c r="N836" t="s">
        <v>36</v>
      </c>
      <c r="O836">
        <v>2020</v>
      </c>
    </row>
    <row r="837" spans="1:15" x14ac:dyDescent="0.3">
      <c r="A837">
        <v>26847</v>
      </c>
      <c r="B837" s="5">
        <v>44582</v>
      </c>
      <c r="C837" t="s">
        <v>14</v>
      </c>
      <c r="D837" t="s">
        <v>15</v>
      </c>
      <c r="E837" t="s">
        <v>44</v>
      </c>
      <c r="F837" t="s">
        <v>45</v>
      </c>
      <c r="G837" t="s">
        <v>787</v>
      </c>
      <c r="H837">
        <v>1728</v>
      </c>
      <c r="I837">
        <v>1928</v>
      </c>
      <c r="J837" t="s">
        <v>589</v>
      </c>
      <c r="K837">
        <v>204</v>
      </c>
      <c r="L837">
        <v>25</v>
      </c>
      <c r="M837">
        <v>0.12254901960784313</v>
      </c>
      <c r="N837" t="s">
        <v>20</v>
      </c>
      <c r="O837">
        <v>2022</v>
      </c>
    </row>
    <row r="838" spans="1:15" hidden="1" x14ac:dyDescent="0.3">
      <c r="A838">
        <v>6702</v>
      </c>
      <c r="B838" s="5">
        <v>44148</v>
      </c>
      <c r="C838" t="s">
        <v>14</v>
      </c>
      <c r="D838" t="s">
        <v>49</v>
      </c>
      <c r="E838" t="s">
        <v>23</v>
      </c>
      <c r="F838" t="s">
        <v>24</v>
      </c>
      <c r="G838" t="s">
        <v>746</v>
      </c>
      <c r="H838">
        <v>1722</v>
      </c>
      <c r="I838">
        <v>1922</v>
      </c>
      <c r="J838" t="s">
        <v>589</v>
      </c>
      <c r="K838">
        <v>272</v>
      </c>
      <c r="L838">
        <v>25</v>
      </c>
      <c r="M838">
        <v>9.1911764705882359E-2</v>
      </c>
      <c r="N838" t="s">
        <v>36</v>
      </c>
      <c r="O838">
        <v>2020</v>
      </c>
    </row>
    <row r="839" spans="1:15" x14ac:dyDescent="0.3">
      <c r="A839">
        <v>17708</v>
      </c>
      <c r="B839" s="5">
        <v>44636</v>
      </c>
      <c r="C839" t="s">
        <v>14</v>
      </c>
      <c r="D839" t="s">
        <v>40</v>
      </c>
      <c r="E839" t="s">
        <v>23</v>
      </c>
      <c r="F839" t="s">
        <v>24</v>
      </c>
      <c r="G839" t="s">
        <v>831</v>
      </c>
      <c r="H839">
        <v>1712</v>
      </c>
      <c r="I839">
        <v>1912</v>
      </c>
      <c r="J839" t="s">
        <v>589</v>
      </c>
      <c r="K839">
        <v>18</v>
      </c>
      <c r="L839">
        <v>3</v>
      </c>
      <c r="M839">
        <v>0.16666666666666666</v>
      </c>
      <c r="N839" t="s">
        <v>36</v>
      </c>
      <c r="O839">
        <v>2022</v>
      </c>
    </row>
    <row r="840" spans="1:15" hidden="1" x14ac:dyDescent="0.3">
      <c r="A840">
        <v>10820</v>
      </c>
      <c r="B840" s="5">
        <v>44482</v>
      </c>
      <c r="C840" t="s">
        <v>967</v>
      </c>
      <c r="D840" t="s">
        <v>57</v>
      </c>
      <c r="E840" t="s">
        <v>316</v>
      </c>
      <c r="F840" t="s">
        <v>17</v>
      </c>
      <c r="G840" t="s">
        <v>688</v>
      </c>
      <c r="H840">
        <v>1686</v>
      </c>
      <c r="I840">
        <v>1886</v>
      </c>
      <c r="J840" t="s">
        <v>589</v>
      </c>
      <c r="K840">
        <v>135</v>
      </c>
      <c r="L840">
        <v>25</v>
      </c>
      <c r="M840">
        <v>0.18518518518518517</v>
      </c>
      <c r="N840" t="s">
        <v>36</v>
      </c>
      <c r="O840">
        <v>2021</v>
      </c>
    </row>
    <row r="841" spans="1:15" x14ac:dyDescent="0.3">
      <c r="A841">
        <v>27415</v>
      </c>
      <c r="B841" s="5">
        <v>44734</v>
      </c>
      <c r="C841" t="s">
        <v>14</v>
      </c>
      <c r="D841" t="s">
        <v>64</v>
      </c>
      <c r="E841" t="s">
        <v>23</v>
      </c>
      <c r="F841" t="s">
        <v>24</v>
      </c>
      <c r="G841" t="s">
        <v>832</v>
      </c>
      <c r="H841">
        <v>1668</v>
      </c>
      <c r="I841">
        <v>1868</v>
      </c>
      <c r="J841" t="s">
        <v>589</v>
      </c>
      <c r="K841">
        <v>108</v>
      </c>
      <c r="L841">
        <v>25</v>
      </c>
      <c r="M841">
        <v>0.23148148148148148</v>
      </c>
      <c r="N841" t="s">
        <v>20</v>
      </c>
      <c r="O841">
        <v>2022</v>
      </c>
    </row>
    <row r="842" spans="1:15" hidden="1" x14ac:dyDescent="0.3">
      <c r="A842">
        <v>8989</v>
      </c>
      <c r="B842" s="5">
        <v>44539</v>
      </c>
      <c r="C842" t="s">
        <v>967</v>
      </c>
      <c r="D842" t="s">
        <v>52</v>
      </c>
      <c r="E842" t="s">
        <v>23</v>
      </c>
      <c r="F842" t="s">
        <v>24</v>
      </c>
      <c r="G842" t="s">
        <v>833</v>
      </c>
      <c r="H842">
        <v>1656</v>
      </c>
      <c r="I842">
        <v>1856</v>
      </c>
      <c r="J842" t="s">
        <v>589</v>
      </c>
      <c r="K842">
        <v>15</v>
      </c>
      <c r="L842">
        <v>3</v>
      </c>
      <c r="M842">
        <v>0.2</v>
      </c>
      <c r="N842" t="s">
        <v>36</v>
      </c>
      <c r="O842">
        <v>2021</v>
      </c>
    </row>
    <row r="843" spans="1:15" hidden="1" x14ac:dyDescent="0.3">
      <c r="A843">
        <v>3548</v>
      </c>
      <c r="B843" s="5">
        <v>43816</v>
      </c>
      <c r="C843" t="s">
        <v>14</v>
      </c>
      <c r="D843" t="s">
        <v>78</v>
      </c>
      <c r="E843" t="s">
        <v>79</v>
      </c>
      <c r="F843" t="s">
        <v>17</v>
      </c>
      <c r="G843" t="s">
        <v>834</v>
      </c>
      <c r="H843">
        <v>1636</v>
      </c>
      <c r="I843">
        <v>1836</v>
      </c>
      <c r="J843" t="s">
        <v>589</v>
      </c>
      <c r="K843">
        <v>408</v>
      </c>
      <c r="L843">
        <v>1</v>
      </c>
      <c r="M843">
        <v>2.4509803921568627E-3</v>
      </c>
      <c r="N843" t="s">
        <v>36</v>
      </c>
      <c r="O843">
        <v>2019</v>
      </c>
    </row>
    <row r="844" spans="1:15" x14ac:dyDescent="0.3">
      <c r="A844">
        <v>16527</v>
      </c>
      <c r="B844" s="5">
        <v>44873</v>
      </c>
      <c r="C844" t="s">
        <v>966</v>
      </c>
      <c r="D844" t="s">
        <v>15</v>
      </c>
      <c r="E844" t="s">
        <v>23</v>
      </c>
      <c r="F844" t="s">
        <v>24</v>
      </c>
      <c r="G844" t="s">
        <v>416</v>
      </c>
      <c r="H844">
        <v>1603</v>
      </c>
      <c r="I844">
        <v>1803</v>
      </c>
      <c r="J844" t="s">
        <v>589</v>
      </c>
      <c r="K844">
        <v>3</v>
      </c>
      <c r="N844" t="s">
        <v>31</v>
      </c>
      <c r="O844">
        <v>2022</v>
      </c>
    </row>
    <row r="845" spans="1:15" hidden="1" x14ac:dyDescent="0.3">
      <c r="A845">
        <v>29386</v>
      </c>
      <c r="B845" s="5">
        <v>44067</v>
      </c>
      <c r="C845" t="s">
        <v>14</v>
      </c>
      <c r="D845" t="s">
        <v>33</v>
      </c>
      <c r="E845" t="s">
        <v>481</v>
      </c>
      <c r="F845" t="s">
        <v>75</v>
      </c>
      <c r="G845" t="s">
        <v>835</v>
      </c>
      <c r="H845">
        <v>1575</v>
      </c>
      <c r="I845">
        <v>1775</v>
      </c>
      <c r="J845" t="s">
        <v>589</v>
      </c>
      <c r="K845">
        <v>42</v>
      </c>
      <c r="L845">
        <v>25</v>
      </c>
      <c r="M845">
        <v>0.59523809523809523</v>
      </c>
      <c r="N845" t="s">
        <v>36</v>
      </c>
      <c r="O845">
        <v>2020</v>
      </c>
    </row>
    <row r="846" spans="1:15" x14ac:dyDescent="0.3">
      <c r="A846">
        <v>14235</v>
      </c>
      <c r="B846" s="5">
        <v>44566</v>
      </c>
      <c r="C846" t="s">
        <v>966</v>
      </c>
      <c r="D846" t="s">
        <v>67</v>
      </c>
      <c r="E846" t="s">
        <v>23</v>
      </c>
      <c r="F846" t="s">
        <v>24</v>
      </c>
      <c r="G846" t="s">
        <v>836</v>
      </c>
      <c r="H846">
        <v>1566</v>
      </c>
      <c r="I846">
        <v>1766</v>
      </c>
      <c r="J846" t="s">
        <v>589</v>
      </c>
      <c r="K846">
        <v>834</v>
      </c>
      <c r="L846">
        <v>25</v>
      </c>
      <c r="M846">
        <v>2.9976019184652279E-2</v>
      </c>
      <c r="N846" t="s">
        <v>20</v>
      </c>
      <c r="O846">
        <v>2022</v>
      </c>
    </row>
    <row r="847" spans="1:15" hidden="1" x14ac:dyDescent="0.3">
      <c r="A847">
        <v>4754</v>
      </c>
      <c r="B847" s="5">
        <v>44020</v>
      </c>
      <c r="C847" t="s">
        <v>14</v>
      </c>
      <c r="D847" t="s">
        <v>37</v>
      </c>
      <c r="E847" t="s">
        <v>23</v>
      </c>
      <c r="F847" t="s">
        <v>24</v>
      </c>
      <c r="G847" t="s">
        <v>837</v>
      </c>
      <c r="H847">
        <v>1548</v>
      </c>
      <c r="I847">
        <v>1748</v>
      </c>
      <c r="J847" t="s">
        <v>589</v>
      </c>
      <c r="K847">
        <v>114</v>
      </c>
      <c r="L847">
        <v>25</v>
      </c>
      <c r="M847">
        <v>0.21929824561403508</v>
      </c>
      <c r="N847" t="s">
        <v>36</v>
      </c>
      <c r="O847">
        <v>2020</v>
      </c>
    </row>
    <row r="848" spans="1:15" hidden="1" x14ac:dyDescent="0.3">
      <c r="A848">
        <v>5368</v>
      </c>
      <c r="B848" s="5">
        <v>43898</v>
      </c>
      <c r="C848" t="s">
        <v>26</v>
      </c>
      <c r="D848" t="s">
        <v>57</v>
      </c>
      <c r="E848" t="s">
        <v>234</v>
      </c>
      <c r="F848" t="s">
        <v>45</v>
      </c>
      <c r="G848" t="s">
        <v>838</v>
      </c>
      <c r="H848">
        <v>1548</v>
      </c>
      <c r="I848">
        <v>1748</v>
      </c>
      <c r="J848" t="s">
        <v>589</v>
      </c>
      <c r="K848">
        <v>33</v>
      </c>
      <c r="L848">
        <v>25</v>
      </c>
      <c r="M848">
        <v>0.75757575757575757</v>
      </c>
      <c r="N848" t="s">
        <v>31</v>
      </c>
      <c r="O848">
        <v>2020</v>
      </c>
    </row>
    <row r="849" spans="1:15" hidden="1" x14ac:dyDescent="0.3">
      <c r="A849">
        <v>12527</v>
      </c>
      <c r="B849" s="5">
        <v>44484</v>
      </c>
      <c r="C849" t="s">
        <v>967</v>
      </c>
      <c r="D849" t="s">
        <v>96</v>
      </c>
      <c r="E849" t="s">
        <v>114</v>
      </c>
      <c r="F849" t="s">
        <v>29</v>
      </c>
      <c r="G849" t="s">
        <v>440</v>
      </c>
      <c r="H849">
        <v>1548</v>
      </c>
      <c r="I849">
        <v>1748</v>
      </c>
      <c r="J849" t="s">
        <v>589</v>
      </c>
      <c r="K849">
        <v>261</v>
      </c>
      <c r="L849">
        <v>1</v>
      </c>
      <c r="M849">
        <v>3.8314176245210726E-3</v>
      </c>
      <c r="N849" t="s">
        <v>36</v>
      </c>
      <c r="O849">
        <v>2021</v>
      </c>
    </row>
    <row r="850" spans="1:15" hidden="1" x14ac:dyDescent="0.3">
      <c r="A850">
        <v>1710</v>
      </c>
      <c r="B850" s="5">
        <v>43746</v>
      </c>
      <c r="C850" t="s">
        <v>32</v>
      </c>
      <c r="D850" t="s">
        <v>54</v>
      </c>
      <c r="E850" t="s">
        <v>23</v>
      </c>
      <c r="F850" t="s">
        <v>24</v>
      </c>
      <c r="G850" t="s">
        <v>839</v>
      </c>
      <c r="H850">
        <v>1536</v>
      </c>
      <c r="I850">
        <v>1736</v>
      </c>
      <c r="J850" t="s">
        <v>589</v>
      </c>
      <c r="K850">
        <v>48</v>
      </c>
      <c r="L850">
        <v>25</v>
      </c>
      <c r="M850">
        <v>0.52083333333333337</v>
      </c>
      <c r="N850" t="s">
        <v>31</v>
      </c>
      <c r="O850">
        <v>2019</v>
      </c>
    </row>
    <row r="851" spans="1:15" hidden="1" x14ac:dyDescent="0.3">
      <c r="A851">
        <v>24879</v>
      </c>
      <c r="B851" s="5">
        <v>44155</v>
      </c>
      <c r="C851" t="s">
        <v>14</v>
      </c>
      <c r="D851" t="s">
        <v>67</v>
      </c>
      <c r="E851" t="s">
        <v>301</v>
      </c>
      <c r="F851" t="s">
        <v>75</v>
      </c>
      <c r="G851" t="s">
        <v>840</v>
      </c>
      <c r="H851">
        <v>1533</v>
      </c>
      <c r="I851">
        <v>1733</v>
      </c>
      <c r="J851" t="s">
        <v>589</v>
      </c>
      <c r="K851">
        <v>75</v>
      </c>
      <c r="L851">
        <v>25</v>
      </c>
      <c r="M851">
        <v>0.33333333333333331</v>
      </c>
      <c r="N851" t="s">
        <v>36</v>
      </c>
      <c r="O851">
        <v>2020</v>
      </c>
    </row>
    <row r="852" spans="1:15" hidden="1" x14ac:dyDescent="0.3">
      <c r="A852">
        <v>20662</v>
      </c>
      <c r="B852" s="5">
        <v>44362</v>
      </c>
      <c r="C852" t="s">
        <v>26</v>
      </c>
      <c r="D852" t="s">
        <v>33</v>
      </c>
      <c r="E852" t="s">
        <v>256</v>
      </c>
      <c r="F852" t="s">
        <v>29</v>
      </c>
      <c r="G852" t="s">
        <v>841</v>
      </c>
      <c r="H852">
        <v>1524</v>
      </c>
      <c r="I852">
        <v>1724</v>
      </c>
      <c r="J852" t="s">
        <v>589</v>
      </c>
      <c r="K852">
        <v>33</v>
      </c>
      <c r="L852">
        <v>25</v>
      </c>
      <c r="M852">
        <v>0.75757575757575757</v>
      </c>
      <c r="N852" t="s">
        <v>20</v>
      </c>
      <c r="O852">
        <v>2021</v>
      </c>
    </row>
    <row r="853" spans="1:15" x14ac:dyDescent="0.3">
      <c r="A853">
        <v>18516</v>
      </c>
      <c r="B853" s="5">
        <v>44757</v>
      </c>
      <c r="C853" t="s">
        <v>966</v>
      </c>
      <c r="D853" t="s">
        <v>71</v>
      </c>
      <c r="E853" t="s">
        <v>249</v>
      </c>
      <c r="F853" t="s">
        <v>29</v>
      </c>
      <c r="G853" t="s">
        <v>842</v>
      </c>
      <c r="H853">
        <v>1515</v>
      </c>
      <c r="I853">
        <v>1715</v>
      </c>
      <c r="J853" t="s">
        <v>589</v>
      </c>
      <c r="K853">
        <v>468</v>
      </c>
      <c r="L853">
        <v>10</v>
      </c>
      <c r="M853">
        <v>2.1367521367521368E-2</v>
      </c>
      <c r="N853" t="s">
        <v>20</v>
      </c>
      <c r="O853">
        <v>2022</v>
      </c>
    </row>
    <row r="854" spans="1:15" x14ac:dyDescent="0.3">
      <c r="A854">
        <v>25142</v>
      </c>
      <c r="B854" s="5">
        <v>44914</v>
      </c>
      <c r="C854" t="s">
        <v>14</v>
      </c>
      <c r="D854" t="s">
        <v>27</v>
      </c>
      <c r="E854" t="s">
        <v>16</v>
      </c>
      <c r="F854" t="s">
        <v>17</v>
      </c>
      <c r="G854" t="s">
        <v>843</v>
      </c>
      <c r="H854">
        <v>1512</v>
      </c>
      <c r="I854">
        <v>1712</v>
      </c>
      <c r="J854" t="s">
        <v>589</v>
      </c>
      <c r="K854">
        <v>45</v>
      </c>
      <c r="N854" t="s">
        <v>36</v>
      </c>
      <c r="O854">
        <v>2022</v>
      </c>
    </row>
    <row r="855" spans="1:15" x14ac:dyDescent="0.3">
      <c r="A855">
        <v>21010</v>
      </c>
      <c r="B855" s="5">
        <v>44790</v>
      </c>
      <c r="C855" t="s">
        <v>966</v>
      </c>
      <c r="D855" t="s">
        <v>78</v>
      </c>
      <c r="E855" t="s">
        <v>84</v>
      </c>
      <c r="F855" t="s">
        <v>45</v>
      </c>
      <c r="G855" t="s">
        <v>844</v>
      </c>
      <c r="H855">
        <v>1512</v>
      </c>
      <c r="I855">
        <v>1712</v>
      </c>
      <c r="J855" t="s">
        <v>589</v>
      </c>
      <c r="K855">
        <v>252</v>
      </c>
      <c r="L855">
        <v>15</v>
      </c>
      <c r="M855">
        <v>5.9523809523809521E-2</v>
      </c>
      <c r="N855" t="s">
        <v>36</v>
      </c>
      <c r="O855">
        <v>2022</v>
      </c>
    </row>
    <row r="856" spans="1:15" x14ac:dyDescent="0.3">
      <c r="A856">
        <v>17779</v>
      </c>
      <c r="B856" s="5">
        <v>44693</v>
      </c>
      <c r="C856" t="s">
        <v>966</v>
      </c>
      <c r="D856" t="s">
        <v>40</v>
      </c>
      <c r="E856" t="s">
        <v>224</v>
      </c>
      <c r="F856" t="s">
        <v>45</v>
      </c>
      <c r="G856" t="s">
        <v>845</v>
      </c>
      <c r="H856">
        <v>1506</v>
      </c>
      <c r="I856">
        <v>1706</v>
      </c>
      <c r="J856" t="s">
        <v>589</v>
      </c>
      <c r="K856">
        <v>285</v>
      </c>
      <c r="L856">
        <v>2</v>
      </c>
      <c r="M856">
        <v>7.0175438596491229E-3</v>
      </c>
      <c r="N856" t="s">
        <v>36</v>
      </c>
      <c r="O856">
        <v>2022</v>
      </c>
    </row>
    <row r="857" spans="1:15" hidden="1" x14ac:dyDescent="0.3">
      <c r="A857">
        <v>6940</v>
      </c>
      <c r="B857" s="5">
        <v>44089</v>
      </c>
      <c r="C857" t="s">
        <v>14</v>
      </c>
      <c r="D857" t="s">
        <v>152</v>
      </c>
      <c r="E857" t="s">
        <v>23</v>
      </c>
      <c r="F857" t="s">
        <v>24</v>
      </c>
      <c r="G857" t="s">
        <v>846</v>
      </c>
      <c r="H857">
        <v>1494</v>
      </c>
      <c r="I857">
        <v>2194</v>
      </c>
      <c r="J857" t="s">
        <v>589</v>
      </c>
      <c r="K857">
        <v>258</v>
      </c>
      <c r="L857">
        <v>10</v>
      </c>
      <c r="M857">
        <v>3.875968992248062E-2</v>
      </c>
      <c r="N857" t="s">
        <v>20</v>
      </c>
      <c r="O857">
        <v>2020</v>
      </c>
    </row>
    <row r="858" spans="1:15" hidden="1" x14ac:dyDescent="0.3">
      <c r="A858">
        <v>24443</v>
      </c>
      <c r="B858" s="5">
        <v>43728</v>
      </c>
      <c r="C858" t="s">
        <v>14</v>
      </c>
      <c r="D858" t="s">
        <v>183</v>
      </c>
      <c r="E858" t="s">
        <v>23</v>
      </c>
      <c r="F858" t="s">
        <v>24</v>
      </c>
      <c r="G858" t="s">
        <v>495</v>
      </c>
      <c r="H858">
        <v>1494</v>
      </c>
      <c r="I858">
        <v>2194</v>
      </c>
      <c r="J858" t="s">
        <v>589</v>
      </c>
      <c r="K858">
        <v>255</v>
      </c>
      <c r="L858">
        <v>15</v>
      </c>
      <c r="M858">
        <v>5.8823529411764705E-2</v>
      </c>
      <c r="N858" t="s">
        <v>36</v>
      </c>
      <c r="O858">
        <v>2019</v>
      </c>
    </row>
    <row r="859" spans="1:15" x14ac:dyDescent="0.3">
      <c r="A859">
        <v>19277</v>
      </c>
      <c r="B859" s="5">
        <v>44818</v>
      </c>
      <c r="C859" t="s">
        <v>966</v>
      </c>
      <c r="D859" t="s">
        <v>140</v>
      </c>
      <c r="E859" t="s">
        <v>23</v>
      </c>
      <c r="F859" t="s">
        <v>24</v>
      </c>
      <c r="G859" t="s">
        <v>847</v>
      </c>
      <c r="H859">
        <v>1488</v>
      </c>
      <c r="I859">
        <v>2188</v>
      </c>
      <c r="J859" t="s">
        <v>589</v>
      </c>
      <c r="K859">
        <v>372</v>
      </c>
      <c r="L859">
        <v>25</v>
      </c>
      <c r="M859">
        <v>6.7204301075268813E-2</v>
      </c>
      <c r="N859" t="s">
        <v>36</v>
      </c>
      <c r="O859">
        <v>2022</v>
      </c>
    </row>
    <row r="860" spans="1:15" hidden="1" x14ac:dyDescent="0.3">
      <c r="A860">
        <v>11277</v>
      </c>
      <c r="B860" s="5">
        <v>44508</v>
      </c>
      <c r="C860" t="s">
        <v>967</v>
      </c>
      <c r="D860" t="s">
        <v>37</v>
      </c>
      <c r="E860" t="s">
        <v>47</v>
      </c>
      <c r="F860" t="s">
        <v>17</v>
      </c>
      <c r="G860" t="s">
        <v>848</v>
      </c>
      <c r="H860">
        <v>1488</v>
      </c>
      <c r="I860">
        <v>2188</v>
      </c>
      <c r="J860" t="s">
        <v>589</v>
      </c>
      <c r="K860">
        <v>22</v>
      </c>
      <c r="L860">
        <v>15</v>
      </c>
      <c r="M860">
        <v>0.68181818181818177</v>
      </c>
      <c r="N860" t="s">
        <v>36</v>
      </c>
      <c r="O860">
        <v>2021</v>
      </c>
    </row>
    <row r="861" spans="1:15" hidden="1" x14ac:dyDescent="0.3">
      <c r="A861">
        <v>10604</v>
      </c>
      <c r="B861" s="5">
        <v>44327</v>
      </c>
      <c r="C861" t="s">
        <v>967</v>
      </c>
      <c r="D861" t="s">
        <v>96</v>
      </c>
      <c r="E861" t="s">
        <v>283</v>
      </c>
      <c r="F861" t="s">
        <v>29</v>
      </c>
      <c r="G861" t="s">
        <v>809</v>
      </c>
      <c r="H861">
        <v>1476</v>
      </c>
      <c r="I861">
        <v>2176</v>
      </c>
      <c r="J861" t="s">
        <v>589</v>
      </c>
      <c r="K861">
        <v>194</v>
      </c>
      <c r="L861">
        <v>25</v>
      </c>
      <c r="M861">
        <v>0.12886597938144329</v>
      </c>
      <c r="N861" t="s">
        <v>20</v>
      </c>
      <c r="O861">
        <v>2021</v>
      </c>
    </row>
    <row r="862" spans="1:15" hidden="1" x14ac:dyDescent="0.3">
      <c r="A862">
        <v>12020</v>
      </c>
      <c r="B862" s="5">
        <v>44454</v>
      </c>
      <c r="C862" t="s">
        <v>967</v>
      </c>
      <c r="D862" t="s">
        <v>101</v>
      </c>
      <c r="E862" t="s">
        <v>28</v>
      </c>
      <c r="F862" t="s">
        <v>29</v>
      </c>
      <c r="G862" t="s">
        <v>849</v>
      </c>
      <c r="H862">
        <v>1464</v>
      </c>
      <c r="I862">
        <v>2164</v>
      </c>
      <c r="J862" t="s">
        <v>589</v>
      </c>
      <c r="K862">
        <v>102</v>
      </c>
      <c r="L862">
        <v>15</v>
      </c>
      <c r="M862">
        <v>0.14705882352941177</v>
      </c>
      <c r="N862" t="s">
        <v>20</v>
      </c>
      <c r="O862">
        <v>2021</v>
      </c>
    </row>
    <row r="863" spans="1:15" hidden="1" x14ac:dyDescent="0.3">
      <c r="A863">
        <v>9647</v>
      </c>
      <c r="B863" s="5">
        <v>44356</v>
      </c>
      <c r="C863" t="s">
        <v>967</v>
      </c>
      <c r="D863" t="s">
        <v>105</v>
      </c>
      <c r="E863" t="s">
        <v>353</v>
      </c>
      <c r="F863" t="s">
        <v>75</v>
      </c>
      <c r="G863" t="s">
        <v>850</v>
      </c>
      <c r="H863">
        <v>1458</v>
      </c>
      <c r="I863">
        <v>2158</v>
      </c>
      <c r="J863" t="s">
        <v>589</v>
      </c>
      <c r="K863">
        <v>48</v>
      </c>
      <c r="L863">
        <v>25</v>
      </c>
      <c r="M863">
        <v>0.52083333333333337</v>
      </c>
      <c r="N863" t="s">
        <v>20</v>
      </c>
      <c r="O863">
        <v>2021</v>
      </c>
    </row>
    <row r="864" spans="1:15" hidden="1" x14ac:dyDescent="0.3">
      <c r="A864">
        <v>24441</v>
      </c>
      <c r="B864" s="5">
        <v>43728</v>
      </c>
      <c r="C864" t="s">
        <v>14</v>
      </c>
      <c r="D864" t="s">
        <v>183</v>
      </c>
      <c r="E864" t="s">
        <v>23</v>
      </c>
      <c r="F864" t="s">
        <v>24</v>
      </c>
      <c r="G864" t="s">
        <v>851</v>
      </c>
      <c r="H864">
        <v>1456</v>
      </c>
      <c r="I864">
        <v>2156</v>
      </c>
      <c r="J864" t="s">
        <v>589</v>
      </c>
      <c r="K864">
        <v>224</v>
      </c>
      <c r="L864">
        <v>15</v>
      </c>
      <c r="M864">
        <v>6.6964285714285712E-2</v>
      </c>
      <c r="N864" t="s">
        <v>36</v>
      </c>
      <c r="O864">
        <v>2019</v>
      </c>
    </row>
    <row r="865" spans="1:15" x14ac:dyDescent="0.3">
      <c r="A865">
        <v>13986</v>
      </c>
      <c r="B865" s="5">
        <v>44808</v>
      </c>
      <c r="C865" t="s">
        <v>966</v>
      </c>
      <c r="D865" t="s">
        <v>69</v>
      </c>
      <c r="E865" t="s">
        <v>330</v>
      </c>
      <c r="F865" t="s">
        <v>29</v>
      </c>
      <c r="G865" t="s">
        <v>762</v>
      </c>
      <c r="H865">
        <v>1443</v>
      </c>
      <c r="I865">
        <v>2143</v>
      </c>
      <c r="J865" t="s">
        <v>589</v>
      </c>
      <c r="K865">
        <v>36</v>
      </c>
      <c r="L865">
        <v>25</v>
      </c>
      <c r="M865">
        <v>0.69444444444444442</v>
      </c>
      <c r="N865" t="s">
        <v>31</v>
      </c>
      <c r="O865">
        <v>2022</v>
      </c>
    </row>
    <row r="866" spans="1:15" hidden="1" x14ac:dyDescent="0.3">
      <c r="A866">
        <v>9678</v>
      </c>
      <c r="B866" s="5">
        <v>44356</v>
      </c>
      <c r="C866" t="s">
        <v>967</v>
      </c>
      <c r="D866" t="s">
        <v>105</v>
      </c>
      <c r="E866" t="s">
        <v>353</v>
      </c>
      <c r="F866" t="s">
        <v>75</v>
      </c>
      <c r="G866" t="s">
        <v>852</v>
      </c>
      <c r="H866">
        <v>1437</v>
      </c>
      <c r="I866">
        <v>2137</v>
      </c>
      <c r="J866" t="s">
        <v>589</v>
      </c>
      <c r="K866">
        <v>3</v>
      </c>
      <c r="L866">
        <v>1</v>
      </c>
      <c r="M866">
        <v>0.33333333333333331</v>
      </c>
      <c r="N866" t="s">
        <v>20</v>
      </c>
      <c r="O866">
        <v>2021</v>
      </c>
    </row>
    <row r="867" spans="1:15" hidden="1" x14ac:dyDescent="0.3">
      <c r="A867">
        <v>9676</v>
      </c>
      <c r="B867" s="5">
        <v>44356</v>
      </c>
      <c r="C867" t="s">
        <v>967</v>
      </c>
      <c r="D867" t="s">
        <v>105</v>
      </c>
      <c r="E867" t="s">
        <v>353</v>
      </c>
      <c r="F867" t="s">
        <v>75</v>
      </c>
      <c r="G867" t="s">
        <v>853</v>
      </c>
      <c r="H867">
        <v>1386</v>
      </c>
      <c r="I867">
        <v>2086</v>
      </c>
      <c r="J867" t="s">
        <v>589</v>
      </c>
      <c r="K867">
        <v>33</v>
      </c>
      <c r="L867">
        <v>5</v>
      </c>
      <c r="M867">
        <v>0.15151515151515152</v>
      </c>
      <c r="N867" t="s">
        <v>20</v>
      </c>
      <c r="O867">
        <v>2021</v>
      </c>
    </row>
    <row r="868" spans="1:15" hidden="1" x14ac:dyDescent="0.3">
      <c r="A868">
        <v>22759</v>
      </c>
      <c r="B868" s="5">
        <v>44426</v>
      </c>
      <c r="C868" s="1" t="s">
        <v>966</v>
      </c>
      <c r="D868" t="s">
        <v>99</v>
      </c>
      <c r="E868" t="s">
        <v>41</v>
      </c>
      <c r="F868" t="s">
        <v>17</v>
      </c>
      <c r="G868" t="s">
        <v>854</v>
      </c>
      <c r="H868">
        <v>1344</v>
      </c>
      <c r="I868">
        <v>2044</v>
      </c>
      <c r="J868" t="s">
        <v>589</v>
      </c>
      <c r="K868">
        <v>171</v>
      </c>
      <c r="L868">
        <v>25</v>
      </c>
      <c r="M868">
        <v>0.14619883040935672</v>
      </c>
      <c r="N868" t="s">
        <v>20</v>
      </c>
      <c r="O868">
        <v>2021</v>
      </c>
    </row>
    <row r="869" spans="1:15" hidden="1" x14ac:dyDescent="0.3">
      <c r="A869">
        <v>6781</v>
      </c>
      <c r="B869" s="5">
        <v>43935</v>
      </c>
      <c r="C869" s="1" t="s">
        <v>966</v>
      </c>
      <c r="D869" t="s">
        <v>22</v>
      </c>
      <c r="E869" t="s">
        <v>74</v>
      </c>
      <c r="F869" t="s">
        <v>75</v>
      </c>
      <c r="G869" t="s">
        <v>855</v>
      </c>
      <c r="H869">
        <v>1338</v>
      </c>
      <c r="I869">
        <v>2038</v>
      </c>
      <c r="J869" t="s">
        <v>589</v>
      </c>
      <c r="K869">
        <v>321</v>
      </c>
      <c r="L869">
        <v>25</v>
      </c>
      <c r="M869">
        <v>7.7881619937694699E-2</v>
      </c>
      <c r="N869" t="s">
        <v>36</v>
      </c>
      <c r="O869">
        <v>2020</v>
      </c>
    </row>
    <row r="870" spans="1:15" hidden="1" x14ac:dyDescent="0.3">
      <c r="A870">
        <v>10590</v>
      </c>
      <c r="B870" s="5">
        <v>44327</v>
      </c>
      <c r="C870" s="1" t="s">
        <v>966</v>
      </c>
      <c r="D870" t="s">
        <v>96</v>
      </c>
      <c r="E870" t="s">
        <v>283</v>
      </c>
      <c r="F870" t="s">
        <v>29</v>
      </c>
      <c r="G870" t="s">
        <v>461</v>
      </c>
      <c r="H870">
        <v>1332</v>
      </c>
      <c r="I870">
        <v>2032</v>
      </c>
      <c r="J870" t="s">
        <v>589</v>
      </c>
      <c r="K870">
        <v>282</v>
      </c>
      <c r="L870">
        <v>25</v>
      </c>
      <c r="M870">
        <v>8.8652482269503549E-2</v>
      </c>
      <c r="N870" t="s">
        <v>20</v>
      </c>
      <c r="O870">
        <v>2021</v>
      </c>
    </row>
    <row r="871" spans="1:15" x14ac:dyDescent="0.3">
      <c r="A871">
        <v>29160</v>
      </c>
      <c r="B871" s="5">
        <v>44735</v>
      </c>
      <c r="C871" t="s">
        <v>14</v>
      </c>
      <c r="D871" t="s">
        <v>69</v>
      </c>
      <c r="E871" t="s">
        <v>84</v>
      </c>
      <c r="F871" t="s">
        <v>45</v>
      </c>
      <c r="G871" t="s">
        <v>856</v>
      </c>
      <c r="H871">
        <v>1332</v>
      </c>
      <c r="I871">
        <v>2032</v>
      </c>
      <c r="J871" t="s">
        <v>589</v>
      </c>
      <c r="K871">
        <v>226</v>
      </c>
      <c r="L871">
        <v>15</v>
      </c>
      <c r="M871">
        <v>6.637168141592921E-2</v>
      </c>
      <c r="N871" t="s">
        <v>36</v>
      </c>
      <c r="O871">
        <v>2022</v>
      </c>
    </row>
    <row r="872" spans="1:15" x14ac:dyDescent="0.3">
      <c r="A872">
        <v>26431</v>
      </c>
      <c r="B872" s="5">
        <v>44854</v>
      </c>
      <c r="C872" t="s">
        <v>14</v>
      </c>
      <c r="D872" t="s">
        <v>101</v>
      </c>
      <c r="E872" t="s">
        <v>252</v>
      </c>
      <c r="F872" t="s">
        <v>17</v>
      </c>
      <c r="G872" t="s">
        <v>857</v>
      </c>
      <c r="H872">
        <v>1332</v>
      </c>
      <c r="I872">
        <v>2032</v>
      </c>
      <c r="J872" t="s">
        <v>589</v>
      </c>
      <c r="K872">
        <v>42</v>
      </c>
      <c r="N872" t="s">
        <v>20</v>
      </c>
      <c r="O872">
        <v>2022</v>
      </c>
    </row>
    <row r="873" spans="1:15" hidden="1" x14ac:dyDescent="0.3">
      <c r="A873">
        <v>24332</v>
      </c>
      <c r="B873" s="5">
        <v>44428</v>
      </c>
      <c r="C873" s="1" t="s">
        <v>966</v>
      </c>
      <c r="D873" t="s">
        <v>27</v>
      </c>
      <c r="E873" t="s">
        <v>87</v>
      </c>
      <c r="F873" t="s">
        <v>29</v>
      </c>
      <c r="G873" t="s">
        <v>858</v>
      </c>
      <c r="H873">
        <v>1311</v>
      </c>
      <c r="I873">
        <v>2011</v>
      </c>
      <c r="J873" t="s">
        <v>589</v>
      </c>
      <c r="K873">
        <v>9</v>
      </c>
      <c r="L873">
        <v>5</v>
      </c>
      <c r="M873">
        <v>0.55555555555555558</v>
      </c>
      <c r="N873" t="s">
        <v>20</v>
      </c>
      <c r="O873">
        <v>2021</v>
      </c>
    </row>
    <row r="874" spans="1:15" hidden="1" x14ac:dyDescent="0.3">
      <c r="A874">
        <v>11879</v>
      </c>
      <c r="B874" s="5">
        <v>44332</v>
      </c>
      <c r="C874" s="1" t="s">
        <v>966</v>
      </c>
      <c r="D874" t="s">
        <v>52</v>
      </c>
      <c r="E874" t="s">
        <v>121</v>
      </c>
      <c r="F874" t="s">
        <v>29</v>
      </c>
      <c r="G874" t="s">
        <v>859</v>
      </c>
      <c r="H874">
        <v>1305</v>
      </c>
      <c r="I874">
        <v>2005</v>
      </c>
      <c r="J874" t="s">
        <v>589</v>
      </c>
      <c r="K874">
        <v>63</v>
      </c>
      <c r="L874">
        <v>25</v>
      </c>
      <c r="M874">
        <v>0.3968253968253968</v>
      </c>
      <c r="N874" t="s">
        <v>36</v>
      </c>
      <c r="O874">
        <v>2021</v>
      </c>
    </row>
    <row r="875" spans="1:15" x14ac:dyDescent="0.3">
      <c r="A875">
        <v>19458</v>
      </c>
      <c r="B875" s="5">
        <v>44908</v>
      </c>
      <c r="C875" t="s">
        <v>966</v>
      </c>
      <c r="D875" t="s">
        <v>99</v>
      </c>
      <c r="E875" t="s">
        <v>23</v>
      </c>
      <c r="F875" t="s">
        <v>24</v>
      </c>
      <c r="G875" t="s">
        <v>860</v>
      </c>
      <c r="H875">
        <v>1296</v>
      </c>
      <c r="I875">
        <v>1996</v>
      </c>
      <c r="J875" t="s">
        <v>589</v>
      </c>
      <c r="K875">
        <v>224</v>
      </c>
      <c r="N875" t="s">
        <v>36</v>
      </c>
      <c r="O875">
        <v>2022</v>
      </c>
    </row>
    <row r="876" spans="1:15" hidden="1" x14ac:dyDescent="0.3">
      <c r="A876">
        <v>12324</v>
      </c>
      <c r="B876" s="5">
        <v>44332</v>
      </c>
      <c r="C876" s="1" t="s">
        <v>966</v>
      </c>
      <c r="D876" t="s">
        <v>22</v>
      </c>
      <c r="E876" t="s">
        <v>301</v>
      </c>
      <c r="F876" t="s">
        <v>75</v>
      </c>
      <c r="G876" t="s">
        <v>861</v>
      </c>
      <c r="H876">
        <v>1257</v>
      </c>
      <c r="I876">
        <v>1957</v>
      </c>
      <c r="J876" t="s">
        <v>589</v>
      </c>
      <c r="K876">
        <v>387</v>
      </c>
      <c r="L876">
        <v>25</v>
      </c>
      <c r="M876">
        <v>6.4599483204134361E-2</v>
      </c>
      <c r="N876" t="s">
        <v>36</v>
      </c>
      <c r="O876">
        <v>2021</v>
      </c>
    </row>
    <row r="877" spans="1:15" x14ac:dyDescent="0.3">
      <c r="A877">
        <v>29217</v>
      </c>
      <c r="B877" s="5">
        <v>44732</v>
      </c>
      <c r="C877" t="s">
        <v>966</v>
      </c>
      <c r="D877" t="s">
        <v>37</v>
      </c>
      <c r="E877" t="s">
        <v>74</v>
      </c>
      <c r="F877" t="s">
        <v>75</v>
      </c>
      <c r="G877" t="s">
        <v>396</v>
      </c>
      <c r="H877">
        <v>1236</v>
      </c>
      <c r="I877">
        <v>1936</v>
      </c>
      <c r="J877" t="s">
        <v>589</v>
      </c>
      <c r="K877">
        <v>345</v>
      </c>
      <c r="L877">
        <v>25</v>
      </c>
      <c r="M877">
        <v>7.2463768115942032E-2</v>
      </c>
      <c r="N877" t="s">
        <v>20</v>
      </c>
      <c r="O877">
        <v>2022</v>
      </c>
    </row>
    <row r="878" spans="1:15" x14ac:dyDescent="0.3">
      <c r="A878">
        <v>16618</v>
      </c>
      <c r="B878" s="5">
        <v>44603</v>
      </c>
      <c r="C878" t="s">
        <v>14</v>
      </c>
      <c r="D878" t="s">
        <v>67</v>
      </c>
      <c r="E878" t="s">
        <v>224</v>
      </c>
      <c r="F878" t="s">
        <v>45</v>
      </c>
      <c r="G878" t="s">
        <v>574</v>
      </c>
      <c r="H878">
        <v>1224</v>
      </c>
      <c r="I878">
        <v>1924</v>
      </c>
      <c r="J878" t="s">
        <v>589</v>
      </c>
      <c r="K878">
        <v>16</v>
      </c>
      <c r="L878">
        <v>1</v>
      </c>
      <c r="M878">
        <v>6.25E-2</v>
      </c>
      <c r="N878" t="s">
        <v>20</v>
      </c>
      <c r="O878">
        <v>2022</v>
      </c>
    </row>
    <row r="879" spans="1:15" hidden="1" x14ac:dyDescent="0.3">
      <c r="A879">
        <v>8490</v>
      </c>
      <c r="B879" s="5">
        <v>44476</v>
      </c>
      <c r="C879" s="1" t="s">
        <v>966</v>
      </c>
      <c r="D879" t="s">
        <v>140</v>
      </c>
      <c r="E879" t="s">
        <v>437</v>
      </c>
      <c r="F879" t="s">
        <v>29</v>
      </c>
      <c r="G879" t="s">
        <v>862</v>
      </c>
      <c r="H879">
        <v>1215</v>
      </c>
      <c r="I879">
        <v>1915</v>
      </c>
      <c r="J879" t="s">
        <v>589</v>
      </c>
      <c r="K879">
        <v>498</v>
      </c>
      <c r="L879">
        <v>15</v>
      </c>
      <c r="M879">
        <v>3.0120481927710843E-2</v>
      </c>
      <c r="N879" t="s">
        <v>36</v>
      </c>
      <c r="O879">
        <v>2021</v>
      </c>
    </row>
    <row r="880" spans="1:15" hidden="1" x14ac:dyDescent="0.3">
      <c r="A880">
        <v>25947</v>
      </c>
      <c r="B880" s="5">
        <v>43698</v>
      </c>
      <c r="C880" t="s">
        <v>14</v>
      </c>
      <c r="D880" t="s">
        <v>54</v>
      </c>
      <c r="E880" t="s">
        <v>224</v>
      </c>
      <c r="F880" t="s">
        <v>45</v>
      </c>
      <c r="G880" t="s">
        <v>863</v>
      </c>
      <c r="H880">
        <v>1206</v>
      </c>
      <c r="I880">
        <v>1906</v>
      </c>
      <c r="J880" t="s">
        <v>589</v>
      </c>
      <c r="K880">
        <v>372</v>
      </c>
      <c r="L880">
        <v>25</v>
      </c>
      <c r="M880">
        <v>6.7204301075268813E-2</v>
      </c>
      <c r="N880" t="s">
        <v>36</v>
      </c>
      <c r="O880">
        <v>2019</v>
      </c>
    </row>
    <row r="881" spans="1:15" hidden="1" x14ac:dyDescent="0.3">
      <c r="A881">
        <v>7030</v>
      </c>
      <c r="B881" s="5">
        <v>44177</v>
      </c>
      <c r="C881" s="1" t="s">
        <v>966</v>
      </c>
      <c r="D881" t="s">
        <v>90</v>
      </c>
      <c r="E881" t="s">
        <v>28</v>
      </c>
      <c r="F881" t="s">
        <v>29</v>
      </c>
      <c r="G881" t="s">
        <v>864</v>
      </c>
      <c r="H881">
        <v>1188</v>
      </c>
      <c r="I881">
        <v>1888</v>
      </c>
      <c r="J881" t="s">
        <v>589</v>
      </c>
      <c r="K881">
        <v>18</v>
      </c>
      <c r="L881">
        <v>1</v>
      </c>
      <c r="M881">
        <v>5.5555555555555552E-2</v>
      </c>
      <c r="N881" t="s">
        <v>20</v>
      </c>
      <c r="O881">
        <v>2020</v>
      </c>
    </row>
    <row r="882" spans="1:15" hidden="1" x14ac:dyDescent="0.3">
      <c r="A882">
        <v>29869</v>
      </c>
      <c r="B882" s="5">
        <v>44155</v>
      </c>
      <c r="C882" s="1" t="s">
        <v>966</v>
      </c>
      <c r="D882" t="s">
        <v>158</v>
      </c>
      <c r="E882" t="s">
        <v>47</v>
      </c>
      <c r="F882" t="s">
        <v>17</v>
      </c>
      <c r="G882" t="s">
        <v>104</v>
      </c>
      <c r="H882">
        <v>1188</v>
      </c>
      <c r="I882">
        <v>1888</v>
      </c>
      <c r="J882" t="s">
        <v>589</v>
      </c>
      <c r="K882">
        <v>372</v>
      </c>
      <c r="L882">
        <v>25</v>
      </c>
      <c r="M882">
        <v>6.7204301075268813E-2</v>
      </c>
      <c r="N882" t="s">
        <v>20</v>
      </c>
      <c r="O882">
        <v>2020</v>
      </c>
    </row>
    <row r="883" spans="1:15" x14ac:dyDescent="0.3">
      <c r="A883">
        <v>19306</v>
      </c>
      <c r="B883" s="5">
        <v>44850</v>
      </c>
      <c r="C883" t="s">
        <v>966</v>
      </c>
      <c r="D883" t="s">
        <v>101</v>
      </c>
      <c r="E883" t="s">
        <v>59</v>
      </c>
      <c r="G883" t="s">
        <v>865</v>
      </c>
      <c r="K883">
        <v>57</v>
      </c>
      <c r="N883" t="s">
        <v>36</v>
      </c>
      <c r="O883">
        <v>2022</v>
      </c>
    </row>
    <row r="884" spans="1:15" x14ac:dyDescent="0.3">
      <c r="A884">
        <v>17049</v>
      </c>
      <c r="B884" s="5">
        <v>44877</v>
      </c>
      <c r="C884" t="s">
        <v>14</v>
      </c>
      <c r="D884" t="s">
        <v>43</v>
      </c>
      <c r="E884" t="s">
        <v>28</v>
      </c>
      <c r="G884" t="s">
        <v>854</v>
      </c>
      <c r="K884">
        <v>12</v>
      </c>
      <c r="N884" t="s">
        <v>20</v>
      </c>
      <c r="O884">
        <v>2022</v>
      </c>
    </row>
    <row r="885" spans="1:15" hidden="1" x14ac:dyDescent="0.3">
      <c r="A885">
        <v>21387</v>
      </c>
      <c r="B885" s="5">
        <v>44148</v>
      </c>
      <c r="C885" s="1" t="s">
        <v>966</v>
      </c>
      <c r="D885" t="s">
        <v>117</v>
      </c>
      <c r="E885" t="s">
        <v>289</v>
      </c>
      <c r="F885" t="s">
        <v>75</v>
      </c>
      <c r="G885" t="s">
        <v>866</v>
      </c>
      <c r="H885">
        <v>1134</v>
      </c>
      <c r="I885">
        <v>1834</v>
      </c>
      <c r="J885" t="s">
        <v>589</v>
      </c>
      <c r="K885">
        <v>129</v>
      </c>
      <c r="L885">
        <v>25</v>
      </c>
      <c r="M885">
        <v>0.19379844961240311</v>
      </c>
      <c r="N885" t="s">
        <v>36</v>
      </c>
      <c r="O885">
        <v>2020</v>
      </c>
    </row>
    <row r="886" spans="1:15" x14ac:dyDescent="0.3">
      <c r="A886">
        <v>15507</v>
      </c>
      <c r="B886" s="5">
        <v>44906</v>
      </c>
      <c r="C886" t="s">
        <v>14</v>
      </c>
      <c r="D886" t="s">
        <v>158</v>
      </c>
      <c r="E886" t="s">
        <v>204</v>
      </c>
      <c r="G886" t="s">
        <v>867</v>
      </c>
      <c r="K886">
        <v>54</v>
      </c>
      <c r="N886" t="s">
        <v>36</v>
      </c>
      <c r="O886">
        <v>2022</v>
      </c>
    </row>
    <row r="887" spans="1:15" hidden="1" x14ac:dyDescent="0.3">
      <c r="A887">
        <v>10947</v>
      </c>
      <c r="B887" s="5">
        <v>44204</v>
      </c>
      <c r="C887" s="1" t="s">
        <v>966</v>
      </c>
      <c r="D887" t="s">
        <v>57</v>
      </c>
      <c r="E887" t="s">
        <v>94</v>
      </c>
      <c r="F887" t="s">
        <v>29</v>
      </c>
      <c r="G887" t="s">
        <v>868</v>
      </c>
      <c r="H887">
        <v>1128</v>
      </c>
      <c r="I887">
        <v>1828</v>
      </c>
      <c r="J887" t="s">
        <v>589</v>
      </c>
      <c r="K887">
        <v>63</v>
      </c>
      <c r="L887">
        <v>25</v>
      </c>
      <c r="M887">
        <v>0.3968253968253968</v>
      </c>
      <c r="N887" t="s">
        <v>36</v>
      </c>
      <c r="O887">
        <v>2021</v>
      </c>
    </row>
    <row r="888" spans="1:15" hidden="1" x14ac:dyDescent="0.3">
      <c r="A888">
        <v>27457</v>
      </c>
      <c r="B888" s="5">
        <v>44031</v>
      </c>
      <c r="C888" s="1" t="s">
        <v>966</v>
      </c>
      <c r="D888" t="s">
        <v>27</v>
      </c>
      <c r="E888" t="s">
        <v>256</v>
      </c>
      <c r="F888" t="s">
        <v>29</v>
      </c>
      <c r="G888" t="s">
        <v>869</v>
      </c>
      <c r="H888">
        <v>1119</v>
      </c>
      <c r="I888">
        <v>1819</v>
      </c>
      <c r="J888" t="s">
        <v>589</v>
      </c>
      <c r="K888">
        <v>288</v>
      </c>
      <c r="L888">
        <v>9</v>
      </c>
      <c r="M888">
        <v>3.125E-2</v>
      </c>
      <c r="N888" t="s">
        <v>36</v>
      </c>
      <c r="O888">
        <v>2020</v>
      </c>
    </row>
    <row r="889" spans="1:15" x14ac:dyDescent="0.3">
      <c r="A889">
        <v>15190</v>
      </c>
      <c r="B889" s="5">
        <v>44780</v>
      </c>
      <c r="C889" t="s">
        <v>966</v>
      </c>
      <c r="D889" t="s">
        <v>90</v>
      </c>
      <c r="E889" t="s">
        <v>84</v>
      </c>
      <c r="F889" t="s">
        <v>45</v>
      </c>
      <c r="G889" t="s">
        <v>870</v>
      </c>
      <c r="H889">
        <v>1092</v>
      </c>
      <c r="I889">
        <v>1792</v>
      </c>
      <c r="J889" t="s">
        <v>589</v>
      </c>
      <c r="K889">
        <v>12</v>
      </c>
      <c r="L889">
        <v>5</v>
      </c>
      <c r="M889">
        <v>0.41666666666666669</v>
      </c>
      <c r="N889" t="s">
        <v>31</v>
      </c>
      <c r="O889">
        <v>2022</v>
      </c>
    </row>
    <row r="890" spans="1:15" x14ac:dyDescent="0.3">
      <c r="A890">
        <v>14844</v>
      </c>
      <c r="B890" s="5">
        <v>44899</v>
      </c>
      <c r="C890" s="1" t="s">
        <v>967</v>
      </c>
      <c r="D890" t="s">
        <v>54</v>
      </c>
      <c r="E890" t="s">
        <v>23</v>
      </c>
      <c r="F890" t="s">
        <v>24</v>
      </c>
      <c r="G890" t="s">
        <v>871</v>
      </c>
      <c r="H890">
        <v>1086</v>
      </c>
      <c r="I890">
        <v>1786</v>
      </c>
      <c r="J890" t="s">
        <v>589</v>
      </c>
      <c r="K890">
        <v>175</v>
      </c>
      <c r="N890" t="s">
        <v>20</v>
      </c>
      <c r="O890">
        <v>2022</v>
      </c>
    </row>
    <row r="891" spans="1:15" hidden="1" x14ac:dyDescent="0.3">
      <c r="A891">
        <v>24497</v>
      </c>
      <c r="B891" s="5">
        <v>44093</v>
      </c>
      <c r="C891" s="1" t="s">
        <v>966</v>
      </c>
      <c r="D891" t="s">
        <v>54</v>
      </c>
      <c r="E891" t="s">
        <v>301</v>
      </c>
      <c r="F891" t="s">
        <v>75</v>
      </c>
      <c r="G891" t="s">
        <v>872</v>
      </c>
      <c r="H891">
        <v>1065</v>
      </c>
      <c r="I891">
        <v>1765</v>
      </c>
      <c r="J891" t="s">
        <v>589</v>
      </c>
      <c r="K891">
        <v>264</v>
      </c>
      <c r="L891">
        <v>2</v>
      </c>
      <c r="M891">
        <v>7.575757575757576E-3</v>
      </c>
      <c r="N891" t="s">
        <v>36</v>
      </c>
      <c r="O891">
        <v>2020</v>
      </c>
    </row>
    <row r="892" spans="1:15" hidden="1" x14ac:dyDescent="0.3">
      <c r="A892">
        <v>560</v>
      </c>
      <c r="B892" s="5">
        <v>43716</v>
      </c>
      <c r="C892" t="s">
        <v>14</v>
      </c>
      <c r="D892" t="s">
        <v>71</v>
      </c>
      <c r="E892" t="s">
        <v>555</v>
      </c>
      <c r="F892" t="s">
        <v>29</v>
      </c>
      <c r="G892" t="s">
        <v>674</v>
      </c>
      <c r="H892">
        <v>1053</v>
      </c>
      <c r="I892">
        <v>1753</v>
      </c>
      <c r="J892" t="s">
        <v>589</v>
      </c>
      <c r="K892">
        <v>42</v>
      </c>
      <c r="L892">
        <v>25</v>
      </c>
      <c r="M892">
        <v>0.59523809523809523</v>
      </c>
      <c r="N892" t="s">
        <v>36</v>
      </c>
      <c r="O892">
        <v>2019</v>
      </c>
    </row>
    <row r="893" spans="1:15" hidden="1" x14ac:dyDescent="0.3">
      <c r="A893">
        <v>2729</v>
      </c>
      <c r="B893" s="5">
        <v>43813</v>
      </c>
      <c r="C893" t="s">
        <v>14</v>
      </c>
      <c r="D893" t="s">
        <v>33</v>
      </c>
      <c r="E893" t="s">
        <v>224</v>
      </c>
      <c r="F893" t="s">
        <v>45</v>
      </c>
      <c r="G893" t="s">
        <v>873</v>
      </c>
      <c r="H893">
        <v>1053</v>
      </c>
      <c r="I893">
        <v>1753</v>
      </c>
      <c r="J893" t="s">
        <v>589</v>
      </c>
      <c r="K893">
        <v>24</v>
      </c>
      <c r="L893">
        <v>15</v>
      </c>
      <c r="M893">
        <v>0.625</v>
      </c>
      <c r="N893" t="s">
        <v>36</v>
      </c>
      <c r="O893">
        <v>2019</v>
      </c>
    </row>
    <row r="894" spans="1:15" hidden="1" x14ac:dyDescent="0.3">
      <c r="A894">
        <v>5728</v>
      </c>
      <c r="B894" s="5">
        <v>43901</v>
      </c>
      <c r="C894" s="1" t="s">
        <v>966</v>
      </c>
      <c r="D894" t="s">
        <v>52</v>
      </c>
      <c r="E894" t="s">
        <v>41</v>
      </c>
      <c r="F894" t="s">
        <v>17</v>
      </c>
      <c r="G894" t="s">
        <v>397</v>
      </c>
      <c r="H894">
        <v>1041</v>
      </c>
      <c r="I894">
        <v>1741</v>
      </c>
      <c r="J894" t="s">
        <v>589</v>
      </c>
      <c r="K894">
        <v>374</v>
      </c>
      <c r="L894">
        <v>25</v>
      </c>
      <c r="M894">
        <v>6.684491978609626E-2</v>
      </c>
      <c r="N894" t="s">
        <v>36</v>
      </c>
      <c r="O894">
        <v>2020</v>
      </c>
    </row>
    <row r="895" spans="1:15" x14ac:dyDescent="0.3">
      <c r="A895">
        <v>18579</v>
      </c>
      <c r="B895" s="5">
        <v>44818</v>
      </c>
      <c r="C895" s="1" t="s">
        <v>967</v>
      </c>
      <c r="D895" t="s">
        <v>57</v>
      </c>
      <c r="E895" t="s">
        <v>330</v>
      </c>
      <c r="F895" t="s">
        <v>29</v>
      </c>
      <c r="G895" t="s">
        <v>874</v>
      </c>
      <c r="H895">
        <v>1017</v>
      </c>
      <c r="I895">
        <v>1717</v>
      </c>
      <c r="J895" t="s">
        <v>589</v>
      </c>
      <c r="K895">
        <v>456</v>
      </c>
      <c r="L895">
        <v>5</v>
      </c>
      <c r="M895">
        <v>1.0964912280701754E-2</v>
      </c>
      <c r="N895" t="s">
        <v>36</v>
      </c>
      <c r="O895">
        <v>2022</v>
      </c>
    </row>
    <row r="896" spans="1:15" x14ac:dyDescent="0.3">
      <c r="A896">
        <v>14864</v>
      </c>
      <c r="B896" s="5">
        <v>44899</v>
      </c>
      <c r="C896" s="1" t="s">
        <v>967</v>
      </c>
      <c r="D896" t="s">
        <v>54</v>
      </c>
      <c r="E896" t="s">
        <v>23</v>
      </c>
      <c r="F896" t="s">
        <v>24</v>
      </c>
      <c r="G896" t="s">
        <v>875</v>
      </c>
      <c r="H896">
        <v>1008</v>
      </c>
      <c r="I896">
        <v>1708</v>
      </c>
      <c r="J896" t="s">
        <v>589</v>
      </c>
      <c r="K896">
        <v>504</v>
      </c>
      <c r="N896" t="s">
        <v>20</v>
      </c>
      <c r="O896">
        <v>2022</v>
      </c>
    </row>
    <row r="897" spans="1:15" hidden="1" x14ac:dyDescent="0.3">
      <c r="A897">
        <v>2026</v>
      </c>
      <c r="B897" s="5">
        <v>43749</v>
      </c>
      <c r="C897" t="s">
        <v>14</v>
      </c>
      <c r="D897" t="s">
        <v>49</v>
      </c>
      <c r="E897" t="s">
        <v>481</v>
      </c>
      <c r="F897" t="s">
        <v>75</v>
      </c>
      <c r="G897" t="s">
        <v>809</v>
      </c>
      <c r="H897">
        <v>984</v>
      </c>
      <c r="I897">
        <v>1684</v>
      </c>
      <c r="J897" t="s">
        <v>589</v>
      </c>
      <c r="K897">
        <v>165</v>
      </c>
      <c r="L897">
        <v>25</v>
      </c>
      <c r="M897">
        <v>0.15151515151515152</v>
      </c>
      <c r="N897" t="s">
        <v>36</v>
      </c>
      <c r="O897">
        <v>2019</v>
      </c>
    </row>
    <row r="898" spans="1:15" hidden="1" x14ac:dyDescent="0.3">
      <c r="A898">
        <v>7853</v>
      </c>
      <c r="B898" s="5">
        <v>44262</v>
      </c>
      <c r="C898" s="1" t="s">
        <v>966</v>
      </c>
      <c r="D898" t="s">
        <v>52</v>
      </c>
      <c r="E898" t="s">
        <v>256</v>
      </c>
      <c r="F898" t="s">
        <v>29</v>
      </c>
      <c r="G898" t="s">
        <v>876</v>
      </c>
      <c r="H898">
        <v>978</v>
      </c>
      <c r="I898">
        <v>1678</v>
      </c>
      <c r="J898" t="s">
        <v>589</v>
      </c>
      <c r="K898">
        <v>288</v>
      </c>
      <c r="L898">
        <v>6</v>
      </c>
      <c r="M898">
        <v>2.0833333333333332E-2</v>
      </c>
      <c r="N898" t="s">
        <v>63</v>
      </c>
      <c r="O898">
        <v>2021</v>
      </c>
    </row>
    <row r="899" spans="1:15" hidden="1" x14ac:dyDescent="0.3">
      <c r="A899">
        <v>7506</v>
      </c>
      <c r="B899" s="5">
        <v>43938</v>
      </c>
      <c r="C899" s="1" t="s">
        <v>966</v>
      </c>
      <c r="D899" t="s">
        <v>69</v>
      </c>
      <c r="E899" t="s">
        <v>121</v>
      </c>
      <c r="F899" t="s">
        <v>29</v>
      </c>
      <c r="G899" t="s">
        <v>877</v>
      </c>
      <c r="H899">
        <v>969</v>
      </c>
      <c r="I899">
        <v>1669</v>
      </c>
      <c r="J899" t="s">
        <v>589</v>
      </c>
      <c r="K899">
        <v>261</v>
      </c>
      <c r="L899">
        <v>15</v>
      </c>
      <c r="M899">
        <v>5.7471264367816091E-2</v>
      </c>
      <c r="N899" t="s">
        <v>20</v>
      </c>
      <c r="O899">
        <v>2020</v>
      </c>
    </row>
    <row r="900" spans="1:15" hidden="1" x14ac:dyDescent="0.3">
      <c r="A900">
        <v>10430</v>
      </c>
      <c r="B900" s="5">
        <v>44538</v>
      </c>
      <c r="C900" s="1" t="s">
        <v>966</v>
      </c>
      <c r="D900" t="s">
        <v>101</v>
      </c>
      <c r="E900" t="s">
        <v>16</v>
      </c>
      <c r="F900" t="s">
        <v>17</v>
      </c>
      <c r="G900" t="s">
        <v>717</v>
      </c>
      <c r="H900">
        <v>968</v>
      </c>
      <c r="I900">
        <v>1668</v>
      </c>
      <c r="J900" t="s">
        <v>589</v>
      </c>
      <c r="K900">
        <v>66</v>
      </c>
      <c r="L900">
        <v>25</v>
      </c>
      <c r="M900">
        <v>0.37878787878787878</v>
      </c>
      <c r="N900" t="s">
        <v>20</v>
      </c>
      <c r="O900">
        <v>2021</v>
      </c>
    </row>
    <row r="901" spans="1:15" x14ac:dyDescent="0.3">
      <c r="A901">
        <v>15181</v>
      </c>
      <c r="B901" s="5">
        <v>44780</v>
      </c>
      <c r="C901" s="1" t="s">
        <v>967</v>
      </c>
      <c r="D901" t="s">
        <v>183</v>
      </c>
      <c r="E901" t="s">
        <v>224</v>
      </c>
      <c r="F901" t="s">
        <v>45</v>
      </c>
      <c r="G901" t="s">
        <v>878</v>
      </c>
      <c r="H901">
        <v>945</v>
      </c>
      <c r="I901">
        <v>1645</v>
      </c>
      <c r="J901" t="s">
        <v>589</v>
      </c>
      <c r="K901">
        <v>966</v>
      </c>
      <c r="L901">
        <v>5</v>
      </c>
      <c r="M901">
        <v>5.175983436853002E-3</v>
      </c>
      <c r="N901" t="s">
        <v>20</v>
      </c>
      <c r="O901">
        <v>2022</v>
      </c>
    </row>
    <row r="902" spans="1:15" x14ac:dyDescent="0.3">
      <c r="A902">
        <v>13710</v>
      </c>
      <c r="B902" s="5">
        <v>44656</v>
      </c>
      <c r="C902" s="1" t="s">
        <v>967</v>
      </c>
      <c r="D902" t="s">
        <v>49</v>
      </c>
      <c r="E902" t="s">
        <v>23</v>
      </c>
      <c r="F902" t="s">
        <v>24</v>
      </c>
      <c r="G902" t="s">
        <v>879</v>
      </c>
      <c r="H902">
        <v>942</v>
      </c>
      <c r="I902">
        <v>1642</v>
      </c>
      <c r="J902" t="s">
        <v>589</v>
      </c>
      <c r="K902">
        <v>708</v>
      </c>
      <c r="L902">
        <v>9</v>
      </c>
      <c r="M902">
        <v>1.2711864406779662E-2</v>
      </c>
      <c r="N902" t="s">
        <v>20</v>
      </c>
      <c r="O902">
        <v>2022</v>
      </c>
    </row>
    <row r="903" spans="1:15" hidden="1" x14ac:dyDescent="0.3">
      <c r="A903">
        <v>11794</v>
      </c>
      <c r="B903" s="5">
        <v>44211</v>
      </c>
      <c r="C903" s="1" t="s">
        <v>966</v>
      </c>
      <c r="D903" t="s">
        <v>96</v>
      </c>
      <c r="E903" t="s">
        <v>94</v>
      </c>
      <c r="F903" t="s">
        <v>29</v>
      </c>
      <c r="G903" t="s">
        <v>880</v>
      </c>
      <c r="H903">
        <v>924</v>
      </c>
      <c r="I903">
        <v>1624</v>
      </c>
      <c r="J903" t="s">
        <v>589</v>
      </c>
      <c r="K903">
        <v>99</v>
      </c>
      <c r="L903">
        <v>15</v>
      </c>
      <c r="M903">
        <v>0.15151515151515152</v>
      </c>
      <c r="N903" t="s">
        <v>36</v>
      </c>
      <c r="O903">
        <v>2021</v>
      </c>
    </row>
    <row r="904" spans="1:15" hidden="1" x14ac:dyDescent="0.3">
      <c r="A904">
        <v>28060</v>
      </c>
      <c r="B904" s="5">
        <v>43792</v>
      </c>
      <c r="C904" t="s">
        <v>14</v>
      </c>
      <c r="D904" t="s">
        <v>96</v>
      </c>
      <c r="E904" t="s">
        <v>28</v>
      </c>
      <c r="F904" t="s">
        <v>29</v>
      </c>
      <c r="G904" t="s">
        <v>881</v>
      </c>
      <c r="H904">
        <v>924</v>
      </c>
      <c r="I904">
        <v>1624</v>
      </c>
      <c r="J904" t="s">
        <v>589</v>
      </c>
      <c r="K904">
        <v>117</v>
      </c>
      <c r="L904">
        <v>10</v>
      </c>
      <c r="M904">
        <v>8.5470085470085472E-2</v>
      </c>
      <c r="N904" t="s">
        <v>36</v>
      </c>
      <c r="O904">
        <v>2019</v>
      </c>
    </row>
    <row r="905" spans="1:15" x14ac:dyDescent="0.3">
      <c r="A905">
        <v>17485</v>
      </c>
      <c r="B905" s="5">
        <v>44814</v>
      </c>
      <c r="C905" s="1" t="s">
        <v>967</v>
      </c>
      <c r="D905" t="s">
        <v>61</v>
      </c>
      <c r="E905" t="s">
        <v>79</v>
      </c>
      <c r="F905" t="s">
        <v>17</v>
      </c>
      <c r="G905" t="s">
        <v>882</v>
      </c>
      <c r="H905">
        <v>884</v>
      </c>
      <c r="I905">
        <v>1584</v>
      </c>
      <c r="J905" t="s">
        <v>589</v>
      </c>
      <c r="K905">
        <v>176</v>
      </c>
      <c r="L905">
        <v>25</v>
      </c>
      <c r="M905">
        <v>0.14204545454545456</v>
      </c>
      <c r="N905" t="s">
        <v>31</v>
      </c>
      <c r="O905">
        <v>2022</v>
      </c>
    </row>
    <row r="906" spans="1:15" x14ac:dyDescent="0.3">
      <c r="A906">
        <v>18028</v>
      </c>
      <c r="B906" s="5">
        <v>44817</v>
      </c>
      <c r="C906" s="1" t="s">
        <v>967</v>
      </c>
      <c r="D906" t="s">
        <v>140</v>
      </c>
      <c r="E906" t="s">
        <v>23</v>
      </c>
      <c r="F906" t="s">
        <v>24</v>
      </c>
      <c r="G906" t="s">
        <v>883</v>
      </c>
      <c r="H906">
        <v>852</v>
      </c>
      <c r="I906">
        <v>1552</v>
      </c>
      <c r="J906" t="s">
        <v>589</v>
      </c>
      <c r="K906">
        <v>30</v>
      </c>
      <c r="L906">
        <v>5</v>
      </c>
      <c r="M906">
        <v>0.16666666666666666</v>
      </c>
      <c r="N906" t="s">
        <v>36</v>
      </c>
      <c r="O906">
        <v>2022</v>
      </c>
    </row>
    <row r="907" spans="1:15" hidden="1" x14ac:dyDescent="0.3">
      <c r="A907">
        <v>24960</v>
      </c>
      <c r="B907" s="5">
        <v>44517</v>
      </c>
      <c r="C907" s="1" t="s">
        <v>966</v>
      </c>
      <c r="D907" t="s">
        <v>71</v>
      </c>
      <c r="E907" t="s">
        <v>23</v>
      </c>
      <c r="F907" t="s">
        <v>24</v>
      </c>
      <c r="G907" t="s">
        <v>884</v>
      </c>
      <c r="H907">
        <v>826</v>
      </c>
      <c r="I907">
        <v>1526</v>
      </c>
      <c r="J907" t="s">
        <v>589</v>
      </c>
      <c r="K907">
        <v>75</v>
      </c>
      <c r="L907">
        <v>25</v>
      </c>
      <c r="M907">
        <v>0.33333333333333331</v>
      </c>
      <c r="N907" t="s">
        <v>31</v>
      </c>
      <c r="O907">
        <v>2021</v>
      </c>
    </row>
    <row r="908" spans="1:15" hidden="1" x14ac:dyDescent="0.3">
      <c r="A908">
        <v>10172</v>
      </c>
      <c r="B908" s="5">
        <v>44418</v>
      </c>
      <c r="C908" s="1" t="s">
        <v>966</v>
      </c>
      <c r="D908" t="s">
        <v>15</v>
      </c>
      <c r="E908" t="s">
        <v>134</v>
      </c>
      <c r="F908" t="s">
        <v>45</v>
      </c>
      <c r="G908" t="s">
        <v>885</v>
      </c>
      <c r="H908">
        <v>801</v>
      </c>
      <c r="I908">
        <v>1501</v>
      </c>
      <c r="J908" t="s">
        <v>589</v>
      </c>
      <c r="K908">
        <v>396</v>
      </c>
      <c r="L908">
        <v>25</v>
      </c>
      <c r="M908">
        <v>6.3131313131313135E-2</v>
      </c>
      <c r="N908" t="s">
        <v>36</v>
      </c>
      <c r="O908">
        <v>2021</v>
      </c>
    </row>
    <row r="909" spans="1:15" hidden="1" x14ac:dyDescent="0.3">
      <c r="A909">
        <v>7001</v>
      </c>
      <c r="B909" s="5">
        <v>44150</v>
      </c>
      <c r="C909" s="1" t="s">
        <v>966</v>
      </c>
      <c r="D909" t="s">
        <v>40</v>
      </c>
      <c r="E909" t="s">
        <v>23</v>
      </c>
      <c r="F909" t="s">
        <v>24</v>
      </c>
      <c r="G909" t="s">
        <v>886</v>
      </c>
      <c r="H909">
        <v>799</v>
      </c>
      <c r="I909">
        <v>1499</v>
      </c>
      <c r="J909" t="s">
        <v>589</v>
      </c>
      <c r="K909">
        <v>54</v>
      </c>
      <c r="L909">
        <v>25</v>
      </c>
      <c r="M909">
        <v>0.46296296296296297</v>
      </c>
      <c r="N909" t="s">
        <v>36</v>
      </c>
      <c r="O909">
        <v>2020</v>
      </c>
    </row>
    <row r="910" spans="1:15" x14ac:dyDescent="0.3">
      <c r="A910">
        <v>16622</v>
      </c>
      <c r="B910" s="5">
        <v>44603</v>
      </c>
      <c r="C910" s="1" t="s">
        <v>967</v>
      </c>
      <c r="D910" t="s">
        <v>67</v>
      </c>
      <c r="E910" t="s">
        <v>224</v>
      </c>
      <c r="F910" t="s">
        <v>45</v>
      </c>
      <c r="G910" t="s">
        <v>887</v>
      </c>
      <c r="H910">
        <v>792</v>
      </c>
      <c r="I910">
        <v>1492</v>
      </c>
      <c r="J910" t="s">
        <v>589</v>
      </c>
      <c r="K910">
        <v>396</v>
      </c>
      <c r="L910">
        <v>1</v>
      </c>
      <c r="M910">
        <v>2.5252525252525255E-3</v>
      </c>
      <c r="N910" t="s">
        <v>20</v>
      </c>
      <c r="O910">
        <v>2022</v>
      </c>
    </row>
    <row r="911" spans="1:15" hidden="1" x14ac:dyDescent="0.3">
      <c r="A911">
        <v>7698</v>
      </c>
      <c r="B911" s="5">
        <v>44118</v>
      </c>
      <c r="C911" s="1" t="s">
        <v>966</v>
      </c>
      <c r="D911" t="s">
        <v>99</v>
      </c>
      <c r="E911" t="s">
        <v>421</v>
      </c>
      <c r="F911" t="s">
        <v>17</v>
      </c>
      <c r="G911" t="s">
        <v>888</v>
      </c>
      <c r="H911">
        <v>768</v>
      </c>
      <c r="I911">
        <v>1468</v>
      </c>
      <c r="J911" t="s">
        <v>589</v>
      </c>
      <c r="K911">
        <v>224</v>
      </c>
      <c r="L911">
        <v>25</v>
      </c>
      <c r="M911">
        <v>0.11160714285714286</v>
      </c>
      <c r="N911" t="s">
        <v>20</v>
      </c>
      <c r="O911">
        <v>2020</v>
      </c>
    </row>
    <row r="912" spans="1:15" hidden="1" x14ac:dyDescent="0.3">
      <c r="A912">
        <v>3188</v>
      </c>
      <c r="B912" s="5">
        <v>43753</v>
      </c>
      <c r="C912" t="s">
        <v>14</v>
      </c>
      <c r="D912" t="s">
        <v>78</v>
      </c>
      <c r="E912" t="s">
        <v>23</v>
      </c>
      <c r="F912" t="s">
        <v>24</v>
      </c>
      <c r="G912" t="s">
        <v>889</v>
      </c>
      <c r="H912">
        <v>764</v>
      </c>
      <c r="I912">
        <v>1464</v>
      </c>
      <c r="J912" t="s">
        <v>589</v>
      </c>
      <c r="K912">
        <v>66</v>
      </c>
      <c r="L912">
        <v>25</v>
      </c>
      <c r="M912">
        <v>0.37878787878787878</v>
      </c>
      <c r="N912" t="s">
        <v>36</v>
      </c>
      <c r="O912">
        <v>2019</v>
      </c>
    </row>
    <row r="913" spans="1:15" hidden="1" x14ac:dyDescent="0.3">
      <c r="A913">
        <v>4789</v>
      </c>
      <c r="B913" s="5">
        <v>44083</v>
      </c>
      <c r="C913" s="1" t="s">
        <v>966</v>
      </c>
      <c r="D913" t="s">
        <v>40</v>
      </c>
      <c r="E913" t="s">
        <v>47</v>
      </c>
      <c r="F913" t="s">
        <v>17</v>
      </c>
      <c r="G913" t="s">
        <v>890</v>
      </c>
      <c r="H913">
        <v>749</v>
      </c>
      <c r="I913">
        <v>1449</v>
      </c>
      <c r="J913" t="s">
        <v>589</v>
      </c>
      <c r="K913">
        <v>307</v>
      </c>
      <c r="L913">
        <v>1</v>
      </c>
      <c r="M913">
        <v>3.2573289902280132E-3</v>
      </c>
      <c r="N913" t="s">
        <v>36</v>
      </c>
      <c r="O913">
        <v>2020</v>
      </c>
    </row>
    <row r="914" spans="1:15" hidden="1" x14ac:dyDescent="0.3">
      <c r="A914">
        <v>3294</v>
      </c>
      <c r="B914" s="5">
        <v>43568</v>
      </c>
      <c r="C914" t="s">
        <v>26</v>
      </c>
      <c r="D914" t="s">
        <v>54</v>
      </c>
      <c r="E914" t="s">
        <v>632</v>
      </c>
      <c r="F914" t="s">
        <v>45</v>
      </c>
      <c r="G914" t="s">
        <v>891</v>
      </c>
      <c r="H914">
        <v>732</v>
      </c>
      <c r="I914">
        <v>1432</v>
      </c>
      <c r="J914" t="s">
        <v>589</v>
      </c>
      <c r="K914">
        <v>219</v>
      </c>
      <c r="L914">
        <v>15</v>
      </c>
      <c r="M914">
        <v>6.8493150684931503E-2</v>
      </c>
      <c r="N914" t="s">
        <v>20</v>
      </c>
      <c r="O914">
        <v>2019</v>
      </c>
    </row>
    <row r="915" spans="1:15" hidden="1" x14ac:dyDescent="0.3">
      <c r="A915">
        <v>10177</v>
      </c>
      <c r="B915" s="5">
        <v>44418</v>
      </c>
      <c r="C915" s="1" t="s">
        <v>966</v>
      </c>
      <c r="D915" t="s">
        <v>15</v>
      </c>
      <c r="E915" t="s">
        <v>134</v>
      </c>
      <c r="F915" t="s">
        <v>45</v>
      </c>
      <c r="G915" t="s">
        <v>717</v>
      </c>
      <c r="H915">
        <v>726</v>
      </c>
      <c r="I915">
        <v>1426</v>
      </c>
      <c r="J915" t="s">
        <v>589</v>
      </c>
      <c r="K915">
        <v>285</v>
      </c>
      <c r="L915">
        <v>3</v>
      </c>
      <c r="M915">
        <v>1.0526315789473684E-2</v>
      </c>
      <c r="N915" t="s">
        <v>36</v>
      </c>
      <c r="O915">
        <v>2021</v>
      </c>
    </row>
    <row r="916" spans="1:15" x14ac:dyDescent="0.3">
      <c r="A916">
        <v>16064</v>
      </c>
      <c r="B916" s="5">
        <v>44572</v>
      </c>
      <c r="C916" s="1" t="s">
        <v>967</v>
      </c>
      <c r="D916" t="s">
        <v>33</v>
      </c>
      <c r="E916" t="s">
        <v>224</v>
      </c>
      <c r="F916" t="s">
        <v>45</v>
      </c>
      <c r="G916" t="s">
        <v>892</v>
      </c>
      <c r="H916">
        <v>711</v>
      </c>
      <c r="I916">
        <v>1411</v>
      </c>
      <c r="J916" t="s">
        <v>589</v>
      </c>
      <c r="K916">
        <v>792</v>
      </c>
      <c r="L916">
        <v>25</v>
      </c>
      <c r="M916">
        <v>3.1565656565656568E-2</v>
      </c>
      <c r="N916" t="s">
        <v>36</v>
      </c>
      <c r="O916">
        <v>2022</v>
      </c>
    </row>
    <row r="917" spans="1:15" hidden="1" x14ac:dyDescent="0.3">
      <c r="A917">
        <v>7358</v>
      </c>
      <c r="B917" s="5">
        <v>44119</v>
      </c>
      <c r="C917" s="1" t="s">
        <v>966</v>
      </c>
      <c r="D917" t="s">
        <v>67</v>
      </c>
      <c r="E917" t="s">
        <v>203</v>
      </c>
      <c r="F917" t="s">
        <v>45</v>
      </c>
      <c r="G917" t="s">
        <v>816</v>
      </c>
      <c r="H917">
        <v>711</v>
      </c>
      <c r="I917">
        <v>1411</v>
      </c>
      <c r="J917" t="s">
        <v>589</v>
      </c>
      <c r="K917">
        <v>135</v>
      </c>
      <c r="L917">
        <v>25</v>
      </c>
      <c r="M917">
        <v>0.18518518518518517</v>
      </c>
      <c r="N917" t="s">
        <v>36</v>
      </c>
      <c r="O917">
        <v>2020</v>
      </c>
    </row>
    <row r="918" spans="1:15" x14ac:dyDescent="0.3">
      <c r="A918">
        <v>14154</v>
      </c>
      <c r="B918" s="5">
        <v>44904</v>
      </c>
      <c r="C918" s="1" t="s">
        <v>967</v>
      </c>
      <c r="D918" t="s">
        <v>140</v>
      </c>
      <c r="E918" t="s">
        <v>141</v>
      </c>
      <c r="G918" t="s">
        <v>893</v>
      </c>
      <c r="K918">
        <v>144</v>
      </c>
      <c r="N918" t="s">
        <v>36</v>
      </c>
      <c r="O918">
        <v>2022</v>
      </c>
    </row>
    <row r="919" spans="1:15" hidden="1" x14ac:dyDescent="0.3">
      <c r="A919">
        <v>141</v>
      </c>
      <c r="B919" s="5">
        <v>43621</v>
      </c>
      <c r="C919" t="s">
        <v>14</v>
      </c>
      <c r="D919" t="s">
        <v>71</v>
      </c>
      <c r="E919" t="s">
        <v>271</v>
      </c>
      <c r="F919" t="s">
        <v>29</v>
      </c>
      <c r="G919" t="s">
        <v>894</v>
      </c>
      <c r="H919">
        <v>699</v>
      </c>
      <c r="I919">
        <v>1399</v>
      </c>
      <c r="J919" t="s">
        <v>589</v>
      </c>
      <c r="K919">
        <v>342</v>
      </c>
      <c r="L919">
        <v>25</v>
      </c>
      <c r="M919">
        <v>7.3099415204678359E-2</v>
      </c>
      <c r="N919" t="s">
        <v>20</v>
      </c>
      <c r="O919">
        <v>2019</v>
      </c>
    </row>
    <row r="920" spans="1:15" hidden="1" x14ac:dyDescent="0.3">
      <c r="A920">
        <v>26093</v>
      </c>
      <c r="B920" s="5">
        <v>44429</v>
      </c>
      <c r="C920" s="1" t="s">
        <v>966</v>
      </c>
      <c r="D920" t="s">
        <v>22</v>
      </c>
      <c r="E920" t="s">
        <v>47</v>
      </c>
      <c r="F920" t="s">
        <v>17</v>
      </c>
      <c r="G920" t="s">
        <v>895</v>
      </c>
      <c r="H920">
        <v>688</v>
      </c>
      <c r="I920">
        <v>1388</v>
      </c>
      <c r="J920" t="s">
        <v>589</v>
      </c>
      <c r="K920">
        <v>308</v>
      </c>
      <c r="L920">
        <v>25</v>
      </c>
      <c r="M920">
        <v>8.1168831168831168E-2</v>
      </c>
      <c r="N920" t="s">
        <v>20</v>
      </c>
      <c r="O920">
        <v>2021</v>
      </c>
    </row>
    <row r="921" spans="1:15" hidden="1" x14ac:dyDescent="0.3">
      <c r="A921">
        <v>10605</v>
      </c>
      <c r="B921" s="5">
        <v>44327</v>
      </c>
      <c r="C921" s="1" t="s">
        <v>966</v>
      </c>
      <c r="D921" t="s">
        <v>96</v>
      </c>
      <c r="E921" t="s">
        <v>283</v>
      </c>
      <c r="F921" t="s">
        <v>29</v>
      </c>
      <c r="G921" t="s">
        <v>896</v>
      </c>
      <c r="H921">
        <v>684</v>
      </c>
      <c r="I921">
        <v>1384</v>
      </c>
      <c r="J921" t="s">
        <v>589</v>
      </c>
      <c r="K921">
        <v>114</v>
      </c>
      <c r="L921">
        <v>10</v>
      </c>
      <c r="M921">
        <v>8.771929824561403E-2</v>
      </c>
      <c r="N921" t="s">
        <v>20</v>
      </c>
      <c r="O921">
        <v>2021</v>
      </c>
    </row>
    <row r="922" spans="1:15" hidden="1" x14ac:dyDescent="0.3">
      <c r="A922">
        <v>8465</v>
      </c>
      <c r="B922" s="5">
        <v>44443</v>
      </c>
      <c r="C922" s="1" t="s">
        <v>966</v>
      </c>
      <c r="D922" t="s">
        <v>101</v>
      </c>
      <c r="E922" t="s">
        <v>23</v>
      </c>
      <c r="F922" t="s">
        <v>24</v>
      </c>
      <c r="G922" t="s">
        <v>897</v>
      </c>
      <c r="H922">
        <v>679</v>
      </c>
      <c r="I922">
        <v>1379</v>
      </c>
      <c r="J922" t="s">
        <v>589</v>
      </c>
      <c r="K922">
        <v>42</v>
      </c>
      <c r="L922">
        <v>25</v>
      </c>
      <c r="M922">
        <v>0.59523809523809523</v>
      </c>
      <c r="N922" t="s">
        <v>31</v>
      </c>
      <c r="O922">
        <v>2021</v>
      </c>
    </row>
    <row r="923" spans="1:15" x14ac:dyDescent="0.3">
      <c r="A923">
        <v>16502</v>
      </c>
      <c r="B923" s="5">
        <v>44873</v>
      </c>
      <c r="C923" s="1" t="s">
        <v>967</v>
      </c>
      <c r="D923" t="s">
        <v>101</v>
      </c>
      <c r="E923" t="s">
        <v>23</v>
      </c>
      <c r="F923" t="s">
        <v>24</v>
      </c>
      <c r="G923" t="s">
        <v>898</v>
      </c>
      <c r="H923">
        <v>678</v>
      </c>
      <c r="I923">
        <v>1378</v>
      </c>
      <c r="J923" t="s">
        <v>589</v>
      </c>
      <c r="K923">
        <v>30</v>
      </c>
      <c r="N923" t="s">
        <v>20</v>
      </c>
      <c r="O923">
        <v>2022</v>
      </c>
    </row>
    <row r="924" spans="1:15" x14ac:dyDescent="0.3">
      <c r="A924">
        <v>17473</v>
      </c>
      <c r="B924" s="5">
        <v>44818</v>
      </c>
      <c r="C924" s="1" t="s">
        <v>967</v>
      </c>
      <c r="D924" t="s">
        <v>61</v>
      </c>
      <c r="E924" t="s">
        <v>47</v>
      </c>
      <c r="F924" t="s">
        <v>17</v>
      </c>
      <c r="G924" t="s">
        <v>899</v>
      </c>
      <c r="H924">
        <v>677</v>
      </c>
      <c r="I924">
        <v>1377</v>
      </c>
      <c r="J924" t="s">
        <v>589</v>
      </c>
      <c r="K924">
        <v>6</v>
      </c>
      <c r="L924">
        <v>5</v>
      </c>
      <c r="M924">
        <v>0.83333333333333337</v>
      </c>
      <c r="N924" t="s">
        <v>36</v>
      </c>
      <c r="O924">
        <v>2022</v>
      </c>
    </row>
    <row r="925" spans="1:15" hidden="1" x14ac:dyDescent="0.3">
      <c r="A925">
        <v>11107</v>
      </c>
      <c r="B925" s="5">
        <v>44359</v>
      </c>
      <c r="C925" s="1" t="s">
        <v>966</v>
      </c>
      <c r="D925" t="s">
        <v>90</v>
      </c>
      <c r="E925" t="s">
        <v>694</v>
      </c>
      <c r="F925" t="s">
        <v>75</v>
      </c>
      <c r="G925" t="s">
        <v>773</v>
      </c>
      <c r="H925">
        <v>672</v>
      </c>
      <c r="I925">
        <v>1372</v>
      </c>
      <c r="J925" t="s">
        <v>589</v>
      </c>
      <c r="K925">
        <v>282</v>
      </c>
      <c r="L925">
        <v>2</v>
      </c>
      <c r="M925">
        <v>7.0921985815602835E-3</v>
      </c>
      <c r="N925" t="s">
        <v>36</v>
      </c>
      <c r="O925">
        <v>2021</v>
      </c>
    </row>
    <row r="926" spans="1:15" x14ac:dyDescent="0.3">
      <c r="A926">
        <v>13352</v>
      </c>
      <c r="B926" s="5">
        <v>44717</v>
      </c>
      <c r="C926" s="1" t="s">
        <v>967</v>
      </c>
      <c r="D926" t="s">
        <v>15</v>
      </c>
      <c r="E926" t="s">
        <v>283</v>
      </c>
      <c r="F926" t="s">
        <v>29</v>
      </c>
      <c r="G926" t="s">
        <v>900</v>
      </c>
      <c r="H926">
        <v>642</v>
      </c>
      <c r="I926">
        <v>1342</v>
      </c>
      <c r="J926" t="s">
        <v>589</v>
      </c>
      <c r="K926">
        <v>888</v>
      </c>
      <c r="L926">
        <v>5</v>
      </c>
      <c r="M926">
        <v>5.6306306306306304E-3</v>
      </c>
      <c r="N926" t="s">
        <v>36</v>
      </c>
      <c r="O926">
        <v>2022</v>
      </c>
    </row>
    <row r="927" spans="1:15" hidden="1" x14ac:dyDescent="0.3">
      <c r="A927">
        <v>6239</v>
      </c>
      <c r="B927" s="5">
        <v>44119</v>
      </c>
      <c r="C927" s="1" t="s">
        <v>966</v>
      </c>
      <c r="D927" t="s">
        <v>61</v>
      </c>
      <c r="E927" t="s">
        <v>79</v>
      </c>
      <c r="F927" t="s">
        <v>17</v>
      </c>
      <c r="G927" t="s">
        <v>881</v>
      </c>
      <c r="H927">
        <v>616</v>
      </c>
      <c r="I927">
        <v>1316</v>
      </c>
      <c r="J927" t="s">
        <v>589</v>
      </c>
      <c r="K927">
        <v>678</v>
      </c>
      <c r="L927">
        <v>3</v>
      </c>
      <c r="M927">
        <v>4.4247787610619468E-3</v>
      </c>
      <c r="N927" t="s">
        <v>36</v>
      </c>
      <c r="O927">
        <v>2020</v>
      </c>
    </row>
    <row r="928" spans="1:15" hidden="1" x14ac:dyDescent="0.3">
      <c r="A928">
        <v>10823</v>
      </c>
      <c r="B928" s="5">
        <v>44482</v>
      </c>
      <c r="C928" s="1" t="s">
        <v>966</v>
      </c>
      <c r="D928" t="s">
        <v>57</v>
      </c>
      <c r="E928" t="s">
        <v>316</v>
      </c>
      <c r="F928" t="s">
        <v>17</v>
      </c>
      <c r="G928" t="s">
        <v>880</v>
      </c>
      <c r="H928">
        <v>616</v>
      </c>
      <c r="I928">
        <v>1316</v>
      </c>
      <c r="J928" t="s">
        <v>589</v>
      </c>
      <c r="K928">
        <v>108</v>
      </c>
      <c r="L928">
        <v>15</v>
      </c>
      <c r="M928">
        <v>0.1388888888888889</v>
      </c>
      <c r="N928" t="s">
        <v>36</v>
      </c>
      <c r="O928">
        <v>2021</v>
      </c>
    </row>
    <row r="929" spans="1:15" hidden="1" x14ac:dyDescent="0.3">
      <c r="A929">
        <v>9534</v>
      </c>
      <c r="B929" s="5">
        <v>44238</v>
      </c>
      <c r="C929" s="1" t="s">
        <v>966</v>
      </c>
      <c r="D929" t="s">
        <v>183</v>
      </c>
      <c r="E929" t="s">
        <v>47</v>
      </c>
      <c r="F929" t="s">
        <v>17</v>
      </c>
      <c r="G929" t="s">
        <v>821</v>
      </c>
      <c r="H929">
        <v>613</v>
      </c>
      <c r="I929">
        <v>1313</v>
      </c>
      <c r="J929" t="s">
        <v>589</v>
      </c>
      <c r="K929">
        <v>122</v>
      </c>
      <c r="L929">
        <v>5</v>
      </c>
      <c r="M929">
        <v>4.0983606557377046E-2</v>
      </c>
      <c r="N929" t="s">
        <v>36</v>
      </c>
      <c r="O929">
        <v>2021</v>
      </c>
    </row>
    <row r="930" spans="1:15" x14ac:dyDescent="0.3">
      <c r="A930">
        <v>20036</v>
      </c>
      <c r="B930" s="5">
        <v>44911</v>
      </c>
      <c r="C930" s="1" t="s">
        <v>967</v>
      </c>
      <c r="D930" t="s">
        <v>105</v>
      </c>
      <c r="E930" t="s">
        <v>177</v>
      </c>
      <c r="G930" t="s">
        <v>784</v>
      </c>
      <c r="K930">
        <v>834</v>
      </c>
      <c r="N930" t="s">
        <v>20</v>
      </c>
      <c r="O930">
        <v>2022</v>
      </c>
    </row>
    <row r="931" spans="1:15" x14ac:dyDescent="0.3">
      <c r="A931">
        <v>15280</v>
      </c>
      <c r="B931" s="5">
        <v>44813</v>
      </c>
      <c r="C931" s="1" t="s">
        <v>967</v>
      </c>
      <c r="D931" t="s">
        <v>117</v>
      </c>
      <c r="E931" t="s">
        <v>23</v>
      </c>
      <c r="F931" t="s">
        <v>24</v>
      </c>
      <c r="G931" t="s">
        <v>901</v>
      </c>
      <c r="H931">
        <v>596</v>
      </c>
      <c r="I931">
        <v>1296</v>
      </c>
      <c r="J931" t="s">
        <v>589</v>
      </c>
      <c r="K931">
        <v>18</v>
      </c>
      <c r="L931">
        <v>2</v>
      </c>
      <c r="M931">
        <v>0.1111111111111111</v>
      </c>
      <c r="N931" t="s">
        <v>20</v>
      </c>
      <c r="O931">
        <v>2022</v>
      </c>
    </row>
    <row r="932" spans="1:15" hidden="1" x14ac:dyDescent="0.3">
      <c r="A932">
        <v>29870</v>
      </c>
      <c r="B932" s="5">
        <v>44155</v>
      </c>
      <c r="C932" s="1" t="s">
        <v>966</v>
      </c>
      <c r="D932" t="s">
        <v>158</v>
      </c>
      <c r="E932" t="s">
        <v>41</v>
      </c>
      <c r="F932" t="s">
        <v>17</v>
      </c>
      <c r="G932" t="s">
        <v>104</v>
      </c>
      <c r="H932">
        <v>594</v>
      </c>
      <c r="I932">
        <v>1294</v>
      </c>
      <c r="J932" t="s">
        <v>589</v>
      </c>
      <c r="K932">
        <v>33</v>
      </c>
      <c r="L932">
        <v>25</v>
      </c>
      <c r="M932">
        <v>0.75757575757575757</v>
      </c>
      <c r="N932" t="s">
        <v>20</v>
      </c>
      <c r="O932">
        <v>2020</v>
      </c>
    </row>
    <row r="933" spans="1:15" hidden="1" x14ac:dyDescent="0.3">
      <c r="A933">
        <v>22348</v>
      </c>
      <c r="B933" s="5">
        <v>44334</v>
      </c>
      <c r="C933" s="1" t="s">
        <v>966</v>
      </c>
      <c r="D933" t="s">
        <v>57</v>
      </c>
      <c r="E933" t="s">
        <v>84</v>
      </c>
      <c r="F933" t="s">
        <v>45</v>
      </c>
      <c r="G933" t="s">
        <v>902</v>
      </c>
      <c r="H933">
        <v>576</v>
      </c>
      <c r="I933">
        <v>1276</v>
      </c>
      <c r="J933" t="s">
        <v>589</v>
      </c>
      <c r="K933">
        <v>273</v>
      </c>
      <c r="L933">
        <v>25</v>
      </c>
      <c r="M933">
        <v>9.1575091575091569E-2</v>
      </c>
      <c r="N933" t="s">
        <v>20</v>
      </c>
      <c r="O933">
        <v>2021</v>
      </c>
    </row>
    <row r="934" spans="1:15" hidden="1" x14ac:dyDescent="0.3">
      <c r="A934">
        <v>2852</v>
      </c>
      <c r="B934" s="5">
        <v>43632</v>
      </c>
      <c r="C934" t="s">
        <v>14</v>
      </c>
      <c r="D934" t="s">
        <v>33</v>
      </c>
      <c r="E934" t="s">
        <v>134</v>
      </c>
      <c r="F934" t="s">
        <v>45</v>
      </c>
      <c r="G934" t="s">
        <v>903</v>
      </c>
      <c r="H934">
        <v>576</v>
      </c>
      <c r="I934">
        <v>1276</v>
      </c>
      <c r="J934" t="s">
        <v>589</v>
      </c>
      <c r="K934">
        <v>288</v>
      </c>
      <c r="L934">
        <v>9</v>
      </c>
      <c r="M934">
        <v>3.125E-2</v>
      </c>
      <c r="N934" t="s">
        <v>36</v>
      </c>
      <c r="O934">
        <v>2019</v>
      </c>
    </row>
    <row r="935" spans="1:15" hidden="1" x14ac:dyDescent="0.3">
      <c r="A935">
        <v>20431</v>
      </c>
      <c r="B935" s="5">
        <v>43600</v>
      </c>
      <c r="C935" t="s">
        <v>32</v>
      </c>
      <c r="D935" t="s">
        <v>69</v>
      </c>
      <c r="E935" t="s">
        <v>23</v>
      </c>
      <c r="F935" t="s">
        <v>24</v>
      </c>
      <c r="G935" t="s">
        <v>904</v>
      </c>
      <c r="H935">
        <v>555</v>
      </c>
      <c r="I935">
        <v>1255</v>
      </c>
      <c r="J935" t="s">
        <v>589</v>
      </c>
      <c r="K935">
        <v>153</v>
      </c>
      <c r="L935">
        <v>25</v>
      </c>
      <c r="M935">
        <v>0.16339869281045752</v>
      </c>
      <c r="N935" t="s">
        <v>36</v>
      </c>
      <c r="O935">
        <v>2019</v>
      </c>
    </row>
    <row r="936" spans="1:15" x14ac:dyDescent="0.3">
      <c r="A936">
        <v>29994</v>
      </c>
      <c r="B936" s="5">
        <v>44883</v>
      </c>
      <c r="C936" s="1" t="s">
        <v>967</v>
      </c>
      <c r="D936" t="s">
        <v>99</v>
      </c>
      <c r="E936" t="s">
        <v>905</v>
      </c>
      <c r="F936" t="s">
        <v>75</v>
      </c>
      <c r="G936" t="s">
        <v>906</v>
      </c>
      <c r="H936">
        <v>537</v>
      </c>
      <c r="I936">
        <v>1237</v>
      </c>
      <c r="J936" t="s">
        <v>589</v>
      </c>
      <c r="K936">
        <v>429</v>
      </c>
      <c r="N936" t="s">
        <v>31</v>
      </c>
      <c r="O936">
        <v>2022</v>
      </c>
    </row>
    <row r="937" spans="1:15" hidden="1" x14ac:dyDescent="0.3">
      <c r="A937">
        <v>27942</v>
      </c>
      <c r="B937" s="5">
        <v>44491</v>
      </c>
      <c r="C937" s="1" t="s">
        <v>966</v>
      </c>
      <c r="D937" t="s">
        <v>90</v>
      </c>
      <c r="E937" t="s">
        <v>224</v>
      </c>
      <c r="F937" t="s">
        <v>45</v>
      </c>
      <c r="G937" t="s">
        <v>907</v>
      </c>
      <c r="H937">
        <v>534</v>
      </c>
      <c r="I937">
        <v>1234</v>
      </c>
      <c r="J937" t="s">
        <v>589</v>
      </c>
      <c r="K937">
        <v>375</v>
      </c>
      <c r="L937">
        <v>25</v>
      </c>
      <c r="M937">
        <v>6.6666666666666666E-2</v>
      </c>
      <c r="N937" t="s">
        <v>36</v>
      </c>
      <c r="O937">
        <v>2021</v>
      </c>
    </row>
    <row r="938" spans="1:15" hidden="1" x14ac:dyDescent="0.3">
      <c r="A938">
        <v>24956</v>
      </c>
      <c r="B938" s="5">
        <v>44517</v>
      </c>
      <c r="C938" s="1" t="s">
        <v>966</v>
      </c>
      <c r="D938" t="s">
        <v>71</v>
      </c>
      <c r="E938" t="s">
        <v>23</v>
      </c>
      <c r="F938" t="s">
        <v>24</v>
      </c>
      <c r="G938" t="s">
        <v>908</v>
      </c>
      <c r="H938">
        <v>528</v>
      </c>
      <c r="I938">
        <v>1228</v>
      </c>
      <c r="J938" t="s">
        <v>589</v>
      </c>
      <c r="K938">
        <v>708</v>
      </c>
      <c r="L938">
        <v>5</v>
      </c>
      <c r="M938">
        <v>7.0621468926553672E-3</v>
      </c>
      <c r="N938" t="s">
        <v>31</v>
      </c>
      <c r="O938">
        <v>2021</v>
      </c>
    </row>
    <row r="939" spans="1:15" hidden="1" x14ac:dyDescent="0.3">
      <c r="A939">
        <v>10897</v>
      </c>
      <c r="B939" s="5">
        <v>44544</v>
      </c>
      <c r="C939" s="1" t="s">
        <v>966</v>
      </c>
      <c r="D939" t="s">
        <v>152</v>
      </c>
      <c r="E939" t="s">
        <v>47</v>
      </c>
      <c r="F939" t="s">
        <v>17</v>
      </c>
      <c r="G939" t="s">
        <v>835</v>
      </c>
      <c r="H939">
        <v>525</v>
      </c>
      <c r="I939">
        <v>1225</v>
      </c>
      <c r="J939" t="s">
        <v>589</v>
      </c>
      <c r="K939">
        <v>252</v>
      </c>
      <c r="L939">
        <v>15</v>
      </c>
      <c r="M939">
        <v>5.9523809523809521E-2</v>
      </c>
      <c r="N939" t="s">
        <v>63</v>
      </c>
      <c r="O939">
        <v>2021</v>
      </c>
    </row>
    <row r="940" spans="1:15" hidden="1" x14ac:dyDescent="0.3">
      <c r="A940">
        <v>26485</v>
      </c>
      <c r="B940" s="5">
        <v>43791</v>
      </c>
      <c r="C940" t="s">
        <v>14</v>
      </c>
      <c r="D940" t="s">
        <v>33</v>
      </c>
      <c r="E940" t="s">
        <v>23</v>
      </c>
      <c r="F940" t="s">
        <v>24</v>
      </c>
      <c r="G940" t="s">
        <v>909</v>
      </c>
      <c r="H940">
        <v>522</v>
      </c>
      <c r="I940">
        <v>1222</v>
      </c>
      <c r="J940" t="s">
        <v>589</v>
      </c>
      <c r="K940">
        <v>122</v>
      </c>
      <c r="L940">
        <v>25</v>
      </c>
      <c r="M940">
        <v>0.20491803278688525</v>
      </c>
      <c r="N940" t="s">
        <v>36</v>
      </c>
      <c r="O940">
        <v>2019</v>
      </c>
    </row>
    <row r="941" spans="1:15" hidden="1" x14ac:dyDescent="0.3">
      <c r="A941">
        <v>1049</v>
      </c>
      <c r="B941" s="5">
        <v>43564</v>
      </c>
      <c r="C941" t="s">
        <v>14</v>
      </c>
      <c r="D941" t="s">
        <v>27</v>
      </c>
      <c r="E941" t="s">
        <v>224</v>
      </c>
      <c r="F941" t="s">
        <v>45</v>
      </c>
      <c r="G941" t="s">
        <v>910</v>
      </c>
      <c r="H941">
        <v>507</v>
      </c>
      <c r="I941">
        <v>1207</v>
      </c>
      <c r="J941" t="s">
        <v>589</v>
      </c>
      <c r="K941">
        <v>288</v>
      </c>
      <c r="L941">
        <v>25</v>
      </c>
      <c r="M941">
        <v>8.6805555555555552E-2</v>
      </c>
      <c r="N941" t="s">
        <v>20</v>
      </c>
      <c r="O941">
        <v>2019</v>
      </c>
    </row>
    <row r="942" spans="1:15" hidden="1" x14ac:dyDescent="0.3">
      <c r="A942">
        <v>28949</v>
      </c>
      <c r="B942" s="5">
        <v>43640</v>
      </c>
      <c r="C942" t="s">
        <v>14</v>
      </c>
      <c r="D942" t="s">
        <v>140</v>
      </c>
      <c r="E942" t="s">
        <v>700</v>
      </c>
      <c r="F942" t="s">
        <v>75</v>
      </c>
      <c r="G942" t="s">
        <v>910</v>
      </c>
      <c r="H942">
        <v>507</v>
      </c>
      <c r="I942">
        <v>1207</v>
      </c>
      <c r="J942" t="s">
        <v>589</v>
      </c>
      <c r="K942">
        <v>288</v>
      </c>
      <c r="L942">
        <v>25</v>
      </c>
      <c r="M942">
        <v>8.6805555555555552E-2</v>
      </c>
      <c r="N942" t="s">
        <v>63</v>
      </c>
      <c r="O942">
        <v>2019</v>
      </c>
    </row>
    <row r="943" spans="1:15" hidden="1" x14ac:dyDescent="0.3">
      <c r="A943">
        <v>5379</v>
      </c>
      <c r="B943" s="5">
        <v>43933</v>
      </c>
      <c r="C943" s="1" t="s">
        <v>966</v>
      </c>
      <c r="D943" t="s">
        <v>27</v>
      </c>
      <c r="E943" t="s">
        <v>539</v>
      </c>
      <c r="F943" t="s">
        <v>75</v>
      </c>
      <c r="G943" t="s">
        <v>911</v>
      </c>
      <c r="H943">
        <v>504</v>
      </c>
      <c r="I943">
        <v>1204</v>
      </c>
      <c r="J943" t="s">
        <v>589</v>
      </c>
      <c r="K943">
        <v>39</v>
      </c>
      <c r="L943">
        <v>25</v>
      </c>
      <c r="M943">
        <v>0.64102564102564108</v>
      </c>
      <c r="N943" t="s">
        <v>36</v>
      </c>
      <c r="O943">
        <v>2020</v>
      </c>
    </row>
    <row r="944" spans="1:15" hidden="1" x14ac:dyDescent="0.3">
      <c r="A944">
        <v>8698</v>
      </c>
      <c r="B944" s="5">
        <v>44323</v>
      </c>
      <c r="C944" t="s">
        <v>967</v>
      </c>
      <c r="D944" t="s">
        <v>49</v>
      </c>
      <c r="E944" t="s">
        <v>23</v>
      </c>
      <c r="F944" t="s">
        <v>24</v>
      </c>
      <c r="G944" t="s">
        <v>912</v>
      </c>
      <c r="H944">
        <v>504</v>
      </c>
      <c r="I944">
        <v>1204</v>
      </c>
      <c r="J944" t="s">
        <v>589</v>
      </c>
      <c r="K944">
        <v>504</v>
      </c>
      <c r="L944">
        <v>25</v>
      </c>
      <c r="M944">
        <v>4.96031746031746E-2</v>
      </c>
      <c r="N944" t="s">
        <v>36</v>
      </c>
      <c r="O944">
        <v>2021</v>
      </c>
    </row>
    <row r="945" spans="1:15" hidden="1" x14ac:dyDescent="0.3">
      <c r="A945">
        <v>7908</v>
      </c>
      <c r="B945" s="5">
        <v>44319</v>
      </c>
      <c r="C945" t="s">
        <v>26</v>
      </c>
      <c r="D945" t="s">
        <v>33</v>
      </c>
      <c r="E945" t="s">
        <v>423</v>
      </c>
      <c r="F945" t="s">
        <v>75</v>
      </c>
      <c r="G945" t="s">
        <v>813</v>
      </c>
      <c r="H945">
        <v>486</v>
      </c>
      <c r="I945">
        <v>1186</v>
      </c>
      <c r="J945" t="s">
        <v>589</v>
      </c>
      <c r="K945">
        <v>612</v>
      </c>
      <c r="L945">
        <v>5</v>
      </c>
      <c r="M945">
        <v>8.1699346405228763E-3</v>
      </c>
      <c r="N945" t="s">
        <v>20</v>
      </c>
      <c r="O945">
        <v>2021</v>
      </c>
    </row>
    <row r="946" spans="1:15" hidden="1" x14ac:dyDescent="0.3">
      <c r="A946">
        <v>26045</v>
      </c>
      <c r="B946" s="5">
        <v>44429</v>
      </c>
      <c r="C946" t="s">
        <v>967</v>
      </c>
      <c r="D946" t="s">
        <v>22</v>
      </c>
      <c r="E946" t="s">
        <v>47</v>
      </c>
      <c r="F946" t="s">
        <v>17</v>
      </c>
      <c r="G946" t="s">
        <v>913</v>
      </c>
      <c r="H946">
        <v>453</v>
      </c>
      <c r="I946">
        <v>1153</v>
      </c>
      <c r="J946" t="s">
        <v>589</v>
      </c>
      <c r="K946">
        <v>194</v>
      </c>
      <c r="L946">
        <v>25</v>
      </c>
      <c r="M946">
        <v>0.12886597938144329</v>
      </c>
      <c r="N946" t="s">
        <v>20</v>
      </c>
      <c r="O946">
        <v>2021</v>
      </c>
    </row>
    <row r="947" spans="1:15" x14ac:dyDescent="0.3">
      <c r="A947">
        <v>16549</v>
      </c>
      <c r="B947" s="5">
        <v>44873</v>
      </c>
      <c r="C947" s="1" t="s">
        <v>967</v>
      </c>
      <c r="D947" t="s">
        <v>101</v>
      </c>
      <c r="E947" t="s">
        <v>23</v>
      </c>
      <c r="F947" t="s">
        <v>24</v>
      </c>
      <c r="G947" t="s">
        <v>914</v>
      </c>
      <c r="H947">
        <v>441</v>
      </c>
      <c r="I947">
        <v>1141</v>
      </c>
      <c r="J947" t="s">
        <v>589</v>
      </c>
      <c r="K947">
        <v>32</v>
      </c>
      <c r="N947" t="s">
        <v>20</v>
      </c>
      <c r="O947">
        <v>2022</v>
      </c>
    </row>
    <row r="948" spans="1:15" hidden="1" x14ac:dyDescent="0.3">
      <c r="A948">
        <v>23282</v>
      </c>
      <c r="B948" s="5">
        <v>44520</v>
      </c>
      <c r="C948" s="1" t="s">
        <v>14</v>
      </c>
      <c r="D948" t="s">
        <v>96</v>
      </c>
      <c r="E948" t="s">
        <v>23</v>
      </c>
      <c r="F948" t="s">
        <v>24</v>
      </c>
      <c r="G948" t="s">
        <v>915</v>
      </c>
      <c r="H948">
        <v>418</v>
      </c>
      <c r="I948">
        <v>1118</v>
      </c>
      <c r="J948" t="s">
        <v>589</v>
      </c>
      <c r="K948">
        <v>972</v>
      </c>
      <c r="L948">
        <v>15</v>
      </c>
      <c r="M948">
        <v>1.5432098765432098E-2</v>
      </c>
      <c r="N948" t="s">
        <v>36</v>
      </c>
      <c r="O948">
        <v>2021</v>
      </c>
    </row>
    <row r="949" spans="1:15" x14ac:dyDescent="0.3">
      <c r="A949">
        <v>24583</v>
      </c>
      <c r="B949" s="5">
        <v>44824</v>
      </c>
      <c r="C949" s="1" t="s">
        <v>967</v>
      </c>
      <c r="D949" t="s">
        <v>67</v>
      </c>
      <c r="E949" t="s">
        <v>632</v>
      </c>
      <c r="F949" t="s">
        <v>45</v>
      </c>
      <c r="G949" t="s">
        <v>916</v>
      </c>
      <c r="H949">
        <v>408</v>
      </c>
      <c r="I949">
        <v>1108</v>
      </c>
      <c r="J949" t="s">
        <v>589</v>
      </c>
      <c r="K949">
        <v>294</v>
      </c>
      <c r="L949">
        <v>9</v>
      </c>
      <c r="M949">
        <v>3.0612244897959183E-2</v>
      </c>
      <c r="N949" t="s">
        <v>36</v>
      </c>
      <c r="O949">
        <v>2022</v>
      </c>
    </row>
    <row r="950" spans="1:15" x14ac:dyDescent="0.3">
      <c r="A950">
        <v>15447</v>
      </c>
      <c r="B950" s="5">
        <v>44899</v>
      </c>
      <c r="C950" s="1" t="s">
        <v>967</v>
      </c>
      <c r="D950" t="s">
        <v>105</v>
      </c>
      <c r="E950" t="s">
        <v>41</v>
      </c>
      <c r="F950" t="s">
        <v>17</v>
      </c>
      <c r="G950" t="s">
        <v>917</v>
      </c>
      <c r="H950">
        <v>408</v>
      </c>
      <c r="I950">
        <v>1108</v>
      </c>
      <c r="J950" t="s">
        <v>589</v>
      </c>
      <c r="K950">
        <v>114</v>
      </c>
      <c r="N950" t="s">
        <v>31</v>
      </c>
      <c r="O950">
        <v>2022</v>
      </c>
    </row>
    <row r="951" spans="1:15" x14ac:dyDescent="0.3">
      <c r="A951">
        <v>15484</v>
      </c>
      <c r="B951" s="5">
        <v>44901</v>
      </c>
      <c r="C951" s="1" t="s">
        <v>967</v>
      </c>
      <c r="D951" t="s">
        <v>117</v>
      </c>
      <c r="E951" t="s">
        <v>28</v>
      </c>
      <c r="G951" t="s">
        <v>918</v>
      </c>
      <c r="K951">
        <v>408</v>
      </c>
      <c r="N951" t="s">
        <v>36</v>
      </c>
      <c r="O951">
        <v>2022</v>
      </c>
    </row>
    <row r="952" spans="1:15" hidden="1" x14ac:dyDescent="0.3">
      <c r="A952">
        <v>24488</v>
      </c>
      <c r="B952" s="5">
        <v>44093</v>
      </c>
      <c r="C952" s="1" t="s">
        <v>966</v>
      </c>
      <c r="D952" t="s">
        <v>54</v>
      </c>
      <c r="E952" t="s">
        <v>301</v>
      </c>
      <c r="F952" t="s">
        <v>75</v>
      </c>
      <c r="G952" t="s">
        <v>835</v>
      </c>
      <c r="H952">
        <v>387</v>
      </c>
      <c r="I952">
        <v>1087</v>
      </c>
      <c r="J952" t="s">
        <v>589</v>
      </c>
      <c r="K952">
        <v>42</v>
      </c>
      <c r="L952">
        <v>25</v>
      </c>
      <c r="M952">
        <v>0.59523809523809523</v>
      </c>
      <c r="N952" t="s">
        <v>36</v>
      </c>
      <c r="O952">
        <v>2020</v>
      </c>
    </row>
    <row r="953" spans="1:15" x14ac:dyDescent="0.3">
      <c r="A953">
        <v>14940</v>
      </c>
      <c r="B953" s="5">
        <v>44626</v>
      </c>
      <c r="C953" s="1" t="s">
        <v>967</v>
      </c>
      <c r="D953" t="s">
        <v>15</v>
      </c>
      <c r="E953" t="s">
        <v>134</v>
      </c>
      <c r="F953" t="s">
        <v>45</v>
      </c>
      <c r="G953" t="s">
        <v>841</v>
      </c>
      <c r="H953">
        <v>381</v>
      </c>
      <c r="I953">
        <v>1081</v>
      </c>
      <c r="J953" t="s">
        <v>589</v>
      </c>
      <c r="K953">
        <v>171</v>
      </c>
      <c r="L953">
        <v>25</v>
      </c>
      <c r="M953">
        <v>0.14619883040935672</v>
      </c>
      <c r="N953" t="s">
        <v>36</v>
      </c>
      <c r="O953">
        <v>2022</v>
      </c>
    </row>
    <row r="954" spans="1:15" hidden="1" x14ac:dyDescent="0.3">
      <c r="A954">
        <v>22958</v>
      </c>
      <c r="B954" s="5">
        <v>44458</v>
      </c>
      <c r="C954" s="1" t="s">
        <v>14</v>
      </c>
      <c r="D954" t="s">
        <v>69</v>
      </c>
      <c r="E954" t="s">
        <v>23</v>
      </c>
      <c r="F954" t="s">
        <v>24</v>
      </c>
      <c r="G954" t="s">
        <v>919</v>
      </c>
      <c r="H954">
        <v>378</v>
      </c>
      <c r="I954">
        <v>1078</v>
      </c>
      <c r="J954" t="s">
        <v>589</v>
      </c>
      <c r="K954">
        <v>912</v>
      </c>
      <c r="L954">
        <v>15</v>
      </c>
      <c r="M954">
        <v>1.6447368421052631E-2</v>
      </c>
      <c r="N954" t="s">
        <v>36</v>
      </c>
      <c r="O954">
        <v>2021</v>
      </c>
    </row>
    <row r="955" spans="1:15" x14ac:dyDescent="0.3">
      <c r="A955">
        <v>15453</v>
      </c>
      <c r="B955" s="5">
        <v>44899</v>
      </c>
      <c r="C955" s="1" t="s">
        <v>967</v>
      </c>
      <c r="D955" t="s">
        <v>105</v>
      </c>
      <c r="E955" t="s">
        <v>41</v>
      </c>
      <c r="F955" t="s">
        <v>17</v>
      </c>
      <c r="G955" t="s">
        <v>476</v>
      </c>
      <c r="H955">
        <v>358</v>
      </c>
      <c r="I955">
        <v>1058</v>
      </c>
      <c r="J955" t="s">
        <v>589</v>
      </c>
      <c r="K955">
        <v>175</v>
      </c>
      <c r="N955" t="s">
        <v>31</v>
      </c>
      <c r="O955">
        <v>2022</v>
      </c>
    </row>
    <row r="956" spans="1:15" hidden="1" x14ac:dyDescent="0.3">
      <c r="A956">
        <v>12088</v>
      </c>
      <c r="B956" s="5">
        <v>44482</v>
      </c>
      <c r="C956" s="1" t="s">
        <v>14</v>
      </c>
      <c r="D956" t="s">
        <v>152</v>
      </c>
      <c r="E956" t="s">
        <v>16</v>
      </c>
      <c r="F956" t="s">
        <v>17</v>
      </c>
      <c r="G956" t="s">
        <v>920</v>
      </c>
      <c r="H956">
        <v>352</v>
      </c>
      <c r="I956">
        <v>1052</v>
      </c>
      <c r="J956" t="s">
        <v>589</v>
      </c>
      <c r="K956">
        <v>102</v>
      </c>
      <c r="L956">
        <v>15</v>
      </c>
      <c r="M956">
        <v>0.14705882352941177</v>
      </c>
      <c r="N956" t="s">
        <v>31</v>
      </c>
      <c r="O956">
        <v>2021</v>
      </c>
    </row>
    <row r="957" spans="1:15" x14ac:dyDescent="0.3">
      <c r="A957">
        <v>17711</v>
      </c>
      <c r="B957" s="5">
        <v>44636</v>
      </c>
      <c r="C957" s="1" t="s">
        <v>967</v>
      </c>
      <c r="D957" t="s">
        <v>40</v>
      </c>
      <c r="E957" t="s">
        <v>23</v>
      </c>
      <c r="F957" t="s">
        <v>24</v>
      </c>
      <c r="G957" t="s">
        <v>921</v>
      </c>
      <c r="H957">
        <v>336</v>
      </c>
      <c r="I957">
        <v>1036</v>
      </c>
      <c r="J957" t="s">
        <v>589</v>
      </c>
      <c r="K957">
        <v>264</v>
      </c>
      <c r="L957">
        <v>25</v>
      </c>
      <c r="M957">
        <v>9.4696969696969696E-2</v>
      </c>
      <c r="N957" t="s">
        <v>36</v>
      </c>
      <c r="O957">
        <v>2022</v>
      </c>
    </row>
    <row r="958" spans="1:15" hidden="1" x14ac:dyDescent="0.3">
      <c r="A958">
        <v>26190</v>
      </c>
      <c r="B958" s="5">
        <v>44461</v>
      </c>
      <c r="C958" s="1" t="s">
        <v>14</v>
      </c>
      <c r="D958" t="s">
        <v>22</v>
      </c>
      <c r="E958" t="s">
        <v>28</v>
      </c>
      <c r="F958" t="s">
        <v>29</v>
      </c>
      <c r="G958" t="s">
        <v>922</v>
      </c>
      <c r="H958">
        <v>336</v>
      </c>
      <c r="I958">
        <v>1036</v>
      </c>
      <c r="J958" t="s">
        <v>589</v>
      </c>
      <c r="K958">
        <v>708</v>
      </c>
      <c r="L958">
        <v>9</v>
      </c>
      <c r="M958">
        <v>1.2711864406779662E-2</v>
      </c>
      <c r="N958" t="s">
        <v>36</v>
      </c>
      <c r="O958">
        <v>2021</v>
      </c>
    </row>
    <row r="959" spans="1:15" hidden="1" x14ac:dyDescent="0.3">
      <c r="A959">
        <v>22768</v>
      </c>
      <c r="B959" s="5">
        <v>44426</v>
      </c>
      <c r="C959" s="1" t="s">
        <v>14</v>
      </c>
      <c r="D959" t="s">
        <v>99</v>
      </c>
      <c r="E959" t="s">
        <v>109</v>
      </c>
      <c r="F959" t="s">
        <v>17</v>
      </c>
      <c r="G959" t="s">
        <v>854</v>
      </c>
      <c r="H959">
        <v>336</v>
      </c>
      <c r="I959">
        <v>1036</v>
      </c>
      <c r="J959" t="s">
        <v>589</v>
      </c>
      <c r="K959">
        <v>141</v>
      </c>
      <c r="L959">
        <v>25</v>
      </c>
      <c r="M959">
        <v>0.1773049645390071</v>
      </c>
      <c r="N959" t="s">
        <v>20</v>
      </c>
      <c r="O959">
        <v>2021</v>
      </c>
    </row>
    <row r="960" spans="1:15" hidden="1" x14ac:dyDescent="0.3">
      <c r="A960">
        <v>1057</v>
      </c>
      <c r="B960" s="5">
        <v>43564</v>
      </c>
      <c r="C960" t="s">
        <v>14</v>
      </c>
      <c r="D960" t="s">
        <v>27</v>
      </c>
      <c r="E960" t="s">
        <v>224</v>
      </c>
      <c r="F960" t="s">
        <v>45</v>
      </c>
      <c r="G960" t="s">
        <v>923</v>
      </c>
      <c r="H960">
        <v>324</v>
      </c>
      <c r="I960">
        <v>1024</v>
      </c>
      <c r="J960" t="s">
        <v>589</v>
      </c>
      <c r="K960">
        <v>162</v>
      </c>
      <c r="L960">
        <v>25</v>
      </c>
      <c r="M960">
        <v>0.15432098765432098</v>
      </c>
      <c r="N960" t="s">
        <v>20</v>
      </c>
      <c r="O960">
        <v>2019</v>
      </c>
    </row>
    <row r="961" spans="1:15" hidden="1" x14ac:dyDescent="0.3">
      <c r="A961">
        <v>1188</v>
      </c>
      <c r="B961" s="5">
        <v>43748</v>
      </c>
      <c r="C961" t="s">
        <v>14</v>
      </c>
      <c r="D961" t="s">
        <v>69</v>
      </c>
      <c r="E961" t="s">
        <v>277</v>
      </c>
      <c r="F961" t="s">
        <v>75</v>
      </c>
      <c r="G961" t="s">
        <v>784</v>
      </c>
      <c r="H961">
        <v>303</v>
      </c>
      <c r="I961">
        <v>1003</v>
      </c>
      <c r="J961" t="s">
        <v>589</v>
      </c>
      <c r="K961">
        <v>288</v>
      </c>
      <c r="L961">
        <v>25</v>
      </c>
      <c r="M961">
        <v>8.6805555555555552E-2</v>
      </c>
      <c r="N961" t="s">
        <v>36</v>
      </c>
      <c r="O961">
        <v>2019</v>
      </c>
    </row>
    <row r="962" spans="1:15" hidden="1" x14ac:dyDescent="0.3">
      <c r="A962">
        <v>23594</v>
      </c>
      <c r="B962" s="5">
        <v>43878</v>
      </c>
      <c r="C962" s="1" t="s">
        <v>966</v>
      </c>
      <c r="D962" t="s">
        <v>67</v>
      </c>
      <c r="E962" t="s">
        <v>134</v>
      </c>
      <c r="F962" t="s">
        <v>45</v>
      </c>
      <c r="G962" t="s">
        <v>710</v>
      </c>
      <c r="H962">
        <v>303</v>
      </c>
      <c r="I962">
        <v>1003</v>
      </c>
      <c r="J962" t="s">
        <v>589</v>
      </c>
      <c r="K962">
        <v>36</v>
      </c>
      <c r="L962">
        <v>1</v>
      </c>
      <c r="M962">
        <v>2.7777777777777776E-2</v>
      </c>
      <c r="N962" t="s">
        <v>20</v>
      </c>
      <c r="O962">
        <v>2020</v>
      </c>
    </row>
    <row r="963" spans="1:15" x14ac:dyDescent="0.3">
      <c r="A963">
        <v>14425</v>
      </c>
      <c r="B963" s="5">
        <v>44719</v>
      </c>
      <c r="C963" s="1" t="s">
        <v>967</v>
      </c>
      <c r="D963" t="s">
        <v>64</v>
      </c>
      <c r="E963" t="s">
        <v>23</v>
      </c>
      <c r="F963" t="s">
        <v>24</v>
      </c>
      <c r="G963" t="s">
        <v>924</v>
      </c>
      <c r="H963">
        <v>297</v>
      </c>
      <c r="I963">
        <v>997</v>
      </c>
      <c r="J963" t="s">
        <v>589</v>
      </c>
      <c r="K963">
        <v>145</v>
      </c>
      <c r="L963">
        <v>25</v>
      </c>
      <c r="M963">
        <v>0.17241379310344829</v>
      </c>
      <c r="N963" t="s">
        <v>36</v>
      </c>
      <c r="O963">
        <v>2022</v>
      </c>
    </row>
    <row r="964" spans="1:15" hidden="1" x14ac:dyDescent="0.3">
      <c r="A964">
        <v>23632</v>
      </c>
      <c r="B964" s="5">
        <v>44247</v>
      </c>
      <c r="C964" s="1" t="s">
        <v>14</v>
      </c>
      <c r="D964" t="s">
        <v>105</v>
      </c>
      <c r="E964" t="s">
        <v>47</v>
      </c>
      <c r="F964" t="s">
        <v>17</v>
      </c>
      <c r="G964" t="s">
        <v>925</v>
      </c>
      <c r="H964">
        <v>288</v>
      </c>
      <c r="I964">
        <v>988</v>
      </c>
      <c r="J964" t="s">
        <v>589</v>
      </c>
      <c r="K964">
        <v>27</v>
      </c>
      <c r="L964">
        <v>25</v>
      </c>
      <c r="M964">
        <v>0.92592592592592593</v>
      </c>
      <c r="N964" t="s">
        <v>20</v>
      </c>
      <c r="O964">
        <v>2021</v>
      </c>
    </row>
    <row r="965" spans="1:15" x14ac:dyDescent="0.3">
      <c r="A965">
        <v>13730</v>
      </c>
      <c r="B965" s="5">
        <v>44656</v>
      </c>
      <c r="C965" s="1" t="s">
        <v>967</v>
      </c>
      <c r="D965" t="s">
        <v>49</v>
      </c>
      <c r="E965" t="s">
        <v>23</v>
      </c>
      <c r="F965" t="s">
        <v>24</v>
      </c>
      <c r="G965" t="s">
        <v>495</v>
      </c>
      <c r="H965">
        <v>284</v>
      </c>
      <c r="I965">
        <v>984</v>
      </c>
      <c r="J965" t="s">
        <v>589</v>
      </c>
      <c r="K965">
        <v>906</v>
      </c>
      <c r="L965">
        <v>15</v>
      </c>
      <c r="M965">
        <v>1.6556291390728478E-2</v>
      </c>
      <c r="N965" t="s">
        <v>20</v>
      </c>
      <c r="O965">
        <v>2022</v>
      </c>
    </row>
    <row r="966" spans="1:15" hidden="1" x14ac:dyDescent="0.3">
      <c r="A966">
        <v>4246</v>
      </c>
      <c r="B966" s="5">
        <v>43866</v>
      </c>
      <c r="C966" s="1" t="s">
        <v>966</v>
      </c>
      <c r="D966" t="s">
        <v>71</v>
      </c>
      <c r="E966" t="s">
        <v>23</v>
      </c>
      <c r="F966" t="s">
        <v>24</v>
      </c>
      <c r="G966" t="s">
        <v>926</v>
      </c>
      <c r="H966">
        <v>284</v>
      </c>
      <c r="I966">
        <v>984</v>
      </c>
      <c r="J966" t="s">
        <v>589</v>
      </c>
      <c r="K966">
        <v>774</v>
      </c>
      <c r="L966">
        <v>25</v>
      </c>
      <c r="M966">
        <v>3.2299741602067181E-2</v>
      </c>
      <c r="N966" t="s">
        <v>31</v>
      </c>
      <c r="O966">
        <v>2020</v>
      </c>
    </row>
    <row r="967" spans="1:15" hidden="1" x14ac:dyDescent="0.3">
      <c r="A967">
        <v>4680</v>
      </c>
      <c r="B967" s="5">
        <v>43960</v>
      </c>
      <c r="C967" s="1" t="s">
        <v>966</v>
      </c>
      <c r="D967" t="s">
        <v>52</v>
      </c>
      <c r="E967" t="s">
        <v>23</v>
      </c>
      <c r="F967" t="s">
        <v>24</v>
      </c>
      <c r="G967" t="s">
        <v>927</v>
      </c>
      <c r="H967">
        <v>268</v>
      </c>
      <c r="I967">
        <v>968</v>
      </c>
      <c r="J967" t="s">
        <v>589</v>
      </c>
      <c r="K967">
        <v>876</v>
      </c>
      <c r="L967">
        <v>25</v>
      </c>
      <c r="M967">
        <v>2.8538812785388126E-2</v>
      </c>
      <c r="N967" t="s">
        <v>36</v>
      </c>
      <c r="O967">
        <v>2020</v>
      </c>
    </row>
    <row r="968" spans="1:15" hidden="1" x14ac:dyDescent="0.3">
      <c r="A968">
        <v>26477</v>
      </c>
      <c r="B968" s="5">
        <v>43791</v>
      </c>
      <c r="C968" t="s">
        <v>14</v>
      </c>
      <c r="D968" t="s">
        <v>64</v>
      </c>
      <c r="E968" t="s">
        <v>301</v>
      </c>
      <c r="F968" t="s">
        <v>75</v>
      </c>
      <c r="G968" t="s">
        <v>918</v>
      </c>
      <c r="H968">
        <v>258</v>
      </c>
      <c r="I968">
        <v>958</v>
      </c>
      <c r="J968" t="s">
        <v>589</v>
      </c>
      <c r="K968">
        <v>153</v>
      </c>
      <c r="L968">
        <v>25</v>
      </c>
      <c r="M968">
        <v>0.16339869281045752</v>
      </c>
      <c r="N968" t="s">
        <v>63</v>
      </c>
      <c r="O968">
        <v>2019</v>
      </c>
    </row>
    <row r="969" spans="1:15" hidden="1" x14ac:dyDescent="0.3">
      <c r="A969">
        <v>10946</v>
      </c>
      <c r="B969" s="5">
        <v>44210</v>
      </c>
      <c r="C969" s="1" t="s">
        <v>14</v>
      </c>
      <c r="D969" t="s">
        <v>105</v>
      </c>
      <c r="E969" t="s">
        <v>277</v>
      </c>
      <c r="F969" t="s">
        <v>75</v>
      </c>
      <c r="G969" t="s">
        <v>619</v>
      </c>
      <c r="H969">
        <v>225</v>
      </c>
      <c r="I969">
        <v>925</v>
      </c>
      <c r="J969" t="s">
        <v>589</v>
      </c>
      <c r="K969">
        <v>18</v>
      </c>
      <c r="L969">
        <v>15</v>
      </c>
      <c r="M969">
        <v>0.83333333333333337</v>
      </c>
      <c r="N969" t="s">
        <v>36</v>
      </c>
      <c r="O969">
        <v>2021</v>
      </c>
    </row>
    <row r="970" spans="1:15" hidden="1" x14ac:dyDescent="0.3">
      <c r="A970">
        <v>7741</v>
      </c>
      <c r="B970" s="5">
        <v>44151</v>
      </c>
      <c r="C970" s="1" t="s">
        <v>966</v>
      </c>
      <c r="D970" t="s">
        <v>78</v>
      </c>
      <c r="E970" t="s">
        <v>555</v>
      </c>
      <c r="F970" t="s">
        <v>29</v>
      </c>
      <c r="G970" t="s">
        <v>928</v>
      </c>
      <c r="H970">
        <v>198</v>
      </c>
      <c r="I970">
        <v>898</v>
      </c>
      <c r="J970" t="s">
        <v>589</v>
      </c>
      <c r="K970">
        <v>66</v>
      </c>
      <c r="L970">
        <v>25</v>
      </c>
      <c r="M970">
        <v>0.37878787878787878</v>
      </c>
      <c r="N970" t="s">
        <v>36</v>
      </c>
      <c r="O970">
        <v>2020</v>
      </c>
    </row>
    <row r="971" spans="1:15" hidden="1" x14ac:dyDescent="0.3">
      <c r="A971">
        <v>12700</v>
      </c>
      <c r="B971" s="5">
        <v>44546</v>
      </c>
      <c r="C971" s="1" t="s">
        <v>14</v>
      </c>
      <c r="D971" t="s">
        <v>71</v>
      </c>
      <c r="E971" t="s">
        <v>421</v>
      </c>
      <c r="F971" t="s">
        <v>17</v>
      </c>
      <c r="G971" t="s">
        <v>929</v>
      </c>
      <c r="H971">
        <v>189</v>
      </c>
      <c r="I971">
        <v>889</v>
      </c>
      <c r="J971" t="s">
        <v>589</v>
      </c>
      <c r="K971">
        <v>132</v>
      </c>
      <c r="L971">
        <v>25</v>
      </c>
      <c r="M971">
        <v>0.18939393939393939</v>
      </c>
      <c r="N971" t="s">
        <v>36</v>
      </c>
      <c r="O971">
        <v>2021</v>
      </c>
    </row>
    <row r="972" spans="1:15" x14ac:dyDescent="0.3">
      <c r="A972">
        <v>20965</v>
      </c>
      <c r="B972" s="5">
        <v>44791</v>
      </c>
      <c r="C972" s="1" t="s">
        <v>967</v>
      </c>
      <c r="D972" t="s">
        <v>96</v>
      </c>
      <c r="E972" t="s">
        <v>121</v>
      </c>
      <c r="F972" t="s">
        <v>29</v>
      </c>
      <c r="G972" t="s">
        <v>843</v>
      </c>
      <c r="H972">
        <v>189</v>
      </c>
      <c r="I972">
        <v>889</v>
      </c>
      <c r="J972" t="s">
        <v>589</v>
      </c>
      <c r="K972">
        <v>9</v>
      </c>
      <c r="L972">
        <v>3</v>
      </c>
      <c r="M972">
        <v>0.33333333333333331</v>
      </c>
      <c r="N972" t="s">
        <v>36</v>
      </c>
      <c r="O972">
        <v>2022</v>
      </c>
    </row>
    <row r="973" spans="1:15" x14ac:dyDescent="0.3">
      <c r="A973">
        <v>17480</v>
      </c>
      <c r="B973" s="5">
        <v>44814</v>
      </c>
      <c r="C973" s="1" t="s">
        <v>967</v>
      </c>
      <c r="D973" t="s">
        <v>71</v>
      </c>
      <c r="E973" t="s">
        <v>23</v>
      </c>
      <c r="F973" t="s">
        <v>24</v>
      </c>
      <c r="G973" t="s">
        <v>930</v>
      </c>
      <c r="H973">
        <v>169</v>
      </c>
      <c r="I973">
        <v>869</v>
      </c>
      <c r="J973" t="s">
        <v>589</v>
      </c>
      <c r="K973">
        <v>224</v>
      </c>
      <c r="L973">
        <v>3</v>
      </c>
      <c r="M973">
        <v>1.3392857142857142E-2</v>
      </c>
      <c r="N973" t="s">
        <v>20</v>
      </c>
      <c r="O973">
        <v>2022</v>
      </c>
    </row>
    <row r="974" spans="1:15" hidden="1" x14ac:dyDescent="0.3">
      <c r="A974">
        <v>22972</v>
      </c>
      <c r="B974" s="5">
        <v>44458</v>
      </c>
      <c r="C974" s="1" t="s">
        <v>14</v>
      </c>
      <c r="D974" t="s">
        <v>69</v>
      </c>
      <c r="E974" t="s">
        <v>23</v>
      </c>
      <c r="F974" t="s">
        <v>24</v>
      </c>
      <c r="G974" t="s">
        <v>931</v>
      </c>
      <c r="H974">
        <v>169</v>
      </c>
      <c r="I974">
        <v>869</v>
      </c>
      <c r="J974" t="s">
        <v>589</v>
      </c>
      <c r="K974">
        <v>507</v>
      </c>
      <c r="L974">
        <v>15</v>
      </c>
      <c r="M974">
        <v>2.9585798816568046E-2</v>
      </c>
      <c r="N974" t="s">
        <v>36</v>
      </c>
      <c r="O974">
        <v>2021</v>
      </c>
    </row>
    <row r="975" spans="1:15" hidden="1" x14ac:dyDescent="0.3">
      <c r="A975">
        <v>23928</v>
      </c>
      <c r="B975" s="5">
        <v>44336</v>
      </c>
      <c r="C975" s="1" t="s">
        <v>14</v>
      </c>
      <c r="D975" t="s">
        <v>33</v>
      </c>
      <c r="E975" t="s">
        <v>301</v>
      </c>
      <c r="F975" t="s">
        <v>75</v>
      </c>
      <c r="G975" t="s">
        <v>932</v>
      </c>
      <c r="H975">
        <v>162</v>
      </c>
      <c r="I975">
        <v>862</v>
      </c>
      <c r="J975" t="s">
        <v>589</v>
      </c>
      <c r="K975">
        <v>574</v>
      </c>
      <c r="L975">
        <v>15</v>
      </c>
      <c r="M975">
        <v>2.6132404181184669E-2</v>
      </c>
      <c r="N975" t="s">
        <v>36</v>
      </c>
      <c r="O975">
        <v>2021</v>
      </c>
    </row>
    <row r="976" spans="1:15" x14ac:dyDescent="0.3">
      <c r="A976">
        <v>15864</v>
      </c>
      <c r="B976" s="5">
        <v>44813</v>
      </c>
      <c r="C976" s="1" t="s">
        <v>967</v>
      </c>
      <c r="D976" t="s">
        <v>105</v>
      </c>
      <c r="E976" t="s">
        <v>47</v>
      </c>
      <c r="F976" t="s">
        <v>17</v>
      </c>
      <c r="G976" t="s">
        <v>933</v>
      </c>
      <c r="H976">
        <v>147</v>
      </c>
      <c r="I976">
        <v>847</v>
      </c>
      <c r="J976" t="s">
        <v>589</v>
      </c>
      <c r="K976">
        <v>44</v>
      </c>
      <c r="L976">
        <v>25</v>
      </c>
      <c r="M976">
        <v>0.56818181818181823</v>
      </c>
      <c r="N976" t="s">
        <v>36</v>
      </c>
      <c r="O976">
        <v>2022</v>
      </c>
    </row>
    <row r="977" spans="1:15" x14ac:dyDescent="0.3">
      <c r="A977">
        <v>29663</v>
      </c>
      <c r="B977" s="5">
        <v>44826</v>
      </c>
      <c r="C977" t="s">
        <v>966</v>
      </c>
      <c r="D977" t="s">
        <v>52</v>
      </c>
      <c r="E977" t="s">
        <v>23</v>
      </c>
      <c r="F977" t="s">
        <v>24</v>
      </c>
      <c r="G977" t="s">
        <v>934</v>
      </c>
      <c r="H977">
        <v>144</v>
      </c>
      <c r="I977">
        <v>844</v>
      </c>
      <c r="J977" t="s">
        <v>589</v>
      </c>
      <c r="K977">
        <v>175</v>
      </c>
      <c r="L977">
        <v>10</v>
      </c>
      <c r="M977">
        <v>5.7142857142857141E-2</v>
      </c>
      <c r="N977" t="s">
        <v>36</v>
      </c>
      <c r="O977">
        <v>2022</v>
      </c>
    </row>
    <row r="978" spans="1:15" hidden="1" x14ac:dyDescent="0.3">
      <c r="A978">
        <v>22978</v>
      </c>
      <c r="B978" s="5">
        <v>44458</v>
      </c>
      <c r="C978" s="1" t="s">
        <v>14</v>
      </c>
      <c r="D978" t="s">
        <v>69</v>
      </c>
      <c r="E978" t="s">
        <v>23</v>
      </c>
      <c r="F978" t="s">
        <v>24</v>
      </c>
      <c r="G978" t="s">
        <v>935</v>
      </c>
      <c r="H978">
        <v>144</v>
      </c>
      <c r="I978">
        <v>844</v>
      </c>
      <c r="J978" t="s">
        <v>589</v>
      </c>
      <c r="K978">
        <v>171</v>
      </c>
      <c r="L978">
        <v>15</v>
      </c>
      <c r="M978">
        <v>8.771929824561403E-2</v>
      </c>
      <c r="N978" t="s">
        <v>36</v>
      </c>
      <c r="O978">
        <v>2021</v>
      </c>
    </row>
    <row r="979" spans="1:15" hidden="1" x14ac:dyDescent="0.3">
      <c r="A979">
        <v>871</v>
      </c>
      <c r="B979" s="5">
        <v>43711</v>
      </c>
      <c r="C979" t="s">
        <v>21</v>
      </c>
      <c r="D979" t="s">
        <v>57</v>
      </c>
      <c r="E979" t="s">
        <v>23</v>
      </c>
      <c r="F979" t="s">
        <v>24</v>
      </c>
      <c r="G979" t="s">
        <v>934</v>
      </c>
      <c r="H979">
        <v>144</v>
      </c>
      <c r="I979">
        <v>844</v>
      </c>
      <c r="J979" t="s">
        <v>589</v>
      </c>
      <c r="K979">
        <v>171</v>
      </c>
      <c r="L979">
        <v>20</v>
      </c>
      <c r="M979">
        <v>0.11695906432748537</v>
      </c>
      <c r="N979" t="s">
        <v>31</v>
      </c>
      <c r="O979">
        <v>2019</v>
      </c>
    </row>
    <row r="980" spans="1:15" x14ac:dyDescent="0.3">
      <c r="A980">
        <v>26755</v>
      </c>
      <c r="B980" s="5">
        <v>44915</v>
      </c>
      <c r="C980" s="2" t="s">
        <v>32</v>
      </c>
      <c r="D980" t="s">
        <v>49</v>
      </c>
      <c r="E980" t="s">
        <v>203</v>
      </c>
      <c r="G980" t="s">
        <v>820</v>
      </c>
      <c r="K980">
        <v>246</v>
      </c>
      <c r="N980" t="s">
        <v>20</v>
      </c>
      <c r="O980">
        <v>2022</v>
      </c>
    </row>
    <row r="981" spans="1:15" x14ac:dyDescent="0.3">
      <c r="A981">
        <v>18066</v>
      </c>
      <c r="B981" s="5">
        <v>44819</v>
      </c>
      <c r="C981" s="2" t="s">
        <v>32</v>
      </c>
      <c r="D981" t="s">
        <v>22</v>
      </c>
      <c r="E981" t="s">
        <v>234</v>
      </c>
      <c r="F981" t="s">
        <v>45</v>
      </c>
      <c r="G981" t="s">
        <v>936</v>
      </c>
      <c r="H981">
        <v>114</v>
      </c>
      <c r="I981">
        <v>814</v>
      </c>
      <c r="J981" t="s">
        <v>589</v>
      </c>
      <c r="K981">
        <v>192</v>
      </c>
      <c r="L981">
        <v>25</v>
      </c>
      <c r="M981">
        <v>0.13020833333333334</v>
      </c>
      <c r="N981" t="s">
        <v>63</v>
      </c>
      <c r="O981">
        <v>2022</v>
      </c>
    </row>
    <row r="982" spans="1:15" hidden="1" x14ac:dyDescent="0.3">
      <c r="A982">
        <v>24467</v>
      </c>
      <c r="B982" s="5">
        <v>44093</v>
      </c>
      <c r="C982" s="1" t="s">
        <v>966</v>
      </c>
      <c r="D982" t="s">
        <v>54</v>
      </c>
      <c r="E982" t="s">
        <v>301</v>
      </c>
      <c r="F982" t="s">
        <v>75</v>
      </c>
      <c r="G982" t="s">
        <v>922</v>
      </c>
      <c r="H982">
        <v>96</v>
      </c>
      <c r="I982">
        <v>796</v>
      </c>
      <c r="J982" t="s">
        <v>589</v>
      </c>
      <c r="K982">
        <v>984</v>
      </c>
      <c r="L982">
        <v>2</v>
      </c>
      <c r="M982">
        <v>2.0325203252032522E-3</v>
      </c>
      <c r="N982" t="s">
        <v>36</v>
      </c>
      <c r="O982">
        <v>2020</v>
      </c>
    </row>
    <row r="983" spans="1:15" x14ac:dyDescent="0.3">
      <c r="A983">
        <v>19117</v>
      </c>
      <c r="B983" s="5">
        <v>44758</v>
      </c>
      <c r="C983" s="2" t="s">
        <v>32</v>
      </c>
      <c r="D983" t="s">
        <v>54</v>
      </c>
      <c r="E983" t="s">
        <v>41</v>
      </c>
      <c r="F983" t="s">
        <v>17</v>
      </c>
      <c r="G983" t="s">
        <v>937</v>
      </c>
      <c r="H983">
        <v>80</v>
      </c>
      <c r="I983">
        <v>780</v>
      </c>
      <c r="J983" t="s">
        <v>589</v>
      </c>
      <c r="K983">
        <v>16</v>
      </c>
      <c r="L983">
        <v>15</v>
      </c>
      <c r="M983">
        <v>0.9375</v>
      </c>
      <c r="N983" t="s">
        <v>20</v>
      </c>
      <c r="O983">
        <v>2022</v>
      </c>
    </row>
    <row r="984" spans="1:15" x14ac:dyDescent="0.3">
      <c r="A984">
        <v>19580</v>
      </c>
      <c r="B984" s="5">
        <v>44697</v>
      </c>
      <c r="C984" s="2" t="s">
        <v>32</v>
      </c>
      <c r="D984" t="s">
        <v>37</v>
      </c>
      <c r="E984" t="s">
        <v>112</v>
      </c>
      <c r="F984" t="s">
        <v>29</v>
      </c>
      <c r="G984" t="s">
        <v>835</v>
      </c>
      <c r="H984">
        <v>63</v>
      </c>
      <c r="I984">
        <v>763</v>
      </c>
      <c r="J984" t="s">
        <v>589</v>
      </c>
      <c r="K984">
        <v>138</v>
      </c>
      <c r="L984">
        <v>25</v>
      </c>
      <c r="M984">
        <v>0.18115942028985507</v>
      </c>
      <c r="N984" t="s">
        <v>36</v>
      </c>
      <c r="O984">
        <v>2022</v>
      </c>
    </row>
    <row r="985" spans="1:15" hidden="1" x14ac:dyDescent="0.3">
      <c r="A985">
        <v>4192</v>
      </c>
      <c r="B985" s="5">
        <v>44139</v>
      </c>
      <c r="C985" s="1" t="s">
        <v>966</v>
      </c>
      <c r="D985" t="s">
        <v>78</v>
      </c>
      <c r="E985" t="s">
        <v>121</v>
      </c>
      <c r="F985" t="s">
        <v>29</v>
      </c>
      <c r="G985" t="s">
        <v>938</v>
      </c>
      <c r="H985">
        <v>57</v>
      </c>
      <c r="I985">
        <v>757</v>
      </c>
      <c r="J985" t="s">
        <v>589</v>
      </c>
      <c r="K985">
        <v>45</v>
      </c>
      <c r="L985">
        <v>25</v>
      </c>
      <c r="M985">
        <v>0.55555555555555558</v>
      </c>
      <c r="N985" t="s">
        <v>36</v>
      </c>
      <c r="O985">
        <v>2020</v>
      </c>
    </row>
    <row r="986" spans="1:15" hidden="1" x14ac:dyDescent="0.3">
      <c r="A986">
        <v>25942</v>
      </c>
      <c r="B986" s="5">
        <v>43698</v>
      </c>
      <c r="C986" t="s">
        <v>14</v>
      </c>
      <c r="D986" t="s">
        <v>54</v>
      </c>
      <c r="E986" t="s">
        <v>224</v>
      </c>
      <c r="F986" t="s">
        <v>45</v>
      </c>
      <c r="G986" t="s">
        <v>939</v>
      </c>
      <c r="H986">
        <v>48</v>
      </c>
      <c r="I986">
        <v>748</v>
      </c>
      <c r="J986" t="s">
        <v>589</v>
      </c>
      <c r="K986">
        <v>135</v>
      </c>
      <c r="L986">
        <v>25</v>
      </c>
      <c r="M986">
        <v>0.18518518518518517</v>
      </c>
      <c r="N986" t="s">
        <v>36</v>
      </c>
      <c r="O986">
        <v>2019</v>
      </c>
    </row>
    <row r="987" spans="1:15" hidden="1" x14ac:dyDescent="0.3">
      <c r="A987">
        <v>2856</v>
      </c>
      <c r="B987" s="5">
        <v>43632</v>
      </c>
      <c r="C987" t="s">
        <v>14</v>
      </c>
      <c r="D987" t="s">
        <v>33</v>
      </c>
      <c r="E987" t="s">
        <v>134</v>
      </c>
      <c r="F987" t="s">
        <v>45</v>
      </c>
      <c r="G987" t="s">
        <v>940</v>
      </c>
      <c r="H987">
        <v>48</v>
      </c>
      <c r="I987">
        <v>748</v>
      </c>
      <c r="J987" t="s">
        <v>589</v>
      </c>
      <c r="K987">
        <v>192</v>
      </c>
      <c r="L987">
        <v>25</v>
      </c>
      <c r="M987">
        <v>0.13020833333333334</v>
      </c>
      <c r="N987" t="s">
        <v>36</v>
      </c>
      <c r="O987">
        <v>2019</v>
      </c>
    </row>
    <row r="988" spans="1:15" hidden="1" x14ac:dyDescent="0.3">
      <c r="A988">
        <v>22138</v>
      </c>
      <c r="B988" s="5">
        <v>44274</v>
      </c>
      <c r="C988" s="1" t="s">
        <v>14</v>
      </c>
      <c r="D988" t="s">
        <v>101</v>
      </c>
      <c r="E988" t="s">
        <v>23</v>
      </c>
      <c r="F988" t="s">
        <v>24</v>
      </c>
      <c r="G988" t="s">
        <v>941</v>
      </c>
      <c r="H988">
        <v>46</v>
      </c>
      <c r="I988">
        <v>746</v>
      </c>
      <c r="J988" t="s">
        <v>589</v>
      </c>
      <c r="K988">
        <v>207</v>
      </c>
      <c r="L988">
        <v>25</v>
      </c>
      <c r="M988">
        <v>0.12077294685990338</v>
      </c>
      <c r="N988" t="s">
        <v>36</v>
      </c>
      <c r="O988">
        <v>2021</v>
      </c>
    </row>
    <row r="989" spans="1:15" hidden="1" x14ac:dyDescent="0.3">
      <c r="A989">
        <v>2206</v>
      </c>
      <c r="B989" s="5">
        <v>43627</v>
      </c>
      <c r="C989" t="s">
        <v>26</v>
      </c>
      <c r="D989" t="s">
        <v>183</v>
      </c>
      <c r="E989" t="s">
        <v>94</v>
      </c>
      <c r="F989" t="s">
        <v>29</v>
      </c>
      <c r="G989" t="s">
        <v>619</v>
      </c>
      <c r="H989">
        <v>45</v>
      </c>
      <c r="I989">
        <v>745</v>
      </c>
      <c r="J989" t="s">
        <v>589</v>
      </c>
      <c r="K989">
        <v>6</v>
      </c>
      <c r="L989">
        <v>3</v>
      </c>
      <c r="M989">
        <v>0.5</v>
      </c>
      <c r="N989" t="s">
        <v>20</v>
      </c>
      <c r="O989">
        <v>2019</v>
      </c>
    </row>
    <row r="990" spans="1:15" hidden="1" x14ac:dyDescent="0.3">
      <c r="A990">
        <v>6966</v>
      </c>
      <c r="B990" s="5">
        <v>44119</v>
      </c>
      <c r="C990" s="1" t="s">
        <v>966</v>
      </c>
      <c r="D990" t="s">
        <v>15</v>
      </c>
      <c r="E990" t="s">
        <v>224</v>
      </c>
      <c r="F990" t="s">
        <v>45</v>
      </c>
      <c r="G990" t="s">
        <v>619</v>
      </c>
      <c r="H990">
        <v>45</v>
      </c>
      <c r="I990">
        <v>745</v>
      </c>
      <c r="J990" t="s">
        <v>589</v>
      </c>
      <c r="K990">
        <v>36</v>
      </c>
      <c r="L990">
        <v>3</v>
      </c>
      <c r="M990">
        <v>8.3333333333333329E-2</v>
      </c>
      <c r="N990" t="s">
        <v>36</v>
      </c>
      <c r="O990">
        <v>2020</v>
      </c>
    </row>
    <row r="991" spans="1:15" hidden="1" x14ac:dyDescent="0.3">
      <c r="A991">
        <v>10420</v>
      </c>
      <c r="B991" s="5">
        <v>44538</v>
      </c>
      <c r="C991" s="1" t="s">
        <v>14</v>
      </c>
      <c r="D991" t="s">
        <v>101</v>
      </c>
      <c r="E991" t="s">
        <v>16</v>
      </c>
      <c r="F991" t="s">
        <v>17</v>
      </c>
      <c r="G991" t="s">
        <v>942</v>
      </c>
      <c r="H991">
        <v>45</v>
      </c>
      <c r="I991">
        <v>745</v>
      </c>
      <c r="J991" t="s">
        <v>589</v>
      </c>
      <c r="K991">
        <v>18</v>
      </c>
      <c r="L991">
        <v>15</v>
      </c>
      <c r="M991">
        <v>0.83333333333333337</v>
      </c>
      <c r="N991" t="s">
        <v>20</v>
      </c>
      <c r="O991">
        <v>2021</v>
      </c>
    </row>
    <row r="992" spans="1:15" x14ac:dyDescent="0.3">
      <c r="A992">
        <v>21824</v>
      </c>
      <c r="B992" s="5">
        <v>44911</v>
      </c>
      <c r="C992" s="2" t="s">
        <v>32</v>
      </c>
      <c r="D992" t="s">
        <v>105</v>
      </c>
      <c r="E992" t="s">
        <v>41</v>
      </c>
      <c r="F992" t="s">
        <v>17</v>
      </c>
      <c r="G992" t="s">
        <v>878</v>
      </c>
      <c r="H992">
        <v>36</v>
      </c>
      <c r="I992">
        <v>736</v>
      </c>
      <c r="J992" t="s">
        <v>589</v>
      </c>
      <c r="K992">
        <v>22</v>
      </c>
      <c r="N992" t="s">
        <v>31</v>
      </c>
      <c r="O992">
        <v>2022</v>
      </c>
    </row>
    <row r="993" spans="1:15" hidden="1" x14ac:dyDescent="0.3">
      <c r="A993">
        <v>2680</v>
      </c>
      <c r="B993" s="5">
        <v>43781</v>
      </c>
      <c r="C993" t="s">
        <v>32</v>
      </c>
      <c r="D993" t="s">
        <v>78</v>
      </c>
      <c r="E993" t="s">
        <v>84</v>
      </c>
      <c r="F993" t="s">
        <v>45</v>
      </c>
      <c r="G993" t="s">
        <v>594</v>
      </c>
      <c r="H993">
        <v>33</v>
      </c>
      <c r="I993">
        <v>733</v>
      </c>
      <c r="J993" t="s">
        <v>589</v>
      </c>
      <c r="K993">
        <v>288</v>
      </c>
      <c r="L993">
        <v>25</v>
      </c>
      <c r="M993">
        <v>8.6805555555555552E-2</v>
      </c>
      <c r="N993" t="s">
        <v>36</v>
      </c>
      <c r="O993">
        <v>2019</v>
      </c>
    </row>
    <row r="994" spans="1:15" x14ac:dyDescent="0.3">
      <c r="A994">
        <v>18939</v>
      </c>
      <c r="B994" s="5">
        <v>44631</v>
      </c>
      <c r="C994" s="2" t="s">
        <v>32</v>
      </c>
      <c r="D994" t="s">
        <v>27</v>
      </c>
      <c r="E994" t="s">
        <v>44</v>
      </c>
      <c r="F994" t="s">
        <v>45</v>
      </c>
      <c r="G994" t="s">
        <v>943</v>
      </c>
      <c r="H994">
        <v>27</v>
      </c>
      <c r="I994">
        <v>727</v>
      </c>
      <c r="J994" t="s">
        <v>589</v>
      </c>
      <c r="K994">
        <v>378</v>
      </c>
      <c r="L994">
        <v>25</v>
      </c>
      <c r="M994">
        <v>6.6137566137566134E-2</v>
      </c>
      <c r="N994" t="s">
        <v>36</v>
      </c>
      <c r="O994">
        <v>2022</v>
      </c>
    </row>
    <row r="995" spans="1:15" hidden="1" x14ac:dyDescent="0.3">
      <c r="A995">
        <v>11975</v>
      </c>
      <c r="B995" s="5">
        <v>44392</v>
      </c>
      <c r="C995" s="1" t="s">
        <v>14</v>
      </c>
      <c r="D995" t="s">
        <v>105</v>
      </c>
      <c r="E995" t="s">
        <v>87</v>
      </c>
      <c r="F995" t="s">
        <v>29</v>
      </c>
      <c r="G995" t="s">
        <v>942</v>
      </c>
      <c r="H995">
        <v>27</v>
      </c>
      <c r="I995">
        <v>727</v>
      </c>
      <c r="J995" t="s">
        <v>589</v>
      </c>
      <c r="K995">
        <v>108</v>
      </c>
      <c r="L995">
        <v>15</v>
      </c>
      <c r="M995">
        <v>0.1388888888888889</v>
      </c>
      <c r="N995" t="s">
        <v>36</v>
      </c>
      <c r="O995">
        <v>2021</v>
      </c>
    </row>
    <row r="996" spans="1:15" x14ac:dyDescent="0.3">
      <c r="A996">
        <v>15865</v>
      </c>
      <c r="B996" s="5">
        <v>44813</v>
      </c>
      <c r="C996" s="2" t="s">
        <v>32</v>
      </c>
      <c r="D996" t="s">
        <v>105</v>
      </c>
      <c r="E996" t="s">
        <v>47</v>
      </c>
      <c r="F996" t="s">
        <v>17</v>
      </c>
      <c r="G996" t="s">
        <v>944</v>
      </c>
      <c r="H996">
        <v>24</v>
      </c>
      <c r="I996">
        <v>724</v>
      </c>
      <c r="J996" t="s">
        <v>589</v>
      </c>
      <c r="K996">
        <v>42</v>
      </c>
      <c r="L996">
        <v>25</v>
      </c>
      <c r="M996">
        <v>0.59523809523809523</v>
      </c>
      <c r="N996" t="s">
        <v>36</v>
      </c>
      <c r="O996">
        <v>2022</v>
      </c>
    </row>
    <row r="997" spans="1:15" hidden="1" x14ac:dyDescent="0.3">
      <c r="A997">
        <v>25087</v>
      </c>
      <c r="B997" s="5">
        <v>44185</v>
      </c>
      <c r="C997" s="1" t="s">
        <v>966</v>
      </c>
      <c r="D997" t="s">
        <v>22</v>
      </c>
      <c r="E997" t="s">
        <v>47</v>
      </c>
      <c r="F997" t="s">
        <v>17</v>
      </c>
      <c r="G997" t="s">
        <v>942</v>
      </c>
      <c r="H997">
        <v>18</v>
      </c>
      <c r="I997">
        <v>718</v>
      </c>
      <c r="J997" t="s">
        <v>589</v>
      </c>
      <c r="K997">
        <v>72</v>
      </c>
      <c r="L997">
        <v>25</v>
      </c>
      <c r="M997">
        <v>0.34722222222222221</v>
      </c>
      <c r="N997" t="s">
        <v>36</v>
      </c>
      <c r="O997">
        <v>2020</v>
      </c>
    </row>
    <row r="998" spans="1:15" x14ac:dyDescent="0.3">
      <c r="A998">
        <v>19491</v>
      </c>
      <c r="B998" s="5">
        <v>44608</v>
      </c>
      <c r="C998" s="2" t="s">
        <v>32</v>
      </c>
      <c r="D998" t="s">
        <v>27</v>
      </c>
      <c r="E998" t="s">
        <v>84</v>
      </c>
      <c r="F998" t="s">
        <v>45</v>
      </c>
      <c r="G998" t="s">
        <v>940</v>
      </c>
      <c r="H998">
        <v>12</v>
      </c>
      <c r="I998">
        <v>712</v>
      </c>
      <c r="J998" t="s">
        <v>589</v>
      </c>
      <c r="K998">
        <v>48</v>
      </c>
      <c r="L998">
        <v>25</v>
      </c>
      <c r="M998">
        <v>0.52083333333333337</v>
      </c>
      <c r="N998" t="s">
        <v>36</v>
      </c>
      <c r="O998">
        <v>2022</v>
      </c>
    </row>
    <row r="999" spans="1:15" hidden="1" x14ac:dyDescent="0.3">
      <c r="A999">
        <v>20435</v>
      </c>
      <c r="B999" s="5">
        <v>43604</v>
      </c>
      <c r="C999" t="s">
        <v>14</v>
      </c>
      <c r="D999" t="s">
        <v>90</v>
      </c>
      <c r="E999" t="s">
        <v>23</v>
      </c>
      <c r="F999" t="s">
        <v>24</v>
      </c>
      <c r="G999" t="s">
        <v>945</v>
      </c>
      <c r="H999">
        <v>8</v>
      </c>
      <c r="I999">
        <v>708</v>
      </c>
      <c r="J999" t="s">
        <v>589</v>
      </c>
      <c r="K999">
        <v>384</v>
      </c>
      <c r="L999">
        <v>25</v>
      </c>
      <c r="M999">
        <v>6.5104166666666671E-2</v>
      </c>
      <c r="N999" t="s">
        <v>36</v>
      </c>
      <c r="O999">
        <v>2019</v>
      </c>
    </row>
    <row r="1000" spans="1:15" hidden="1" x14ac:dyDescent="0.3">
      <c r="A1000">
        <v>13045</v>
      </c>
      <c r="B1000" s="5">
        <v>44456</v>
      </c>
      <c r="C1000" s="1" t="s">
        <v>14</v>
      </c>
      <c r="D1000" t="s">
        <v>49</v>
      </c>
      <c r="E1000" t="s">
        <v>23</v>
      </c>
      <c r="F1000" t="s">
        <v>24</v>
      </c>
      <c r="G1000" t="s">
        <v>946</v>
      </c>
      <c r="H1000">
        <v>6</v>
      </c>
      <c r="I1000">
        <v>706</v>
      </c>
      <c r="J1000" t="s">
        <v>589</v>
      </c>
      <c r="K1000">
        <v>21</v>
      </c>
      <c r="L1000">
        <v>15</v>
      </c>
      <c r="M1000">
        <v>0.7142857142857143</v>
      </c>
      <c r="N1000" t="s">
        <v>20</v>
      </c>
      <c r="O1000">
        <v>2021</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169C3D-F424-44B8-9594-C83ECCBED8B2}">
  <sheetPr>
    <tabColor rgb="FFFF0000"/>
  </sheetPr>
  <dimension ref="A1:W210"/>
  <sheetViews>
    <sheetView topLeftCell="A175" zoomScaleNormal="100" workbookViewId="0">
      <selection activeCell="A189" sqref="A189:C192"/>
    </sheetView>
  </sheetViews>
  <sheetFormatPr defaultRowHeight="14.4" x14ac:dyDescent="0.3"/>
  <cols>
    <col min="1" max="1" width="12.5546875" bestFit="1" customWidth="1"/>
    <col min="2" max="2" width="6" bestFit="1" customWidth="1"/>
    <col min="3" max="3" width="7" bestFit="1" customWidth="1"/>
    <col min="4" max="4" width="16.77734375" bestFit="1" customWidth="1"/>
    <col min="9" max="9" width="12.88671875" bestFit="1" customWidth="1"/>
    <col min="10" max="10" width="12.33203125" bestFit="1" customWidth="1"/>
    <col min="22" max="22" width="14.44140625" bestFit="1" customWidth="1"/>
    <col min="23" max="23" width="7.109375" bestFit="1" customWidth="1"/>
  </cols>
  <sheetData>
    <row r="1" spans="1:23" ht="34.200000000000003" customHeight="1" x14ac:dyDescent="0.55000000000000004">
      <c r="A1" s="14" t="s">
        <v>976</v>
      </c>
    </row>
    <row r="2" spans="1:23" x14ac:dyDescent="0.3">
      <c r="A2" s="3" t="s">
        <v>5</v>
      </c>
      <c r="B2" t="s">
        <v>29</v>
      </c>
      <c r="V2" s="3" t="s">
        <v>5</v>
      </c>
      <c r="W2" t="s">
        <v>29</v>
      </c>
    </row>
    <row r="4" spans="1:23" x14ac:dyDescent="0.3">
      <c r="A4" s="3" t="s">
        <v>947</v>
      </c>
      <c r="B4" t="s">
        <v>965</v>
      </c>
      <c r="F4" s="13" t="s">
        <v>975</v>
      </c>
      <c r="G4" s="13" t="s">
        <v>968</v>
      </c>
      <c r="H4" s="13" t="s">
        <v>969</v>
      </c>
      <c r="I4" s="13" t="s">
        <v>970</v>
      </c>
      <c r="V4" t="s">
        <v>965</v>
      </c>
    </row>
    <row r="5" spans="1:23" x14ac:dyDescent="0.3">
      <c r="A5" s="4" t="s">
        <v>32</v>
      </c>
      <c r="B5" s="9">
        <v>288033</v>
      </c>
      <c r="F5" t="s">
        <v>32</v>
      </c>
      <c r="G5">
        <v>1</v>
      </c>
      <c r="H5">
        <v>3</v>
      </c>
      <c r="I5" s="10">
        <f>VLOOKUP(F5,$A$5:$B$10,2,)</f>
        <v>288033</v>
      </c>
      <c r="V5" s="19">
        <v>9712933</v>
      </c>
    </row>
    <row r="6" spans="1:23" x14ac:dyDescent="0.3">
      <c r="A6" s="4" t="s">
        <v>966</v>
      </c>
      <c r="B6" s="9">
        <v>106434</v>
      </c>
      <c r="F6" t="s">
        <v>966</v>
      </c>
      <c r="G6">
        <v>7</v>
      </c>
      <c r="H6">
        <v>2</v>
      </c>
      <c r="I6" s="10">
        <f t="shared" ref="I6:I10" si="0">VLOOKUP(F6,$A$5:$B$10,2,)</f>
        <v>106434</v>
      </c>
    </row>
    <row r="7" spans="1:23" x14ac:dyDescent="0.3">
      <c r="A7" s="4" t="s">
        <v>26</v>
      </c>
      <c r="B7" s="9">
        <v>2661390</v>
      </c>
      <c r="F7" t="s">
        <v>26</v>
      </c>
      <c r="G7">
        <v>4</v>
      </c>
      <c r="H7">
        <v>1</v>
      </c>
      <c r="I7" s="10">
        <f t="shared" si="0"/>
        <v>2661390</v>
      </c>
    </row>
    <row r="8" spans="1:23" x14ac:dyDescent="0.3">
      <c r="A8" s="4" t="s">
        <v>21</v>
      </c>
      <c r="B8" s="9">
        <v>3183765</v>
      </c>
      <c r="F8" t="s">
        <v>21</v>
      </c>
      <c r="G8">
        <v>2</v>
      </c>
      <c r="H8">
        <v>8</v>
      </c>
      <c r="I8" s="10">
        <f t="shared" si="0"/>
        <v>3183765</v>
      </c>
    </row>
    <row r="9" spans="1:23" x14ac:dyDescent="0.3">
      <c r="A9" s="4" t="s">
        <v>967</v>
      </c>
      <c r="B9" s="9">
        <v>2767561</v>
      </c>
      <c r="F9" t="s">
        <v>967</v>
      </c>
      <c r="G9">
        <v>6</v>
      </c>
      <c r="H9">
        <v>6</v>
      </c>
      <c r="I9" s="10">
        <f t="shared" si="0"/>
        <v>2767561</v>
      </c>
    </row>
    <row r="10" spans="1:23" x14ac:dyDescent="0.3">
      <c r="A10" s="4" t="s">
        <v>14</v>
      </c>
      <c r="B10" s="9">
        <v>705750</v>
      </c>
      <c r="F10" t="s">
        <v>14</v>
      </c>
      <c r="G10">
        <v>5</v>
      </c>
      <c r="H10">
        <v>9</v>
      </c>
      <c r="I10" s="10">
        <f t="shared" si="0"/>
        <v>705750</v>
      </c>
    </row>
    <row r="13" spans="1:23" x14ac:dyDescent="0.3">
      <c r="C13" s="11" t="s">
        <v>948</v>
      </c>
      <c r="D13" s="9">
        <f>SUM($B$5:$B$10)</f>
        <v>9712933</v>
      </c>
    </row>
    <row r="17" spans="1:9" x14ac:dyDescent="0.3">
      <c r="A17" s="4"/>
      <c r="B17" s="9"/>
      <c r="C17" s="8"/>
    </row>
    <row r="18" spans="1:9" x14ac:dyDescent="0.3">
      <c r="A18" s="4"/>
      <c r="B18" s="9"/>
      <c r="C18" s="8"/>
    </row>
    <row r="19" spans="1:9" x14ac:dyDescent="0.3">
      <c r="A19" s="4"/>
      <c r="B19" s="9"/>
      <c r="C19" s="8"/>
    </row>
    <row r="20" spans="1:9" x14ac:dyDescent="0.3">
      <c r="A20" s="4"/>
      <c r="B20" s="9"/>
      <c r="C20" s="8"/>
    </row>
    <row r="21" spans="1:9" x14ac:dyDescent="0.3">
      <c r="A21" s="4"/>
      <c r="B21" s="9"/>
      <c r="C21" s="8"/>
    </row>
    <row r="22" spans="1:9" x14ac:dyDescent="0.3">
      <c r="A22" s="4"/>
      <c r="B22" s="9"/>
      <c r="C22" s="8"/>
    </row>
    <row r="24" spans="1:9" ht="28.8" x14ac:dyDescent="0.55000000000000004">
      <c r="A24" s="14" t="s">
        <v>985</v>
      </c>
    </row>
    <row r="25" spans="1:9" x14ac:dyDescent="0.3">
      <c r="A25" s="3" t="s">
        <v>5</v>
      </c>
      <c r="B25" t="s">
        <v>29</v>
      </c>
    </row>
    <row r="27" spans="1:9" x14ac:dyDescent="0.3">
      <c r="A27" s="3" t="s">
        <v>947</v>
      </c>
      <c r="B27" t="s">
        <v>983</v>
      </c>
      <c r="F27" s="13" t="s">
        <v>971</v>
      </c>
      <c r="G27" s="13" t="s">
        <v>968</v>
      </c>
      <c r="H27" s="13" t="s">
        <v>969</v>
      </c>
      <c r="I27" s="13" t="s">
        <v>984</v>
      </c>
    </row>
    <row r="28" spans="1:9" x14ac:dyDescent="0.3">
      <c r="A28" s="4" t="s">
        <v>949</v>
      </c>
      <c r="B28" s="20">
        <v>832</v>
      </c>
      <c r="F28" s="4" t="s">
        <v>949</v>
      </c>
      <c r="G28">
        <v>6</v>
      </c>
      <c r="H28">
        <v>8</v>
      </c>
      <c r="I28" s="12">
        <f>VLOOKUP(F28,$A$28:$B$31,2,)</f>
        <v>832</v>
      </c>
    </row>
    <row r="29" spans="1:9" x14ac:dyDescent="0.3">
      <c r="A29" s="4" t="s">
        <v>962</v>
      </c>
      <c r="B29" s="20">
        <v>956</v>
      </c>
      <c r="F29" s="4" t="s">
        <v>962</v>
      </c>
      <c r="G29">
        <v>7</v>
      </c>
      <c r="H29">
        <v>2</v>
      </c>
      <c r="I29" s="12">
        <f>VLOOKUP(F29,$A$28:$B$31,2,)</f>
        <v>956</v>
      </c>
    </row>
    <row r="30" spans="1:9" x14ac:dyDescent="0.3">
      <c r="A30" s="4" t="s">
        <v>963</v>
      </c>
      <c r="B30" s="20">
        <v>1568</v>
      </c>
      <c r="F30" s="4" t="s">
        <v>963</v>
      </c>
      <c r="G30">
        <v>1</v>
      </c>
      <c r="H30">
        <v>3</v>
      </c>
      <c r="I30" s="12">
        <f>VLOOKUP(F30,$A$28:$B$31,2,)</f>
        <v>1568</v>
      </c>
    </row>
    <row r="31" spans="1:9" x14ac:dyDescent="0.3">
      <c r="A31" s="4" t="s">
        <v>964</v>
      </c>
      <c r="B31" s="20">
        <v>902</v>
      </c>
      <c r="F31" s="4" t="s">
        <v>964</v>
      </c>
      <c r="G31">
        <v>4</v>
      </c>
      <c r="H31">
        <v>5</v>
      </c>
      <c r="I31" s="12">
        <f>VLOOKUP(F31,$A$28:$B$31,2,)</f>
        <v>902</v>
      </c>
    </row>
    <row r="32" spans="1:9" x14ac:dyDescent="0.3">
      <c r="A32" s="4" t="s">
        <v>948</v>
      </c>
      <c r="B32" s="20">
        <v>4258</v>
      </c>
      <c r="I32" s="10"/>
    </row>
    <row r="33" spans="2:9" x14ac:dyDescent="0.3">
      <c r="I33" s="10"/>
    </row>
    <row r="34" spans="2:9" x14ac:dyDescent="0.3">
      <c r="B34">
        <f>GETPIVOTDATA("Deals",$A$27)</f>
        <v>4258</v>
      </c>
    </row>
    <row r="49" spans="1:7" ht="28.8" x14ac:dyDescent="0.55000000000000004">
      <c r="A49" s="14" t="s">
        <v>977</v>
      </c>
    </row>
    <row r="50" spans="1:7" x14ac:dyDescent="0.3">
      <c r="A50" s="3" t="s">
        <v>947</v>
      </c>
      <c r="B50" t="s">
        <v>972</v>
      </c>
      <c r="D50" s="13" t="s">
        <v>5</v>
      </c>
      <c r="E50" s="13" t="s">
        <v>973</v>
      </c>
      <c r="F50" s="13"/>
      <c r="G50" s="13"/>
    </row>
    <row r="51" spans="1:7" x14ac:dyDescent="0.3">
      <c r="A51" s="4" t="s">
        <v>45</v>
      </c>
      <c r="B51" s="20">
        <v>206</v>
      </c>
      <c r="D51" s="4" t="s">
        <v>45</v>
      </c>
      <c r="E51">
        <f>VLOOKUP(D51,$A$51:$B$55,2,)</f>
        <v>206</v>
      </c>
    </row>
    <row r="52" spans="1:7" x14ac:dyDescent="0.3">
      <c r="A52" s="4" t="s">
        <v>17</v>
      </c>
      <c r="B52" s="20">
        <v>203</v>
      </c>
      <c r="D52" t="s">
        <v>974</v>
      </c>
      <c r="E52">
        <v>30</v>
      </c>
    </row>
    <row r="53" spans="1:7" x14ac:dyDescent="0.3">
      <c r="A53" s="4" t="s">
        <v>75</v>
      </c>
      <c r="B53" s="20">
        <v>104</v>
      </c>
      <c r="D53" s="4" t="s">
        <v>17</v>
      </c>
      <c r="E53">
        <f t="shared" ref="E53:E59" si="1">VLOOKUP(D53,$A$51:$B$55,2,)</f>
        <v>203</v>
      </c>
    </row>
    <row r="54" spans="1:7" x14ac:dyDescent="0.3">
      <c r="A54" s="4" t="s">
        <v>24</v>
      </c>
      <c r="B54" s="20">
        <v>189</v>
      </c>
      <c r="D54" t="s">
        <v>974</v>
      </c>
      <c r="E54">
        <v>30</v>
      </c>
    </row>
    <row r="55" spans="1:7" x14ac:dyDescent="0.3">
      <c r="A55" s="4" t="s">
        <v>29</v>
      </c>
      <c r="B55" s="20">
        <v>258</v>
      </c>
      <c r="D55" s="4" t="s">
        <v>75</v>
      </c>
      <c r="E55">
        <f t="shared" si="1"/>
        <v>104</v>
      </c>
    </row>
    <row r="56" spans="1:7" x14ac:dyDescent="0.3">
      <c r="A56" s="4" t="s">
        <v>986</v>
      </c>
      <c r="B56" s="20"/>
      <c r="D56" t="s">
        <v>974</v>
      </c>
      <c r="E56">
        <v>30</v>
      </c>
    </row>
    <row r="57" spans="1:7" x14ac:dyDescent="0.3">
      <c r="A57" s="4" t="s">
        <v>948</v>
      </c>
      <c r="B57" s="20">
        <v>960</v>
      </c>
      <c r="D57" s="4" t="s">
        <v>24</v>
      </c>
      <c r="E57">
        <f t="shared" si="1"/>
        <v>189</v>
      </c>
    </row>
    <row r="58" spans="1:7" x14ac:dyDescent="0.3">
      <c r="D58" t="s">
        <v>974</v>
      </c>
      <c r="E58">
        <v>30</v>
      </c>
    </row>
    <row r="59" spans="1:7" x14ac:dyDescent="0.3">
      <c r="D59" s="4" t="s">
        <v>29</v>
      </c>
      <c r="E59">
        <f t="shared" si="1"/>
        <v>258</v>
      </c>
    </row>
    <row r="70" spans="1:2" ht="28.8" x14ac:dyDescent="0.55000000000000004">
      <c r="A70" s="14" t="s">
        <v>979</v>
      </c>
    </row>
    <row r="71" spans="1:2" x14ac:dyDescent="0.3">
      <c r="A71" s="3" t="s">
        <v>947</v>
      </c>
      <c r="B71" t="s">
        <v>979</v>
      </c>
    </row>
    <row r="72" spans="1:2" x14ac:dyDescent="0.3">
      <c r="A72" s="4" t="s">
        <v>949</v>
      </c>
      <c r="B72" s="7">
        <v>0.19267131750724778</v>
      </c>
    </row>
    <row r="73" spans="1:2" x14ac:dyDescent="0.3">
      <c r="A73" s="6" t="s">
        <v>950</v>
      </c>
      <c r="B73" s="7">
        <v>0.19784044596495684</v>
      </c>
    </row>
    <row r="74" spans="1:2" x14ac:dyDescent="0.3">
      <c r="A74" s="6" t="s">
        <v>951</v>
      </c>
      <c r="B74" s="7">
        <v>0.20074696545284781</v>
      </c>
    </row>
    <row r="75" spans="1:2" x14ac:dyDescent="0.3">
      <c r="A75" s="6" t="s">
        <v>952</v>
      </c>
      <c r="B75" s="7">
        <v>0.24789533186637264</v>
      </c>
    </row>
    <row r="76" spans="1:2" x14ac:dyDescent="0.3">
      <c r="A76" s="6" t="s">
        <v>953</v>
      </c>
      <c r="B76" s="7">
        <v>0.29747725383526213</v>
      </c>
    </row>
    <row r="77" spans="1:2" x14ac:dyDescent="0.3">
      <c r="A77" s="6" t="s">
        <v>954</v>
      </c>
      <c r="B77" s="7">
        <v>0.1680303157066535</v>
      </c>
    </row>
    <row r="78" spans="1:2" x14ac:dyDescent="0.3">
      <c r="A78" s="6" t="s">
        <v>955</v>
      </c>
      <c r="B78" s="7">
        <v>0.24426185318003699</v>
      </c>
    </row>
    <row r="79" spans="1:2" x14ac:dyDescent="0.3">
      <c r="A79" s="6" t="s">
        <v>956</v>
      </c>
      <c r="B79" s="7">
        <v>0.25817428036145068</v>
      </c>
    </row>
    <row r="80" spans="1:2" x14ac:dyDescent="0.3">
      <c r="A80" s="6" t="s">
        <v>957</v>
      </c>
      <c r="B80" s="7">
        <v>0.12357134188928931</v>
      </c>
    </row>
    <row r="81" spans="1:2" x14ac:dyDescent="0.3">
      <c r="A81" s="6" t="s">
        <v>958</v>
      </c>
      <c r="B81" s="7">
        <v>0.12294942944369242</v>
      </c>
    </row>
    <row r="82" spans="1:2" x14ac:dyDescent="0.3">
      <c r="A82" s="6" t="s">
        <v>959</v>
      </c>
      <c r="B82" s="7">
        <v>0.15296209901646374</v>
      </c>
    </row>
    <row r="83" spans="1:2" x14ac:dyDescent="0.3">
      <c r="A83" s="6" t="s">
        <v>960</v>
      </c>
      <c r="B83" s="7">
        <v>0.13283901928333161</v>
      </c>
    </row>
    <row r="84" spans="1:2" x14ac:dyDescent="0.3">
      <c r="A84" s="6" t="s">
        <v>961</v>
      </c>
      <c r="B84" s="7">
        <v>0.2154717364389182</v>
      </c>
    </row>
    <row r="85" spans="1:2" x14ac:dyDescent="0.3">
      <c r="A85" s="4" t="s">
        <v>962</v>
      </c>
      <c r="B85" s="7">
        <v>0.16677487292007995</v>
      </c>
    </row>
    <row r="86" spans="1:2" x14ac:dyDescent="0.3">
      <c r="A86" s="6" t="s">
        <v>950</v>
      </c>
      <c r="B86" s="7">
        <v>0.18193304899094309</v>
      </c>
    </row>
    <row r="87" spans="1:2" x14ac:dyDescent="0.3">
      <c r="A87" s="6" t="s">
        <v>951</v>
      </c>
      <c r="B87" s="7">
        <v>0.21846352169450647</v>
      </c>
    </row>
    <row r="88" spans="1:2" x14ac:dyDescent="0.3">
      <c r="A88" s="6" t="s">
        <v>952</v>
      </c>
      <c r="B88" s="7">
        <v>0.13793805219881425</v>
      </c>
    </row>
    <row r="89" spans="1:2" x14ac:dyDescent="0.3">
      <c r="A89" s="6" t="s">
        <v>953</v>
      </c>
      <c r="B89" s="7">
        <v>0.19490702203489399</v>
      </c>
    </row>
    <row r="90" spans="1:2" x14ac:dyDescent="0.3">
      <c r="A90" s="6" t="s">
        <v>954</v>
      </c>
      <c r="B90" s="7">
        <v>8.6433979380324058E-2</v>
      </c>
    </row>
    <row r="91" spans="1:2" x14ac:dyDescent="0.3">
      <c r="A91" s="6" t="s">
        <v>955</v>
      </c>
      <c r="B91" s="7">
        <v>0.157288317749572</v>
      </c>
    </row>
    <row r="92" spans="1:2" x14ac:dyDescent="0.3">
      <c r="A92" s="6" t="s">
        <v>956</v>
      </c>
      <c r="B92" s="7">
        <v>0.20292820700779934</v>
      </c>
    </row>
    <row r="93" spans="1:2" x14ac:dyDescent="0.3">
      <c r="A93" s="6" t="s">
        <v>957</v>
      </c>
      <c r="B93" s="7">
        <v>0.1759996299432173</v>
      </c>
    </row>
    <row r="94" spans="1:2" x14ac:dyDescent="0.3">
      <c r="A94" s="6" t="s">
        <v>958</v>
      </c>
      <c r="B94" s="7">
        <v>0.19731771385991961</v>
      </c>
    </row>
    <row r="95" spans="1:2" x14ac:dyDescent="0.3">
      <c r="A95" s="6" t="s">
        <v>959</v>
      </c>
      <c r="B95" s="7">
        <v>0.11658285248565729</v>
      </c>
    </row>
    <row r="96" spans="1:2" x14ac:dyDescent="0.3">
      <c r="A96" s="6" t="s">
        <v>960</v>
      </c>
      <c r="B96" s="7">
        <v>0.15846321230731933</v>
      </c>
    </row>
    <row r="97" spans="1:2" x14ac:dyDescent="0.3">
      <c r="A97" s="6" t="s">
        <v>961</v>
      </c>
      <c r="B97" s="7">
        <v>0.1712584414815024</v>
      </c>
    </row>
    <row r="98" spans="1:2" x14ac:dyDescent="0.3">
      <c r="A98" s="4" t="s">
        <v>963</v>
      </c>
      <c r="B98" s="7">
        <v>0.1995680733751905</v>
      </c>
    </row>
    <row r="99" spans="1:2" x14ac:dyDescent="0.3">
      <c r="A99" s="6" t="s">
        <v>950</v>
      </c>
      <c r="B99" s="7">
        <v>0.29770438326410686</v>
      </c>
    </row>
    <row r="100" spans="1:2" x14ac:dyDescent="0.3">
      <c r="A100" s="6" t="s">
        <v>951</v>
      </c>
      <c r="B100" s="7">
        <v>0.25464736618560407</v>
      </c>
    </row>
    <row r="101" spans="1:2" x14ac:dyDescent="0.3">
      <c r="A101" s="6" t="s">
        <v>952</v>
      </c>
      <c r="B101" s="7">
        <v>0.17653671608844587</v>
      </c>
    </row>
    <row r="102" spans="1:2" x14ac:dyDescent="0.3">
      <c r="A102" s="6" t="s">
        <v>953</v>
      </c>
      <c r="B102" s="7">
        <v>0.22278209766071225</v>
      </c>
    </row>
    <row r="103" spans="1:2" x14ac:dyDescent="0.3">
      <c r="A103" s="6" t="s">
        <v>954</v>
      </c>
      <c r="B103" s="7">
        <v>0.1760405878985877</v>
      </c>
    </row>
    <row r="104" spans="1:2" x14ac:dyDescent="0.3">
      <c r="A104" s="6" t="s">
        <v>955</v>
      </c>
      <c r="B104" s="7">
        <v>0.23296606357469582</v>
      </c>
    </row>
    <row r="105" spans="1:2" x14ac:dyDescent="0.3">
      <c r="A105" s="6" t="s">
        <v>956</v>
      </c>
      <c r="B105" s="7">
        <v>0.10759194510498109</v>
      </c>
    </row>
    <row r="106" spans="1:2" x14ac:dyDescent="0.3">
      <c r="A106" s="6" t="s">
        <v>957</v>
      </c>
      <c r="B106" s="7">
        <v>0.23711841605904466</v>
      </c>
    </row>
    <row r="107" spans="1:2" x14ac:dyDescent="0.3">
      <c r="A107" s="6" t="s">
        <v>958</v>
      </c>
      <c r="B107" s="7">
        <v>0.189570482432876</v>
      </c>
    </row>
    <row r="108" spans="1:2" x14ac:dyDescent="0.3">
      <c r="A108" s="6" t="s">
        <v>959</v>
      </c>
      <c r="B108" s="7">
        <v>0.12969748813592913</v>
      </c>
    </row>
    <row r="109" spans="1:2" x14ac:dyDescent="0.3">
      <c r="A109" s="6" t="s">
        <v>960</v>
      </c>
      <c r="B109" s="7">
        <v>0.2192610209808345</v>
      </c>
    </row>
    <row r="110" spans="1:2" x14ac:dyDescent="0.3">
      <c r="A110" s="6" t="s">
        <v>961</v>
      </c>
      <c r="B110" s="7">
        <v>0.18603488543096339</v>
      </c>
    </row>
    <row r="111" spans="1:2" x14ac:dyDescent="0.3">
      <c r="A111" s="4" t="s">
        <v>964</v>
      </c>
      <c r="B111" s="7">
        <v>0.18618881254918723</v>
      </c>
    </row>
    <row r="112" spans="1:2" x14ac:dyDescent="0.3">
      <c r="A112" s="6" t="s">
        <v>950</v>
      </c>
      <c r="B112" s="7">
        <v>0.17676899878126157</v>
      </c>
    </row>
    <row r="113" spans="1:2" x14ac:dyDescent="0.3">
      <c r="A113" s="6" t="s">
        <v>951</v>
      </c>
      <c r="B113" s="7">
        <v>0.18637744322166491</v>
      </c>
    </row>
    <row r="114" spans="1:2" x14ac:dyDescent="0.3">
      <c r="A114" s="6" t="s">
        <v>952</v>
      </c>
      <c r="B114" s="7">
        <v>0.17378983231119069</v>
      </c>
    </row>
    <row r="115" spans="1:2" x14ac:dyDescent="0.3">
      <c r="A115" s="6" t="s">
        <v>953</v>
      </c>
      <c r="B115" s="7">
        <v>0.17496850146899309</v>
      </c>
    </row>
    <row r="116" spans="1:2" x14ac:dyDescent="0.3">
      <c r="A116" s="6" t="s">
        <v>954</v>
      </c>
      <c r="B116" s="7">
        <v>0.15554014109371839</v>
      </c>
    </row>
    <row r="117" spans="1:2" x14ac:dyDescent="0.3">
      <c r="A117" s="6" t="s">
        <v>955</v>
      </c>
      <c r="B117" s="7">
        <v>0.16515029008449561</v>
      </c>
    </row>
    <row r="118" spans="1:2" x14ac:dyDescent="0.3">
      <c r="A118" s="6" t="s">
        <v>956</v>
      </c>
      <c r="B118" s="7">
        <v>0.19457042487932097</v>
      </c>
    </row>
    <row r="119" spans="1:2" x14ac:dyDescent="0.3">
      <c r="A119" s="6" t="s">
        <v>957</v>
      </c>
      <c r="B119" s="7">
        <v>0.20480650161549666</v>
      </c>
    </row>
    <row r="120" spans="1:2" x14ac:dyDescent="0.3">
      <c r="A120" s="6" t="s">
        <v>958</v>
      </c>
      <c r="B120" s="7">
        <v>0.20717625123441127</v>
      </c>
    </row>
    <row r="121" spans="1:2" x14ac:dyDescent="0.3">
      <c r="A121" s="6" t="s">
        <v>959</v>
      </c>
      <c r="B121" s="7"/>
    </row>
    <row r="122" spans="1:2" x14ac:dyDescent="0.3">
      <c r="A122" s="6" t="s">
        <v>960</v>
      </c>
      <c r="B122" s="7"/>
    </row>
    <row r="123" spans="1:2" x14ac:dyDescent="0.3">
      <c r="A123" s="6" t="s">
        <v>961</v>
      </c>
      <c r="B123" s="7"/>
    </row>
    <row r="124" spans="1:2" x14ac:dyDescent="0.3">
      <c r="A124" s="4" t="s">
        <v>978</v>
      </c>
      <c r="B124" s="7">
        <v>0.18713091433674264</v>
      </c>
    </row>
    <row r="125" spans="1:2" x14ac:dyDescent="0.3">
      <c r="B125" s="15"/>
    </row>
    <row r="126" spans="1:2" x14ac:dyDescent="0.3">
      <c r="B126" s="15"/>
    </row>
    <row r="127" spans="1:2" x14ac:dyDescent="0.3">
      <c r="B127" s="15"/>
    </row>
    <row r="128" spans="1:2" x14ac:dyDescent="0.3">
      <c r="B128" s="15"/>
    </row>
    <row r="129" spans="1:2" x14ac:dyDescent="0.3">
      <c r="A129" s="3" t="s">
        <v>5</v>
      </c>
      <c r="B129" t="s">
        <v>29</v>
      </c>
    </row>
    <row r="130" spans="1:2" ht="28.8" x14ac:dyDescent="0.55000000000000004">
      <c r="A130" s="14" t="s">
        <v>981</v>
      </c>
      <c r="B130" s="15"/>
    </row>
    <row r="131" spans="1:2" x14ac:dyDescent="0.3">
      <c r="A131" s="3" t="s">
        <v>947</v>
      </c>
      <c r="B131" s="16" t="s">
        <v>965</v>
      </c>
    </row>
    <row r="132" spans="1:2" x14ac:dyDescent="0.3">
      <c r="A132" s="4" t="s">
        <v>949</v>
      </c>
      <c r="B132" s="16">
        <v>1780890</v>
      </c>
    </row>
    <row r="133" spans="1:2" x14ac:dyDescent="0.3">
      <c r="A133" s="6" t="s">
        <v>950</v>
      </c>
      <c r="B133" s="16">
        <v>334413</v>
      </c>
    </row>
    <row r="134" spans="1:2" x14ac:dyDescent="0.3">
      <c r="A134" s="6" t="s">
        <v>952</v>
      </c>
      <c r="B134" s="16">
        <v>88074</v>
      </c>
    </row>
    <row r="135" spans="1:2" x14ac:dyDescent="0.3">
      <c r="A135" s="6" t="s">
        <v>954</v>
      </c>
      <c r="B135" s="16">
        <v>225423</v>
      </c>
    </row>
    <row r="136" spans="1:2" x14ac:dyDescent="0.3">
      <c r="A136" s="6" t="s">
        <v>955</v>
      </c>
      <c r="B136" s="16">
        <v>384297</v>
      </c>
    </row>
    <row r="137" spans="1:2" x14ac:dyDescent="0.3">
      <c r="A137" s="6" t="s">
        <v>956</v>
      </c>
      <c r="B137" s="16">
        <v>152022</v>
      </c>
    </row>
    <row r="138" spans="1:2" x14ac:dyDescent="0.3">
      <c r="A138" s="6" t="s">
        <v>957</v>
      </c>
      <c r="B138" s="16">
        <v>16461</v>
      </c>
    </row>
    <row r="139" spans="1:2" x14ac:dyDescent="0.3">
      <c r="A139" s="6" t="s">
        <v>958</v>
      </c>
      <c r="B139" s="16">
        <v>88620</v>
      </c>
    </row>
    <row r="140" spans="1:2" x14ac:dyDescent="0.3">
      <c r="A140" s="6" t="s">
        <v>959</v>
      </c>
      <c r="B140" s="16">
        <v>105243</v>
      </c>
    </row>
    <row r="141" spans="1:2" x14ac:dyDescent="0.3">
      <c r="A141" s="6" t="s">
        <v>960</v>
      </c>
      <c r="B141" s="16">
        <v>177153</v>
      </c>
    </row>
    <row r="142" spans="1:2" x14ac:dyDescent="0.3">
      <c r="A142" s="6" t="s">
        <v>961</v>
      </c>
      <c r="B142" s="16">
        <v>209184</v>
      </c>
    </row>
    <row r="143" spans="1:2" x14ac:dyDescent="0.3">
      <c r="A143" s="4" t="s">
        <v>962</v>
      </c>
      <c r="B143" s="16">
        <v>2366323</v>
      </c>
    </row>
    <row r="144" spans="1:2" x14ac:dyDescent="0.3">
      <c r="A144" s="6" t="s">
        <v>950</v>
      </c>
      <c r="B144" s="16">
        <v>150306</v>
      </c>
    </row>
    <row r="145" spans="1:2" x14ac:dyDescent="0.3">
      <c r="A145" s="6" t="s">
        <v>951</v>
      </c>
      <c r="B145" s="16">
        <v>171828</v>
      </c>
    </row>
    <row r="146" spans="1:2" x14ac:dyDescent="0.3">
      <c r="A146" s="6" t="s">
        <v>952</v>
      </c>
      <c r="B146" s="16">
        <v>97065</v>
      </c>
    </row>
    <row r="147" spans="1:2" x14ac:dyDescent="0.3">
      <c r="A147" s="6" t="s">
        <v>953</v>
      </c>
      <c r="B147" s="16">
        <v>969</v>
      </c>
    </row>
    <row r="148" spans="1:2" x14ac:dyDescent="0.3">
      <c r="A148" s="6" t="s">
        <v>954</v>
      </c>
      <c r="B148" s="16">
        <v>96678</v>
      </c>
    </row>
    <row r="149" spans="1:2" x14ac:dyDescent="0.3">
      <c r="A149" s="6" t="s">
        <v>955</v>
      </c>
      <c r="B149" s="16">
        <v>430059</v>
      </c>
    </row>
    <row r="150" spans="1:2" x14ac:dyDescent="0.3">
      <c r="A150" s="6" t="s">
        <v>956</v>
      </c>
      <c r="B150" s="16">
        <v>12057</v>
      </c>
    </row>
    <row r="151" spans="1:2" x14ac:dyDescent="0.3">
      <c r="A151" s="6" t="s">
        <v>957</v>
      </c>
      <c r="B151" s="16">
        <v>152745</v>
      </c>
    </row>
    <row r="152" spans="1:2" x14ac:dyDescent="0.3">
      <c r="A152" s="6" t="s">
        <v>958</v>
      </c>
      <c r="B152" s="16">
        <v>608904</v>
      </c>
    </row>
    <row r="153" spans="1:2" x14ac:dyDescent="0.3">
      <c r="A153" s="6" t="s">
        <v>959</v>
      </c>
      <c r="B153" s="16">
        <v>209724</v>
      </c>
    </row>
    <row r="154" spans="1:2" x14ac:dyDescent="0.3">
      <c r="A154" s="6" t="s">
        <v>960</v>
      </c>
      <c r="B154" s="16">
        <v>434800</v>
      </c>
    </row>
    <row r="155" spans="1:2" x14ac:dyDescent="0.3">
      <c r="A155" s="6" t="s">
        <v>961</v>
      </c>
      <c r="B155" s="16">
        <v>1188</v>
      </c>
    </row>
    <row r="156" spans="1:2" x14ac:dyDescent="0.3">
      <c r="A156" s="4" t="s">
        <v>963</v>
      </c>
      <c r="B156" s="16">
        <v>3159120</v>
      </c>
    </row>
    <row r="157" spans="1:2" x14ac:dyDescent="0.3">
      <c r="A157" s="6" t="s">
        <v>950</v>
      </c>
      <c r="B157" s="16">
        <v>485934</v>
      </c>
    </row>
    <row r="158" spans="1:2" x14ac:dyDescent="0.3">
      <c r="A158" s="6" t="s">
        <v>951</v>
      </c>
      <c r="B158" s="16">
        <v>179160</v>
      </c>
    </row>
    <row r="159" spans="1:2" x14ac:dyDescent="0.3">
      <c r="A159" s="6" t="s">
        <v>952</v>
      </c>
      <c r="B159" s="16">
        <v>110622</v>
      </c>
    </row>
    <row r="160" spans="1:2" x14ac:dyDescent="0.3">
      <c r="A160" s="6" t="s">
        <v>954</v>
      </c>
      <c r="B160" s="16">
        <v>463971</v>
      </c>
    </row>
    <row r="161" spans="1:2" x14ac:dyDescent="0.3">
      <c r="A161" s="6" t="s">
        <v>955</v>
      </c>
      <c r="B161" s="16">
        <v>580983</v>
      </c>
    </row>
    <row r="162" spans="1:2" x14ac:dyDescent="0.3">
      <c r="A162" s="6" t="s">
        <v>956</v>
      </c>
      <c r="B162" s="16">
        <v>99309</v>
      </c>
    </row>
    <row r="163" spans="1:2" x14ac:dyDescent="0.3">
      <c r="A163" s="6" t="s">
        <v>957</v>
      </c>
      <c r="B163" s="16">
        <v>365019</v>
      </c>
    </row>
    <row r="164" spans="1:2" x14ac:dyDescent="0.3">
      <c r="A164" s="6" t="s">
        <v>958</v>
      </c>
      <c r="B164" s="16">
        <v>148728</v>
      </c>
    </row>
    <row r="165" spans="1:2" x14ac:dyDescent="0.3">
      <c r="A165" s="6" t="s">
        <v>959</v>
      </c>
      <c r="B165" s="16">
        <v>273363</v>
      </c>
    </row>
    <row r="166" spans="1:2" x14ac:dyDescent="0.3">
      <c r="A166" s="6" t="s">
        <v>960</v>
      </c>
      <c r="B166" s="16">
        <v>356727</v>
      </c>
    </row>
    <row r="167" spans="1:2" x14ac:dyDescent="0.3">
      <c r="A167" s="6" t="s">
        <v>961</v>
      </c>
      <c r="B167" s="16">
        <v>95304</v>
      </c>
    </row>
    <row r="168" spans="1:2" x14ac:dyDescent="0.3">
      <c r="A168" s="4" t="s">
        <v>964</v>
      </c>
      <c r="B168" s="16">
        <v>2406600</v>
      </c>
    </row>
    <row r="169" spans="1:2" x14ac:dyDescent="0.3">
      <c r="A169" s="6" t="s">
        <v>950</v>
      </c>
      <c r="B169" s="16">
        <v>65196</v>
      </c>
    </row>
    <row r="170" spans="1:2" x14ac:dyDescent="0.3">
      <c r="A170" s="6" t="s">
        <v>951</v>
      </c>
      <c r="B170" s="16">
        <v>370553</v>
      </c>
    </row>
    <row r="171" spans="1:2" x14ac:dyDescent="0.3">
      <c r="A171" s="6" t="s">
        <v>952</v>
      </c>
      <c r="B171" s="16">
        <v>187849</v>
      </c>
    </row>
    <row r="172" spans="1:2" x14ac:dyDescent="0.3">
      <c r="A172" s="6" t="s">
        <v>953</v>
      </c>
      <c r="B172" s="16">
        <v>103167</v>
      </c>
    </row>
    <row r="173" spans="1:2" x14ac:dyDescent="0.3">
      <c r="A173" s="6" t="s">
        <v>954</v>
      </c>
      <c r="B173" s="16">
        <v>613773</v>
      </c>
    </row>
    <row r="174" spans="1:2" x14ac:dyDescent="0.3">
      <c r="A174" s="6" t="s">
        <v>955</v>
      </c>
      <c r="B174" s="16">
        <v>163716</v>
      </c>
    </row>
    <row r="175" spans="1:2" x14ac:dyDescent="0.3">
      <c r="A175" s="6" t="s">
        <v>956</v>
      </c>
      <c r="B175" s="16">
        <v>298089</v>
      </c>
    </row>
    <row r="176" spans="1:2" x14ac:dyDescent="0.3">
      <c r="A176" s="6" t="s">
        <v>957</v>
      </c>
      <c r="B176" s="16">
        <v>311451</v>
      </c>
    </row>
    <row r="177" spans="1:3" x14ac:dyDescent="0.3">
      <c r="A177" s="6" t="s">
        <v>958</v>
      </c>
      <c r="B177" s="16">
        <v>292806</v>
      </c>
    </row>
    <row r="178" spans="1:3" x14ac:dyDescent="0.3">
      <c r="A178" s="4" t="s">
        <v>980</v>
      </c>
      <c r="B178" s="16">
        <v>9712933</v>
      </c>
    </row>
    <row r="186" spans="1:3" x14ac:dyDescent="0.3">
      <c r="A186" s="3" t="s">
        <v>5</v>
      </c>
      <c r="B186" t="s">
        <v>29</v>
      </c>
    </row>
    <row r="187" spans="1:3" ht="28.8" x14ac:dyDescent="0.55000000000000004">
      <c r="A187" s="14" t="s">
        <v>982</v>
      </c>
    </row>
    <row r="188" spans="1:3" x14ac:dyDescent="0.3">
      <c r="A188" s="3" t="s">
        <v>947</v>
      </c>
      <c r="B188" t="s">
        <v>965</v>
      </c>
      <c r="C188" t="s">
        <v>987</v>
      </c>
    </row>
    <row r="189" spans="1:3" x14ac:dyDescent="0.3">
      <c r="A189" s="4" t="s">
        <v>296</v>
      </c>
      <c r="B189" s="8">
        <v>0.21399910819934617</v>
      </c>
      <c r="C189" s="20">
        <v>74</v>
      </c>
    </row>
    <row r="190" spans="1:3" x14ac:dyDescent="0.3">
      <c r="A190" s="4" t="s">
        <v>154</v>
      </c>
      <c r="B190" s="8">
        <v>0.48393312298149282</v>
      </c>
      <c r="C190" s="20">
        <v>59</v>
      </c>
    </row>
    <row r="191" spans="1:3" x14ac:dyDescent="0.3">
      <c r="A191" s="4" t="s">
        <v>589</v>
      </c>
      <c r="B191" s="8">
        <v>3.7597706068805373E-2</v>
      </c>
      <c r="C191" s="20">
        <v>101</v>
      </c>
    </row>
    <row r="192" spans="1:3" x14ac:dyDescent="0.3">
      <c r="A192" s="4" t="s">
        <v>19</v>
      </c>
      <c r="B192" s="8">
        <v>0.26447006275035562</v>
      </c>
      <c r="C192" s="20">
        <v>24</v>
      </c>
    </row>
    <row r="193" spans="1:3" x14ac:dyDescent="0.3">
      <c r="A193" s="4" t="s">
        <v>948</v>
      </c>
      <c r="B193" s="8">
        <v>1</v>
      </c>
      <c r="C193" s="20">
        <v>258</v>
      </c>
    </row>
    <row r="204" spans="1:3" ht="28.8" x14ac:dyDescent="0.55000000000000004">
      <c r="A204" s="14" t="s">
        <v>992</v>
      </c>
    </row>
    <row r="205" spans="1:3" x14ac:dyDescent="0.3">
      <c r="A205" s="3" t="s">
        <v>947</v>
      </c>
      <c r="B205" t="s">
        <v>993</v>
      </c>
      <c r="C205" t="s">
        <v>994</v>
      </c>
    </row>
    <row r="206" spans="1:3" x14ac:dyDescent="0.3">
      <c r="A206" s="4" t="s">
        <v>988</v>
      </c>
      <c r="B206" s="20">
        <v>2802</v>
      </c>
      <c r="C206" s="20">
        <v>38881</v>
      </c>
    </row>
    <row r="207" spans="1:3" x14ac:dyDescent="0.3">
      <c r="A207" s="4" t="s">
        <v>989</v>
      </c>
      <c r="B207" s="20">
        <v>4684</v>
      </c>
      <c r="C207" s="20">
        <v>71245</v>
      </c>
    </row>
    <row r="208" spans="1:3" x14ac:dyDescent="0.3">
      <c r="A208" s="4" t="s">
        <v>990</v>
      </c>
      <c r="B208" s="20">
        <v>4923</v>
      </c>
      <c r="C208" s="20">
        <v>79034</v>
      </c>
    </row>
    <row r="209" spans="1:3" x14ac:dyDescent="0.3">
      <c r="A209" s="4" t="s">
        <v>991</v>
      </c>
      <c r="B209" s="20">
        <v>3751</v>
      </c>
      <c r="C209" s="20">
        <v>82892</v>
      </c>
    </row>
    <row r="210" spans="1:3" x14ac:dyDescent="0.3">
      <c r="A210" s="4" t="s">
        <v>948</v>
      </c>
      <c r="B210" s="20">
        <v>16160</v>
      </c>
      <c r="C210" s="20">
        <v>272052</v>
      </c>
    </row>
  </sheetData>
  <pageMargins left="0.7" right="0.7" top="0.75" bottom="0.75" header="0.3" footer="0.3"/>
  <drawing r:id="rId9"/>
  <extLst>
    <ext xmlns:x14="http://schemas.microsoft.com/office/spreadsheetml/2009/9/main" uri="{A8765BA9-456A-4dab-B4F3-ACF838C121DE}">
      <x14:slicerList>
        <x14:slicer r:id="rId10"/>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DE5CDD-B9F3-4E39-AD68-9702843692B4}">
  <sheetPr>
    <tabColor rgb="FF00B050"/>
  </sheetPr>
  <dimension ref="D11"/>
  <sheetViews>
    <sheetView showGridLines="0" tabSelected="1" zoomScale="90" zoomScaleNormal="90" workbookViewId="0">
      <selection activeCell="AE33" sqref="AE33"/>
    </sheetView>
  </sheetViews>
  <sheetFormatPr defaultRowHeight="14.4" x14ac:dyDescent="0.3"/>
  <cols>
    <col min="1" max="3" width="8.88671875" style="17"/>
    <col min="4" max="4" width="14.44140625" style="17" bestFit="1" customWidth="1"/>
    <col min="5" max="5" width="10" style="17" customWidth="1"/>
    <col min="6" max="6" width="0" style="17" hidden="1" customWidth="1"/>
    <col min="7" max="16384" width="8.88671875" style="17"/>
  </cols>
  <sheetData>
    <row r="11" spans="4:4" x14ac:dyDescent="0.3">
      <c r="D11" s="18"/>
    </row>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Sales Data</vt:lpstr>
      <vt:lpstr>Pivot Tables</vt:lpstr>
      <vt:lpstr>Sales PipelineDashboard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BASAVARAJ</dc:creator>
  <cp:lastModifiedBy>BASAVARAJ</cp:lastModifiedBy>
  <dcterms:created xsi:type="dcterms:W3CDTF">2022-10-09T07:56:10Z</dcterms:created>
  <dcterms:modified xsi:type="dcterms:W3CDTF">2022-10-23T14:16:49Z</dcterms:modified>
</cp:coreProperties>
</file>