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d.docs.live.net/82cddc8f393049dc/Desktop/Excel Works/"/>
    </mc:Choice>
  </mc:AlternateContent>
  <xr:revisionPtr revIDLastSave="5" documentId="8_{E23D767F-DAC8-475A-83C4-E0E05838827C}" xr6:coauthVersionLast="47" xr6:coauthVersionMax="47" xr10:uidLastSave="{7AB4361C-37A9-4C7D-9E25-ABFFBCCE8747}"/>
  <bookViews>
    <workbookView xWindow="-108" yWindow="-108" windowWidth="23256" windowHeight="12456" xr2:uid="{C0893FBD-34B3-420E-B0D6-EC330180DDEA}"/>
  </bookViews>
  <sheets>
    <sheet name="Dashboard" sheetId="5" r:id="rId1"/>
    <sheet name="Pivot Tables" sheetId="4" r:id="rId2"/>
    <sheet name="SalesData" sheetId="3" r:id="rId3"/>
  </sheets>
  <definedNames>
    <definedName name="Slicer_Product">#N/A</definedName>
    <definedName name="Slicer_Region">#N/A</definedName>
    <definedName name="Slicer_Sales_Person">#N/A</definedName>
  </definedNames>
  <calcPr calcId="181029"/>
  <pivotCaches>
    <pivotCache cacheId="1"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3" l="1"/>
  <c r="I2" i="3"/>
  <c r="K8" i="3"/>
  <c r="K6" i="3"/>
  <c r="K4" i="3"/>
  <c r="K2" i="3"/>
  <c r="I3" i="3"/>
  <c r="I4"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G51" i="3"/>
  <c r="F51" i="3"/>
  <c r="H51" i="3" s="1"/>
  <c r="H50" i="3"/>
  <c r="G50" i="3"/>
  <c r="F50" i="3"/>
  <c r="H49" i="3"/>
  <c r="G49" i="3"/>
  <c r="F49" i="3"/>
  <c r="G48" i="3"/>
  <c r="F48" i="3"/>
  <c r="H48" i="3" s="1"/>
  <c r="G47" i="3"/>
  <c r="F47" i="3"/>
  <c r="H47" i="3" s="1"/>
  <c r="H46" i="3"/>
  <c r="G46" i="3"/>
  <c r="F46" i="3"/>
  <c r="H45" i="3"/>
  <c r="G45" i="3"/>
  <c r="F45" i="3"/>
  <c r="G44" i="3"/>
  <c r="F44" i="3"/>
  <c r="H44" i="3" s="1"/>
  <c r="G43" i="3"/>
  <c r="F43" i="3"/>
  <c r="H43" i="3" s="1"/>
  <c r="H42" i="3"/>
  <c r="G42" i="3"/>
  <c r="F42" i="3"/>
  <c r="H41" i="3"/>
  <c r="G41" i="3"/>
  <c r="F41" i="3"/>
  <c r="G40" i="3"/>
  <c r="F40" i="3"/>
  <c r="H40" i="3" s="1"/>
  <c r="G39" i="3"/>
  <c r="F39" i="3"/>
  <c r="H39" i="3" s="1"/>
  <c r="H38" i="3"/>
  <c r="G38" i="3"/>
  <c r="F38" i="3"/>
  <c r="H37" i="3"/>
  <c r="G37" i="3"/>
  <c r="F37" i="3"/>
  <c r="G36" i="3"/>
  <c r="F36" i="3"/>
  <c r="H36" i="3" s="1"/>
  <c r="G35" i="3"/>
  <c r="F35" i="3"/>
  <c r="H35" i="3" s="1"/>
  <c r="H34" i="3"/>
  <c r="G34" i="3"/>
  <c r="F34" i="3"/>
  <c r="H33" i="3"/>
  <c r="G33" i="3"/>
  <c r="F33" i="3"/>
  <c r="G32" i="3"/>
  <c r="F32" i="3"/>
  <c r="H32" i="3" s="1"/>
  <c r="G31" i="3"/>
  <c r="F31" i="3"/>
  <c r="H31" i="3" s="1"/>
  <c r="H30" i="3"/>
  <c r="G30" i="3"/>
  <c r="F30" i="3"/>
  <c r="H29" i="3"/>
  <c r="G29" i="3"/>
  <c r="F29" i="3"/>
  <c r="G28" i="3"/>
  <c r="F28" i="3"/>
  <c r="H28" i="3" s="1"/>
  <c r="G27" i="3"/>
  <c r="F27" i="3"/>
  <c r="H27" i="3" s="1"/>
  <c r="H26" i="3"/>
  <c r="G26" i="3"/>
  <c r="F26" i="3"/>
  <c r="H25" i="3"/>
  <c r="G25" i="3"/>
  <c r="F25" i="3"/>
  <c r="G24" i="3"/>
  <c r="F24" i="3"/>
  <c r="H24" i="3" s="1"/>
  <c r="G23" i="3"/>
  <c r="F23" i="3"/>
  <c r="H23" i="3" s="1"/>
  <c r="H22" i="3"/>
  <c r="G22" i="3"/>
  <c r="F22" i="3"/>
  <c r="H21" i="3"/>
  <c r="G21" i="3"/>
  <c r="F21" i="3"/>
  <c r="G20" i="3"/>
  <c r="F20" i="3"/>
  <c r="H20" i="3" s="1"/>
  <c r="G19" i="3"/>
  <c r="F19" i="3"/>
  <c r="H19" i="3" s="1"/>
  <c r="H18" i="3"/>
  <c r="G18" i="3"/>
  <c r="F18" i="3"/>
  <c r="H17" i="3"/>
  <c r="G17" i="3"/>
  <c r="F17" i="3"/>
  <c r="G16" i="3"/>
  <c r="F16" i="3"/>
  <c r="H16" i="3" s="1"/>
  <c r="G15" i="3"/>
  <c r="F15" i="3"/>
  <c r="H15" i="3" s="1"/>
  <c r="H14" i="3"/>
  <c r="G14" i="3"/>
  <c r="F14" i="3"/>
  <c r="H13" i="3"/>
  <c r="G13" i="3"/>
  <c r="F13" i="3"/>
  <c r="G12" i="3"/>
  <c r="F12" i="3"/>
  <c r="H12" i="3" s="1"/>
  <c r="G11" i="3"/>
  <c r="F11" i="3"/>
  <c r="H11" i="3" s="1"/>
  <c r="H10" i="3"/>
  <c r="G10" i="3"/>
  <c r="F10" i="3"/>
  <c r="H9" i="3"/>
  <c r="G9" i="3"/>
  <c r="F9" i="3"/>
  <c r="G8" i="3"/>
  <c r="F8" i="3"/>
  <c r="H8" i="3" s="1"/>
  <c r="G7" i="3"/>
  <c r="F7" i="3"/>
  <c r="H7" i="3" s="1"/>
  <c r="G6" i="3"/>
  <c r="F6" i="3"/>
  <c r="H6" i="3" s="1"/>
  <c r="G5" i="3"/>
  <c r="F5" i="3"/>
  <c r="H5" i="3" s="1"/>
  <c r="G4" i="3"/>
  <c r="F4" i="3"/>
  <c r="H4" i="3" s="1"/>
  <c r="H3" i="3"/>
  <c r="G3" i="3"/>
  <c r="F3" i="3"/>
  <c r="H2" i="3"/>
  <c r="G2" i="3"/>
  <c r="F2" i="3"/>
</calcChain>
</file>

<file path=xl/sharedStrings.xml><?xml version="1.0" encoding="utf-8"?>
<sst xmlns="http://schemas.openxmlformats.org/spreadsheetml/2006/main" count="203" uniqueCount="36">
  <si>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</si>
  <si>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</si>
  <si>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</si>
  <si>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</si>
  <si>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</si>
  <si>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</si>
  <si>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</si>
  <si>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</si>
  <si>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</si>
  <si>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</si>
  <si>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</si>
  <si>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</si>
  <si>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</si>
  <si>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</si>
  <si>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</si>
  <si>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</si>
  <si>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</si>
  <si>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</si>
  <si>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</si>
  <si>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</si>
  <si>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</si>
  <si>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</si>
  <si>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</si>
  <si>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</si>
  <si>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</si>
  <si>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</si>
  <si>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</si>
  <si>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</si>
  <si>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</si>
  <si>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</si>
  <si>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Total Profit</t>
  </si>
  <si>
    <t>Average Sales</t>
  </si>
  <si>
    <t>Profit</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</si>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</sst>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 &quot;Rs.&quot;\ * #,##0_ ;_ &quot;Rs.&quot;\ * \-#,##0_ ;_ &quot;Rs.&quot;\ * &quot;-&quot;_ ;_ @_ "/>
    <numFmt numFmtId="165" formatCode="[$Rs.-849]\ #,##0"/>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12">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Alignment="1">
      <alignment horizontal="center" vertical="center"/>
    </xf>
    <xf numFmtId="0" fontId="2" fillId="2" borderId="0" xfId="0" applyFont="1" applyFill="1"/>
    <xf numFmtId="165" fontId="0" fillId="0" borderId="0" xfId="2" applyNumberFormat="1" applyFont="1"/>
    <xf numFmtId="0" fontId="0" fillId="0" borderId="0" xfId="0" pivotButton="1"/>
    <xf numFmtId="164" fontId="0" fillId="0" borderId="0" xfId="0" applyNumberFormat="1"/>
    <xf numFmtId="43" fontId="0" fillId="0" borderId="0" xfId="2" applyFont="1"/>
    <xf numFmtId="0" fontId="0" fillId="0" borderId="0" xfId="0" applyNumberFormat="1"/>
  </cellXfs>
  <cellStyles count="3">
    <cellStyle name="Comma" xfId="2" builtinId="3"/>
    <cellStyle name="Currency [0]" xfId="1" builtinId="7"/>
    <cellStyle name="Normal" xfId="0" builtinId="0"/>
  </cellStyles>
  <dxfs count="8">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DASHBOARD.xlsx]Pivot Tables!PivotTable5</c:name>
    <c:fmtId val="9"/>
  </c:pivotSource>
  <c:chart>
    <c:autoTitleDeleted val="1"/>
    <c:pivotFmts>
      <c:pivotFmt>
        <c:idx val="0"/>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square"/>
          <c:size val="8"/>
          <c:spPr>
            <a:noFill/>
            <a:ln w="22225">
              <a:solidFill>
                <a:srgbClr val="002060"/>
              </a:solidFill>
              <a:round/>
            </a:ln>
            <a:effectLst/>
          </c:spPr>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square"/>
          <c:size val="8"/>
          <c:spPr>
            <a:noFill/>
            <a:ln w="22225">
              <a:solidFill>
                <a:srgbClr val="002060"/>
              </a:solidFill>
              <a:round/>
            </a:ln>
            <a:effectLst/>
          </c:spPr>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6"/>
            </a:outerShdw>
          </a:effectLst>
        </c:spPr>
        <c:marker>
          <c:symbol val="square"/>
          <c:size val="8"/>
          <c:spPr>
            <a:noFill/>
            <a:ln w="22225">
              <a:solidFill>
                <a:srgbClr val="002060"/>
              </a:solidFill>
              <a:round/>
            </a:ln>
            <a:effectLst/>
          </c:spPr>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square"/>
            <c:size val="8"/>
            <c:spPr>
              <a:noFill/>
              <a:ln w="22225">
                <a:solidFill>
                  <a:srgbClr val="002060"/>
                </a:solidFill>
                <a:round/>
              </a:ln>
              <a:effectLst/>
            </c:spPr>
          </c:marker>
          <c:dLbls>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Tables'!$A$13:$A$20</c:f>
              <c:strCache>
                <c:ptCount val="7"/>
                <c:pt idx="0">
                  <c:v>Action Figure</c:v>
                </c:pt>
                <c:pt idx="1">
                  <c:v>Blender</c:v>
                </c:pt>
                <c:pt idx="2">
                  <c:v>Moisturizer</c:v>
                </c:pt>
                <c:pt idx="3">
                  <c:v>Novel</c:v>
                </c:pt>
                <c:pt idx="4">
                  <c:v>Smartphone</c:v>
                </c:pt>
                <c:pt idx="5">
                  <c:v>Sneakers</c:v>
                </c:pt>
                <c:pt idx="6">
                  <c:v>Tent</c:v>
                </c:pt>
              </c:strCache>
            </c:strRef>
          </c:cat>
          <c:val>
            <c:numRef>
              <c:f>'Pivot Tables'!$B$13:$B$20</c:f>
              <c:numCache>
                <c:formatCode>General</c:formatCode>
                <c:ptCount val="7"/>
                <c:pt idx="0">
                  <c:v>456</c:v>
                </c:pt>
                <c:pt idx="1">
                  <c:v>635</c:v>
                </c:pt>
                <c:pt idx="2">
                  <c:v>1178</c:v>
                </c:pt>
                <c:pt idx="3">
                  <c:v>898</c:v>
                </c:pt>
                <c:pt idx="4">
                  <c:v>235</c:v>
                </c:pt>
                <c:pt idx="5">
                  <c:v>799</c:v>
                </c:pt>
                <c:pt idx="6">
                  <c:v>504</c:v>
                </c:pt>
              </c:numCache>
            </c:numRef>
          </c:val>
          <c:smooth val="1"/>
          <c:extLst>
            <c:ext xmlns:c16="http://schemas.microsoft.com/office/drawing/2014/chart" uri="{C3380CC4-5D6E-409C-BE32-E72D297353CC}">
              <c16:uniqueId val="{00000000-5032-41F2-8D63-DA4556C5B6B5}"/>
            </c:ext>
          </c:extLst>
        </c:ser>
        <c:dLbls>
          <c:dLblPos val="t"/>
          <c:showLegendKey val="0"/>
          <c:showVal val="1"/>
          <c:showCatName val="0"/>
          <c:showSerName val="0"/>
          <c:showPercent val="0"/>
          <c:showBubbleSize val="0"/>
        </c:dLbls>
        <c:dropLines>
          <c:spPr>
            <a:ln w="22225" cap="flat" cmpd="sng" algn="ctr">
              <a:solidFill>
                <a:srgbClr val="002060"/>
              </a:solidFill>
              <a:round/>
            </a:ln>
            <a:effectLst/>
          </c:spPr>
        </c:dropLines>
        <c:marker val="1"/>
        <c:smooth val="0"/>
        <c:axId val="1891158111"/>
        <c:axId val="1891159071"/>
      </c:lineChart>
      <c:catAx>
        <c:axId val="1891158111"/>
        <c:scaling>
          <c:orientation val="minMax"/>
        </c:scaling>
        <c:delete val="0"/>
        <c:axPos val="b"/>
        <c:numFmt formatCode="General" sourceLinked="1"/>
        <c:majorTickMark val="out"/>
        <c:minorTickMark val="none"/>
        <c:tickLblPos val="nextTo"/>
        <c:spPr>
          <a:solidFill>
            <a:schemeClr val="accent6">
              <a:lumMod val="50000"/>
            </a:schemeClr>
          </a:solidFill>
          <a:ln w="12700" cap="flat" cmpd="sng" algn="ctr">
            <a:noFill/>
            <a:round/>
          </a:ln>
          <a:effectLst/>
        </c:spPr>
        <c:txPr>
          <a:bodyPr rot="-60000000" spcFirstLastPara="1" vertOverflow="ellipsis" vert="horz" wrap="square" anchor="ctr" anchorCtr="1"/>
          <a:lstStyle/>
          <a:p>
            <a:pPr>
              <a:defRPr sz="900" b="0" i="0" u="none" strike="noStrike" kern="1200" spc="100" baseline="0">
                <a:ln>
                  <a:noFill/>
                </a:ln>
                <a:solidFill>
                  <a:schemeClr val="bg1"/>
                </a:solidFill>
                <a:latin typeface="+mn-lt"/>
                <a:ea typeface="+mn-ea"/>
                <a:cs typeface="+mn-cs"/>
              </a:defRPr>
            </a:pPr>
            <a:endParaRPr lang="en-US"/>
          </a:p>
        </c:txPr>
        <c:crossAx val="1891159071"/>
        <c:crosses val="autoZero"/>
        <c:auto val="1"/>
        <c:lblAlgn val="ctr"/>
        <c:lblOffset val="100"/>
        <c:noMultiLvlLbl val="0"/>
      </c:catAx>
      <c:valAx>
        <c:axId val="189115907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91158111"/>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DASHBOARD.xlsx]Pivot Tables!PivotTable3</c:name>
    <c:fmtId val="5"/>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0.1361111111111110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layout>
            <c:manualLayout>
              <c:x val="-0.1277777777777778"/>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9.4444444444444442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layout>
            <c:manualLayout>
              <c:x val="0.1222222222222222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1222222222222222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0.1361111111111110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0.1277777777777778"/>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9.4444444444444442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dLbl>
          <c:idx val="0"/>
          <c:layout>
            <c:manualLayout>
              <c:x val="0.1222222222222222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dLbl>
          <c:idx val="0"/>
          <c:layout>
            <c:manualLayout>
              <c:x val="0.1361111111111110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w="19050">
            <a:solidFill>
              <a:schemeClr val="lt1"/>
            </a:solidFill>
          </a:ln>
          <a:effectLst/>
        </c:spPr>
        <c:dLbl>
          <c:idx val="0"/>
          <c:layout>
            <c:manualLayout>
              <c:x val="-0.16799695396081324"/>
              <c:y val="0.141438637664892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w="19050">
            <a:solidFill>
              <a:schemeClr val="lt1"/>
            </a:solidFill>
          </a:ln>
          <a:effectLst/>
        </c:spPr>
        <c:dLbl>
          <c:idx val="0"/>
          <c:layout>
            <c:manualLayout>
              <c:x val="-0.12228858298032913"/>
              <c:y val="-0.157917193396181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B22-4810-80D4-993EB5534AA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B22-4810-80D4-993EB5534AAC}"/>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0B22-4810-80D4-993EB5534AAC}"/>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0B22-4810-80D4-993EB5534AAC}"/>
              </c:ext>
            </c:extLst>
          </c:dPt>
          <c:dLbls>
            <c:dLbl>
              <c:idx val="0"/>
              <c:layout>
                <c:manualLayout>
                  <c:x val="0.12222222222222222"/>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22-4810-80D4-993EB5534AAC}"/>
                </c:ext>
              </c:extLst>
            </c:dLbl>
            <c:dLbl>
              <c:idx val="1"/>
              <c:layout>
                <c:manualLayout>
                  <c:x val="0.13611111111111102"/>
                  <c:y val="0.106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22-4810-80D4-993EB5534AAC}"/>
                </c:ext>
              </c:extLst>
            </c:dLbl>
            <c:dLbl>
              <c:idx val="2"/>
              <c:layout>
                <c:manualLayout>
                  <c:x val="-0.16799695396081324"/>
                  <c:y val="0.141438637664892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B22-4810-80D4-993EB5534AAC}"/>
                </c:ext>
              </c:extLst>
            </c:dLbl>
            <c:dLbl>
              <c:idx val="3"/>
              <c:layout>
                <c:manualLayout>
                  <c:x val="-0.12228858298032913"/>
                  <c:y val="-0.157917193396181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B22-4810-80D4-993EB5534A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_ "Rs."\ * #,##0_ ;_ "Rs."\ * \-#,##0_ ;_ "Rs."\ * "-"_ ;_ @_ </c:formatCode>
                <c:ptCount val="4"/>
                <c:pt idx="0">
                  <c:v>3534400</c:v>
                </c:pt>
                <c:pt idx="1">
                  <c:v>2661400</c:v>
                </c:pt>
                <c:pt idx="2">
                  <c:v>2870600</c:v>
                </c:pt>
                <c:pt idx="3">
                  <c:v>3878100</c:v>
                </c:pt>
              </c:numCache>
            </c:numRef>
          </c:val>
          <c:extLst>
            <c:ext xmlns:c16="http://schemas.microsoft.com/office/drawing/2014/chart" uri="{C3380CC4-5D6E-409C-BE32-E72D297353CC}">
              <c16:uniqueId val="{00000008-0B22-4810-80D4-993EB5534AAC}"/>
            </c:ext>
          </c:extLst>
        </c:ser>
        <c:dLbls>
          <c:showLegendKey val="0"/>
          <c:showVal val="1"/>
          <c:showCatName val="0"/>
          <c:showSerName val="0"/>
          <c:showPercent val="0"/>
          <c:showBubbleSize val="0"/>
          <c:showLeaderLines val="1"/>
        </c:dLbls>
        <c:firstSliceAng val="0"/>
        <c:holeSize val="51"/>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DASHBOARD.xlsx]Pivot Tables!PivotTable4</c:name>
    <c:fmtId val="29"/>
  </c:pivotSource>
  <c:chart>
    <c:autoTitleDeleted val="1"/>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dLbl>
          <c:idx val="0"/>
          <c:layout>
            <c:manualLayout>
              <c:x val="2.415458937198067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dLbl>
          <c:idx val="0"/>
          <c:layout>
            <c:manualLayout>
              <c:x val="2.6838432635534087E-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dLbl>
          <c:idx val="0"/>
          <c:layout>
            <c:manualLayout>
              <c:x val="1.3419216317767043E-2"/>
              <c:y val="-1.851851851851860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dLbl>
          <c:idx val="0"/>
          <c:layout>
            <c:manualLayout>
              <c:x val="-4.920322476529466E-17"/>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dLbl>
          <c:idx val="0"/>
          <c:layout>
            <c:manualLayout>
              <c:x val="0"/>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dLbl>
          <c:idx val="0"/>
          <c:layout>
            <c:manualLayout>
              <c:x val="0"/>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dLbl>
          <c:idx val="0"/>
          <c:layout>
            <c:manualLayout>
              <c:x val="-4.920322476529466E-17"/>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dLbl>
          <c:idx val="0"/>
          <c:layout>
            <c:manualLayout>
              <c:x val="1.3419216317767043E-2"/>
              <c:y val="-1.851851851851860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sp3d/>
        </c:spPr>
        <c:dLbl>
          <c:idx val="0"/>
          <c:layout>
            <c:manualLayout>
              <c:x val="2.6838432635534087E-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sp3d/>
        </c:spPr>
        <c:dLbl>
          <c:idx val="0"/>
          <c:layout>
            <c:manualLayout>
              <c:x val="2.415458937198067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a:sp3d/>
        </c:spPr>
        <c:dLbl>
          <c:idx val="0"/>
          <c:layout>
            <c:manualLayout>
              <c:x val="0"/>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a:sp3d/>
        </c:spPr>
        <c:dLbl>
          <c:idx val="0"/>
          <c:layout>
            <c:manualLayout>
              <c:x val="-0.1110894126358359"/>
              <c:y val="-0.10815112744434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a:sp3d/>
        </c:spPr>
        <c:dLbl>
          <c:idx val="0"/>
          <c:layout>
            <c:manualLayout>
              <c:x val="1.3419216317767043E-2"/>
              <c:y val="-1.851851851851860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a:sp3d/>
        </c:spPr>
        <c:dLbl>
          <c:idx val="0"/>
          <c:layout>
            <c:manualLayout>
              <c:x val="2.6838432635534087E-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a:sp3d/>
        </c:spPr>
        <c:dLbl>
          <c:idx val="0"/>
          <c:layout>
            <c:manualLayout>
              <c:x val="2.415458937198067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532998577313543"/>
          <c:y val="5.6609309050357569E-2"/>
          <c:w val="0.80489265460266335"/>
          <c:h val="0.67097915869732938"/>
        </c:manualLayout>
      </c:layout>
      <c:bar3DChart>
        <c:barDir val="col"/>
        <c:grouping val="clustered"/>
        <c:varyColors val="0"/>
        <c:ser>
          <c:idx val="0"/>
          <c:order val="0"/>
          <c:tx>
            <c:strRef>
              <c:f>'Pivot Tables'!$E$5</c:f>
              <c:strCache>
                <c:ptCount val="1"/>
                <c:pt idx="0">
                  <c:v>Total</c:v>
                </c:pt>
              </c:strCache>
            </c:strRef>
          </c:tx>
          <c:spPr>
            <a:solidFill>
              <a:schemeClr val="accent6"/>
            </a:solidFill>
            <a:ln>
              <a:noFill/>
            </a:ln>
            <a:effectLst/>
            <a:sp3d/>
          </c:spPr>
          <c:invertIfNegative val="0"/>
          <c:dPt>
            <c:idx val="0"/>
            <c:invertIfNegative val="0"/>
            <c:bubble3D val="0"/>
            <c:spPr>
              <a:solidFill>
                <a:schemeClr val="accent6"/>
              </a:solidFill>
              <a:ln>
                <a:noFill/>
              </a:ln>
              <a:effectLst/>
              <a:sp3d/>
            </c:spPr>
            <c:extLst>
              <c:ext xmlns:c16="http://schemas.microsoft.com/office/drawing/2014/chart" uri="{C3380CC4-5D6E-409C-BE32-E72D297353CC}">
                <c16:uniqueId val="{00000001-E077-42AE-9ED8-54DF972D1027}"/>
              </c:ext>
            </c:extLst>
          </c:dPt>
          <c:dPt>
            <c:idx val="1"/>
            <c:invertIfNegative val="0"/>
            <c:bubble3D val="0"/>
            <c:spPr>
              <a:solidFill>
                <a:schemeClr val="accent6"/>
              </a:solidFill>
              <a:ln>
                <a:noFill/>
              </a:ln>
              <a:effectLst/>
              <a:sp3d/>
            </c:spPr>
            <c:extLst>
              <c:ext xmlns:c16="http://schemas.microsoft.com/office/drawing/2014/chart" uri="{C3380CC4-5D6E-409C-BE32-E72D297353CC}">
                <c16:uniqueId val="{00000003-E077-42AE-9ED8-54DF972D1027}"/>
              </c:ext>
            </c:extLst>
          </c:dPt>
          <c:dPt>
            <c:idx val="3"/>
            <c:invertIfNegative val="0"/>
            <c:bubble3D val="0"/>
            <c:spPr>
              <a:solidFill>
                <a:schemeClr val="accent6"/>
              </a:solidFill>
              <a:ln>
                <a:noFill/>
              </a:ln>
              <a:effectLst/>
              <a:sp3d/>
            </c:spPr>
            <c:extLst>
              <c:ext xmlns:c16="http://schemas.microsoft.com/office/drawing/2014/chart" uri="{C3380CC4-5D6E-409C-BE32-E72D297353CC}">
                <c16:uniqueId val="{00000005-E077-42AE-9ED8-54DF972D1027}"/>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7-E077-42AE-9ED8-54DF972D1027}"/>
              </c:ext>
            </c:extLst>
          </c:dPt>
          <c:dPt>
            <c:idx val="6"/>
            <c:invertIfNegative val="0"/>
            <c:bubble3D val="0"/>
            <c:spPr>
              <a:solidFill>
                <a:schemeClr val="accent6"/>
              </a:solidFill>
              <a:ln>
                <a:noFill/>
              </a:ln>
              <a:effectLst/>
              <a:sp3d/>
            </c:spPr>
            <c:extLst>
              <c:ext xmlns:c16="http://schemas.microsoft.com/office/drawing/2014/chart" uri="{C3380CC4-5D6E-409C-BE32-E72D297353CC}">
                <c16:uniqueId val="{00000009-E077-42AE-9ED8-54DF972D1027}"/>
              </c:ext>
            </c:extLst>
          </c:dPt>
          <c:dLbls>
            <c:dLbl>
              <c:idx val="0"/>
              <c:layout>
                <c:manualLayout>
                  <c:x val="0"/>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77-42AE-9ED8-54DF972D1027}"/>
                </c:ext>
              </c:extLst>
            </c:dLbl>
            <c:dLbl>
              <c:idx val="1"/>
              <c:layout>
                <c:manualLayout>
                  <c:x val="-0.1110894126358359"/>
                  <c:y val="-0.1081511274443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77-42AE-9ED8-54DF972D1027}"/>
                </c:ext>
              </c:extLst>
            </c:dLbl>
            <c:dLbl>
              <c:idx val="3"/>
              <c:layout>
                <c:manualLayout>
                  <c:x val="1.3419216317767043E-2"/>
                  <c:y val="-1.85185185185186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077-42AE-9ED8-54DF972D1027}"/>
                </c:ext>
              </c:extLst>
            </c:dLbl>
            <c:dLbl>
              <c:idx val="5"/>
              <c:layout>
                <c:manualLayout>
                  <c:x val="2.6838432635534087E-3"/>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077-42AE-9ED8-54DF972D1027}"/>
                </c:ext>
              </c:extLst>
            </c:dLbl>
            <c:dLbl>
              <c:idx val="6"/>
              <c:layout>
                <c:manualLayout>
                  <c:x val="2.4154589371980676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077-42AE-9ED8-54DF972D102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Tables'!$D$6:$D$13</c:f>
              <c:strCache>
                <c:ptCount val="7"/>
                <c:pt idx="0">
                  <c:v>Action Figure</c:v>
                </c:pt>
                <c:pt idx="1">
                  <c:v>Blender</c:v>
                </c:pt>
                <c:pt idx="2">
                  <c:v>Moisturizer</c:v>
                </c:pt>
                <c:pt idx="3">
                  <c:v>Novel</c:v>
                </c:pt>
                <c:pt idx="4">
                  <c:v>Smartphone</c:v>
                </c:pt>
                <c:pt idx="5">
                  <c:v>Sneakers</c:v>
                </c:pt>
                <c:pt idx="6">
                  <c:v>Tent</c:v>
                </c:pt>
              </c:strCache>
            </c:strRef>
          </c:cat>
          <c:val>
            <c:numRef>
              <c:f>'Pivot Tables'!$E$6:$E$13</c:f>
              <c:numCache>
                <c:formatCode>_ "Rs."\ * #,##0_ ;_ "Rs."\ * \-#,##0_ ;_ "Rs."\ * "-"_ ;_ @_ </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A-E077-42AE-9ED8-54DF972D1027}"/>
            </c:ext>
          </c:extLst>
        </c:ser>
        <c:dLbls>
          <c:showLegendKey val="0"/>
          <c:showVal val="0"/>
          <c:showCatName val="0"/>
          <c:showSerName val="0"/>
          <c:showPercent val="0"/>
          <c:showBubbleSize val="0"/>
        </c:dLbls>
        <c:gapWidth val="155"/>
        <c:shape val="box"/>
        <c:axId val="1208678079"/>
        <c:axId val="1208674239"/>
        <c:axId val="0"/>
      </c:bar3DChart>
      <c:catAx>
        <c:axId val="1208678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674239"/>
        <c:crosses val="autoZero"/>
        <c:auto val="1"/>
        <c:lblAlgn val="ctr"/>
        <c:lblOffset val="100"/>
        <c:noMultiLvlLbl val="0"/>
      </c:catAx>
      <c:valAx>
        <c:axId val="1208674239"/>
        <c:scaling>
          <c:orientation val="minMax"/>
        </c:scaling>
        <c:delete val="0"/>
        <c:axPos val="l"/>
        <c:numFmt formatCode="_ &quot;Rs.&quot;\ * #,##0_ ;_ &quot;Rs.&quot;\ * \-#,##0_ ;_ &quot;Rs.&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67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ysClr val="window" lastClr="FFFFFF"/>
      </a:fgClr>
      <a:bgClr>
        <a:schemeClr val="bg1"/>
      </a:bgClr>
    </a:patt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DASHBOARD.xlsx]Pivot Tables!PivotTable6</c:name>
    <c:fmtId val="6"/>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dLbl>
          <c:idx val="0"/>
          <c:layout>
            <c:manualLayout>
              <c:x val="1.6528925619834711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layout>
            <c:manualLayout>
              <c:x val="2.1450418373554196E-4"/>
              <c:y val="4.6298118985126013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977961432506886"/>
                  <c:h val="6.9375182268883048E-2"/>
                </c:manualLayout>
              </c15:layout>
            </c:ext>
          </c:extLst>
        </c:dLbl>
      </c:pivotFmt>
      <c:pivotFmt>
        <c:idx val="4"/>
        <c:spPr>
          <a:solidFill>
            <a:schemeClr val="accent6"/>
          </a:solidFill>
          <a:ln>
            <a:noFill/>
          </a:ln>
          <a:effectLst/>
        </c:spPr>
        <c:dLbl>
          <c:idx val="0"/>
          <c:layout>
            <c:manualLayout>
              <c:x val="-2.7012425715829281E-3"/>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dLbl>
          <c:idx val="0"/>
          <c:layout>
            <c:manualLayout>
              <c:x val="5.4024851431658067E-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dLbl>
          <c:idx val="0"/>
          <c:layout>
            <c:manualLayout>
              <c:x val="-2.7012425715829281E-3"/>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dLbl>
          <c:idx val="0"/>
          <c:layout>
            <c:manualLayout>
              <c:x val="5.4024851431658067E-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layout>
            <c:manualLayout>
              <c:x val="2.1450418373554196E-4"/>
              <c:y val="4.6298118985126013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977961432506886"/>
                  <c:h val="6.9375182268883048E-2"/>
                </c:manualLayout>
              </c15:layout>
            </c:ext>
          </c:extLst>
        </c:dLbl>
      </c:pivotFmt>
      <c:pivotFmt>
        <c:idx val="10"/>
        <c:spPr>
          <a:solidFill>
            <a:schemeClr val="accent6"/>
          </a:solidFill>
          <a:ln>
            <a:noFill/>
          </a:ln>
          <a:effectLst/>
        </c:spPr>
        <c:dLbl>
          <c:idx val="0"/>
          <c:layout>
            <c:manualLayout>
              <c:x val="1.6528925619834711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dLbl>
          <c:idx val="0"/>
          <c:layout>
            <c:manualLayout>
              <c:x val="-2.7012425715829281E-3"/>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dLbl>
          <c:idx val="0"/>
          <c:layout>
            <c:manualLayout>
              <c:x val="5.4024851431658067E-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dLbl>
          <c:idx val="0"/>
          <c:layout>
            <c:manualLayout>
              <c:x val="2.1450418373554196E-4"/>
              <c:y val="4.6298118985126013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977961432506886"/>
                  <c:h val="6.9375182268883048E-2"/>
                </c:manualLayout>
              </c15:layout>
            </c:ext>
          </c:extLst>
        </c:dLbl>
      </c:pivotFmt>
      <c:pivotFmt>
        <c:idx val="15"/>
        <c:spPr>
          <a:solidFill>
            <a:schemeClr val="accent6"/>
          </a:solidFill>
          <a:ln>
            <a:noFill/>
          </a:ln>
          <a:effectLst/>
        </c:spPr>
        <c:dLbl>
          <c:idx val="0"/>
          <c:layout>
            <c:manualLayout>
              <c:x val="1.6528925619834711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446540880503145E-2"/>
          <c:y val="7.2309384526859269E-2"/>
          <c:w val="0.94234800838574428"/>
          <c:h val="0.84580806626841942"/>
        </c:manualLayout>
      </c:layout>
      <c:barChart>
        <c:barDir val="col"/>
        <c:grouping val="clustered"/>
        <c:varyColors val="0"/>
        <c:ser>
          <c:idx val="0"/>
          <c:order val="0"/>
          <c:tx>
            <c:strRef>
              <c:f>'Pivot Tables'!$B$22</c:f>
              <c:strCache>
                <c:ptCount val="1"/>
                <c:pt idx="0">
                  <c:v>Total</c:v>
                </c:pt>
              </c:strCache>
            </c:strRef>
          </c:tx>
          <c:spPr>
            <a:solidFill>
              <a:schemeClr val="accent6"/>
            </a:solidFill>
            <a:ln>
              <a:noFill/>
            </a:ln>
            <a:effectLst/>
          </c:spPr>
          <c:invertIfNegative val="0"/>
          <c:dPt>
            <c:idx val="3"/>
            <c:invertIfNegative val="0"/>
            <c:bubble3D val="0"/>
            <c:spPr>
              <a:solidFill>
                <a:schemeClr val="accent6"/>
              </a:solidFill>
              <a:ln>
                <a:noFill/>
              </a:ln>
              <a:effectLst/>
            </c:spPr>
            <c:extLst>
              <c:ext xmlns:c16="http://schemas.microsoft.com/office/drawing/2014/chart" uri="{C3380CC4-5D6E-409C-BE32-E72D297353CC}">
                <c16:uniqueId val="{00000001-1B49-4C08-9E99-48DFCCD69D76}"/>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3-1B49-4C08-9E99-48DFCCD69D76}"/>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5-1B49-4C08-9E99-48DFCCD69D76}"/>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7-1B49-4C08-9E99-48DFCCD69D76}"/>
              </c:ext>
            </c:extLst>
          </c:dPt>
          <c:dLbls>
            <c:dLbl>
              <c:idx val="3"/>
              <c:layout>
                <c:manualLayout>
                  <c:x val="-2.7012425715829281E-3"/>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49-4C08-9E99-48DFCCD69D76}"/>
                </c:ext>
              </c:extLst>
            </c:dLbl>
            <c:dLbl>
              <c:idx val="4"/>
              <c:layout>
                <c:manualLayout>
                  <c:x val="5.4024851431658067E-3"/>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49-4C08-9E99-48DFCCD69D76}"/>
                </c:ext>
              </c:extLst>
            </c:dLbl>
            <c:dLbl>
              <c:idx val="5"/>
              <c:layout>
                <c:manualLayout>
                  <c:x val="2.1450418373554196E-4"/>
                  <c:y val="4.6298118985126013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977961432506886"/>
                      <c:h val="6.9375182268883048E-2"/>
                    </c:manualLayout>
                  </c15:layout>
                </c:ext>
                <c:ext xmlns:c16="http://schemas.microsoft.com/office/drawing/2014/chart" uri="{C3380CC4-5D6E-409C-BE32-E72D297353CC}">
                  <c16:uniqueId val="{00000005-1B49-4C08-9E99-48DFCCD69D76}"/>
                </c:ext>
              </c:extLst>
            </c:dLbl>
            <c:dLbl>
              <c:idx val="7"/>
              <c:layout>
                <c:manualLayout>
                  <c:x val="1.6528925619834711E-2"/>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B49-4C08-9E99-48DFCCD69D7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Tables'!$A$23:$A$33</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Tables'!$B$23:$B$33</c:f>
              <c:numCache>
                <c:formatCode>_ "Rs."\ * #,##0_ ;_ "Rs."\ * \-#,##0_ ;_ "Rs."\ * "-"_ ;_ @_ </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8-1B49-4C08-9E99-48DFCCD69D76}"/>
            </c:ext>
          </c:extLst>
        </c:ser>
        <c:dLbls>
          <c:showLegendKey val="0"/>
          <c:showVal val="0"/>
          <c:showCatName val="0"/>
          <c:showSerName val="0"/>
          <c:showPercent val="0"/>
          <c:showBubbleSize val="0"/>
        </c:dLbls>
        <c:gapWidth val="145"/>
        <c:overlap val="-27"/>
        <c:axId val="1215417135"/>
        <c:axId val="1215415215"/>
      </c:barChart>
      <c:catAx>
        <c:axId val="1215417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415215"/>
        <c:crosses val="autoZero"/>
        <c:auto val="1"/>
        <c:lblAlgn val="ctr"/>
        <c:lblOffset val="100"/>
        <c:noMultiLvlLbl val="0"/>
      </c:catAx>
      <c:valAx>
        <c:axId val="1215415215"/>
        <c:scaling>
          <c:orientation val="minMax"/>
        </c:scaling>
        <c:delete val="1"/>
        <c:axPos val="l"/>
        <c:numFmt formatCode="_ &quot;Rs.&quot;\ * #,##0_ ;_ &quot;Rs.&quot;\ * \-#,##0_ ;_ &quot;Rs.&quot;\ * &quot;-&quot;_ ;_ @_ " sourceLinked="1"/>
        <c:majorTickMark val="out"/>
        <c:minorTickMark val="none"/>
        <c:tickLblPos val="nextTo"/>
        <c:crossAx val="121541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0.1361111111111110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layout>
            <c:manualLayout>
              <c:x val="-0.1277777777777778"/>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9.4444444444444442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layout>
            <c:manualLayout>
              <c:x val="0.1222222222222222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5-2F45-42C5-8873-06070A5440F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2-2F45-42C5-8873-06070A5440F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3-2F45-42C5-8873-06070A5440FB}"/>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4-2F45-42C5-8873-06070A5440FB}"/>
              </c:ext>
            </c:extLst>
          </c:dPt>
          <c:dLbls>
            <c:dLbl>
              <c:idx val="0"/>
              <c:layout>
                <c:manualLayout>
                  <c:x val="0.12222222222222222"/>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F45-42C5-8873-06070A5440FB}"/>
                </c:ext>
              </c:extLst>
            </c:dLbl>
            <c:dLbl>
              <c:idx val="1"/>
              <c:layout>
                <c:manualLayout>
                  <c:x val="0.13611111111111102"/>
                  <c:y val="0.106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F45-42C5-8873-06070A5440FB}"/>
                </c:ext>
              </c:extLst>
            </c:dLbl>
            <c:dLbl>
              <c:idx val="2"/>
              <c:layout>
                <c:manualLayout>
                  <c:x val="-0.1277777777777778"/>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F45-42C5-8873-06070A5440FB}"/>
                </c:ext>
              </c:extLst>
            </c:dLbl>
            <c:dLbl>
              <c:idx val="3"/>
              <c:layout>
                <c:manualLayout>
                  <c:x val="-9.4444444444444442E-2"/>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F45-42C5-8873-06070A5440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_ "Rs."\ * #,##0_ ;_ "Rs."\ * \-#,##0_ ;_ "Rs."\ * "-"_ ;_ @_ </c:formatCode>
                <c:ptCount val="4"/>
                <c:pt idx="0">
                  <c:v>3534400</c:v>
                </c:pt>
                <c:pt idx="1">
                  <c:v>2661400</c:v>
                </c:pt>
                <c:pt idx="2">
                  <c:v>2870600</c:v>
                </c:pt>
                <c:pt idx="3">
                  <c:v>3878100</c:v>
                </c:pt>
              </c:numCache>
            </c:numRef>
          </c:val>
          <c:extLst>
            <c:ext xmlns:c16="http://schemas.microsoft.com/office/drawing/2014/chart" uri="{C3380CC4-5D6E-409C-BE32-E72D297353CC}">
              <c16:uniqueId val="{00000000-2F45-42C5-8873-06070A5440FB}"/>
            </c:ext>
          </c:extLst>
        </c:ser>
        <c:dLbls>
          <c:showLegendKey val="0"/>
          <c:showVal val="1"/>
          <c:showCatName val="0"/>
          <c:showSerName val="0"/>
          <c:showPercent val="0"/>
          <c:showBubbleSize val="0"/>
          <c:showLeaderLines val="1"/>
        </c:dLbls>
        <c:firstSliceAng val="0"/>
        <c:holeSize val="51"/>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DASHBOARD.xlsx]Pivot Tables!PivotTable4</c:name>
    <c:fmtId val="18"/>
  </c:pivotSource>
  <c:chart>
    <c:autoTitleDeleted val="1"/>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dLbl>
          <c:idx val="0"/>
          <c:layout>
            <c:manualLayout>
              <c:x val="2.415458937198067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dLbl>
          <c:idx val="0"/>
          <c:layout>
            <c:manualLayout>
              <c:x val="2.6838432635534087E-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dLbl>
          <c:idx val="0"/>
          <c:layout>
            <c:manualLayout>
              <c:x val="1.3419216317767043E-2"/>
              <c:y val="-1.851851851851860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dLbl>
          <c:idx val="0"/>
          <c:layout>
            <c:manualLayout>
              <c:x val="-4.920322476529466E-17"/>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dLbl>
          <c:idx val="0"/>
          <c:layout>
            <c:manualLayout>
              <c:x val="0"/>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Tables'!$E$5</c:f>
              <c:strCache>
                <c:ptCount val="1"/>
                <c:pt idx="0">
                  <c:v>Total</c:v>
                </c:pt>
              </c:strCache>
            </c:strRef>
          </c:tx>
          <c:spPr>
            <a:solidFill>
              <a:schemeClr val="accent6"/>
            </a:solidFill>
            <a:ln>
              <a:noFill/>
            </a:ln>
            <a:effectLst/>
            <a:sp3d/>
          </c:spPr>
          <c:invertIfNegative val="0"/>
          <c:dPt>
            <c:idx val="0"/>
            <c:invertIfNegative val="0"/>
            <c:bubble3D val="0"/>
            <c:spPr>
              <a:solidFill>
                <a:schemeClr val="accent6"/>
              </a:solidFill>
              <a:ln>
                <a:noFill/>
              </a:ln>
              <a:effectLst/>
              <a:sp3d/>
            </c:spPr>
            <c:extLst>
              <c:ext xmlns:c16="http://schemas.microsoft.com/office/drawing/2014/chart" uri="{C3380CC4-5D6E-409C-BE32-E72D297353CC}">
                <c16:uniqueId val="{00000006-991E-4051-9B82-543A24C43CDC}"/>
              </c:ext>
            </c:extLst>
          </c:dPt>
          <c:dPt>
            <c:idx val="1"/>
            <c:invertIfNegative val="0"/>
            <c:bubble3D val="0"/>
            <c:spPr>
              <a:solidFill>
                <a:schemeClr val="accent6"/>
              </a:solidFill>
              <a:ln>
                <a:noFill/>
              </a:ln>
              <a:effectLst/>
              <a:sp3d/>
            </c:spPr>
            <c:extLst>
              <c:ext xmlns:c16="http://schemas.microsoft.com/office/drawing/2014/chart" uri="{C3380CC4-5D6E-409C-BE32-E72D297353CC}">
                <c16:uniqueId val="{00000005-991E-4051-9B82-543A24C43CDC}"/>
              </c:ext>
            </c:extLst>
          </c:dPt>
          <c:dPt>
            <c:idx val="3"/>
            <c:invertIfNegative val="0"/>
            <c:bubble3D val="0"/>
            <c:spPr>
              <a:solidFill>
                <a:schemeClr val="accent6"/>
              </a:solidFill>
              <a:ln>
                <a:noFill/>
              </a:ln>
              <a:effectLst/>
              <a:sp3d/>
            </c:spPr>
            <c:extLst>
              <c:ext xmlns:c16="http://schemas.microsoft.com/office/drawing/2014/chart" uri="{C3380CC4-5D6E-409C-BE32-E72D297353CC}">
                <c16:uniqueId val="{00000004-991E-4051-9B82-543A24C43CDC}"/>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3-991E-4051-9B82-543A24C43CDC}"/>
              </c:ext>
            </c:extLst>
          </c:dPt>
          <c:dPt>
            <c:idx val="6"/>
            <c:invertIfNegative val="0"/>
            <c:bubble3D val="0"/>
            <c:spPr>
              <a:solidFill>
                <a:schemeClr val="accent6"/>
              </a:solidFill>
              <a:ln>
                <a:noFill/>
              </a:ln>
              <a:effectLst/>
              <a:sp3d/>
            </c:spPr>
            <c:extLst>
              <c:ext xmlns:c16="http://schemas.microsoft.com/office/drawing/2014/chart" uri="{C3380CC4-5D6E-409C-BE32-E72D297353CC}">
                <c16:uniqueId val="{00000002-991E-4051-9B82-543A24C43CDC}"/>
              </c:ext>
            </c:extLst>
          </c:dPt>
          <c:dLbls>
            <c:dLbl>
              <c:idx val="0"/>
              <c:layout>
                <c:manualLayout>
                  <c:x val="0"/>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91E-4051-9B82-543A24C43CDC}"/>
                </c:ext>
              </c:extLst>
            </c:dLbl>
            <c:dLbl>
              <c:idx val="1"/>
              <c:layout>
                <c:manualLayout>
                  <c:x val="-4.920322476529466E-17"/>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91E-4051-9B82-543A24C43CDC}"/>
                </c:ext>
              </c:extLst>
            </c:dLbl>
            <c:dLbl>
              <c:idx val="3"/>
              <c:layout>
                <c:manualLayout>
                  <c:x val="1.3419216317767043E-2"/>
                  <c:y val="-1.85185185185186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91E-4051-9B82-543A24C43CDC}"/>
                </c:ext>
              </c:extLst>
            </c:dLbl>
            <c:dLbl>
              <c:idx val="5"/>
              <c:layout>
                <c:manualLayout>
                  <c:x val="2.6838432635534087E-3"/>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91E-4051-9B82-543A24C43CDC}"/>
                </c:ext>
              </c:extLst>
            </c:dLbl>
            <c:dLbl>
              <c:idx val="6"/>
              <c:layout>
                <c:manualLayout>
                  <c:x val="2.4154589371980676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91E-4051-9B82-543A24C43CD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Tables'!$D$6:$D$13</c:f>
              <c:strCache>
                <c:ptCount val="7"/>
                <c:pt idx="0">
                  <c:v>Action Figure</c:v>
                </c:pt>
                <c:pt idx="1">
                  <c:v>Blender</c:v>
                </c:pt>
                <c:pt idx="2">
                  <c:v>Moisturizer</c:v>
                </c:pt>
                <c:pt idx="3">
                  <c:v>Novel</c:v>
                </c:pt>
                <c:pt idx="4">
                  <c:v>Smartphone</c:v>
                </c:pt>
                <c:pt idx="5">
                  <c:v>Sneakers</c:v>
                </c:pt>
                <c:pt idx="6">
                  <c:v>Tent</c:v>
                </c:pt>
              </c:strCache>
            </c:strRef>
          </c:cat>
          <c:val>
            <c:numRef>
              <c:f>'Pivot Tables'!$E$6:$E$13</c:f>
              <c:numCache>
                <c:formatCode>_ "Rs."\ * #,##0_ ;_ "Rs."\ * \-#,##0_ ;_ "Rs."\ * "-"_ ;_ @_ </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991E-4051-9B82-543A24C43CDC}"/>
            </c:ext>
          </c:extLst>
        </c:ser>
        <c:dLbls>
          <c:showLegendKey val="0"/>
          <c:showVal val="0"/>
          <c:showCatName val="0"/>
          <c:showSerName val="0"/>
          <c:showPercent val="0"/>
          <c:showBubbleSize val="0"/>
        </c:dLbls>
        <c:gapWidth val="155"/>
        <c:shape val="box"/>
        <c:axId val="1208678079"/>
        <c:axId val="1208674239"/>
        <c:axId val="0"/>
      </c:bar3DChart>
      <c:catAx>
        <c:axId val="1208678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674239"/>
        <c:crosses val="autoZero"/>
        <c:auto val="1"/>
        <c:lblAlgn val="ctr"/>
        <c:lblOffset val="100"/>
        <c:noMultiLvlLbl val="0"/>
      </c:catAx>
      <c:valAx>
        <c:axId val="1208674239"/>
        <c:scaling>
          <c:orientation val="minMax"/>
        </c:scaling>
        <c:delete val="0"/>
        <c:axPos val="l"/>
        <c:majorGridlines>
          <c:spPr>
            <a:ln w="9525" cap="flat" cmpd="sng" algn="ctr">
              <a:solidFill>
                <a:schemeClr val="tx1">
                  <a:lumMod val="15000"/>
                  <a:lumOff val="85000"/>
                </a:schemeClr>
              </a:solidFill>
              <a:round/>
            </a:ln>
            <a:effectLst/>
          </c:spPr>
        </c:majorGridlines>
        <c:numFmt formatCode="_ &quot;Rs.&quot;\ * #,##0_ ;_ &quot;Rs.&quot;\ * \-#,##0_ ;_ &quot;Rs.&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67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DASHBOARD.xlsx]Pivot Tables!PivotTable6</c:name>
    <c:fmtId val="1"/>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dLbl>
          <c:idx val="0"/>
          <c:layout>
            <c:manualLayout>
              <c:x val="1.6528925619834711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layout>
            <c:manualLayout>
              <c:x val="2.1450418373554196E-4"/>
              <c:y val="4.6298118985126013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977961432506886"/>
                  <c:h val="6.9375182268883048E-2"/>
                </c:manualLayout>
              </c15:layout>
            </c:ext>
          </c:extLst>
        </c:dLbl>
      </c:pivotFmt>
      <c:pivotFmt>
        <c:idx val="4"/>
        <c:spPr>
          <a:solidFill>
            <a:schemeClr val="accent6"/>
          </a:solidFill>
          <a:ln>
            <a:noFill/>
          </a:ln>
          <a:effectLst/>
        </c:spPr>
        <c:dLbl>
          <c:idx val="0"/>
          <c:layout>
            <c:manualLayout>
              <c:x val="-2.7012425715829281E-3"/>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dLbl>
          <c:idx val="0"/>
          <c:layout>
            <c:manualLayout>
              <c:x val="5.4024851431658067E-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Tables'!$B$22</c:f>
              <c:strCache>
                <c:ptCount val="1"/>
                <c:pt idx="0">
                  <c:v>Total</c:v>
                </c:pt>
              </c:strCache>
            </c:strRef>
          </c:tx>
          <c:spPr>
            <a:solidFill>
              <a:schemeClr val="accent6"/>
            </a:solidFill>
            <a:ln>
              <a:noFill/>
            </a:ln>
            <a:effectLst/>
          </c:spPr>
          <c:invertIfNegative val="0"/>
          <c:dPt>
            <c:idx val="3"/>
            <c:invertIfNegative val="0"/>
            <c:bubble3D val="0"/>
            <c:spPr>
              <a:solidFill>
                <a:schemeClr val="accent6"/>
              </a:solidFill>
              <a:ln>
                <a:noFill/>
              </a:ln>
              <a:effectLst/>
            </c:spPr>
            <c:extLst>
              <c:ext xmlns:c16="http://schemas.microsoft.com/office/drawing/2014/chart" uri="{C3380CC4-5D6E-409C-BE32-E72D297353CC}">
                <c16:uniqueId val="{00000005-550B-4F3A-8103-72C88B961F36}"/>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6-550B-4F3A-8103-72C88B961F36}"/>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4-550B-4F3A-8103-72C88B961F36}"/>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3-550B-4F3A-8103-72C88B961F36}"/>
              </c:ext>
            </c:extLst>
          </c:dPt>
          <c:dLbls>
            <c:dLbl>
              <c:idx val="3"/>
              <c:layout>
                <c:manualLayout>
                  <c:x val="-2.7012425715829281E-3"/>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50B-4F3A-8103-72C88B961F36}"/>
                </c:ext>
              </c:extLst>
            </c:dLbl>
            <c:dLbl>
              <c:idx val="4"/>
              <c:layout>
                <c:manualLayout>
                  <c:x val="5.4024851431658067E-3"/>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50B-4F3A-8103-72C88B961F36}"/>
                </c:ext>
              </c:extLst>
            </c:dLbl>
            <c:dLbl>
              <c:idx val="5"/>
              <c:layout>
                <c:manualLayout>
                  <c:x val="2.1450418373554196E-4"/>
                  <c:y val="4.6298118985126013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977961432506886"/>
                      <c:h val="6.9375182268883048E-2"/>
                    </c:manualLayout>
                  </c15:layout>
                </c:ext>
                <c:ext xmlns:c16="http://schemas.microsoft.com/office/drawing/2014/chart" uri="{C3380CC4-5D6E-409C-BE32-E72D297353CC}">
                  <c16:uniqueId val="{00000004-550B-4F3A-8103-72C88B961F36}"/>
                </c:ext>
              </c:extLst>
            </c:dLbl>
            <c:dLbl>
              <c:idx val="7"/>
              <c:layout>
                <c:manualLayout>
                  <c:x val="1.6528925619834711E-2"/>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50B-4F3A-8103-72C88B961F3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Tables'!$A$23:$A$33</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Tables'!$B$23:$B$33</c:f>
              <c:numCache>
                <c:formatCode>_ "Rs."\ * #,##0_ ;_ "Rs."\ * \-#,##0_ ;_ "Rs."\ * "-"_ ;_ @_ </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2-550B-4F3A-8103-72C88B961F36}"/>
            </c:ext>
          </c:extLst>
        </c:ser>
        <c:dLbls>
          <c:showLegendKey val="0"/>
          <c:showVal val="0"/>
          <c:showCatName val="0"/>
          <c:showSerName val="0"/>
          <c:showPercent val="0"/>
          <c:showBubbleSize val="0"/>
        </c:dLbls>
        <c:gapWidth val="145"/>
        <c:overlap val="-27"/>
        <c:axId val="1215417135"/>
        <c:axId val="1215415215"/>
      </c:barChart>
      <c:catAx>
        <c:axId val="1215417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415215"/>
        <c:crosses val="autoZero"/>
        <c:auto val="1"/>
        <c:lblAlgn val="ctr"/>
        <c:lblOffset val="100"/>
        <c:noMultiLvlLbl val="0"/>
      </c:catAx>
      <c:valAx>
        <c:axId val="1215415215"/>
        <c:scaling>
          <c:orientation val="minMax"/>
        </c:scaling>
        <c:delete val="1"/>
        <c:axPos val="l"/>
        <c:majorGridlines>
          <c:spPr>
            <a:ln w="9525" cap="flat" cmpd="sng" algn="ctr">
              <a:solidFill>
                <a:schemeClr val="tx1">
                  <a:lumMod val="15000"/>
                  <a:lumOff val="85000"/>
                </a:schemeClr>
              </a:solidFill>
              <a:round/>
            </a:ln>
            <a:effectLst/>
          </c:spPr>
        </c:majorGridlines>
        <c:numFmt formatCode="_ &quot;Rs.&quot;\ * #,##0_ ;_ &quot;Rs.&quot;\ * \-#,##0_ ;_ &quot;Rs.&quot;\ * &quot;-&quot;_ ;_ @_ " sourceLinked="1"/>
        <c:majorTickMark val="out"/>
        <c:minorTickMark val="none"/>
        <c:tickLblPos val="nextTo"/>
        <c:crossAx val="121541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DASHBOARD.xlsx]Pivot Tables!PivotTable5</c:name>
    <c:fmtId val="2"/>
  </c:pivotSource>
  <c:chart>
    <c:autoTitleDeleted val="1"/>
    <c:pivotFmts>
      <c:pivotFmt>
        <c:idx val="0"/>
        <c:spPr>
          <a:ln w="34925" cap="rnd">
            <a:solidFill>
              <a:schemeClr val="lt1"/>
            </a:solidFill>
            <a:round/>
          </a:ln>
          <a:effectLst>
            <a:outerShdw dist="25400" dir="2700000" algn="tl" rotWithShape="0">
              <a:schemeClr val="accent6"/>
            </a:outerShdw>
          </a:effectLst>
        </c:spPr>
        <c:marker>
          <c:symbol val="square"/>
          <c:size val="8"/>
          <c:spPr>
            <a:noFill/>
            <a:ln w="22225">
              <a:solidFill>
                <a:srgbClr val="002060"/>
              </a:solidFill>
              <a:round/>
            </a:ln>
            <a:effectLst/>
          </c:spPr>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square"/>
            <c:size val="8"/>
            <c:spPr>
              <a:noFill/>
              <a:ln w="22225">
                <a:solidFill>
                  <a:srgbClr val="002060"/>
                </a:solidFill>
                <a:round/>
              </a:ln>
              <a:effectLst/>
            </c:spPr>
          </c:marker>
          <c:dLbls>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Tables'!$A$13:$A$20</c:f>
              <c:strCache>
                <c:ptCount val="7"/>
                <c:pt idx="0">
                  <c:v>Action Figure</c:v>
                </c:pt>
                <c:pt idx="1">
                  <c:v>Blender</c:v>
                </c:pt>
                <c:pt idx="2">
                  <c:v>Moisturizer</c:v>
                </c:pt>
                <c:pt idx="3">
                  <c:v>Novel</c:v>
                </c:pt>
                <c:pt idx="4">
                  <c:v>Smartphone</c:v>
                </c:pt>
                <c:pt idx="5">
                  <c:v>Sneakers</c:v>
                </c:pt>
                <c:pt idx="6">
                  <c:v>Tent</c:v>
                </c:pt>
              </c:strCache>
            </c:strRef>
          </c:cat>
          <c:val>
            <c:numRef>
              <c:f>'Pivot Tables'!$B$13:$B$20</c:f>
              <c:numCache>
                <c:formatCode>General</c:formatCode>
                <c:ptCount val="7"/>
                <c:pt idx="0">
                  <c:v>456</c:v>
                </c:pt>
                <c:pt idx="1">
                  <c:v>635</c:v>
                </c:pt>
                <c:pt idx="2">
                  <c:v>1178</c:v>
                </c:pt>
                <c:pt idx="3">
                  <c:v>898</c:v>
                </c:pt>
                <c:pt idx="4">
                  <c:v>235</c:v>
                </c:pt>
                <c:pt idx="5">
                  <c:v>799</c:v>
                </c:pt>
                <c:pt idx="6">
                  <c:v>504</c:v>
                </c:pt>
              </c:numCache>
            </c:numRef>
          </c:val>
          <c:smooth val="1"/>
          <c:extLst>
            <c:ext xmlns:c16="http://schemas.microsoft.com/office/drawing/2014/chart" uri="{C3380CC4-5D6E-409C-BE32-E72D297353CC}">
              <c16:uniqueId val="{00000000-14B1-4B6D-9BB0-F907D414C913}"/>
            </c:ext>
          </c:extLst>
        </c:ser>
        <c:dLbls>
          <c:dLblPos val="t"/>
          <c:showLegendKey val="0"/>
          <c:showVal val="1"/>
          <c:showCatName val="0"/>
          <c:showSerName val="0"/>
          <c:showPercent val="0"/>
          <c:showBubbleSize val="0"/>
        </c:dLbls>
        <c:dropLines>
          <c:spPr>
            <a:ln w="22225" cap="flat" cmpd="sng" algn="ctr">
              <a:solidFill>
                <a:srgbClr val="002060"/>
              </a:solidFill>
              <a:round/>
            </a:ln>
            <a:effectLst/>
          </c:spPr>
        </c:dropLines>
        <c:marker val="1"/>
        <c:smooth val="0"/>
        <c:axId val="1891158111"/>
        <c:axId val="1891159071"/>
      </c:lineChart>
      <c:catAx>
        <c:axId val="189115811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91159071"/>
        <c:crosses val="autoZero"/>
        <c:auto val="1"/>
        <c:lblAlgn val="ctr"/>
        <c:lblOffset val="100"/>
        <c:noMultiLvlLbl val="0"/>
      </c:catAx>
      <c:valAx>
        <c:axId val="1891159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91158111"/>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openclipart.org/detail/190311/packaging-icons" TargetMode="External"/><Relationship Id="rId13" Type="http://schemas.openxmlformats.org/officeDocument/2006/relationships/chart" Target="../charts/chart2.xml"/><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chart" Target="../charts/chart1.xml"/><Relationship Id="rId2" Type="http://schemas.openxmlformats.org/officeDocument/2006/relationships/hyperlink" Target="https://www.pngall.com/trade-png/download/69197" TargetMode="External"/><Relationship Id="rId1" Type="http://schemas.openxmlformats.org/officeDocument/2006/relationships/image" Target="../media/image1.png"/><Relationship Id="rId6" Type="http://schemas.openxmlformats.org/officeDocument/2006/relationships/hyperlink" Target="https://game-icons.net/1x1/delapouite/chart.html" TargetMode="External"/><Relationship Id="rId11" Type="http://schemas.openxmlformats.org/officeDocument/2006/relationships/hyperlink" Target="https://svgsilh.com/image/2702908.html" TargetMode="External"/><Relationship Id="rId5" Type="http://schemas.openxmlformats.org/officeDocument/2006/relationships/image" Target="../media/image3.png"/><Relationship Id="rId15" Type="http://schemas.openxmlformats.org/officeDocument/2006/relationships/chart" Target="../charts/chart4.xml"/><Relationship Id="rId10" Type="http://schemas.openxmlformats.org/officeDocument/2006/relationships/image" Target="../media/image6.svg"/><Relationship Id="rId4" Type="http://schemas.openxmlformats.org/officeDocument/2006/relationships/hyperlink" Target="https://pixabay.com/fr/vectors/pi%C3%A8ces-de-monnaie-puces-pile-blanc-305146/" TargetMode="External"/><Relationship Id="rId9" Type="http://schemas.openxmlformats.org/officeDocument/2006/relationships/image" Target="../media/image5.png"/><Relationship Id="rId1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53339</xdr:colOff>
      <xdr:row>0</xdr:row>
      <xdr:rowOff>68580</xdr:rowOff>
    </xdr:from>
    <xdr:to>
      <xdr:col>22</xdr:col>
      <xdr:colOff>8964</xdr:colOff>
      <xdr:row>6</xdr:row>
      <xdr:rowOff>38100</xdr:rowOff>
    </xdr:to>
    <xdr:sp macro="" textlink="">
      <xdr:nvSpPr>
        <xdr:cNvPr id="3" name="Rectangle: Rounded Corners 2">
          <a:extLst>
            <a:ext uri="{FF2B5EF4-FFF2-40B4-BE49-F238E27FC236}">
              <a16:creationId xmlns:a16="http://schemas.microsoft.com/office/drawing/2014/main" id="{DE31AFE2-B83A-9276-014E-74FA83468B39}"/>
            </a:ext>
          </a:extLst>
        </xdr:cNvPr>
        <xdr:cNvSpPr/>
      </xdr:nvSpPr>
      <xdr:spPr>
        <a:xfrm>
          <a:off x="53339" y="68580"/>
          <a:ext cx="13366825" cy="1045285"/>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sa</a:t>
          </a:r>
        </a:p>
      </xdr:txBody>
    </xdr:sp>
    <xdr:clientData/>
  </xdr:twoCellAnchor>
  <xdr:twoCellAnchor>
    <xdr:from>
      <xdr:col>0</xdr:col>
      <xdr:colOff>30480</xdr:colOff>
      <xdr:row>6</xdr:row>
      <xdr:rowOff>175260</xdr:rowOff>
    </xdr:from>
    <xdr:to>
      <xdr:col>3</xdr:col>
      <xdr:colOff>457200</xdr:colOff>
      <xdr:row>11</xdr:row>
      <xdr:rowOff>114300</xdr:rowOff>
    </xdr:to>
    <xdr:grpSp>
      <xdr:nvGrpSpPr>
        <xdr:cNvPr id="66" name="Group 65">
          <a:extLst>
            <a:ext uri="{FF2B5EF4-FFF2-40B4-BE49-F238E27FC236}">
              <a16:creationId xmlns:a16="http://schemas.microsoft.com/office/drawing/2014/main" id="{98E75CD0-DA39-6290-8B17-7C90F8988880}"/>
            </a:ext>
          </a:extLst>
        </xdr:cNvPr>
        <xdr:cNvGrpSpPr/>
      </xdr:nvGrpSpPr>
      <xdr:grpSpPr>
        <a:xfrm>
          <a:off x="30480" y="1261110"/>
          <a:ext cx="2255520" cy="843915"/>
          <a:chOff x="45720" y="1272540"/>
          <a:chExt cx="2255520" cy="853440"/>
        </a:xfrm>
      </xdr:grpSpPr>
      <xdr:grpSp>
        <xdr:nvGrpSpPr>
          <xdr:cNvPr id="36" name="Group 35">
            <a:extLst>
              <a:ext uri="{FF2B5EF4-FFF2-40B4-BE49-F238E27FC236}">
                <a16:creationId xmlns:a16="http://schemas.microsoft.com/office/drawing/2014/main" id="{7FCE1345-1F38-BEA5-068F-4D8182389260}"/>
              </a:ext>
            </a:extLst>
          </xdr:cNvPr>
          <xdr:cNvGrpSpPr/>
        </xdr:nvGrpSpPr>
        <xdr:grpSpPr>
          <a:xfrm>
            <a:off x="45720" y="1272540"/>
            <a:ext cx="2255520" cy="853440"/>
            <a:chOff x="22860" y="1242060"/>
            <a:chExt cx="2423160" cy="1295400"/>
          </a:xfrm>
        </xdr:grpSpPr>
        <xdr:sp macro="" textlink="">
          <xdr:nvSpPr>
            <xdr:cNvPr id="4" name="Rectangle: Rounded Corners 3">
              <a:extLst>
                <a:ext uri="{FF2B5EF4-FFF2-40B4-BE49-F238E27FC236}">
                  <a16:creationId xmlns:a16="http://schemas.microsoft.com/office/drawing/2014/main" id="{7220A31E-A053-84D6-D840-9EA866EE2DC6}"/>
                </a:ext>
              </a:extLst>
            </xdr:cNvPr>
            <xdr:cNvSpPr/>
          </xdr:nvSpPr>
          <xdr:spPr>
            <a:xfrm>
              <a:off x="22860" y="1242060"/>
              <a:ext cx="2423160" cy="128778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B1589FAF-3C2F-D525-2C87-6C994E30E268}"/>
                </a:ext>
              </a:extLst>
            </xdr:cNvPr>
            <xdr:cNvSpPr/>
          </xdr:nvSpPr>
          <xdr:spPr>
            <a:xfrm>
              <a:off x="30480" y="1249680"/>
              <a:ext cx="655474" cy="1287780"/>
            </a:xfrm>
            <a:prstGeom prst="round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57" name="TextBox 56">
            <a:extLst>
              <a:ext uri="{FF2B5EF4-FFF2-40B4-BE49-F238E27FC236}">
                <a16:creationId xmlns:a16="http://schemas.microsoft.com/office/drawing/2014/main" id="{7D739D20-75EE-8951-E888-A7D606988C9D}"/>
              </a:ext>
            </a:extLst>
          </xdr:cNvPr>
          <xdr:cNvSpPr txBox="1"/>
        </xdr:nvSpPr>
        <xdr:spPr>
          <a:xfrm>
            <a:off x="693420" y="1432560"/>
            <a:ext cx="1356360" cy="2286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u="none">
                <a:solidFill>
                  <a:schemeClr val="accent6">
                    <a:lumMod val="50000"/>
                  </a:schemeClr>
                </a:solidFill>
              </a:rPr>
              <a:t>TOTAL</a:t>
            </a:r>
            <a:r>
              <a:rPr lang="en-IN" sz="1400" b="1" u="none" baseline="0">
                <a:solidFill>
                  <a:schemeClr val="accent6">
                    <a:lumMod val="50000"/>
                  </a:schemeClr>
                </a:solidFill>
              </a:rPr>
              <a:t> SALES</a:t>
            </a:r>
            <a:endParaRPr lang="en-IN" sz="1400" b="1" u="none">
              <a:solidFill>
                <a:schemeClr val="accent6">
                  <a:lumMod val="50000"/>
                </a:schemeClr>
              </a:solidFill>
            </a:endParaRPr>
          </a:p>
        </xdr:txBody>
      </xdr:sp>
      <xdr:sp macro="" textlink="SalesData!K2">
        <xdr:nvSpPr>
          <xdr:cNvPr id="58" name="TextBox 57">
            <a:extLst>
              <a:ext uri="{FF2B5EF4-FFF2-40B4-BE49-F238E27FC236}">
                <a16:creationId xmlns:a16="http://schemas.microsoft.com/office/drawing/2014/main" id="{6E2D00DE-250B-B0D9-F268-0FA6623DEC43}"/>
              </a:ext>
            </a:extLst>
          </xdr:cNvPr>
          <xdr:cNvSpPr txBox="1"/>
        </xdr:nvSpPr>
        <xdr:spPr>
          <a:xfrm>
            <a:off x="708660" y="1684020"/>
            <a:ext cx="14859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F0E5359-5426-43BE-88BD-0DF3140AB31F}" type="TxLink">
              <a:rPr lang="en-US" sz="1600" b="1" i="0" u="none" strike="noStrike">
                <a:solidFill>
                  <a:schemeClr val="accent6">
                    <a:lumMod val="50000"/>
                  </a:schemeClr>
                </a:solidFill>
                <a:latin typeface="Aptos Narrow"/>
              </a:rPr>
              <a:pPr algn="l"/>
              <a:t> 1,29,44,500.00 </a:t>
            </a:fld>
            <a:endParaRPr lang="en-IN" sz="1600" b="1">
              <a:solidFill>
                <a:schemeClr val="accent6">
                  <a:lumMod val="50000"/>
                </a:schemeClr>
              </a:solidFill>
            </a:endParaRPr>
          </a:p>
        </xdr:txBody>
      </xdr:sp>
    </xdr:grpSp>
    <xdr:clientData/>
  </xdr:twoCellAnchor>
  <xdr:twoCellAnchor>
    <xdr:from>
      <xdr:col>3</xdr:col>
      <xdr:colOff>525780</xdr:colOff>
      <xdr:row>6</xdr:row>
      <xdr:rowOff>175260</xdr:rowOff>
    </xdr:from>
    <xdr:to>
      <xdr:col>7</xdr:col>
      <xdr:colOff>342900</xdr:colOff>
      <xdr:row>11</xdr:row>
      <xdr:rowOff>114300</xdr:rowOff>
    </xdr:to>
    <xdr:grpSp>
      <xdr:nvGrpSpPr>
        <xdr:cNvPr id="67" name="Group 66">
          <a:extLst>
            <a:ext uri="{FF2B5EF4-FFF2-40B4-BE49-F238E27FC236}">
              <a16:creationId xmlns:a16="http://schemas.microsoft.com/office/drawing/2014/main" id="{FBA1EBCA-2FB0-9C80-D8E7-0051822B4F65}"/>
            </a:ext>
          </a:extLst>
        </xdr:cNvPr>
        <xdr:cNvGrpSpPr/>
      </xdr:nvGrpSpPr>
      <xdr:grpSpPr>
        <a:xfrm>
          <a:off x="2354580" y="1261110"/>
          <a:ext cx="2255520" cy="843915"/>
          <a:chOff x="45720" y="1272540"/>
          <a:chExt cx="2255520" cy="853440"/>
        </a:xfrm>
      </xdr:grpSpPr>
      <xdr:grpSp>
        <xdr:nvGrpSpPr>
          <xdr:cNvPr id="68" name="Group 67">
            <a:extLst>
              <a:ext uri="{FF2B5EF4-FFF2-40B4-BE49-F238E27FC236}">
                <a16:creationId xmlns:a16="http://schemas.microsoft.com/office/drawing/2014/main" id="{14144305-0D64-F03F-CF9A-1199EE0F77D9}"/>
              </a:ext>
            </a:extLst>
          </xdr:cNvPr>
          <xdr:cNvGrpSpPr/>
        </xdr:nvGrpSpPr>
        <xdr:grpSpPr>
          <a:xfrm>
            <a:off x="45720" y="1272540"/>
            <a:ext cx="2255520" cy="853440"/>
            <a:chOff x="22860" y="1242060"/>
            <a:chExt cx="2423160" cy="1295400"/>
          </a:xfrm>
        </xdr:grpSpPr>
        <xdr:sp macro="" textlink="">
          <xdr:nvSpPr>
            <xdr:cNvPr id="71" name="Rectangle: Rounded Corners 70">
              <a:extLst>
                <a:ext uri="{FF2B5EF4-FFF2-40B4-BE49-F238E27FC236}">
                  <a16:creationId xmlns:a16="http://schemas.microsoft.com/office/drawing/2014/main" id="{36794F2B-7DE1-160B-D3B2-654E082780AA}"/>
                </a:ext>
              </a:extLst>
            </xdr:cNvPr>
            <xdr:cNvSpPr/>
          </xdr:nvSpPr>
          <xdr:spPr>
            <a:xfrm>
              <a:off x="22860" y="1242060"/>
              <a:ext cx="2423160" cy="128778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2" name="Rectangle: Rounded Corners 71">
              <a:extLst>
                <a:ext uri="{FF2B5EF4-FFF2-40B4-BE49-F238E27FC236}">
                  <a16:creationId xmlns:a16="http://schemas.microsoft.com/office/drawing/2014/main" id="{B4633915-AB04-76A3-5C8E-F75D583C1322}"/>
                </a:ext>
              </a:extLst>
            </xdr:cNvPr>
            <xdr:cNvSpPr/>
          </xdr:nvSpPr>
          <xdr:spPr>
            <a:xfrm>
              <a:off x="30480" y="1249680"/>
              <a:ext cx="655474" cy="1287780"/>
            </a:xfrm>
            <a:prstGeom prst="round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69" name="TextBox 68">
            <a:extLst>
              <a:ext uri="{FF2B5EF4-FFF2-40B4-BE49-F238E27FC236}">
                <a16:creationId xmlns:a16="http://schemas.microsoft.com/office/drawing/2014/main" id="{D634064D-1E9D-DB3F-7E1B-6E62EF4AF9E6}"/>
              </a:ext>
            </a:extLst>
          </xdr:cNvPr>
          <xdr:cNvSpPr txBox="1"/>
        </xdr:nvSpPr>
        <xdr:spPr>
          <a:xfrm>
            <a:off x="693420" y="1432560"/>
            <a:ext cx="1417320" cy="28194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u="none" baseline="0">
                <a:solidFill>
                  <a:schemeClr val="accent6">
                    <a:lumMod val="50000"/>
                  </a:schemeClr>
                </a:solidFill>
              </a:rPr>
              <a:t>AVERAGE SALES</a:t>
            </a:r>
            <a:endParaRPr lang="en-IN" sz="1400" b="1" u="none">
              <a:solidFill>
                <a:schemeClr val="accent6">
                  <a:lumMod val="50000"/>
                </a:schemeClr>
              </a:solidFill>
            </a:endParaRPr>
          </a:p>
        </xdr:txBody>
      </xdr:sp>
      <xdr:sp macro="" textlink="SalesData!K8">
        <xdr:nvSpPr>
          <xdr:cNvPr id="70" name="TextBox 69">
            <a:extLst>
              <a:ext uri="{FF2B5EF4-FFF2-40B4-BE49-F238E27FC236}">
                <a16:creationId xmlns:a16="http://schemas.microsoft.com/office/drawing/2014/main" id="{C0597C02-E5CC-ECA4-859F-C441B9F18E8D}"/>
              </a:ext>
            </a:extLst>
          </xdr:cNvPr>
          <xdr:cNvSpPr txBox="1"/>
        </xdr:nvSpPr>
        <xdr:spPr>
          <a:xfrm>
            <a:off x="708660" y="1684020"/>
            <a:ext cx="13411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AC73E76-2C65-41B3-9814-7C2BB5D4029D}" type="TxLink">
              <a:rPr lang="en-US" sz="1600" b="1" i="0" u="none" strike="noStrike">
                <a:solidFill>
                  <a:schemeClr val="accent6">
                    <a:lumMod val="50000"/>
                  </a:schemeClr>
                </a:solidFill>
                <a:latin typeface="Aptos Narrow"/>
              </a:rPr>
              <a:pPr algn="l"/>
              <a:t> 2,58,890.00 </a:t>
            </a:fld>
            <a:endParaRPr lang="en-IN" sz="2000" b="1">
              <a:solidFill>
                <a:schemeClr val="accent6">
                  <a:lumMod val="50000"/>
                </a:schemeClr>
              </a:solidFill>
            </a:endParaRPr>
          </a:p>
        </xdr:txBody>
      </xdr:sp>
    </xdr:grpSp>
    <xdr:clientData/>
  </xdr:twoCellAnchor>
  <xdr:twoCellAnchor>
    <xdr:from>
      <xdr:col>11</xdr:col>
      <xdr:colOff>281940</xdr:colOff>
      <xdr:row>6</xdr:row>
      <xdr:rowOff>175260</xdr:rowOff>
    </xdr:from>
    <xdr:to>
      <xdr:col>15</xdr:col>
      <xdr:colOff>99060</xdr:colOff>
      <xdr:row>11</xdr:row>
      <xdr:rowOff>114300</xdr:rowOff>
    </xdr:to>
    <xdr:grpSp>
      <xdr:nvGrpSpPr>
        <xdr:cNvPr id="73" name="Group 72">
          <a:extLst>
            <a:ext uri="{FF2B5EF4-FFF2-40B4-BE49-F238E27FC236}">
              <a16:creationId xmlns:a16="http://schemas.microsoft.com/office/drawing/2014/main" id="{80EB3F78-3193-12CC-A5E3-77BB8FEB8852}"/>
            </a:ext>
          </a:extLst>
        </xdr:cNvPr>
        <xdr:cNvGrpSpPr/>
      </xdr:nvGrpSpPr>
      <xdr:grpSpPr>
        <a:xfrm>
          <a:off x="6987540" y="1261110"/>
          <a:ext cx="2255520" cy="843915"/>
          <a:chOff x="45720" y="1272540"/>
          <a:chExt cx="2255520" cy="853440"/>
        </a:xfrm>
      </xdr:grpSpPr>
      <xdr:grpSp>
        <xdr:nvGrpSpPr>
          <xdr:cNvPr id="74" name="Group 73">
            <a:extLst>
              <a:ext uri="{FF2B5EF4-FFF2-40B4-BE49-F238E27FC236}">
                <a16:creationId xmlns:a16="http://schemas.microsoft.com/office/drawing/2014/main" id="{F9F63716-F162-933E-6154-FFEB6A6C8D6A}"/>
              </a:ext>
            </a:extLst>
          </xdr:cNvPr>
          <xdr:cNvGrpSpPr/>
        </xdr:nvGrpSpPr>
        <xdr:grpSpPr>
          <a:xfrm>
            <a:off x="45720" y="1272540"/>
            <a:ext cx="2255520" cy="853440"/>
            <a:chOff x="22860" y="1242060"/>
            <a:chExt cx="2423160" cy="1295400"/>
          </a:xfrm>
        </xdr:grpSpPr>
        <xdr:sp macro="" textlink="">
          <xdr:nvSpPr>
            <xdr:cNvPr id="77" name="Rectangle: Rounded Corners 76">
              <a:extLst>
                <a:ext uri="{FF2B5EF4-FFF2-40B4-BE49-F238E27FC236}">
                  <a16:creationId xmlns:a16="http://schemas.microsoft.com/office/drawing/2014/main" id="{7ADD7C92-5BD0-6D41-4E0E-1E1C1F286388}"/>
                </a:ext>
              </a:extLst>
            </xdr:cNvPr>
            <xdr:cNvSpPr/>
          </xdr:nvSpPr>
          <xdr:spPr>
            <a:xfrm>
              <a:off x="22860" y="1242060"/>
              <a:ext cx="2423160" cy="128778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8" name="Rectangle: Rounded Corners 77">
              <a:extLst>
                <a:ext uri="{FF2B5EF4-FFF2-40B4-BE49-F238E27FC236}">
                  <a16:creationId xmlns:a16="http://schemas.microsoft.com/office/drawing/2014/main" id="{D53B6C28-F4A8-49D7-AF6F-F9C00F4D6E7D}"/>
                </a:ext>
              </a:extLst>
            </xdr:cNvPr>
            <xdr:cNvSpPr/>
          </xdr:nvSpPr>
          <xdr:spPr>
            <a:xfrm>
              <a:off x="30480" y="1249680"/>
              <a:ext cx="655474" cy="1287780"/>
            </a:xfrm>
            <a:prstGeom prst="round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75" name="TextBox 74">
            <a:extLst>
              <a:ext uri="{FF2B5EF4-FFF2-40B4-BE49-F238E27FC236}">
                <a16:creationId xmlns:a16="http://schemas.microsoft.com/office/drawing/2014/main" id="{88BAF546-1B7C-3548-9F42-FFD89F42BF03}"/>
              </a:ext>
            </a:extLst>
          </xdr:cNvPr>
          <xdr:cNvSpPr txBox="1"/>
        </xdr:nvSpPr>
        <xdr:spPr>
          <a:xfrm>
            <a:off x="693420" y="1432560"/>
            <a:ext cx="1356360" cy="2286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u="none">
                <a:solidFill>
                  <a:schemeClr val="accent6">
                    <a:lumMod val="50000"/>
                  </a:schemeClr>
                </a:solidFill>
              </a:rPr>
              <a:t>PROFIT</a:t>
            </a:r>
          </a:p>
        </xdr:txBody>
      </xdr:sp>
      <xdr:sp macro="" textlink="SalesData!K6">
        <xdr:nvSpPr>
          <xdr:cNvPr id="76" name="TextBox 75">
            <a:extLst>
              <a:ext uri="{FF2B5EF4-FFF2-40B4-BE49-F238E27FC236}">
                <a16:creationId xmlns:a16="http://schemas.microsoft.com/office/drawing/2014/main" id="{8CC34E25-FB5A-3BA7-937C-62CA18FCD2AA}"/>
              </a:ext>
            </a:extLst>
          </xdr:cNvPr>
          <xdr:cNvSpPr txBox="1"/>
        </xdr:nvSpPr>
        <xdr:spPr>
          <a:xfrm>
            <a:off x="708660" y="1684020"/>
            <a:ext cx="13411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452B77-DFDA-4B3A-A944-CE047BACC6A6}" type="TxLink">
              <a:rPr lang="en-US" sz="1600" b="1" i="0" u="none" strike="noStrike">
                <a:solidFill>
                  <a:schemeClr val="accent6">
                    <a:lumMod val="50000"/>
                  </a:schemeClr>
                </a:solidFill>
                <a:latin typeface="Aptos Narrow"/>
              </a:rPr>
              <a:pPr/>
              <a:t>Rs. 38,34,400</a:t>
            </a:fld>
            <a:endParaRPr lang="en-IN" sz="2000" b="1">
              <a:solidFill>
                <a:schemeClr val="accent6">
                  <a:lumMod val="50000"/>
                </a:schemeClr>
              </a:solidFill>
            </a:endParaRPr>
          </a:p>
        </xdr:txBody>
      </xdr:sp>
    </xdr:grpSp>
    <xdr:clientData/>
  </xdr:twoCellAnchor>
  <xdr:twoCellAnchor>
    <xdr:from>
      <xdr:col>7</xdr:col>
      <xdr:colOff>411480</xdr:colOff>
      <xdr:row>6</xdr:row>
      <xdr:rowOff>175260</xdr:rowOff>
    </xdr:from>
    <xdr:to>
      <xdr:col>11</xdr:col>
      <xdr:colOff>228600</xdr:colOff>
      <xdr:row>11</xdr:row>
      <xdr:rowOff>114300</xdr:rowOff>
    </xdr:to>
    <xdr:grpSp>
      <xdr:nvGrpSpPr>
        <xdr:cNvPr id="79" name="Group 78">
          <a:extLst>
            <a:ext uri="{FF2B5EF4-FFF2-40B4-BE49-F238E27FC236}">
              <a16:creationId xmlns:a16="http://schemas.microsoft.com/office/drawing/2014/main" id="{CD7E28E1-E63D-811F-60D9-D245BE4BCE07}"/>
            </a:ext>
          </a:extLst>
        </xdr:cNvPr>
        <xdr:cNvGrpSpPr/>
      </xdr:nvGrpSpPr>
      <xdr:grpSpPr>
        <a:xfrm>
          <a:off x="4678680" y="1261110"/>
          <a:ext cx="2255520" cy="843915"/>
          <a:chOff x="45720" y="1272540"/>
          <a:chExt cx="2255520" cy="853440"/>
        </a:xfrm>
      </xdr:grpSpPr>
      <xdr:grpSp>
        <xdr:nvGrpSpPr>
          <xdr:cNvPr id="80" name="Group 79">
            <a:extLst>
              <a:ext uri="{FF2B5EF4-FFF2-40B4-BE49-F238E27FC236}">
                <a16:creationId xmlns:a16="http://schemas.microsoft.com/office/drawing/2014/main" id="{3651563C-9A9F-E366-A331-FE8C53F55A6E}"/>
              </a:ext>
            </a:extLst>
          </xdr:cNvPr>
          <xdr:cNvGrpSpPr/>
        </xdr:nvGrpSpPr>
        <xdr:grpSpPr>
          <a:xfrm>
            <a:off x="45720" y="1272540"/>
            <a:ext cx="2255520" cy="853440"/>
            <a:chOff x="22860" y="1242060"/>
            <a:chExt cx="2423160" cy="1295400"/>
          </a:xfrm>
        </xdr:grpSpPr>
        <xdr:sp macro="" textlink="">
          <xdr:nvSpPr>
            <xdr:cNvPr id="83" name="Rectangle: Rounded Corners 82">
              <a:extLst>
                <a:ext uri="{FF2B5EF4-FFF2-40B4-BE49-F238E27FC236}">
                  <a16:creationId xmlns:a16="http://schemas.microsoft.com/office/drawing/2014/main" id="{9940B14C-D827-7374-01D5-0A82C9919BD9}"/>
                </a:ext>
              </a:extLst>
            </xdr:cNvPr>
            <xdr:cNvSpPr/>
          </xdr:nvSpPr>
          <xdr:spPr>
            <a:xfrm>
              <a:off x="22860" y="1242060"/>
              <a:ext cx="2423160" cy="128778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4" name="Rectangle: Rounded Corners 83">
              <a:extLst>
                <a:ext uri="{FF2B5EF4-FFF2-40B4-BE49-F238E27FC236}">
                  <a16:creationId xmlns:a16="http://schemas.microsoft.com/office/drawing/2014/main" id="{23EFD31E-6F97-057D-2301-D93281A94AF7}"/>
                </a:ext>
              </a:extLst>
            </xdr:cNvPr>
            <xdr:cNvSpPr/>
          </xdr:nvSpPr>
          <xdr:spPr>
            <a:xfrm>
              <a:off x="30480" y="1249680"/>
              <a:ext cx="655474" cy="1287780"/>
            </a:xfrm>
            <a:prstGeom prst="round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81" name="TextBox 80">
            <a:extLst>
              <a:ext uri="{FF2B5EF4-FFF2-40B4-BE49-F238E27FC236}">
                <a16:creationId xmlns:a16="http://schemas.microsoft.com/office/drawing/2014/main" id="{E49035DD-BBEA-CB21-B559-0DE63B7F8C92}"/>
              </a:ext>
            </a:extLst>
          </xdr:cNvPr>
          <xdr:cNvSpPr txBox="1"/>
        </xdr:nvSpPr>
        <xdr:spPr>
          <a:xfrm>
            <a:off x="693420" y="1432560"/>
            <a:ext cx="1356360" cy="2286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u="none">
                <a:solidFill>
                  <a:schemeClr val="accent6">
                    <a:lumMod val="50000"/>
                  </a:schemeClr>
                </a:solidFill>
              </a:rPr>
              <a:t>UNITS</a:t>
            </a:r>
            <a:r>
              <a:rPr lang="en-IN" sz="1400" b="1" u="none" baseline="0">
                <a:solidFill>
                  <a:schemeClr val="accent6">
                    <a:lumMod val="50000"/>
                  </a:schemeClr>
                </a:solidFill>
              </a:rPr>
              <a:t> SOLD</a:t>
            </a:r>
            <a:endParaRPr lang="en-IN" sz="1400" b="1" u="none">
              <a:solidFill>
                <a:schemeClr val="accent6">
                  <a:lumMod val="50000"/>
                </a:schemeClr>
              </a:solidFill>
            </a:endParaRPr>
          </a:p>
        </xdr:txBody>
      </xdr:sp>
      <xdr:sp macro="" textlink="SalesData!K4">
        <xdr:nvSpPr>
          <xdr:cNvPr id="82" name="TextBox 81">
            <a:extLst>
              <a:ext uri="{FF2B5EF4-FFF2-40B4-BE49-F238E27FC236}">
                <a16:creationId xmlns:a16="http://schemas.microsoft.com/office/drawing/2014/main" id="{1F920C81-A817-AE68-B5DA-DD405155ACF0}"/>
              </a:ext>
            </a:extLst>
          </xdr:cNvPr>
          <xdr:cNvSpPr txBox="1"/>
        </xdr:nvSpPr>
        <xdr:spPr>
          <a:xfrm>
            <a:off x="708660" y="1684020"/>
            <a:ext cx="13411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EA49813-7AAD-4558-94C7-D201C1CEEC6D}" type="TxLink">
              <a:rPr lang="en-US" sz="1600" b="1" i="0" u="none" strike="noStrike">
                <a:solidFill>
                  <a:schemeClr val="accent6">
                    <a:lumMod val="50000"/>
                  </a:schemeClr>
                </a:solidFill>
                <a:latin typeface="Aptos Narrow"/>
              </a:rPr>
              <a:pPr algn="l"/>
              <a:t>4705</a:t>
            </a:fld>
            <a:endParaRPr lang="en-IN" sz="1600" b="1">
              <a:solidFill>
                <a:schemeClr val="accent6">
                  <a:lumMod val="50000"/>
                </a:schemeClr>
              </a:solidFill>
            </a:endParaRPr>
          </a:p>
        </xdr:txBody>
      </xdr:sp>
    </xdr:grpSp>
    <xdr:clientData/>
  </xdr:twoCellAnchor>
  <xdr:twoCellAnchor editAs="oneCell">
    <xdr:from>
      <xdr:col>0</xdr:col>
      <xdr:colOff>30480</xdr:colOff>
      <xdr:row>7</xdr:row>
      <xdr:rowOff>129540</xdr:rowOff>
    </xdr:from>
    <xdr:to>
      <xdr:col>0</xdr:col>
      <xdr:colOff>563880</xdr:colOff>
      <xdr:row>10</xdr:row>
      <xdr:rowOff>114300</xdr:rowOff>
    </xdr:to>
    <xdr:pic>
      <xdr:nvPicPr>
        <xdr:cNvPr id="86" name="Picture 85">
          <a:extLst>
            <a:ext uri="{FF2B5EF4-FFF2-40B4-BE49-F238E27FC236}">
              <a16:creationId xmlns:a16="http://schemas.microsoft.com/office/drawing/2014/main" id="{F8AB1018-7E12-6247-15F3-F42917C9CCBF}"/>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0480" y="1409700"/>
          <a:ext cx="533400" cy="533400"/>
        </a:xfrm>
        <a:prstGeom prst="rect">
          <a:avLst/>
        </a:prstGeom>
      </xdr:spPr>
    </xdr:pic>
    <xdr:clientData/>
  </xdr:twoCellAnchor>
  <xdr:oneCellAnchor>
    <xdr:from>
      <xdr:col>5</xdr:col>
      <xdr:colOff>0</xdr:colOff>
      <xdr:row>26</xdr:row>
      <xdr:rowOff>121920</xdr:rowOff>
    </xdr:from>
    <xdr:ext cx="4876800" cy="233205"/>
    <xdr:sp macro="" textlink="">
      <xdr:nvSpPr>
        <xdr:cNvPr id="87" name="TextBox 86">
          <a:extLst>
            <a:ext uri="{FF2B5EF4-FFF2-40B4-BE49-F238E27FC236}">
              <a16:creationId xmlns:a16="http://schemas.microsoft.com/office/drawing/2014/main" id="{F56CEB83-97D3-B142-503D-2238BD7BF9CE}"/>
            </a:ext>
          </a:extLst>
        </xdr:cNvPr>
        <xdr:cNvSpPr txBox="1"/>
      </xdr:nvSpPr>
      <xdr:spPr>
        <a:xfrm>
          <a:off x="3048000" y="4876800"/>
          <a:ext cx="48768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3</xdr:col>
      <xdr:colOff>586694</xdr:colOff>
      <xdr:row>7</xdr:row>
      <xdr:rowOff>91439</xdr:rowOff>
    </xdr:from>
    <xdr:to>
      <xdr:col>4</xdr:col>
      <xdr:colOff>461064</xdr:colOff>
      <xdr:row>11</xdr:row>
      <xdr:rowOff>47274</xdr:rowOff>
    </xdr:to>
    <xdr:pic>
      <xdr:nvPicPr>
        <xdr:cNvPr id="91" name="Picture 90">
          <a:extLst>
            <a:ext uri="{FF2B5EF4-FFF2-40B4-BE49-F238E27FC236}">
              <a16:creationId xmlns:a16="http://schemas.microsoft.com/office/drawing/2014/main" id="{F30BCB38-B002-5B4C-F2DC-8984D0D968A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2415494" y="1371599"/>
          <a:ext cx="483970" cy="687355"/>
        </a:xfrm>
        <a:prstGeom prst="rect">
          <a:avLst/>
        </a:prstGeom>
      </xdr:spPr>
    </xdr:pic>
    <xdr:clientData/>
  </xdr:twoCellAnchor>
  <xdr:twoCellAnchor editAs="oneCell">
    <xdr:from>
      <xdr:col>11</xdr:col>
      <xdr:colOff>312420</xdr:colOff>
      <xdr:row>8</xdr:row>
      <xdr:rowOff>22860</xdr:rowOff>
    </xdr:from>
    <xdr:to>
      <xdr:col>12</xdr:col>
      <xdr:colOff>220980</xdr:colOff>
      <xdr:row>10</xdr:row>
      <xdr:rowOff>175260</xdr:rowOff>
    </xdr:to>
    <xdr:pic>
      <xdr:nvPicPr>
        <xdr:cNvPr id="94" name="Picture 93">
          <a:extLst>
            <a:ext uri="{FF2B5EF4-FFF2-40B4-BE49-F238E27FC236}">
              <a16:creationId xmlns:a16="http://schemas.microsoft.com/office/drawing/2014/main" id="{8994A99F-B5FD-A128-15B8-207A72F0AB3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7018020" y="1485900"/>
          <a:ext cx="518160" cy="518160"/>
        </a:xfrm>
        <a:prstGeom prst="rect">
          <a:avLst/>
        </a:prstGeom>
      </xdr:spPr>
    </xdr:pic>
    <xdr:clientData/>
  </xdr:twoCellAnchor>
  <xdr:oneCellAnchor>
    <xdr:from>
      <xdr:col>7</xdr:col>
      <xdr:colOff>121920</xdr:colOff>
      <xdr:row>23</xdr:row>
      <xdr:rowOff>140154</xdr:rowOff>
    </xdr:from>
    <xdr:ext cx="561888" cy="233205"/>
    <xdr:sp macro="" textlink="">
      <xdr:nvSpPr>
        <xdr:cNvPr id="95" name="TextBox 94">
          <a:extLst>
            <a:ext uri="{FF2B5EF4-FFF2-40B4-BE49-F238E27FC236}">
              <a16:creationId xmlns:a16="http://schemas.microsoft.com/office/drawing/2014/main" id="{BC66412F-8C74-5261-C64A-4AB03473E936}"/>
            </a:ext>
          </a:extLst>
        </xdr:cNvPr>
        <xdr:cNvSpPr txBox="1"/>
      </xdr:nvSpPr>
      <xdr:spPr>
        <a:xfrm>
          <a:off x="4389120" y="4346394"/>
          <a:ext cx="56188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7</xdr:col>
      <xdr:colOff>320041</xdr:colOff>
      <xdr:row>7</xdr:row>
      <xdr:rowOff>106682</xdr:rowOff>
    </xdr:from>
    <xdr:to>
      <xdr:col>8</xdr:col>
      <xdr:colOff>495301</xdr:colOff>
      <xdr:row>11</xdr:row>
      <xdr:rowOff>72380</xdr:rowOff>
    </xdr:to>
    <xdr:pic>
      <xdr:nvPicPr>
        <xdr:cNvPr id="97" name="Picture 96">
          <a:extLst>
            <a:ext uri="{FF2B5EF4-FFF2-40B4-BE49-F238E27FC236}">
              <a16:creationId xmlns:a16="http://schemas.microsoft.com/office/drawing/2014/main" id="{52EA4686-D4F6-50AB-23F8-9B367AA7DDA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4587241" y="1386842"/>
          <a:ext cx="784860" cy="697218"/>
        </a:xfrm>
        <a:prstGeom prst="rect">
          <a:avLst/>
        </a:prstGeom>
      </xdr:spPr>
    </xdr:pic>
    <xdr:clientData/>
  </xdr:twoCellAnchor>
  <xdr:twoCellAnchor editAs="oneCell">
    <xdr:from>
      <xdr:col>6</xdr:col>
      <xdr:colOff>251909</xdr:colOff>
      <xdr:row>0</xdr:row>
      <xdr:rowOff>118577</xdr:rowOff>
    </xdr:from>
    <xdr:to>
      <xdr:col>7</xdr:col>
      <xdr:colOff>541468</xdr:colOff>
      <xdr:row>5</xdr:row>
      <xdr:rowOff>86480</xdr:rowOff>
    </xdr:to>
    <xdr:pic>
      <xdr:nvPicPr>
        <xdr:cNvPr id="99" name="Graphic 98">
          <a:extLst>
            <a:ext uri="{FF2B5EF4-FFF2-40B4-BE49-F238E27FC236}">
              <a16:creationId xmlns:a16="http://schemas.microsoft.com/office/drawing/2014/main" id="{0737DC6B-9874-C029-129C-AAD28079AD4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 uri="{837473B0-CC2E-450A-ABE3-18F120FF3D39}">
              <a1611:picAttrSrcUrl xmlns:a1611="http://schemas.microsoft.com/office/drawing/2016/11/main" r:id="rId11"/>
            </a:ext>
          </a:extLst>
        </a:blip>
        <a:stretch>
          <a:fillRect/>
        </a:stretch>
      </xdr:blipFill>
      <xdr:spPr>
        <a:xfrm>
          <a:off x="3909509" y="118577"/>
          <a:ext cx="899159" cy="864374"/>
        </a:xfrm>
        <a:prstGeom prst="rect">
          <a:avLst/>
        </a:prstGeom>
      </xdr:spPr>
    </xdr:pic>
    <xdr:clientData/>
  </xdr:twoCellAnchor>
  <xdr:twoCellAnchor>
    <xdr:from>
      <xdr:col>6</xdr:col>
      <xdr:colOff>403860</xdr:colOff>
      <xdr:row>1</xdr:row>
      <xdr:rowOff>106680</xdr:rowOff>
    </xdr:from>
    <xdr:to>
      <xdr:col>18</xdr:col>
      <xdr:colOff>129540</xdr:colOff>
      <xdr:row>5</xdr:row>
      <xdr:rowOff>15240</xdr:rowOff>
    </xdr:to>
    <xdr:sp macro="" textlink="">
      <xdr:nvSpPr>
        <xdr:cNvPr id="100" name="TextBox 99">
          <a:extLst>
            <a:ext uri="{FF2B5EF4-FFF2-40B4-BE49-F238E27FC236}">
              <a16:creationId xmlns:a16="http://schemas.microsoft.com/office/drawing/2014/main" id="{BEB8BE72-9276-3108-BFDC-2029D6C28975}"/>
            </a:ext>
          </a:extLst>
        </xdr:cNvPr>
        <xdr:cNvSpPr txBox="1"/>
      </xdr:nvSpPr>
      <xdr:spPr>
        <a:xfrm>
          <a:off x="4061460" y="289560"/>
          <a:ext cx="7040880"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solidFill>
                <a:schemeClr val="accent6">
                  <a:lumMod val="50000"/>
                </a:schemeClr>
              </a:solidFill>
            </a:rPr>
            <a:t>SALES DASHBOARD 2025</a:t>
          </a:r>
        </a:p>
      </xdr:txBody>
    </xdr:sp>
    <xdr:clientData/>
  </xdr:twoCellAnchor>
  <xdr:twoCellAnchor editAs="oneCell">
    <xdr:from>
      <xdr:col>15</xdr:col>
      <xdr:colOff>190499</xdr:colOff>
      <xdr:row>7</xdr:row>
      <xdr:rowOff>15240</xdr:rowOff>
    </xdr:from>
    <xdr:to>
      <xdr:col>22</xdr:col>
      <xdr:colOff>0</xdr:colOff>
      <xdr:row>11</xdr:row>
      <xdr:rowOff>7620</xdr:rowOff>
    </xdr:to>
    <mc:AlternateContent xmlns:mc="http://schemas.openxmlformats.org/markup-compatibility/2006" xmlns:a14="http://schemas.microsoft.com/office/drawing/2010/main">
      <mc:Choice Requires="a14">
        <xdr:graphicFrame macro="">
          <xdr:nvGraphicFramePr>
            <xdr:cNvPr id="101" name="Region 1">
              <a:extLst>
                <a:ext uri="{FF2B5EF4-FFF2-40B4-BE49-F238E27FC236}">
                  <a16:creationId xmlns:a16="http://schemas.microsoft.com/office/drawing/2014/main" id="{4181580C-9E8A-46D3-9697-C4D2A8F3346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334499" y="1282065"/>
              <a:ext cx="4076701"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12</xdr:row>
      <xdr:rowOff>32655</xdr:rowOff>
    </xdr:from>
    <xdr:to>
      <xdr:col>3</xdr:col>
      <xdr:colOff>348343</xdr:colOff>
      <xdr:row>25</xdr:row>
      <xdr:rowOff>-1</xdr:rowOff>
    </xdr:to>
    <mc:AlternateContent xmlns:mc="http://schemas.openxmlformats.org/markup-compatibility/2006" xmlns:a14="http://schemas.microsoft.com/office/drawing/2010/main">
      <mc:Choice Requires="a14">
        <xdr:graphicFrame macro="">
          <xdr:nvGraphicFramePr>
            <xdr:cNvPr id="104" name="Product 1">
              <a:extLst>
                <a:ext uri="{FF2B5EF4-FFF2-40B4-BE49-F238E27FC236}">
                  <a16:creationId xmlns:a16="http://schemas.microsoft.com/office/drawing/2014/main" id="{A8004482-4BE1-4379-BCB0-9D7CAE3963FA}"/>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54429" y="2204355"/>
              <a:ext cx="2122714" cy="2320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43544</xdr:colOff>
      <xdr:row>11</xdr:row>
      <xdr:rowOff>152397</xdr:rowOff>
    </xdr:from>
    <xdr:to>
      <xdr:col>3</xdr:col>
      <xdr:colOff>337458</xdr:colOff>
      <xdr:row>24</xdr:row>
      <xdr:rowOff>119742</xdr:rowOff>
    </xdr:to>
    <mc:AlternateContent xmlns:mc="http://schemas.openxmlformats.org/markup-compatibility/2006" xmlns:a14="http://schemas.microsoft.com/office/drawing/2010/main">
      <mc:Choice Requires="a14">
        <xdr:graphicFrame macro="">
          <xdr:nvGraphicFramePr>
            <xdr:cNvPr id="105" name="Product 2">
              <a:extLst>
                <a:ext uri="{FF2B5EF4-FFF2-40B4-BE49-F238E27FC236}">
                  <a16:creationId xmlns:a16="http://schemas.microsoft.com/office/drawing/2014/main" id="{E3CD9545-4588-EAD2-82E1-5BA948CEF67E}"/>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43544" y="2143122"/>
              <a:ext cx="2122714" cy="2320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54427</xdr:colOff>
      <xdr:row>24</xdr:row>
      <xdr:rowOff>174173</xdr:rowOff>
    </xdr:from>
    <xdr:to>
      <xdr:col>3</xdr:col>
      <xdr:colOff>337456</xdr:colOff>
      <xdr:row>42</xdr:row>
      <xdr:rowOff>57151</xdr:rowOff>
    </xdr:to>
    <mc:AlternateContent xmlns:mc="http://schemas.openxmlformats.org/markup-compatibility/2006" xmlns:a14="http://schemas.microsoft.com/office/drawing/2010/main">
      <mc:Choice Requires="a14">
        <xdr:graphicFrame macro="">
          <xdr:nvGraphicFramePr>
            <xdr:cNvPr id="106" name="Sales Person 2">
              <a:extLst>
                <a:ext uri="{FF2B5EF4-FFF2-40B4-BE49-F238E27FC236}">
                  <a16:creationId xmlns:a16="http://schemas.microsoft.com/office/drawing/2014/main" id="{4E74CA7F-1E74-1858-E7D9-9B7E8DA3735B}"/>
                </a:ext>
              </a:extLst>
            </xdr:cNvPr>
            <xdr:cNvGraphicFramePr/>
          </xdr:nvGraphicFramePr>
          <xdr:xfrm>
            <a:off x="0" y="0"/>
            <a:ext cx="0" cy="0"/>
          </xdr:xfrm>
          <a:graphic>
            <a:graphicData uri="http://schemas.microsoft.com/office/drawing/2010/slicer">
              <sle:slicer xmlns:sle="http://schemas.microsoft.com/office/drawing/2010/slicer" name="Sales Person 2"/>
            </a:graphicData>
          </a:graphic>
        </xdr:graphicFrame>
      </mc:Choice>
      <mc:Fallback xmlns="">
        <xdr:sp macro="" textlink="">
          <xdr:nvSpPr>
            <xdr:cNvPr id="0" name=""/>
            <xdr:cNvSpPr>
              <a:spLocks noTextEdit="1"/>
            </xdr:cNvSpPr>
          </xdr:nvSpPr>
          <xdr:spPr>
            <a:xfrm>
              <a:off x="54427" y="4517573"/>
              <a:ext cx="2111829" cy="3140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401684</xdr:colOff>
      <xdr:row>12</xdr:row>
      <xdr:rowOff>14152</xdr:rowOff>
    </xdr:from>
    <xdr:to>
      <xdr:col>12</xdr:col>
      <xdr:colOff>402772</xdr:colOff>
      <xdr:row>28</xdr:row>
      <xdr:rowOff>130629</xdr:rowOff>
    </xdr:to>
    <xdr:sp macro="" textlink="">
      <xdr:nvSpPr>
        <xdr:cNvPr id="107" name="Rectangle: Rounded Corners 106">
          <a:extLst>
            <a:ext uri="{FF2B5EF4-FFF2-40B4-BE49-F238E27FC236}">
              <a16:creationId xmlns:a16="http://schemas.microsoft.com/office/drawing/2014/main" id="{73A149DC-CCF8-4719-FB8E-B8DB54EDD42D}"/>
            </a:ext>
          </a:extLst>
        </xdr:cNvPr>
        <xdr:cNvSpPr/>
      </xdr:nvSpPr>
      <xdr:spPr>
        <a:xfrm>
          <a:off x="2230484" y="2234838"/>
          <a:ext cx="5487488" cy="3077391"/>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accent6">
                  <a:lumMod val="50000"/>
                </a:schemeClr>
              </a:solidFill>
            </a:rPr>
            <a:t>Unit Sold By Product</a:t>
          </a:r>
          <a:endParaRPr lang="en-IN" sz="1600" b="1">
            <a:solidFill>
              <a:schemeClr val="accent6">
                <a:lumMod val="50000"/>
              </a:schemeClr>
            </a:solidFill>
          </a:endParaRPr>
        </a:p>
      </xdr:txBody>
    </xdr:sp>
    <xdr:clientData/>
  </xdr:twoCellAnchor>
  <xdr:twoCellAnchor>
    <xdr:from>
      <xdr:col>3</xdr:col>
      <xdr:colOff>600635</xdr:colOff>
      <xdr:row>14</xdr:row>
      <xdr:rowOff>112123</xdr:rowOff>
    </xdr:from>
    <xdr:to>
      <xdr:col>12</xdr:col>
      <xdr:colOff>13447</xdr:colOff>
      <xdr:row>27</xdr:row>
      <xdr:rowOff>134471</xdr:rowOff>
    </xdr:to>
    <xdr:graphicFrame macro="">
      <xdr:nvGraphicFramePr>
        <xdr:cNvPr id="108" name="Chart 107">
          <a:extLst>
            <a:ext uri="{FF2B5EF4-FFF2-40B4-BE49-F238E27FC236}">
              <a16:creationId xmlns:a16="http://schemas.microsoft.com/office/drawing/2014/main" id="{993D15D2-0A94-4DF7-849A-A3FEDF6A6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401685</xdr:colOff>
      <xdr:row>29</xdr:row>
      <xdr:rowOff>23117</xdr:rowOff>
    </xdr:from>
    <xdr:to>
      <xdr:col>12</xdr:col>
      <xdr:colOff>402773</xdr:colOff>
      <xdr:row>45</xdr:row>
      <xdr:rowOff>133830</xdr:rowOff>
    </xdr:to>
    <xdr:sp macro="" textlink="">
      <xdr:nvSpPr>
        <xdr:cNvPr id="111" name="Rectangle: Rounded Corners 110">
          <a:extLst>
            <a:ext uri="{FF2B5EF4-FFF2-40B4-BE49-F238E27FC236}">
              <a16:creationId xmlns:a16="http://schemas.microsoft.com/office/drawing/2014/main" id="{4148D877-F8E1-5AAF-B4F2-913EE66F7056}"/>
            </a:ext>
          </a:extLst>
        </xdr:cNvPr>
        <xdr:cNvSpPr/>
      </xdr:nvSpPr>
      <xdr:spPr>
        <a:xfrm>
          <a:off x="2230485" y="5222646"/>
          <a:ext cx="5487488" cy="2979419"/>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accent6">
                  <a:lumMod val="50000"/>
                </a:schemeClr>
              </a:solidFill>
            </a:rPr>
            <a:t>Total Sales By Product</a:t>
          </a:r>
          <a:endParaRPr lang="en-IN" sz="1600" b="1">
            <a:solidFill>
              <a:schemeClr val="accent6">
                <a:lumMod val="50000"/>
              </a:schemeClr>
            </a:solidFill>
          </a:endParaRPr>
        </a:p>
      </xdr:txBody>
    </xdr:sp>
    <xdr:clientData/>
  </xdr:twoCellAnchor>
  <xdr:twoCellAnchor>
    <xdr:from>
      <xdr:col>13</xdr:col>
      <xdr:colOff>31569</xdr:colOff>
      <xdr:row>12</xdr:row>
      <xdr:rowOff>14152</xdr:rowOff>
    </xdr:from>
    <xdr:to>
      <xdr:col>22</xdr:col>
      <xdr:colOff>32657</xdr:colOff>
      <xdr:row>28</xdr:row>
      <xdr:rowOff>130629</xdr:rowOff>
    </xdr:to>
    <xdr:sp macro="" textlink="">
      <xdr:nvSpPr>
        <xdr:cNvPr id="115" name="Rectangle: Rounded Corners 114">
          <a:extLst>
            <a:ext uri="{FF2B5EF4-FFF2-40B4-BE49-F238E27FC236}">
              <a16:creationId xmlns:a16="http://schemas.microsoft.com/office/drawing/2014/main" id="{ED1E9DD2-D4B5-649A-AC03-89A636A84469}"/>
            </a:ext>
          </a:extLst>
        </xdr:cNvPr>
        <xdr:cNvSpPr/>
      </xdr:nvSpPr>
      <xdr:spPr>
        <a:xfrm>
          <a:off x="7956369" y="2234838"/>
          <a:ext cx="5487488" cy="3077391"/>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accent6">
                  <a:lumMod val="50000"/>
                </a:schemeClr>
              </a:solidFill>
            </a:rPr>
            <a:t>Total Sales By Region</a:t>
          </a:r>
          <a:endParaRPr lang="en-IN" sz="1600" b="1">
            <a:solidFill>
              <a:schemeClr val="accent6">
                <a:lumMod val="50000"/>
              </a:schemeClr>
            </a:solidFill>
          </a:endParaRPr>
        </a:p>
      </xdr:txBody>
    </xdr:sp>
    <xdr:clientData/>
  </xdr:twoCellAnchor>
  <xdr:twoCellAnchor>
    <xdr:from>
      <xdr:col>12</xdr:col>
      <xdr:colOff>556645</xdr:colOff>
      <xdr:row>29</xdr:row>
      <xdr:rowOff>23117</xdr:rowOff>
    </xdr:from>
    <xdr:to>
      <xdr:col>21</xdr:col>
      <xdr:colOff>600635</xdr:colOff>
      <xdr:row>45</xdr:row>
      <xdr:rowOff>133830</xdr:rowOff>
    </xdr:to>
    <xdr:sp macro="" textlink="">
      <xdr:nvSpPr>
        <xdr:cNvPr id="116" name="Rectangle: Rounded Corners 115">
          <a:extLst>
            <a:ext uri="{FF2B5EF4-FFF2-40B4-BE49-F238E27FC236}">
              <a16:creationId xmlns:a16="http://schemas.microsoft.com/office/drawing/2014/main" id="{4A929007-97ED-E9B6-1BF3-D1EBC0DB9AFA}"/>
            </a:ext>
          </a:extLst>
        </xdr:cNvPr>
        <xdr:cNvSpPr/>
      </xdr:nvSpPr>
      <xdr:spPr>
        <a:xfrm>
          <a:off x="7871845" y="5222646"/>
          <a:ext cx="5530390" cy="2979419"/>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accent6">
                  <a:lumMod val="50000"/>
                </a:schemeClr>
              </a:solidFill>
            </a:rPr>
            <a:t>Total Sales By Sales person</a:t>
          </a:r>
          <a:endParaRPr lang="en-IN" sz="1600" b="1">
            <a:solidFill>
              <a:schemeClr val="accent6">
                <a:lumMod val="50000"/>
              </a:schemeClr>
            </a:solidFill>
          </a:endParaRPr>
        </a:p>
      </xdr:txBody>
    </xdr:sp>
    <xdr:clientData/>
  </xdr:twoCellAnchor>
  <xdr:twoCellAnchor>
    <xdr:from>
      <xdr:col>13</xdr:col>
      <xdr:colOff>586738</xdr:colOff>
      <xdr:row>13</xdr:row>
      <xdr:rowOff>155664</xdr:rowOff>
    </xdr:from>
    <xdr:to>
      <xdr:col>20</xdr:col>
      <xdr:colOff>424541</xdr:colOff>
      <xdr:row>28</xdr:row>
      <xdr:rowOff>87084</xdr:rowOff>
    </xdr:to>
    <xdr:graphicFrame macro="">
      <xdr:nvGraphicFramePr>
        <xdr:cNvPr id="118" name="Chart 117">
          <a:extLst>
            <a:ext uri="{FF2B5EF4-FFF2-40B4-BE49-F238E27FC236}">
              <a16:creationId xmlns:a16="http://schemas.microsoft.com/office/drawing/2014/main" id="{E504AF2E-D69D-448F-A106-E3F87E28F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68516</xdr:colOff>
      <xdr:row>31</xdr:row>
      <xdr:rowOff>178717</xdr:rowOff>
    </xdr:from>
    <xdr:to>
      <xdr:col>12</xdr:col>
      <xdr:colOff>107576</xdr:colOff>
      <xdr:row>45</xdr:row>
      <xdr:rowOff>53789</xdr:rowOff>
    </xdr:to>
    <xdr:graphicFrame macro="">
      <xdr:nvGraphicFramePr>
        <xdr:cNvPr id="119" name="Chart 118">
          <a:extLst>
            <a:ext uri="{FF2B5EF4-FFF2-40B4-BE49-F238E27FC236}">
              <a16:creationId xmlns:a16="http://schemas.microsoft.com/office/drawing/2014/main" id="{CE8DAFEB-9337-48F8-8AFC-8C908A1E8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239485</xdr:colOff>
      <xdr:row>32</xdr:row>
      <xdr:rowOff>3266</xdr:rowOff>
    </xdr:from>
    <xdr:to>
      <xdr:col>21</xdr:col>
      <xdr:colOff>337456</xdr:colOff>
      <xdr:row>45</xdr:row>
      <xdr:rowOff>54429</xdr:rowOff>
    </xdr:to>
    <xdr:graphicFrame macro="">
      <xdr:nvGraphicFramePr>
        <xdr:cNvPr id="120" name="Chart 119">
          <a:extLst>
            <a:ext uri="{FF2B5EF4-FFF2-40B4-BE49-F238E27FC236}">
              <a16:creationId xmlns:a16="http://schemas.microsoft.com/office/drawing/2014/main" id="{E6884913-C5F4-4E15-84B8-9539F94CD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373380</xdr:colOff>
      <xdr:row>13</xdr:row>
      <xdr:rowOff>57150</xdr:rowOff>
    </xdr:from>
    <xdr:to>
      <xdr:col>7</xdr:col>
      <xdr:colOff>419100</xdr:colOff>
      <xdr:row>27</xdr:row>
      <xdr:rowOff>60960</xdr:rowOff>
    </xdr:to>
    <xdr:graphicFrame macro="">
      <xdr:nvGraphicFramePr>
        <xdr:cNvPr id="2" name="Chart 1">
          <a:extLst>
            <a:ext uri="{FF2B5EF4-FFF2-40B4-BE49-F238E27FC236}">
              <a16:creationId xmlns:a16="http://schemas.microsoft.com/office/drawing/2014/main" id="{A9A1AFBE-B6B0-451D-4D9E-58FDB1AC9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28</xdr:row>
      <xdr:rowOff>3810</xdr:rowOff>
    </xdr:from>
    <xdr:to>
      <xdr:col>8</xdr:col>
      <xdr:colOff>601980</xdr:colOff>
      <xdr:row>42</xdr:row>
      <xdr:rowOff>15240</xdr:rowOff>
    </xdr:to>
    <xdr:graphicFrame macro="">
      <xdr:nvGraphicFramePr>
        <xdr:cNvPr id="5" name="Chart 4">
          <a:extLst>
            <a:ext uri="{FF2B5EF4-FFF2-40B4-BE49-F238E27FC236}">
              <a16:creationId xmlns:a16="http://schemas.microsoft.com/office/drawing/2014/main" id="{3105FA72-F4AA-0DD7-B4AF-AE874814A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236220</xdr:colOff>
      <xdr:row>28</xdr:row>
      <xdr:rowOff>0</xdr:rowOff>
    </xdr:from>
    <xdr:to>
      <xdr:col>17</xdr:col>
      <xdr:colOff>205740</xdr:colOff>
      <xdr:row>43</xdr:row>
      <xdr:rowOff>34290</xdr:rowOff>
    </xdr:to>
    <xdr:graphicFrame macro="">
      <xdr:nvGraphicFramePr>
        <xdr:cNvPr id="6" name="Chart 5">
          <a:extLst>
            <a:ext uri="{FF2B5EF4-FFF2-40B4-BE49-F238E27FC236}">
              <a16:creationId xmlns:a16="http://schemas.microsoft.com/office/drawing/2014/main" id="{F8A32BDA-BCDC-F997-E60E-73C2726FDC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12</xdr:row>
      <xdr:rowOff>41910</xdr:rowOff>
    </xdr:from>
    <xdr:to>
      <xdr:col>16</xdr:col>
      <xdr:colOff>99060</xdr:colOff>
      <xdr:row>27</xdr:row>
      <xdr:rowOff>91440</xdr:rowOff>
    </xdr:to>
    <xdr:graphicFrame macro="">
      <xdr:nvGraphicFramePr>
        <xdr:cNvPr id="7" name="Chart 6">
          <a:extLst>
            <a:ext uri="{FF2B5EF4-FFF2-40B4-BE49-F238E27FC236}">
              <a16:creationId xmlns:a16="http://schemas.microsoft.com/office/drawing/2014/main" id="{9B6EA07B-991B-7D57-7409-D11589B946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152080</xdr:colOff>
      <xdr:row>15</xdr:row>
      <xdr:rowOff>178590</xdr:rowOff>
    </xdr:from>
    <xdr:to>
      <xdr:col>26</xdr:col>
      <xdr:colOff>157202</xdr:colOff>
      <xdr:row>30</xdr:row>
      <xdr:rowOff>70453</xdr:rowOff>
    </xdr:to>
    <mc:AlternateContent xmlns:mc="http://schemas.openxmlformats.org/markup-compatibility/2006" xmlns:a14="http://schemas.microsoft.com/office/drawing/2010/main">
      <mc:Choice Requires="a14">
        <xdr:graphicFrame macro="">
          <xdr:nvGraphicFramePr>
            <xdr:cNvPr id="3" name="Sales Person">
              <a:extLst>
                <a:ext uri="{FF2B5EF4-FFF2-40B4-BE49-F238E27FC236}">
                  <a16:creationId xmlns:a16="http://schemas.microsoft.com/office/drawing/2014/main" id="{C740B414-1A2F-59C3-3734-AF0507BCF42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5958137" y="2954447"/>
              <a:ext cx="1833922" cy="2667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87854</xdr:colOff>
      <xdr:row>8</xdr:row>
      <xdr:rowOff>75304</xdr:rowOff>
    </xdr:from>
    <xdr:to>
      <xdr:col>3</xdr:col>
      <xdr:colOff>148686</xdr:colOff>
      <xdr:row>12</xdr:row>
      <xdr:rowOff>80683</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633128D8-31FB-468F-CEA4-EF4B37023B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5797" y="1555761"/>
              <a:ext cx="1824318" cy="7456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445610</xdr:colOff>
      <xdr:row>7</xdr:row>
      <xdr:rowOff>171802</xdr:rowOff>
    </xdr:from>
    <xdr:to>
      <xdr:col>20</xdr:col>
      <xdr:colOff>453294</xdr:colOff>
      <xdr:row>22</xdr:row>
      <xdr:rowOff>57903</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DA88F26C-0F63-5BA7-DD5D-06DD2D86E0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594067" y="1467202"/>
              <a:ext cx="1836484" cy="2661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30.610560069443" createdVersion="8" refreshedVersion="8" minRefreshableVersion="3" recordCount="50" xr:uid="{FD9C2005-28F1-4EE9-8A57-DB59437E3214}">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261896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628031-3B32-4A4A-9225-B18D573ADE41}"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B33"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0" baseItem="0" numFmtId="164"/>
  </dataFields>
  <chartFormats count="10">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7"/>
          </reference>
        </references>
      </pivotArea>
    </chartFormat>
    <chartFormat chart="1" format="3">
      <pivotArea type="data" outline="0" fieldPosition="0">
        <references count="2">
          <reference field="4294967294" count="1" selected="0">
            <x v="0"/>
          </reference>
          <reference field="1" count="1" selected="0">
            <x v="5"/>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1" count="1" selected="0">
            <x v="3"/>
          </reference>
        </references>
      </pivotArea>
    </chartFormat>
    <chartFormat chart="6" format="13">
      <pivotArea type="data" outline="0" fieldPosition="0">
        <references count="2">
          <reference field="4294967294" count="1" selected="0">
            <x v="0"/>
          </reference>
          <reference field="1" count="1" selected="0">
            <x v="4"/>
          </reference>
        </references>
      </pivotArea>
    </chartFormat>
    <chartFormat chart="6" format="14">
      <pivotArea type="data" outline="0" fieldPosition="0">
        <references count="2">
          <reference field="4294967294" count="1" selected="0">
            <x v="0"/>
          </reference>
          <reference field="1" count="1" selected="0">
            <x v="5"/>
          </reference>
        </references>
      </pivotArea>
    </chartFormat>
    <chartFormat chart="6" format="15">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DFF20E-11A9-45FA-A554-94D9A10F569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2:B20"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2">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7EC199-B793-46C8-B4F1-2D2FCDDD1B9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D5:E13"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0" baseItem="0" numFmtId="164"/>
  </dataFields>
  <chartFormats count="12">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3" count="1" selected="0">
            <x v="6"/>
          </reference>
        </references>
      </pivotArea>
    </chartFormat>
    <chartFormat chart="18" format="2">
      <pivotArea type="data" outline="0" fieldPosition="0">
        <references count="2">
          <reference field="4294967294" count="1" selected="0">
            <x v="0"/>
          </reference>
          <reference field="3" count="1" selected="0">
            <x v="5"/>
          </reference>
        </references>
      </pivotArea>
    </chartFormat>
    <chartFormat chart="18" format="3">
      <pivotArea type="data" outline="0" fieldPosition="0">
        <references count="2">
          <reference field="4294967294" count="1" selected="0">
            <x v="0"/>
          </reference>
          <reference field="3" count="1" selected="0">
            <x v="3"/>
          </reference>
        </references>
      </pivotArea>
    </chartFormat>
    <chartFormat chart="18" format="4">
      <pivotArea type="data" outline="0" fieldPosition="0">
        <references count="2">
          <reference field="4294967294" count="1" selected="0">
            <x v="0"/>
          </reference>
          <reference field="3" count="1" selected="0">
            <x v="1"/>
          </reference>
        </references>
      </pivotArea>
    </chartFormat>
    <chartFormat chart="18" format="5">
      <pivotArea type="data" outline="0" fieldPosition="0">
        <references count="2">
          <reference field="4294967294" count="1" selected="0">
            <x v="0"/>
          </reference>
          <reference field="3" count="1" selected="0">
            <x v="0"/>
          </reference>
        </references>
      </pivotArea>
    </chartFormat>
    <chartFormat chart="29" format="12" series="1">
      <pivotArea type="data" outline="0" fieldPosition="0">
        <references count="1">
          <reference field="4294967294" count="1" selected="0">
            <x v="0"/>
          </reference>
        </references>
      </pivotArea>
    </chartFormat>
    <chartFormat chart="29" format="13">
      <pivotArea type="data" outline="0" fieldPosition="0">
        <references count="2">
          <reference field="4294967294" count="1" selected="0">
            <x v="0"/>
          </reference>
          <reference field="3" count="1" selected="0">
            <x v="0"/>
          </reference>
        </references>
      </pivotArea>
    </chartFormat>
    <chartFormat chart="29" format="14">
      <pivotArea type="data" outline="0" fieldPosition="0">
        <references count="2">
          <reference field="4294967294" count="1" selected="0">
            <x v="0"/>
          </reference>
          <reference field="3" count="1" selected="0">
            <x v="1"/>
          </reference>
        </references>
      </pivotArea>
    </chartFormat>
    <chartFormat chart="29" format="15">
      <pivotArea type="data" outline="0" fieldPosition="0">
        <references count="2">
          <reference field="4294967294" count="1" selected="0">
            <x v="0"/>
          </reference>
          <reference field="3" count="1" selected="0">
            <x v="3"/>
          </reference>
        </references>
      </pivotArea>
    </chartFormat>
    <chartFormat chart="29" format="16">
      <pivotArea type="data" outline="0" fieldPosition="0">
        <references count="2">
          <reference field="4294967294" count="1" selected="0">
            <x v="0"/>
          </reference>
          <reference field="3" count="1" selected="0">
            <x v="5"/>
          </reference>
        </references>
      </pivotArea>
    </chartFormat>
    <chartFormat chart="29" format="17">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D0C850-AB21-46E4-9FA8-770D2D665FB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0" baseItem="0" numFmtId="164"/>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 count="1" selected="0">
            <x v="0"/>
          </reference>
        </references>
      </pivotArea>
    </chartFormat>
    <chartFormat chart="5" format="12">
      <pivotArea type="data" outline="0" fieldPosition="0">
        <references count="2">
          <reference field="4294967294" count="1" selected="0">
            <x v="0"/>
          </reference>
          <reference field="2" count="1" selected="0">
            <x v="1"/>
          </reference>
        </references>
      </pivotArea>
    </chartFormat>
    <chartFormat chart="5" format="13">
      <pivotArea type="data" outline="0" fieldPosition="0">
        <references count="2">
          <reference field="4294967294" count="1" selected="0">
            <x v="0"/>
          </reference>
          <reference field="2" count="1" selected="0">
            <x v="2"/>
          </reference>
        </references>
      </pivotArea>
    </chartFormat>
    <chartFormat chart="5"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792AA75-C0B0-4334-BD2F-4DD78A5496BD}" sourceName="Sales Person">
  <pivotTables>
    <pivotTable tabId="4" name="PivotTable3"/>
    <pivotTable tabId="4" name="PivotTable4"/>
    <pivotTable tabId="4" name="PivotTable5"/>
    <pivotTable tabId="4" name="PivotTable6"/>
  </pivotTables>
  <data>
    <tabular pivotCacheId="261896885">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0457F4-DA8E-4044-92B9-CB7B892AB957}" sourceName="Region">
  <pivotTables>
    <pivotTable tabId="4" name="PivotTable3"/>
    <pivotTable tabId="4" name="PivotTable4"/>
    <pivotTable tabId="4" name="PivotTable5"/>
    <pivotTable tabId="4" name="PivotTable6"/>
  </pivotTables>
  <data>
    <tabular pivotCacheId="261896885">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0CB5236-6CC5-4CF0-AF40-A3F33F6A0FEC}" sourceName="Product">
  <pivotTables>
    <pivotTable tabId="4" name="PivotTable3"/>
    <pivotTable tabId="4" name="PivotTable4"/>
    <pivotTable tabId="4" name="PivotTable5"/>
    <pivotTable tabId="4" name="PivotTable6"/>
  </pivotTables>
  <data>
    <tabular pivotCacheId="261896885">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2" xr10:uid="{0C9084B7-86DF-46C4-BB47-C3135369B5CE}" cache="Slicer_Sales_Person" caption="Sales Person" style="SlicerStyleDark6" rowHeight="247650"/>
  <slicer name="Region 1" xr10:uid="{52C54331-7DD5-4795-BB91-6A1D27A7DFAD}" cache="Slicer_Region" caption="Region" columnCount="2" showCaption="0" style="SlicerStyleDark6" rowHeight="247650"/>
  <slicer name="Product 1" xr10:uid="{99B90779-4B58-4886-BAEE-F72D4A759F23}" cache="Slicer_Product" caption="Product" style="SlicerStyleDark6" rowHeight="247650"/>
  <slicer name="Product 2" xr10:uid="{E9C32861-BC28-4676-9631-EAB4441AFF1C}" cache="Slicer_Product" caption="Product" style="SlicerStyleDark6"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47605C41-0D08-4271-9B77-25EF4B7E5964}" cache="Slicer_Sales_Person" caption="Sales Person" rowHeight="247650"/>
  <slicer name="Region" xr10:uid="{B479BF46-F352-4F97-BC5E-FD57E015B4E2}" cache="Slicer_Region" caption="Region" columnCount="2" showCaption="0" rowHeight="247650"/>
  <slicer name="Product" xr10:uid="{20102A52-4499-4338-AB2B-9E5D77F509C2}" cache="Slicer_Product" caption="Produc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963CB3-D8ED-4D5D-ADEC-77BF424E959F}" name="Table1" displayName="Table1" ref="A1:I51" totalsRowShown="0" headerRowDxfId="7" dataDxfId="6" dataCellStyle="Currency [0]">
  <autoFilter ref="A1:I51" xr:uid="{7A963CB3-D8ED-4D5D-ADEC-77BF424E959F}"/>
  <tableColumns count="9">
    <tableColumn id="1" xr3:uid="{7FF19C09-A568-4499-8BCA-3DDBBFCA6D53}" name="Date" dataDxfId="5"/>
    <tableColumn id="2" xr3:uid="{6AB43448-E4F8-4A2A-8422-5172E2230F6F}" name="Sales Person"/>
    <tableColumn id="3" xr3:uid="{7FB3B9CD-7140-4EF1-B795-54AC41274C91}" name="Region"/>
    <tableColumn id="4" xr3:uid="{F70E6872-62BB-4E00-8869-0D294639754A}" name="Product"/>
    <tableColumn id="5" xr3:uid="{202497F4-FDB1-4157-B98E-4B31BA758C4F}" name="Units Sold" dataDxfId="4"/>
    <tableColumn id="6" xr3:uid="{D43B4AA1-173A-4745-9C83-9ABC2ED87A5E}" name="Unit Price" dataDxfId="3" dataCellStyle="Currency [0]">
      <calculatedColumnFormula>IF(D2="Tent",6000,IF(D2="Blender",3500,IF(D2="Action Figure",1200,IF(D2="Novel",1000,IF(D2="Sneakers",4000,IF(D2="Smartphone",10000,IF(D2="moisturizer",600,"No Product Found")))))))</calculatedColumnFormula>
    </tableColumn>
    <tableColumn id="7" xr3:uid="{8D2197E0-1D93-4251-AB89-A47D056F662B}" name="Cost of Goods" dataDxfId="2" dataCellStyle="Currency [0]">
      <calculatedColumnFormula>IF(D2="Tent",4000,IF(D2="Blender",2500,IF(D2="Action Figure",800,IF(D2="Novel",700,IF(D2="Sneakers",3000,IF(D2="Smartphone",7000,IF(D2="moisturizer",400,"No Product Found")))))))</calculatedColumnFormula>
    </tableColumn>
    <tableColumn id="8" xr3:uid="{BFE538C5-1012-4DB4-B4BD-BB731B7360F8}" name="Total Sales" dataDxfId="1" dataCellStyle="Currency [0]">
      <calculatedColumnFormula>F2*E2</calculatedColumnFormula>
    </tableColumn>
    <tableColumn id="9" xr3:uid="{3887693C-182E-427A-8647-76B05BC0CA9A}" name="Profit" dataDxfId="0" dataCellStyle="Currency [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A3FC3-3DE4-44B1-B549-B34035539C31}">
  <sheetPr>
    <pageSetUpPr fitToPage="1"/>
  </sheetPr>
  <dimension ref="A1"/>
  <sheetViews>
    <sheetView showGridLines="0" showRowColHeaders="0" tabSelected="1" topLeftCell="A4" zoomScale="80" zoomScaleNormal="80" workbookViewId="0">
      <selection activeCell="X18" sqref="X18"/>
    </sheetView>
  </sheetViews>
  <sheetFormatPr defaultRowHeight="14.4" x14ac:dyDescent="0.3"/>
  <sheetData/>
  <pageMargins left="0.7" right="0.7" top="0.75" bottom="0.75" header="0.3" footer="0.3"/>
  <pageSetup paperSize="9" scale="64"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D5914-AE7C-4B4F-BBAC-8B740A46320D}">
  <dimension ref="A3:E33"/>
  <sheetViews>
    <sheetView topLeftCell="B3" zoomScale="70" zoomScaleNormal="70" workbookViewId="0">
      <selection activeCell="U16" sqref="U16"/>
    </sheetView>
  </sheetViews>
  <sheetFormatPr defaultRowHeight="14.4" x14ac:dyDescent="0.3"/>
  <cols>
    <col min="1" max="1" width="13.88671875" bestFit="1" customWidth="1"/>
    <col min="2" max="2" width="16.77734375" bestFit="1" customWidth="1"/>
    <col min="4" max="4" width="13.88671875" bestFit="1" customWidth="1"/>
    <col min="5" max="5" width="16.77734375" bestFit="1" customWidth="1"/>
  </cols>
  <sheetData>
    <row r="3" spans="1:5" x14ac:dyDescent="0.3">
      <c r="A3" s="8" t="s">
        <v>33</v>
      </c>
      <c r="B3" t="s">
        <v>34</v>
      </c>
    </row>
    <row r="4" spans="1:5" x14ac:dyDescent="0.3">
      <c r="A4" s="3" t="s">
        <v>12</v>
      </c>
      <c r="B4" s="9">
        <v>3534400</v>
      </c>
    </row>
    <row r="5" spans="1:5" x14ac:dyDescent="0.3">
      <c r="A5" s="3" t="s">
        <v>18</v>
      </c>
      <c r="B5" s="9">
        <v>2661400</v>
      </c>
      <c r="D5" s="8" t="s">
        <v>33</v>
      </c>
      <c r="E5" t="s">
        <v>34</v>
      </c>
    </row>
    <row r="6" spans="1:5" x14ac:dyDescent="0.3">
      <c r="A6" s="3" t="s">
        <v>15</v>
      </c>
      <c r="B6" s="9">
        <v>2870600</v>
      </c>
      <c r="D6" s="3" t="s">
        <v>16</v>
      </c>
      <c r="E6" s="9">
        <v>547200</v>
      </c>
    </row>
    <row r="7" spans="1:5" x14ac:dyDescent="0.3">
      <c r="A7" s="3" t="s">
        <v>9</v>
      </c>
      <c r="B7" s="9">
        <v>3878100</v>
      </c>
      <c r="D7" s="3" t="s">
        <v>13</v>
      </c>
      <c r="E7" s="9">
        <v>2222500</v>
      </c>
    </row>
    <row r="8" spans="1:5" x14ac:dyDescent="0.3">
      <c r="A8" s="3" t="s">
        <v>29</v>
      </c>
      <c r="B8" s="9">
        <v>12944500</v>
      </c>
      <c r="D8" s="3" t="s">
        <v>26</v>
      </c>
      <c r="E8" s="9">
        <v>706800</v>
      </c>
    </row>
    <row r="9" spans="1:5" x14ac:dyDescent="0.3">
      <c r="D9" s="3" t="s">
        <v>19</v>
      </c>
      <c r="E9" s="9">
        <v>898000</v>
      </c>
    </row>
    <row r="10" spans="1:5" x14ac:dyDescent="0.3">
      <c r="D10" s="3" t="s">
        <v>28</v>
      </c>
      <c r="E10" s="9">
        <v>2350000</v>
      </c>
    </row>
    <row r="11" spans="1:5" x14ac:dyDescent="0.3">
      <c r="D11" s="3" t="s">
        <v>21</v>
      </c>
      <c r="E11" s="9">
        <v>3196000</v>
      </c>
    </row>
    <row r="12" spans="1:5" x14ac:dyDescent="0.3">
      <c r="A12" s="8" t="s">
        <v>33</v>
      </c>
      <c r="B12" t="s">
        <v>35</v>
      </c>
      <c r="D12" s="3" t="s">
        <v>10</v>
      </c>
      <c r="E12" s="9">
        <v>3024000</v>
      </c>
    </row>
    <row r="13" spans="1:5" x14ac:dyDescent="0.3">
      <c r="A13" s="3" t="s">
        <v>16</v>
      </c>
      <c r="B13" s="11">
        <v>456</v>
      </c>
      <c r="D13" s="3" t="s">
        <v>29</v>
      </c>
      <c r="E13" s="9">
        <v>12944500</v>
      </c>
    </row>
    <row r="14" spans="1:5" x14ac:dyDescent="0.3">
      <c r="A14" s="3" t="s">
        <v>13</v>
      </c>
      <c r="B14" s="11">
        <v>635</v>
      </c>
    </row>
    <row r="15" spans="1:5" x14ac:dyDescent="0.3">
      <c r="A15" s="3" t="s">
        <v>26</v>
      </c>
      <c r="B15" s="11">
        <v>1178</v>
      </c>
    </row>
    <row r="16" spans="1:5" x14ac:dyDescent="0.3">
      <c r="A16" s="3" t="s">
        <v>19</v>
      </c>
      <c r="B16" s="11">
        <v>898</v>
      </c>
    </row>
    <row r="17" spans="1:2" x14ac:dyDescent="0.3">
      <c r="A17" s="3" t="s">
        <v>28</v>
      </c>
      <c r="B17" s="11">
        <v>235</v>
      </c>
    </row>
    <row r="18" spans="1:2" x14ac:dyDescent="0.3">
      <c r="A18" s="3" t="s">
        <v>21</v>
      </c>
      <c r="B18" s="11">
        <v>799</v>
      </c>
    </row>
    <row r="19" spans="1:2" x14ac:dyDescent="0.3">
      <c r="A19" s="3" t="s">
        <v>10</v>
      </c>
      <c r="B19" s="11">
        <v>504</v>
      </c>
    </row>
    <row r="20" spans="1:2" x14ac:dyDescent="0.3">
      <c r="A20" s="3" t="s">
        <v>29</v>
      </c>
      <c r="B20" s="11">
        <v>4705</v>
      </c>
    </row>
    <row r="22" spans="1:2" x14ac:dyDescent="0.3">
      <c r="A22" s="8" t="s">
        <v>33</v>
      </c>
      <c r="B22" t="s">
        <v>34</v>
      </c>
    </row>
    <row r="23" spans="1:2" x14ac:dyDescent="0.3">
      <c r="A23" s="3" t="s">
        <v>8</v>
      </c>
      <c r="B23" s="9">
        <v>1591600</v>
      </c>
    </row>
    <row r="24" spans="1:2" x14ac:dyDescent="0.3">
      <c r="A24" s="3" t="s">
        <v>25</v>
      </c>
      <c r="B24" s="9">
        <v>677600</v>
      </c>
    </row>
    <row r="25" spans="1:2" x14ac:dyDescent="0.3">
      <c r="A25" s="3" t="s">
        <v>17</v>
      </c>
      <c r="B25" s="9">
        <v>1957000</v>
      </c>
    </row>
    <row r="26" spans="1:2" x14ac:dyDescent="0.3">
      <c r="A26" s="3" t="s">
        <v>22</v>
      </c>
      <c r="B26" s="9">
        <v>1661400</v>
      </c>
    </row>
    <row r="27" spans="1:2" x14ac:dyDescent="0.3">
      <c r="A27" s="3" t="s">
        <v>24</v>
      </c>
      <c r="B27" s="9">
        <v>1741200</v>
      </c>
    </row>
    <row r="28" spans="1:2" x14ac:dyDescent="0.3">
      <c r="A28" s="3" t="s">
        <v>14</v>
      </c>
      <c r="B28" s="9">
        <v>1110000</v>
      </c>
    </row>
    <row r="29" spans="1:2" x14ac:dyDescent="0.3">
      <c r="A29" s="3" t="s">
        <v>11</v>
      </c>
      <c r="B29" s="9">
        <v>1777400</v>
      </c>
    </row>
    <row r="30" spans="1:2" x14ac:dyDescent="0.3">
      <c r="A30" s="3" t="s">
        <v>20</v>
      </c>
      <c r="B30" s="9">
        <v>1065400</v>
      </c>
    </row>
    <row r="31" spans="1:2" x14ac:dyDescent="0.3">
      <c r="A31" s="3" t="s">
        <v>27</v>
      </c>
      <c r="B31" s="9">
        <v>784400</v>
      </c>
    </row>
    <row r="32" spans="1:2" x14ac:dyDescent="0.3">
      <c r="A32" s="3" t="s">
        <v>23</v>
      </c>
      <c r="B32" s="9">
        <v>578500</v>
      </c>
    </row>
    <row r="33" spans="1:2" x14ac:dyDescent="0.3">
      <c r="A33" s="3" t="s">
        <v>29</v>
      </c>
      <c r="B33" s="9">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topLeftCell="D1" zoomScale="85" zoomScaleNormal="85" workbookViewId="0">
      <selection activeCell="K8" sqref="K8"/>
    </sheetView>
  </sheetViews>
  <sheetFormatPr defaultRowHeight="14.4" x14ac:dyDescent="0.3"/>
  <cols>
    <col min="1" max="1" width="12.88671875" customWidth="1"/>
    <col min="2" max="2" width="13.88671875" customWidth="1"/>
    <col min="4" max="4" width="15.6640625" customWidth="1"/>
    <col min="5" max="5" width="11.5546875" customWidth="1"/>
    <col min="6" max="6" width="11.21875" customWidth="1"/>
    <col min="7" max="7" width="14.6640625" customWidth="1"/>
    <col min="8" max="10" width="13.5546875" customWidth="1"/>
    <col min="11" max="11" width="16.5546875" bestFit="1" customWidth="1"/>
    <col min="12" max="12" width="14.21875" customWidth="1"/>
  </cols>
  <sheetData>
    <row r="1" spans="1:11" ht="20.100000000000001" customHeight="1" thickBot="1" x14ac:dyDescent="0.35">
      <c r="A1" s="1" t="s">
        <v>0</v>
      </c>
      <c r="B1" s="1" t="s">
        <v>1</v>
      </c>
      <c r="C1" s="1" t="s">
        <v>2</v>
      </c>
      <c r="D1" s="1" t="s">
        <v>3</v>
      </c>
      <c r="E1" s="1" t="s">
        <v>4</v>
      </c>
      <c r="F1" s="1" t="s">
        <v>5</v>
      </c>
      <c r="G1" s="1" t="s">
        <v>6</v>
      </c>
      <c r="H1" s="1" t="s">
        <v>7</v>
      </c>
      <c r="I1" s="5" t="s">
        <v>32</v>
      </c>
      <c r="K1" s="5" t="s">
        <v>29</v>
      </c>
    </row>
    <row r="2" spans="1:11" ht="15" thickTop="1" x14ac:dyDescent="0.3">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4">
        <f>H2-(G2*E2)</f>
        <v>168000</v>
      </c>
      <c r="K2" s="10">
        <f>SUM(H1:H51)</f>
        <v>12944500</v>
      </c>
    </row>
    <row r="3" spans="1:11" x14ac:dyDescent="0.3">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4">
        <f t="shared" ref="I3:I51" si="3">H3-(G3*E3)</f>
        <v>128000</v>
      </c>
      <c r="K3" s="5" t="s">
        <v>4</v>
      </c>
    </row>
    <row r="4" spans="1:11" x14ac:dyDescent="0.3">
      <c r="A4" s="2">
        <v>44230</v>
      </c>
      <c r="B4" t="s">
        <v>14</v>
      </c>
      <c r="C4" t="s">
        <v>15</v>
      </c>
      <c r="D4" t="s">
        <v>16</v>
      </c>
      <c r="E4" s="3">
        <v>136</v>
      </c>
      <c r="F4" s="4">
        <f t="shared" si="0"/>
        <v>1200</v>
      </c>
      <c r="G4" s="4">
        <f t="shared" si="1"/>
        <v>800</v>
      </c>
      <c r="H4" s="4">
        <f t="shared" si="2"/>
        <v>163200</v>
      </c>
      <c r="I4" s="4">
        <f t="shared" si="3"/>
        <v>54400</v>
      </c>
      <c r="K4">
        <f>SUM(E1:E51)</f>
        <v>4705</v>
      </c>
    </row>
    <row r="5" spans="1:11" x14ac:dyDescent="0.3">
      <c r="A5" s="2">
        <v>44085</v>
      </c>
      <c r="B5" t="s">
        <v>17</v>
      </c>
      <c r="C5" t="s">
        <v>18</v>
      </c>
      <c r="D5" t="s">
        <v>19</v>
      </c>
      <c r="E5" s="3">
        <v>91</v>
      </c>
      <c r="F5" s="4">
        <f t="shared" si="0"/>
        <v>1000</v>
      </c>
      <c r="G5" s="4">
        <f t="shared" si="1"/>
        <v>700</v>
      </c>
      <c r="H5" s="4">
        <f t="shared" si="2"/>
        <v>91000</v>
      </c>
      <c r="I5" s="4">
        <f>H5-(G5*E5)</f>
        <v>27300</v>
      </c>
      <c r="K5" s="6" t="s">
        <v>30</v>
      </c>
    </row>
    <row r="6" spans="1:11" x14ac:dyDescent="0.3">
      <c r="A6" s="2">
        <v>44462</v>
      </c>
      <c r="B6" t="s">
        <v>20</v>
      </c>
      <c r="C6" t="s">
        <v>9</v>
      </c>
      <c r="D6" t="s">
        <v>21</v>
      </c>
      <c r="E6" s="3">
        <v>110</v>
      </c>
      <c r="F6" s="4">
        <f t="shared" si="0"/>
        <v>4000</v>
      </c>
      <c r="G6" s="4">
        <f t="shared" si="1"/>
        <v>3000</v>
      </c>
      <c r="H6" s="4">
        <f t="shared" si="2"/>
        <v>440000</v>
      </c>
      <c r="I6" s="4">
        <f t="shared" si="3"/>
        <v>110000</v>
      </c>
      <c r="K6" s="7">
        <f>SUM(I1:I51)</f>
        <v>3834400</v>
      </c>
    </row>
    <row r="7" spans="1:11" x14ac:dyDescent="0.3">
      <c r="A7" s="2">
        <v>44105</v>
      </c>
      <c r="B7" t="s">
        <v>22</v>
      </c>
      <c r="C7" t="s">
        <v>12</v>
      </c>
      <c r="D7" t="s">
        <v>16</v>
      </c>
      <c r="E7" s="3">
        <v>51</v>
      </c>
      <c r="F7" s="4">
        <f t="shared" si="0"/>
        <v>1200</v>
      </c>
      <c r="G7" s="4">
        <f t="shared" si="1"/>
        <v>800</v>
      </c>
      <c r="H7" s="4">
        <f t="shared" si="2"/>
        <v>61200</v>
      </c>
      <c r="I7" s="4">
        <f t="shared" si="3"/>
        <v>20400</v>
      </c>
      <c r="K7" s="6" t="s">
        <v>31</v>
      </c>
    </row>
    <row r="8" spans="1:11" x14ac:dyDescent="0.3">
      <c r="A8" s="2">
        <v>44413</v>
      </c>
      <c r="B8" t="s">
        <v>23</v>
      </c>
      <c r="C8" t="s">
        <v>18</v>
      </c>
      <c r="D8" t="s">
        <v>19</v>
      </c>
      <c r="E8" s="3">
        <v>78</v>
      </c>
      <c r="F8" s="4">
        <f t="shared" si="0"/>
        <v>1000</v>
      </c>
      <c r="G8" s="4">
        <f t="shared" si="1"/>
        <v>700</v>
      </c>
      <c r="H8" s="4">
        <f t="shared" si="2"/>
        <v>78000</v>
      </c>
      <c r="I8" s="4">
        <f t="shared" si="3"/>
        <v>23400</v>
      </c>
      <c r="K8" s="10">
        <f>AVERAGE(H1:H51)</f>
        <v>258890</v>
      </c>
    </row>
    <row r="9" spans="1:11" x14ac:dyDescent="0.3">
      <c r="A9" s="2">
        <v>44141</v>
      </c>
      <c r="B9" t="s">
        <v>24</v>
      </c>
      <c r="C9" t="s">
        <v>15</v>
      </c>
      <c r="D9" t="s">
        <v>10</v>
      </c>
      <c r="E9" s="3">
        <v>146</v>
      </c>
      <c r="F9" s="4">
        <f t="shared" si="0"/>
        <v>6000</v>
      </c>
      <c r="G9" s="4">
        <f t="shared" si="1"/>
        <v>4000</v>
      </c>
      <c r="H9" s="4">
        <f t="shared" si="2"/>
        <v>876000</v>
      </c>
      <c r="I9" s="4">
        <f t="shared" si="3"/>
        <v>292000</v>
      </c>
    </row>
    <row r="10" spans="1:11" x14ac:dyDescent="0.3">
      <c r="A10" s="2">
        <v>44223</v>
      </c>
      <c r="B10" t="s">
        <v>25</v>
      </c>
      <c r="C10" t="s">
        <v>9</v>
      </c>
      <c r="D10" t="s">
        <v>26</v>
      </c>
      <c r="E10" s="3">
        <v>101</v>
      </c>
      <c r="F10" s="4">
        <f t="shared" si="0"/>
        <v>600</v>
      </c>
      <c r="G10" s="4">
        <f t="shared" si="1"/>
        <v>400</v>
      </c>
      <c r="H10" s="4">
        <f t="shared" si="2"/>
        <v>60600</v>
      </c>
      <c r="I10" s="4">
        <f t="shared" si="3"/>
        <v>20200</v>
      </c>
    </row>
    <row r="11" spans="1:11" x14ac:dyDescent="0.3">
      <c r="A11" s="2">
        <v>44442</v>
      </c>
      <c r="B11" t="s">
        <v>27</v>
      </c>
      <c r="C11" t="s">
        <v>15</v>
      </c>
      <c r="D11" t="s">
        <v>10</v>
      </c>
      <c r="E11" s="3">
        <v>52</v>
      </c>
      <c r="F11" s="4">
        <f t="shared" si="0"/>
        <v>6000</v>
      </c>
      <c r="G11" s="4">
        <f t="shared" si="1"/>
        <v>4000</v>
      </c>
      <c r="H11" s="4">
        <f t="shared" si="2"/>
        <v>312000</v>
      </c>
      <c r="I11" s="4">
        <f t="shared" si="3"/>
        <v>104000</v>
      </c>
    </row>
    <row r="12" spans="1:11" x14ac:dyDescent="0.3">
      <c r="A12" s="2">
        <v>44469</v>
      </c>
      <c r="B12" t="s">
        <v>27</v>
      </c>
      <c r="C12" t="s">
        <v>12</v>
      </c>
      <c r="D12" t="s">
        <v>16</v>
      </c>
      <c r="E12" s="3">
        <v>55</v>
      </c>
      <c r="F12" s="4">
        <f t="shared" si="0"/>
        <v>1200</v>
      </c>
      <c r="G12" s="4">
        <f t="shared" si="1"/>
        <v>800</v>
      </c>
      <c r="H12" s="4">
        <f t="shared" si="2"/>
        <v>66000</v>
      </c>
      <c r="I12" s="4">
        <f t="shared" si="3"/>
        <v>22000</v>
      </c>
    </row>
    <row r="13" spans="1:11" x14ac:dyDescent="0.3">
      <c r="A13" s="2">
        <v>44084</v>
      </c>
      <c r="B13" t="s">
        <v>27</v>
      </c>
      <c r="C13" t="s">
        <v>15</v>
      </c>
      <c r="D13" t="s">
        <v>19</v>
      </c>
      <c r="E13" s="3">
        <v>137</v>
      </c>
      <c r="F13" s="4">
        <f t="shared" si="0"/>
        <v>1000</v>
      </c>
      <c r="G13" s="4">
        <f t="shared" si="1"/>
        <v>700</v>
      </c>
      <c r="H13" s="4">
        <f t="shared" si="2"/>
        <v>137000</v>
      </c>
      <c r="I13" s="4">
        <f t="shared" si="3"/>
        <v>41100</v>
      </c>
    </row>
    <row r="14" spans="1:11" x14ac:dyDescent="0.3">
      <c r="A14" s="2">
        <v>44404</v>
      </c>
      <c r="B14" t="s">
        <v>24</v>
      </c>
      <c r="C14" t="s">
        <v>15</v>
      </c>
      <c r="D14" t="s">
        <v>13</v>
      </c>
      <c r="E14" s="3">
        <v>96</v>
      </c>
      <c r="F14" s="4">
        <f t="shared" si="0"/>
        <v>3500</v>
      </c>
      <c r="G14" s="4">
        <f t="shared" si="1"/>
        <v>2500</v>
      </c>
      <c r="H14" s="4">
        <f t="shared" si="2"/>
        <v>336000</v>
      </c>
      <c r="I14" s="4">
        <f t="shared" si="3"/>
        <v>96000</v>
      </c>
    </row>
    <row r="15" spans="1:11" x14ac:dyDescent="0.3">
      <c r="A15" s="2">
        <v>44113</v>
      </c>
      <c r="B15" t="s">
        <v>25</v>
      </c>
      <c r="C15" t="s">
        <v>12</v>
      </c>
      <c r="D15" t="s">
        <v>21</v>
      </c>
      <c r="E15" s="3">
        <v>52</v>
      </c>
      <c r="F15" s="4">
        <f t="shared" si="0"/>
        <v>4000</v>
      </c>
      <c r="G15" s="4">
        <f t="shared" si="1"/>
        <v>3000</v>
      </c>
      <c r="H15" s="4">
        <f t="shared" si="2"/>
        <v>208000</v>
      </c>
      <c r="I15" s="4">
        <f t="shared" si="3"/>
        <v>52000</v>
      </c>
    </row>
    <row r="16" spans="1:11" x14ac:dyDescent="0.3">
      <c r="A16" s="2">
        <v>44292</v>
      </c>
      <c r="B16" t="s">
        <v>17</v>
      </c>
      <c r="C16" t="s">
        <v>9</v>
      </c>
      <c r="D16" t="s">
        <v>13</v>
      </c>
      <c r="E16" s="3">
        <v>76</v>
      </c>
      <c r="F16" s="4">
        <f t="shared" si="0"/>
        <v>3500</v>
      </c>
      <c r="G16" s="4">
        <f t="shared" si="1"/>
        <v>2500</v>
      </c>
      <c r="H16" s="4">
        <f t="shared" si="2"/>
        <v>266000</v>
      </c>
      <c r="I16" s="4">
        <f t="shared" si="3"/>
        <v>76000</v>
      </c>
    </row>
    <row r="17" spans="1:9" x14ac:dyDescent="0.3">
      <c r="A17" s="2">
        <v>44362</v>
      </c>
      <c r="B17" t="s">
        <v>11</v>
      </c>
      <c r="C17" t="s">
        <v>18</v>
      </c>
      <c r="D17" t="s">
        <v>21</v>
      </c>
      <c r="E17" s="3">
        <v>145</v>
      </c>
      <c r="F17" s="4">
        <f t="shared" si="0"/>
        <v>4000</v>
      </c>
      <c r="G17" s="4">
        <f t="shared" si="1"/>
        <v>3000</v>
      </c>
      <c r="H17" s="4">
        <f t="shared" si="2"/>
        <v>580000</v>
      </c>
      <c r="I17" s="4">
        <f t="shared" si="3"/>
        <v>145000</v>
      </c>
    </row>
    <row r="18" spans="1:9" x14ac:dyDescent="0.3">
      <c r="A18" s="2">
        <v>44083</v>
      </c>
      <c r="B18" t="s">
        <v>8</v>
      </c>
      <c r="C18" t="s">
        <v>15</v>
      </c>
      <c r="D18" t="s">
        <v>26</v>
      </c>
      <c r="E18" s="3">
        <v>83</v>
      </c>
      <c r="F18" s="4">
        <f t="shared" si="0"/>
        <v>600</v>
      </c>
      <c r="G18" s="4">
        <f t="shared" si="1"/>
        <v>400</v>
      </c>
      <c r="H18" s="4">
        <f t="shared" si="2"/>
        <v>49800</v>
      </c>
      <c r="I18" s="4">
        <f t="shared" si="3"/>
        <v>16600</v>
      </c>
    </row>
    <row r="19" spans="1:9" x14ac:dyDescent="0.3">
      <c r="A19" s="2">
        <v>44421</v>
      </c>
      <c r="B19" t="s">
        <v>20</v>
      </c>
      <c r="C19" t="s">
        <v>15</v>
      </c>
      <c r="D19" t="s">
        <v>19</v>
      </c>
      <c r="E19" s="3">
        <v>91</v>
      </c>
      <c r="F19" s="4">
        <f t="shared" si="0"/>
        <v>1000</v>
      </c>
      <c r="G19" s="4">
        <f t="shared" si="1"/>
        <v>700</v>
      </c>
      <c r="H19" s="4">
        <f t="shared" si="2"/>
        <v>91000</v>
      </c>
      <c r="I19" s="4">
        <f t="shared" si="3"/>
        <v>27300</v>
      </c>
    </row>
    <row r="20" spans="1:9" x14ac:dyDescent="0.3">
      <c r="A20" s="2">
        <v>44070</v>
      </c>
      <c r="B20" t="s">
        <v>22</v>
      </c>
      <c r="C20" t="s">
        <v>9</v>
      </c>
      <c r="D20" t="s">
        <v>28</v>
      </c>
      <c r="E20" s="3">
        <v>108</v>
      </c>
      <c r="F20" s="4">
        <f t="shared" si="0"/>
        <v>10000</v>
      </c>
      <c r="G20" s="4">
        <f t="shared" si="1"/>
        <v>7000</v>
      </c>
      <c r="H20" s="4">
        <f t="shared" si="2"/>
        <v>1080000</v>
      </c>
      <c r="I20" s="4">
        <f t="shared" si="3"/>
        <v>324000</v>
      </c>
    </row>
    <row r="21" spans="1:9" x14ac:dyDescent="0.3">
      <c r="A21" s="2">
        <v>44293</v>
      </c>
      <c r="B21" t="s">
        <v>14</v>
      </c>
      <c r="C21" t="s">
        <v>18</v>
      </c>
      <c r="D21" t="s">
        <v>21</v>
      </c>
      <c r="E21" s="3">
        <v>144</v>
      </c>
      <c r="F21" s="4">
        <f t="shared" si="0"/>
        <v>4000</v>
      </c>
      <c r="G21" s="4">
        <f t="shared" si="1"/>
        <v>3000</v>
      </c>
      <c r="H21" s="4">
        <f t="shared" si="2"/>
        <v>576000</v>
      </c>
      <c r="I21" s="4">
        <f t="shared" si="3"/>
        <v>144000</v>
      </c>
    </row>
    <row r="22" spans="1:9" x14ac:dyDescent="0.3">
      <c r="A22" s="2">
        <v>43990</v>
      </c>
      <c r="B22" t="s">
        <v>20</v>
      </c>
      <c r="C22" t="s">
        <v>15</v>
      </c>
      <c r="D22" t="s">
        <v>26</v>
      </c>
      <c r="E22" s="3">
        <v>92</v>
      </c>
      <c r="F22" s="4">
        <f t="shared" si="0"/>
        <v>600</v>
      </c>
      <c r="G22" s="4">
        <f t="shared" si="1"/>
        <v>400</v>
      </c>
      <c r="H22" s="4">
        <f t="shared" si="2"/>
        <v>55200</v>
      </c>
      <c r="I22" s="4">
        <f t="shared" si="3"/>
        <v>18400</v>
      </c>
    </row>
    <row r="23" spans="1:9" x14ac:dyDescent="0.3">
      <c r="A23" s="2">
        <v>44551</v>
      </c>
      <c r="B23" t="s">
        <v>24</v>
      </c>
      <c r="C23" t="s">
        <v>9</v>
      </c>
      <c r="D23" t="s">
        <v>10</v>
      </c>
      <c r="E23" s="3">
        <v>71</v>
      </c>
      <c r="F23" s="4">
        <f t="shared" si="0"/>
        <v>6000</v>
      </c>
      <c r="G23" s="4">
        <f t="shared" si="1"/>
        <v>4000</v>
      </c>
      <c r="H23" s="4">
        <f t="shared" si="2"/>
        <v>426000</v>
      </c>
      <c r="I23" s="4">
        <f t="shared" si="3"/>
        <v>142000</v>
      </c>
    </row>
    <row r="24" spans="1:9" x14ac:dyDescent="0.3">
      <c r="A24" s="2">
        <v>44418</v>
      </c>
      <c r="B24" t="s">
        <v>8</v>
      </c>
      <c r="C24" t="s">
        <v>12</v>
      </c>
      <c r="D24" t="s">
        <v>26</v>
      </c>
      <c r="E24" s="3">
        <v>103</v>
      </c>
      <c r="F24" s="4">
        <f t="shared" si="0"/>
        <v>600</v>
      </c>
      <c r="G24" s="4">
        <f t="shared" si="1"/>
        <v>400</v>
      </c>
      <c r="H24" s="4">
        <f t="shared" si="2"/>
        <v>61800</v>
      </c>
      <c r="I24" s="4">
        <f t="shared" si="3"/>
        <v>20600</v>
      </c>
    </row>
    <row r="25" spans="1:9" x14ac:dyDescent="0.3">
      <c r="A25" s="2">
        <v>44532</v>
      </c>
      <c r="B25" t="s">
        <v>27</v>
      </c>
      <c r="C25" t="s">
        <v>18</v>
      </c>
      <c r="D25" t="s">
        <v>19</v>
      </c>
      <c r="E25" s="3">
        <v>55</v>
      </c>
      <c r="F25" s="4">
        <f t="shared" si="0"/>
        <v>1000</v>
      </c>
      <c r="G25" s="4">
        <f t="shared" si="1"/>
        <v>700</v>
      </c>
      <c r="H25" s="4">
        <f t="shared" si="2"/>
        <v>55000</v>
      </c>
      <c r="I25" s="4">
        <f t="shared" si="3"/>
        <v>16500</v>
      </c>
    </row>
    <row r="26" spans="1:9" x14ac:dyDescent="0.3">
      <c r="A26" s="2">
        <v>44438</v>
      </c>
      <c r="B26" t="s">
        <v>22</v>
      </c>
      <c r="C26" t="s">
        <v>12</v>
      </c>
      <c r="D26" t="s">
        <v>21</v>
      </c>
      <c r="E26" s="3">
        <v>93</v>
      </c>
      <c r="F26" s="4">
        <f t="shared" si="0"/>
        <v>4000</v>
      </c>
      <c r="G26" s="4">
        <f t="shared" si="1"/>
        <v>3000</v>
      </c>
      <c r="H26" s="4">
        <f t="shared" si="2"/>
        <v>372000</v>
      </c>
      <c r="I26" s="4">
        <f t="shared" si="3"/>
        <v>93000</v>
      </c>
    </row>
    <row r="27" spans="1:9" x14ac:dyDescent="0.3">
      <c r="A27" s="2">
        <v>43971</v>
      </c>
      <c r="B27" t="s">
        <v>14</v>
      </c>
      <c r="C27" t="s">
        <v>15</v>
      </c>
      <c r="D27" t="s">
        <v>26</v>
      </c>
      <c r="E27" s="3">
        <v>143</v>
      </c>
      <c r="F27" s="4">
        <f t="shared" si="0"/>
        <v>600</v>
      </c>
      <c r="G27" s="4">
        <f t="shared" si="1"/>
        <v>400</v>
      </c>
      <c r="H27" s="4">
        <f t="shared" si="2"/>
        <v>85800</v>
      </c>
      <c r="I27" s="4">
        <f t="shared" si="3"/>
        <v>28600</v>
      </c>
    </row>
    <row r="28" spans="1:9" x14ac:dyDescent="0.3">
      <c r="A28" s="2">
        <v>44452</v>
      </c>
      <c r="B28" t="s">
        <v>23</v>
      </c>
      <c r="C28" t="s">
        <v>9</v>
      </c>
      <c r="D28" t="s">
        <v>13</v>
      </c>
      <c r="E28" s="3">
        <v>143</v>
      </c>
      <c r="F28" s="4">
        <f t="shared" si="0"/>
        <v>3500</v>
      </c>
      <c r="G28" s="4">
        <f t="shared" si="1"/>
        <v>2500</v>
      </c>
      <c r="H28" s="4">
        <f t="shared" si="2"/>
        <v>500500</v>
      </c>
      <c r="I28" s="4">
        <f t="shared" si="3"/>
        <v>143000</v>
      </c>
    </row>
    <row r="29" spans="1:9" x14ac:dyDescent="0.3">
      <c r="A29" s="2">
        <v>44496</v>
      </c>
      <c r="B29" t="s">
        <v>25</v>
      </c>
      <c r="C29" t="s">
        <v>18</v>
      </c>
      <c r="D29" t="s">
        <v>26</v>
      </c>
      <c r="E29" s="3">
        <v>99</v>
      </c>
      <c r="F29" s="4">
        <f t="shared" si="0"/>
        <v>600</v>
      </c>
      <c r="G29" s="4">
        <f t="shared" si="1"/>
        <v>400</v>
      </c>
      <c r="H29" s="4">
        <f t="shared" si="2"/>
        <v>59400</v>
      </c>
      <c r="I29" s="4">
        <f t="shared" si="3"/>
        <v>19800</v>
      </c>
    </row>
    <row r="30" spans="1:9" x14ac:dyDescent="0.3">
      <c r="A30" s="2">
        <v>44187</v>
      </c>
      <c r="B30" t="s">
        <v>17</v>
      </c>
      <c r="C30" t="s">
        <v>9</v>
      </c>
      <c r="D30" t="s">
        <v>19</v>
      </c>
      <c r="E30" s="3">
        <v>120</v>
      </c>
      <c r="F30" s="4">
        <f t="shared" si="0"/>
        <v>1000</v>
      </c>
      <c r="G30" s="4">
        <f t="shared" si="1"/>
        <v>700</v>
      </c>
      <c r="H30" s="4">
        <f t="shared" si="2"/>
        <v>120000</v>
      </c>
      <c r="I30" s="4">
        <f t="shared" si="3"/>
        <v>36000</v>
      </c>
    </row>
    <row r="31" spans="1:9" x14ac:dyDescent="0.3">
      <c r="A31" s="2">
        <v>44405</v>
      </c>
      <c r="B31" t="s">
        <v>11</v>
      </c>
      <c r="C31" t="s">
        <v>15</v>
      </c>
      <c r="D31" t="s">
        <v>13</v>
      </c>
      <c r="E31" s="3">
        <v>66</v>
      </c>
      <c r="F31" s="4">
        <f t="shared" si="0"/>
        <v>3500</v>
      </c>
      <c r="G31" s="4">
        <f t="shared" si="1"/>
        <v>2500</v>
      </c>
      <c r="H31" s="4">
        <f t="shared" si="2"/>
        <v>231000</v>
      </c>
      <c r="I31" s="4">
        <f t="shared" si="3"/>
        <v>66000</v>
      </c>
    </row>
    <row r="32" spans="1:9" x14ac:dyDescent="0.3">
      <c r="A32" s="2">
        <v>44103</v>
      </c>
      <c r="B32" t="s">
        <v>25</v>
      </c>
      <c r="C32" t="s">
        <v>18</v>
      </c>
      <c r="D32" t="s">
        <v>16</v>
      </c>
      <c r="E32" s="3">
        <v>88</v>
      </c>
      <c r="F32" s="4">
        <f t="shared" si="0"/>
        <v>1200</v>
      </c>
      <c r="G32" s="4">
        <f t="shared" si="1"/>
        <v>800</v>
      </c>
      <c r="H32" s="4">
        <f t="shared" si="2"/>
        <v>105600</v>
      </c>
      <c r="I32" s="4">
        <f t="shared" si="3"/>
        <v>35200</v>
      </c>
    </row>
    <row r="33" spans="1:9" x14ac:dyDescent="0.3">
      <c r="A33" s="2">
        <v>44126</v>
      </c>
      <c r="B33" t="s">
        <v>17</v>
      </c>
      <c r="C33" t="s">
        <v>12</v>
      </c>
      <c r="D33" t="s">
        <v>28</v>
      </c>
      <c r="E33" s="3">
        <v>127</v>
      </c>
      <c r="F33" s="4">
        <f t="shared" si="0"/>
        <v>10000</v>
      </c>
      <c r="G33" s="4">
        <f t="shared" si="1"/>
        <v>7000</v>
      </c>
      <c r="H33" s="4">
        <f t="shared" si="2"/>
        <v>1270000</v>
      </c>
      <c r="I33" s="4">
        <f t="shared" si="3"/>
        <v>381000</v>
      </c>
    </row>
    <row r="34" spans="1:9" x14ac:dyDescent="0.3">
      <c r="A34" s="2">
        <v>43970</v>
      </c>
      <c r="B34" t="s">
        <v>20</v>
      </c>
      <c r="C34" t="s">
        <v>9</v>
      </c>
      <c r="D34" t="s">
        <v>21</v>
      </c>
      <c r="E34" s="3">
        <v>67</v>
      </c>
      <c r="F34" s="4">
        <f t="shared" si="0"/>
        <v>4000</v>
      </c>
      <c r="G34" s="4">
        <f t="shared" si="1"/>
        <v>3000</v>
      </c>
      <c r="H34" s="4">
        <f t="shared" si="2"/>
        <v>268000</v>
      </c>
      <c r="I34" s="4">
        <f t="shared" si="3"/>
        <v>67000</v>
      </c>
    </row>
    <row r="35" spans="1:9" x14ac:dyDescent="0.3">
      <c r="A35" s="2">
        <v>44536</v>
      </c>
      <c r="B35" t="s">
        <v>11</v>
      </c>
      <c r="C35" t="s">
        <v>12</v>
      </c>
      <c r="D35" t="s">
        <v>16</v>
      </c>
      <c r="E35" s="3">
        <v>67</v>
      </c>
      <c r="F35" s="4">
        <f t="shared" si="0"/>
        <v>1200</v>
      </c>
      <c r="G35" s="4">
        <f t="shared" si="1"/>
        <v>800</v>
      </c>
      <c r="H35" s="4">
        <f t="shared" si="2"/>
        <v>80400</v>
      </c>
      <c r="I35" s="4">
        <f t="shared" si="3"/>
        <v>26800</v>
      </c>
    </row>
    <row r="36" spans="1:9" x14ac:dyDescent="0.3">
      <c r="A36" s="2">
        <v>44069</v>
      </c>
      <c r="B36" t="s">
        <v>27</v>
      </c>
      <c r="C36" t="s">
        <v>15</v>
      </c>
      <c r="D36" t="s">
        <v>19</v>
      </c>
      <c r="E36" s="3">
        <v>149</v>
      </c>
      <c r="F36" s="4">
        <f t="shared" si="0"/>
        <v>1000</v>
      </c>
      <c r="G36" s="4">
        <f t="shared" si="1"/>
        <v>700</v>
      </c>
      <c r="H36" s="4">
        <f t="shared" si="2"/>
        <v>149000</v>
      </c>
      <c r="I36" s="4">
        <f t="shared" si="3"/>
        <v>44700</v>
      </c>
    </row>
    <row r="37" spans="1:9" x14ac:dyDescent="0.3">
      <c r="A37" s="2">
        <v>44378</v>
      </c>
      <c r="B37" t="s">
        <v>20</v>
      </c>
      <c r="C37" t="s">
        <v>18</v>
      </c>
      <c r="D37" t="s">
        <v>26</v>
      </c>
      <c r="E37" s="3">
        <v>104</v>
      </c>
      <c r="F37" s="4">
        <f t="shared" si="0"/>
        <v>600</v>
      </c>
      <c r="G37" s="4">
        <f t="shared" si="1"/>
        <v>400</v>
      </c>
      <c r="H37" s="4">
        <f t="shared" si="2"/>
        <v>62400</v>
      </c>
      <c r="I37" s="4">
        <f t="shared" si="3"/>
        <v>20800</v>
      </c>
    </row>
    <row r="38" spans="1:9" x14ac:dyDescent="0.3">
      <c r="A38" s="2">
        <v>44404</v>
      </c>
      <c r="B38" t="s">
        <v>24</v>
      </c>
      <c r="C38" t="s">
        <v>9</v>
      </c>
      <c r="D38" t="s">
        <v>26</v>
      </c>
      <c r="E38" s="3">
        <v>57</v>
      </c>
      <c r="F38" s="4">
        <f t="shared" si="0"/>
        <v>600</v>
      </c>
      <c r="G38" s="4">
        <f t="shared" si="1"/>
        <v>400</v>
      </c>
      <c r="H38" s="4">
        <f t="shared" si="2"/>
        <v>34200</v>
      </c>
      <c r="I38" s="4">
        <f t="shared" si="3"/>
        <v>11400</v>
      </c>
    </row>
    <row r="39" spans="1:9" x14ac:dyDescent="0.3">
      <c r="A39" s="2">
        <v>44109</v>
      </c>
      <c r="B39" t="s">
        <v>14</v>
      </c>
      <c r="C39" t="s">
        <v>12</v>
      </c>
      <c r="D39" t="s">
        <v>26</v>
      </c>
      <c r="E39" s="3">
        <v>90</v>
      </c>
      <c r="F39" s="4">
        <f t="shared" si="0"/>
        <v>600</v>
      </c>
      <c r="G39" s="4">
        <f t="shared" si="1"/>
        <v>400</v>
      </c>
      <c r="H39" s="4">
        <f t="shared" si="2"/>
        <v>54000</v>
      </c>
      <c r="I39" s="4">
        <f t="shared" si="3"/>
        <v>18000</v>
      </c>
    </row>
    <row r="40" spans="1:9" x14ac:dyDescent="0.3">
      <c r="A40" s="2">
        <v>44076</v>
      </c>
      <c r="B40" t="s">
        <v>22</v>
      </c>
      <c r="C40" t="s">
        <v>15</v>
      </c>
      <c r="D40" t="s">
        <v>26</v>
      </c>
      <c r="E40" s="3">
        <v>67</v>
      </c>
      <c r="F40" s="4">
        <f t="shared" si="0"/>
        <v>600</v>
      </c>
      <c r="G40" s="4">
        <f t="shared" si="1"/>
        <v>400</v>
      </c>
      <c r="H40" s="4">
        <f t="shared" si="2"/>
        <v>40200</v>
      </c>
      <c r="I40" s="4">
        <f t="shared" si="3"/>
        <v>13400</v>
      </c>
    </row>
    <row r="41" spans="1:9" x14ac:dyDescent="0.3">
      <c r="A41" s="2">
        <v>44441</v>
      </c>
      <c r="B41" t="s">
        <v>8</v>
      </c>
      <c r="C41" t="s">
        <v>18</v>
      </c>
      <c r="D41" t="s">
        <v>21</v>
      </c>
      <c r="E41" s="3">
        <v>127</v>
      </c>
      <c r="F41" s="4">
        <f t="shared" si="0"/>
        <v>4000</v>
      </c>
      <c r="G41" s="4">
        <f t="shared" si="1"/>
        <v>3000</v>
      </c>
      <c r="H41" s="4">
        <f t="shared" si="2"/>
        <v>508000</v>
      </c>
      <c r="I41" s="4">
        <f t="shared" si="3"/>
        <v>127000</v>
      </c>
    </row>
    <row r="42" spans="1:9" x14ac:dyDescent="0.3">
      <c r="A42" s="2">
        <v>44299</v>
      </c>
      <c r="B42" t="s">
        <v>22</v>
      </c>
      <c r="C42" t="s">
        <v>9</v>
      </c>
      <c r="D42" t="s">
        <v>19</v>
      </c>
      <c r="E42" s="3">
        <v>108</v>
      </c>
      <c r="F42" s="4">
        <f t="shared" si="0"/>
        <v>1000</v>
      </c>
      <c r="G42" s="4">
        <f t="shared" si="1"/>
        <v>700</v>
      </c>
      <c r="H42" s="4">
        <f t="shared" si="2"/>
        <v>108000</v>
      </c>
      <c r="I42" s="4">
        <f t="shared" si="3"/>
        <v>32400</v>
      </c>
    </row>
    <row r="43" spans="1:9" x14ac:dyDescent="0.3">
      <c r="A43" s="2">
        <v>44322</v>
      </c>
      <c r="B43" t="s">
        <v>14</v>
      </c>
      <c r="C43" t="s">
        <v>12</v>
      </c>
      <c r="D43" t="s">
        <v>13</v>
      </c>
      <c r="E43" s="3">
        <v>66</v>
      </c>
      <c r="F43" s="4">
        <f t="shared" si="0"/>
        <v>3500</v>
      </c>
      <c r="G43" s="4">
        <f t="shared" si="1"/>
        <v>2500</v>
      </c>
      <c r="H43" s="4">
        <f t="shared" si="2"/>
        <v>231000</v>
      </c>
      <c r="I43" s="4">
        <f t="shared" si="3"/>
        <v>66000</v>
      </c>
    </row>
    <row r="44" spans="1:9" x14ac:dyDescent="0.3">
      <c r="A44" s="2">
        <v>44211</v>
      </c>
      <c r="B44" t="s">
        <v>8</v>
      </c>
      <c r="C44" t="s">
        <v>18</v>
      </c>
      <c r="D44" t="s">
        <v>10</v>
      </c>
      <c r="E44" s="3">
        <v>78</v>
      </c>
      <c r="F44" s="4">
        <f t="shared" si="0"/>
        <v>6000</v>
      </c>
      <c r="G44" s="4">
        <f t="shared" si="1"/>
        <v>4000</v>
      </c>
      <c r="H44" s="4">
        <f t="shared" si="2"/>
        <v>468000</v>
      </c>
      <c r="I44" s="4">
        <f t="shared" si="3"/>
        <v>156000</v>
      </c>
    </row>
    <row r="45" spans="1:9" x14ac:dyDescent="0.3">
      <c r="A45" s="2">
        <v>44070</v>
      </c>
      <c r="B45" t="s">
        <v>24</v>
      </c>
      <c r="C45" t="s">
        <v>15</v>
      </c>
      <c r="D45" t="s">
        <v>19</v>
      </c>
      <c r="E45" s="3">
        <v>69</v>
      </c>
      <c r="F45" s="4">
        <f t="shared" si="0"/>
        <v>1000</v>
      </c>
      <c r="G45" s="4">
        <f t="shared" si="1"/>
        <v>700</v>
      </c>
      <c r="H45" s="4">
        <f t="shared" si="2"/>
        <v>69000</v>
      </c>
      <c r="I45" s="4">
        <f t="shared" si="3"/>
        <v>20700</v>
      </c>
    </row>
    <row r="46" spans="1:9" x14ac:dyDescent="0.3">
      <c r="A46" s="2">
        <v>44232</v>
      </c>
      <c r="B46" t="s">
        <v>20</v>
      </c>
      <c r="C46" t="s">
        <v>9</v>
      </c>
      <c r="D46" t="s">
        <v>16</v>
      </c>
      <c r="E46" s="3">
        <v>59</v>
      </c>
      <c r="F46" s="4">
        <f t="shared" si="0"/>
        <v>1200</v>
      </c>
      <c r="G46" s="4">
        <f t="shared" si="1"/>
        <v>800</v>
      </c>
      <c r="H46" s="4">
        <f t="shared" si="2"/>
        <v>70800</v>
      </c>
      <c r="I46" s="4">
        <f t="shared" si="3"/>
        <v>23600</v>
      </c>
    </row>
    <row r="47" spans="1:9" x14ac:dyDescent="0.3">
      <c r="A47" s="2">
        <v>44517</v>
      </c>
      <c r="B47" t="s">
        <v>27</v>
      </c>
      <c r="C47" t="s">
        <v>15</v>
      </c>
      <c r="D47" t="s">
        <v>26</v>
      </c>
      <c r="E47" s="3">
        <v>109</v>
      </c>
      <c r="F47" s="4">
        <f t="shared" si="0"/>
        <v>600</v>
      </c>
      <c r="G47" s="4">
        <f t="shared" si="1"/>
        <v>400</v>
      </c>
      <c r="H47" s="4">
        <f t="shared" si="2"/>
        <v>65400</v>
      </c>
      <c r="I47" s="4">
        <f t="shared" si="3"/>
        <v>21800</v>
      </c>
    </row>
    <row r="48" spans="1:9" x14ac:dyDescent="0.3">
      <c r="A48" s="2">
        <v>44193</v>
      </c>
      <c r="B48" t="s">
        <v>25</v>
      </c>
      <c r="C48" t="s">
        <v>12</v>
      </c>
      <c r="D48" t="s">
        <v>21</v>
      </c>
      <c r="E48" s="3">
        <v>61</v>
      </c>
      <c r="F48" s="4">
        <f t="shared" si="0"/>
        <v>4000</v>
      </c>
      <c r="G48" s="4">
        <f t="shared" si="1"/>
        <v>3000</v>
      </c>
      <c r="H48" s="4">
        <f t="shared" si="2"/>
        <v>244000</v>
      </c>
      <c r="I48" s="4">
        <f t="shared" si="3"/>
        <v>61000</v>
      </c>
    </row>
    <row r="49" spans="1:9" x14ac:dyDescent="0.3">
      <c r="A49" s="2">
        <v>44496</v>
      </c>
      <c r="B49" t="s">
        <v>20</v>
      </c>
      <c r="C49" t="s">
        <v>18</v>
      </c>
      <c r="D49" t="s">
        <v>26</v>
      </c>
      <c r="E49" s="3">
        <v>130</v>
      </c>
      <c r="F49" s="4">
        <f t="shared" si="0"/>
        <v>600</v>
      </c>
      <c r="G49" s="4">
        <f t="shared" si="1"/>
        <v>400</v>
      </c>
      <c r="H49" s="4">
        <f t="shared" si="2"/>
        <v>78000</v>
      </c>
      <c r="I49" s="4">
        <f t="shared" si="3"/>
        <v>26000</v>
      </c>
    </row>
    <row r="50" spans="1:9" x14ac:dyDescent="0.3">
      <c r="A50" s="2">
        <v>44502</v>
      </c>
      <c r="B50" t="s">
        <v>17</v>
      </c>
      <c r="C50" t="s">
        <v>15</v>
      </c>
      <c r="D50" t="s">
        <v>13</v>
      </c>
      <c r="E50" s="3">
        <v>60</v>
      </c>
      <c r="F50" s="4">
        <f t="shared" si="0"/>
        <v>3500</v>
      </c>
      <c r="G50" s="4">
        <f t="shared" si="1"/>
        <v>2500</v>
      </c>
      <c r="H50" s="4">
        <f t="shared" si="2"/>
        <v>210000</v>
      </c>
      <c r="I50" s="4">
        <f t="shared" si="3"/>
        <v>60000</v>
      </c>
    </row>
    <row r="51" spans="1:9" x14ac:dyDescent="0.3">
      <c r="A51" s="2">
        <v>43958</v>
      </c>
      <c r="B51" t="s">
        <v>11</v>
      </c>
      <c r="C51" t="s">
        <v>12</v>
      </c>
      <c r="D51" t="s">
        <v>10</v>
      </c>
      <c r="E51" s="3">
        <v>73</v>
      </c>
      <c r="F51" s="4">
        <f t="shared" si="0"/>
        <v>6000</v>
      </c>
      <c r="G51" s="4">
        <f t="shared" si="1"/>
        <v>4000</v>
      </c>
      <c r="H51" s="4">
        <f t="shared" si="2"/>
        <v>438000</v>
      </c>
      <c r="I51" s="4">
        <f t="shared" si="3"/>
        <v>146000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gokul vinodh</cp:lastModifiedBy>
  <cp:lastPrinted>2025-03-17T13:49:18Z</cp:lastPrinted>
  <dcterms:created xsi:type="dcterms:W3CDTF">2024-05-30T14:35:02Z</dcterms:created>
  <dcterms:modified xsi:type="dcterms:W3CDTF">2025-03-17T13:50:27Z</dcterms:modified>
</cp:coreProperties>
</file>