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Usuario1\Downloads\"/>
    </mc:Choice>
  </mc:AlternateContent>
  <xr:revisionPtr revIDLastSave="0" documentId="8_{813CB8F4-ABFF-4687-9CFE-CB8CC9A22188}" xr6:coauthVersionLast="47" xr6:coauthVersionMax="47" xr10:uidLastSave="{00000000-0000-0000-0000-000000000000}"/>
  <bookViews>
    <workbookView xWindow="-108" yWindow="-108" windowWidth="23256" windowHeight="12576" activeTab="2" xr2:uid="{DBDBD91F-58B3-7D45-AEAB-8508DE984923}"/>
  </bookViews>
  <sheets>
    <sheet name="Rúbirca con Evidencias-1ra" sheetId="2" r:id="rId1"/>
    <sheet name="Rúbrica con Evidencias-2da" sheetId="4" r:id="rId2"/>
    <sheet name="Rúbrica con Evidencias-3ra" sheetId="5" r:id="rId3"/>
    <sheet name="Notas" sheetId="3" r:id="rId4"/>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 i="5" l="1"/>
  <c r="H37" i="5" s="1"/>
  <c r="H28" i="4"/>
  <c r="H29" i="4"/>
  <c r="H28" i="2"/>
  <c r="H29" i="2" s="1"/>
</calcChain>
</file>

<file path=xl/sharedStrings.xml><?xml version="1.0" encoding="utf-8"?>
<sst xmlns="http://schemas.openxmlformats.org/spreadsheetml/2006/main" count="221" uniqueCount="151">
  <si>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</si>
  <si>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</si>
  <si>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</si>
  <si>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</si>
  <si>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</si>
  <si>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</si>
  <si>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</si>
  <si>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</si>
  <si>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</si>
  <si>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</si>
  <si>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</si>
  <si>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</si>
  <si>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</si>
  <si>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Alguna limitación?</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</si>
  <si>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</si>
  <si>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</si>
  <si>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</si>
  <si>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</si>
  <si>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Reforzar la propuesta de valor</t>
  </si>
  <si>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</si>
  <si>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</si>
  <si>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</si>
  <si>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</si>
  <si>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</si>
  <si>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</si>
  <si>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</si>
  <si>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</si>
  <si>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</si>
  <si>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</si>
  <si>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</si>
  <si>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</si>
  <si>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</si>
  <si>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</si>
  <si>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Además del review y retrospective las dayli meetings también son herramientas de monitoreo</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</si>
  <si>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</si>
  <si>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</si>
  <si>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</si>
  <si>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</si>
  <si>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</si>
  <si>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</si>
  <si>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</si>
  <si>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</si>
  <si>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</si>
  <si>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</si>
  <si>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</si>
  <si>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</si>
  <si>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</si>
  <si>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</si>
  <si>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Cómo aplicaron las competencias genéricas en esta primera entrega?</t>
  </si>
  <si>
    <t>Competencias Específicas</t>
  </si>
  <si>
    <t xml:space="preserve"> Se argumenta de qué forma se promueven las competencias específicas a través de actividades específicas del desarrollo del producto. </t>
  </si>
  <si>
    <t>Cómo aplicaron las competencias específicas?</t>
  </si>
  <si>
    <t xml:space="preserve">Total </t>
  </si>
  <si>
    <r>
      <t xml:space="preserve">Facultad de Matemáticas 
Ingeniería de Software.
FUNDAMENTOS DE INGENIERÍA DE SOFTWARE 
Periodo: Agosto- Diciembre 2023.
Primera Entrega.
Lista de Cotejo </t>
    </r>
    <r>
      <rPr>
        <b/>
        <sz val="12"/>
        <color theme="5"/>
        <rFont val="Calibri (Body)"/>
      </rPr>
      <t>Segunda Entrega</t>
    </r>
    <r>
      <rPr>
        <sz val="12"/>
        <color theme="5"/>
        <rFont val="Calibri"/>
        <family val="2"/>
        <scheme val="minor"/>
      </rPr>
      <t>.</t>
    </r>
  </si>
  <si>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</si>
  <si>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</si>
  <si>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</si>
  <si>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</si>
  <si>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</si>
  <si>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</si>
  <si>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</si>
  <si>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</si>
  <si>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</si>
  <si>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</si>
  <si>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</si>
  <si>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</si>
  <si>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</si>
  <si>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</si>
  <si>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</si>
  <si>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</si>
  <si>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</si>
  <si>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</si>
  <si>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t>Ingeniería de Software.</t>
  </si>
  <si>
    <t xml:space="preserve">FUNDAMENTOS DE INGENIERÍA DE SOFTWARE </t>
  </si>
  <si>
    <t>Periodo: Agosto- Diciembre 2024</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</si>
  <si>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</si>
  <si>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</si>
  <si>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</si>
  <si>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</si>
  <si>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</si>
  <si>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</si>
  <si>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</si>
  <si>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</si>
  <si>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</si>
  <si>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</si>
  <si>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</si>
  <si>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https://github.com/ValeriaCouoh/GastroSoft/blob/main/GastroSoft/SEGUNDA%20ENTREGA/1.%20PRODUCTO/Evoluci%C3%B3n%20del%20producto.md</t>
  </si>
  <si>
    <t>GastroSoft/GastroSoft/SEGUNDA ENTREGA/2. REQUISITOS/EVOLUCIÓN DE REQUISITOS at main · ValeriaCouoh/GastroSoft</t>
  </si>
  <si>
    <t>GastroSoft/GastroSoft/SEGUNDA ENTREGA/2. REQUISITOS/REFINAMIENTO DE ARTEFACTOS at main · ValeriaCouoh/GastroSoft</t>
  </si>
  <si>
    <t>GastroSoft/GastroSoft/SEGUNDA ENTREGA/3. DISEÑO at main · ValeriaCouoh/GastroSoft</t>
  </si>
  <si>
    <t>GastroSoft/GastroSoft/SEGUNDA ENTREGA/3. DISEÑO/VALIDACIÓN DE INTERFACES at main · ValeriaCouoh/GastroSoft</t>
  </si>
  <si>
    <t>GastroSoft/GastroSoft/SEGUNDA ENTREGA/3. DISEÑO/Correspondencia con los requerimientos.md at main · ValeriaCouoh/GastroSoft</t>
  </si>
  <si>
    <t>GastroSoft/GastroSoft/SEGUNDA ENTREGA/4. PROCESO at main · ValeriaCouoh/GastroSoft</t>
  </si>
  <si>
    <t>TABLADEGESTIÓN.xlsx</t>
  </si>
  <si>
    <t xml:space="preserve">GastroSoft/GastroSoft at SEGUNDA-ENTREGA · ValeriaCouoh/GastroSoft </t>
  </si>
  <si>
    <t>https://www.canva.com/design/DAGVoWR5_IE/lIs9hB_PAD4KxED4I2PzBg/edit?utm_content=DAGVoWR5_IE&amp;utm_campaign=designshare&amp;utm_medium=link2&amp;utm_source=sharebutton</t>
  </si>
  <si>
    <t>https://youtu.be/AkzVhhZ7Fgc?si=IjyKNP-rB4PNCKUu</t>
  </si>
  <si>
    <t>https://github.com/ValeriaCouoh/GastroSoft/blob/SEGUNDA-ENTREGA/GastroSoft/SEGUNDA%20ENTREGA/6.%20COMPETENCIAS/1.%20Competencias%20Gen%C3%A9ricas.md</t>
  </si>
  <si>
    <t>GastroSoft/GastroSoft/SEGUNDA ENTREGA/6. COMPETENCIAS/2. Competencias Específicas.md at SEGUNDA-ENTREGA · ValeriaCouoh/GastroSoft</t>
  </si>
  <si>
    <t>La branch de
segunda entrega únicamente nos servía para subir información y después de ser revisada se pasaba al main.</t>
  </si>
  <si>
    <t>Resumen de los cambios completados del producto entre la PRIMERA, SEGUNDA y TERCERA entrega. Mencionar de manera sintetizada los cambios más significativos y que se cuenta con evidencia.</t>
  </si>
  <si>
    <t>Usuarios</t>
  </si>
  <si>
    <t>Usuarios: Se identifica de forma clara los usuarios primarios, secundarios y/o potenciales. Fue posible determinar un tipo de usuario específico (primaro) y sus características principales.  Se cuenta con información básica del perfil de los usuarios. Se cuentan con información adicional de los usuarios (perfiles, personas, escenarios)*</t>
  </si>
  <si>
    <t>Innovación</t>
  </si>
  <si>
    <t>Es clara la contribución del producto. Es clara la contribución del producto con respecto a otras propuestas existentes. ¿Qué incluye este producto que no hacen otros? ¿En una necesidad identificada? ¿Por qué se podrían considerar original la contribución?</t>
  </si>
  <si>
    <t>Se cuenta con artefactos que especifican los requerimientos/historias de usuario, incluye excepciones a considerar (casos de uso, historias de usuario con criterios de aceptación).  Se presenta un resumen de los cambios significativos en los artefactos y se cuenta con evidencia.</t>
  </si>
  <si>
    <t>Listado Final de Requerimientos</t>
  </si>
  <si>
    <t>Se presenta la lista final. Se presenta un diagrama que resume el conjunto de requerimientos (ej. Diagrama de Casos de Uso). Se establece un nivel de cobertura de los requisitos Funcionales y No Funcionales.</t>
  </si>
  <si>
    <t>Evolución de las Interfaces de Usuario</t>
  </si>
  <si>
    <t>Se cuenta con un conjunto inicial de prototipos de baja, media o alta fidelidad. Se utilizan guías de diseño. Se utiliza alguna herramienta para el diseño. Se presenta una resumen del cambio (evolución) de las interfaces entre la segunda y tercera entrega.</t>
  </si>
  <si>
    <t>Correspondencia con los Requisitos</t>
  </si>
  <si>
    <t>Se verifica que los prototitpos construidos corresponden a los requisitos establecidos. De igual forma se verifica que los artefactos de la fase de Requisitos son suficientes para realizar la propuesta de interfaces. Se utiliza algún método para verificar la correspondencia.</t>
  </si>
  <si>
    <t>Pruebas</t>
  </si>
  <si>
    <t xml:space="preserve">Pruebas Informales </t>
  </si>
  <si>
    <t>Se diseñan pruebas informales con usuarios primarios. Se identifican los indicadores más relevantes que serán recolectados durante la prueba. Se verifica que los indicadores corresponden a los objetivos del principales del producto. Se especifica un protocolo que permita replicar la prueba de forma estandarizada entre los "testers". Se incluye cuestionarios de satisfacción.</t>
  </si>
  <si>
    <t>Resultados</t>
  </si>
  <si>
    <t>Se analizan los indicadores que permitan verificar si los requerimientos (funcionales y no funcionales) se alcanzaron. Se puede determinar el grado de alcance de los requerimientos. Es posible identificar mejoras en las interfaces o flujos a partir de los resultados. Se determinan de forma específica los cambios/mejoras a las interfaces basados en los resultados de las pruebas.</t>
  </si>
  <si>
    <t>Se cuenta con evidencia explícita de (los) sprints: el tamaño del sprint, planeación, actividades, responsables, roles, resultados. Existen cambios significativos del proceso a lo largo del desarrollo del producto?</t>
  </si>
  <si>
    <t xml:space="preserve">El equipo cuenta con una métrica (basada en la división del 100% por entrega) de actividades/tareas/responsabilidades según la medida de contribución definida basado en el proyecto COMPLETO. Se presenta la contribución por entrega y la contribución acumulada de todo el proceso de desarrollo del producto. Se cuenta con un documento que permita el rastreo y verificación con evidencias en el repositorio de las contribuciones individuales. La medición es objetiva. Existe cambio con respecto a la entrega anterior? Se realizaron los ajustes. </t>
  </si>
  <si>
    <t>Artefactos Scrum (Solo Mérida)</t>
  </si>
  <si>
    <t>De acuerdo a las sesiones de Sergio Franco y los conceptos adicionales presentados, presentar de forma explícita un ejemplo de DoD (Definition of Done).   El ejemplo basado en tu proyecto final debe incluir de forma explícita las características para que sea considerado un DoD de calidad. Utiliza la siguiente referencia como base para crear el DoD para un incremento del proyecto final (preferentemente de la última entrega). https://www.scrum.org/learning-series/definition-done/what-is-the-definition-of-done-</t>
  </si>
  <si>
    <t>Se cuenta con un branch para la tercera entrega. El repositorio tiene una organización clara. Se encuentra documentado (MD) en las secciones relevantes (principal y secundarias). Cuenta con las evidencias/artefactos correspondientes.</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</si>
  <si>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(10 minutos)</t>
  </si>
  <si>
    <t>Se argumenta de qué forma se promueven las competencias genéricas a través de actividades específicas del desarrollo del producto. Las competencias genéricas corresponden al programa de la asignatura (Planeación Didáctica)</t>
  </si>
  <si>
    <t xml:space="preserve"> Se argumenta de qué forma se promueven las competencias específicas a través de actividades específicas del desarrollo del producto. Las competencias específicas corresponden al programa de la asignatura (Planeación Didáctica)</t>
  </si>
  <si>
    <t>Crítica Constructiva al curso</t>
  </si>
  <si>
    <t>Se realiza una crítica (argumentos) a las actividades que puenden ser mejoradas, cambiadas o eliminadas. Se proponen actividades  (específicas) alternativas que podrían mejorar la promoción de las competencias del curso.</t>
  </si>
  <si>
    <t>https://github.com/ValeriaCouoh/GastroSoft/blob/main/GastroSoft/TERCERA%20ENTREGA/1.%20PRODUCTO/2.%20Usuarios.md</t>
  </si>
  <si>
    <t>https://github.com/ValeriaCouoh/GastroSoft/blob/main/GastroSoft/TERCERA%20ENTREGA/1.%20PRODUCTO/3.%20Innovaci%C3%B3n.md</t>
  </si>
  <si>
    <t>https://github.com/ValeriaCouoh/GastroSoft/tree/main/GastroSoft/TERCERA%20ENTREGA/2.%20REQUISITOS/2.%20Refinamiento%20de%20artefactos</t>
  </si>
  <si>
    <t>https://github.com/ValeriaCouoh/GastroSoft/tree/main/GastroSoft/TERCERA%20ENTREGA/2.%20REQUISITOS/3.%20Listado%20final%20de%20requerimientos</t>
  </si>
  <si>
    <t>https://github.com/ValeriaCouoh/GastroSoft/blob/main/GastroSoft/TERCERA%20ENTREGA/3.%20DISE%C3%91O/1.%20Evoluci%C3%B3n%20de%20las%20interfaces%20de%20usuario.md</t>
  </si>
  <si>
    <t>https://github.com/ValeriaCouoh/GastroSoft/blob/main/GastroSoft/TERCERA%20ENTREGA/3.%20DISE%C3%91O/2.%20Correspondencia%20con%20los%20requerimientos.md</t>
  </si>
  <si>
    <t>https://github.com/ValeriaCouoh/GastroSoft/blob/main/GastroSoft/TERCERA%20ENTREGA/4.%20PRUEBAS/1.%20Pruebas%20Informales.md</t>
  </si>
  <si>
    <t>https://github.com/ValeriaCouoh/GastroSoft/blob/main/GastroSoft/TERCERA%20ENTREGA/4.%20PRUEBAS/2.%20Resultados.md</t>
  </si>
  <si>
    <t>GastroSoft/GastroSoft/TERCERA ENTREGA/5. PROCESO /1.SPRINTS.md at main · ValeriaCouoh/GastroSoft</t>
  </si>
  <si>
    <t>https://github.com/ValeriaCouoh/GastroSoft/blob/main/GastroSoft/TERCERA%20ENTREGA/5.%20PROCESO%20/2.%20DOD.md</t>
  </si>
  <si>
    <t>https://github.com/ValeriaCouoh/GastroSoft/blob/main/GastroSoft/TERCERA%20ENTREGA/6.%20PRESENTACI%C3%93N%20DEL%20AVANCE/Presentaci%C3%B3n_Final.pdf</t>
  </si>
  <si>
    <t>https://youtu.be/6-90-ot8yZ0</t>
  </si>
  <si>
    <t>https://github.com/ValeriaCouoh/GastroSoft/blob/main/GastroSoft/TERCERA%20ENTREGA/7.%20COMPETENCIAS/1.%20Competencias%20Gen%C3%A9ricas.md</t>
  </si>
  <si>
    <t>https://github.com/ValeriaCouoh/GastroSoft/blob/main/GastroSoft/TERCERA%20ENTREGA/7.%20COMPETENCIAS/2.%20Competencias%20Espec%C3%ADficas.md</t>
  </si>
  <si>
    <t>https://github.com/ValeriaCouoh/GastroSoft/blob/main/GastroSoft/TERCERA%20ENTREGA/7.%20COMPETENCIAS/3.%20Cr%C3%ADticas%20constructuvas%20al%20curso.md</t>
  </si>
  <si>
    <t>GastroSoft/GastroSoft/TERCERA ENTREGA/2. REQUISITOS/1. Evolución de requisitos. at main · ValeriaCouoh/GastroSoft</t>
  </si>
  <si>
    <t>El listado final de requerimientos 
es el mismo que se presentó en 
la evolución de requerimientos, 
pues no hubo cambios en ellos.</t>
  </si>
  <si>
    <t>La branch de
tercera entrega únicamente 
nos servía para subir información
 y después de ser revisada se 
pasaba al main.</t>
  </si>
  <si>
    <t>Los requerimientos permanecieron 
iguales a los de la segunda entrega.</t>
  </si>
  <si>
    <t>https://github.com/ValeriaCouoh/GastroSoft/blob/main/GastroSoft/TERCERA%20ENTREGA/1.%20PRODUCTO/1.%20Evoluci%C3%B3n%20del%20producto.md</t>
  </si>
  <si>
    <t>Las pruebas de usabilidad fueron
modificadas</t>
  </si>
  <si>
    <t>https://github.com/ValeriaCouoh/GastroSoft/tree/Tercera-Entrega/GastroSoft/TERCERA%20ENTREGA</t>
  </si>
  <si>
    <t>TABLADEGESTIÓN</t>
  </si>
  <si>
    <t>puntos extra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</si>
</sst>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family val="1"/>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sz val="8"/>
      <color theme="1"/>
      <name val="Arial"/>
      <family val="2"/>
    </font>
    <font>
      <sz val="6"/>
      <color theme="1"/>
      <name val="Arial"/>
      <family val="2"/>
    </font>
    <font>
      <u/>
      <sz val="12"/>
      <color theme="10"/>
      <name val="Calibri"/>
      <family val="2"/>
      <scheme val="minor"/>
    </font>
    <font>
      <sz val="16"/>
      <name val="Calibri"/>
      <family val="2"/>
      <scheme val="minor"/>
    </font>
    <font>
      <b/>
      <sz val="16"/>
      <name val="Calibri"/>
      <family val="2"/>
      <scheme val="minor"/>
    </font>
  </fonts>
  <fills count="9">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bgColor indexed="64"/>
      </patternFill>
    </fill>
  </fills>
  <borders count="35">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
      <left/>
      <right style="medium">
        <color theme="0"/>
      </right>
      <top/>
      <bottom/>
      <diagonal/>
    </border>
    <border>
      <left style="medium">
        <color theme="0"/>
      </left>
      <right/>
      <top style="medium">
        <color rgb="FFFFFFFF"/>
      </top>
      <bottom/>
      <diagonal/>
    </border>
    <border>
      <left/>
      <right/>
      <top style="thin">
        <color theme="5"/>
      </top>
      <bottom/>
      <diagonal/>
    </border>
    <border>
      <left style="medium">
        <color theme="0"/>
      </left>
      <right/>
      <top style="medium">
        <color theme="0"/>
      </top>
      <bottom/>
      <diagonal/>
    </border>
    <border>
      <left/>
      <right style="thin">
        <color theme="5"/>
      </right>
      <top/>
      <bottom/>
      <diagonal/>
    </border>
    <border>
      <left style="thin">
        <color indexed="64"/>
      </left>
      <right style="thin">
        <color indexed="64"/>
      </right>
      <top style="thin">
        <color indexed="64"/>
      </top>
      <bottom style="thin">
        <color indexed="64"/>
      </bottom>
      <diagonal/>
    </border>
    <border>
      <left style="medium">
        <color theme="0"/>
      </left>
      <right/>
      <top/>
      <bottom style="medium">
        <color rgb="FFFFFFFF"/>
      </bottom>
      <diagonal/>
    </border>
    <border>
      <left style="medium">
        <color theme="0"/>
      </left>
      <right/>
      <top style="medium">
        <color theme="0"/>
      </top>
      <bottom style="thin">
        <color theme="0"/>
      </bottom>
      <diagonal/>
    </border>
    <border>
      <left/>
      <right/>
      <top style="medium">
        <color theme="0"/>
      </top>
      <bottom style="medium">
        <color theme="0"/>
      </bottom>
      <diagonal/>
    </border>
    <border>
      <left/>
      <right/>
      <top style="medium">
        <color rgb="FFF3B084"/>
      </top>
      <bottom/>
      <diagonal/>
    </border>
    <border>
      <left/>
      <right/>
      <top style="medium">
        <color rgb="FFFFFFFF"/>
      </top>
      <bottom style="medium">
        <color theme="0"/>
      </bottom>
      <diagonal/>
    </border>
  </borders>
  <cellStyleXfs count="3">
    <xf numFmtId="0" fontId="0" fillId="0" borderId="0"/>
    <xf numFmtId="0" fontId="18" fillId="0" borderId="0" applyNumberFormat="0" applyFill="0" applyBorder="0" applyAlignment="0" applyProtection="0"/>
    <xf numFmtId="0" fontId="18" fillId="0" borderId="0" applyNumberFormat="0" applyFill="0" applyBorder="0" applyAlignment="0" applyProtection="0"/>
  </cellStyleXfs>
  <cellXfs count="102">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16" fillId="0" borderId="0" xfId="0" applyFont="1" applyAlignment="1">
      <alignment wrapText="1"/>
    </xf>
    <xf numFmtId="0" fontId="17" fillId="0" borderId="23" xfId="0" applyFont="1" applyBorder="1" applyAlignment="1">
      <alignment wrapText="1"/>
    </xf>
    <xf numFmtId="0" fontId="17" fillId="0" borderId="23" xfId="0" applyFont="1" applyBorder="1" applyAlignment="1">
      <alignment horizontal="left" vertical="center" wrapText="1"/>
    </xf>
    <xf numFmtId="0" fontId="17" fillId="0" borderId="23" xfId="0" applyFont="1" applyBorder="1" applyAlignment="1">
      <alignment vertical="center" wrapText="1"/>
    </xf>
    <xf numFmtId="0" fontId="16" fillId="6" borderId="20" xfId="0" applyFont="1" applyFill="1" applyBorder="1" applyAlignment="1">
      <alignment horizontal="center" vertical="center"/>
    </xf>
    <xf numFmtId="0" fontId="16" fillId="6" borderId="21" xfId="0" applyFont="1" applyFill="1" applyBorder="1" applyAlignment="1">
      <alignment horizontal="center" vertical="center"/>
    </xf>
    <xf numFmtId="0" fontId="16" fillId="0" borderId="22" xfId="0" applyFont="1" applyBorder="1" applyAlignment="1">
      <alignment horizontal="center" vertical="center"/>
    </xf>
    <xf numFmtId="0" fontId="16" fillId="0" borderId="0" xfId="0" applyFont="1" applyAlignment="1">
      <alignment horizontal="center" vertical="center"/>
    </xf>
    <xf numFmtId="0" fontId="2" fillId="4" borderId="0" xfId="0" applyFont="1" applyFill="1" applyAlignment="1">
      <alignment horizontal="center" vertical="center" wrapText="1"/>
    </xf>
    <xf numFmtId="0" fontId="18" fillId="0" borderId="0" xfId="1"/>
    <xf numFmtId="0" fontId="0" fillId="0" borderId="0" xfId="0" applyAlignment="1">
      <alignment wrapText="1"/>
    </xf>
    <xf numFmtId="0" fontId="2" fillId="4"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0" fillId="6" borderId="26" xfId="0" applyFill="1" applyBorder="1"/>
    <xf numFmtId="0" fontId="18" fillId="0" borderId="0" xfId="1" applyAlignment="1">
      <alignment wrapText="1"/>
    </xf>
    <xf numFmtId="0" fontId="0" fillId="0" borderId="0" xfId="0" applyAlignment="1">
      <alignment vertical="center"/>
    </xf>
    <xf numFmtId="0" fontId="18" fillId="0" borderId="0" xfId="1" applyAlignment="1">
      <alignment vertical="center" wrapText="1"/>
    </xf>
    <xf numFmtId="0" fontId="18" fillId="0" borderId="0" xfId="1" applyAlignment="1"/>
    <xf numFmtId="0" fontId="18" fillId="0" borderId="28" xfId="1" applyBorder="1" applyAlignment="1"/>
    <xf numFmtId="0" fontId="0" fillId="0" borderId="0" xfId="0" applyAlignment="1">
      <alignment vertical="center" wrapText="1"/>
    </xf>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2" fillId="4" borderId="24"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xf numFmtId="0" fontId="2" fillId="4" borderId="0" xfId="0" applyFont="1" applyFill="1" applyBorder="1" applyAlignment="1">
      <alignment vertical="center" wrapText="1"/>
    </xf>
    <xf numFmtId="0" fontId="4" fillId="2" borderId="30" xfId="0" applyFont="1" applyFill="1" applyBorder="1" applyAlignment="1">
      <alignment horizontal="center" vertical="center" wrapText="1"/>
    </xf>
    <xf numFmtId="0" fontId="4" fillId="2" borderId="3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3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8" borderId="0"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2" fillId="2" borderId="2" xfId="0" applyFont="1" applyFill="1" applyBorder="1" applyAlignment="1">
      <alignment vertical="center" wrapText="1"/>
    </xf>
    <xf numFmtId="0" fontId="2" fillId="2" borderId="34" xfId="0" applyFont="1" applyFill="1" applyBorder="1" applyAlignment="1">
      <alignment horizontal="justify" vertical="center" wrapText="1"/>
    </xf>
    <xf numFmtId="0" fontId="2" fillId="2" borderId="27" xfId="0" applyFont="1" applyFill="1" applyBorder="1" applyAlignment="1">
      <alignment horizontal="justify" vertical="center" wrapText="1"/>
    </xf>
    <xf numFmtId="0" fontId="19" fillId="0" borderId="29" xfId="0" applyFont="1" applyFill="1" applyBorder="1"/>
    <xf numFmtId="0" fontId="20" fillId="0" borderId="29" xfId="0" applyFont="1" applyFill="1" applyBorder="1" applyAlignment="1">
      <alignment vertical="center" wrapText="1"/>
    </xf>
    <xf numFmtId="0" fontId="19" fillId="0" borderId="29" xfId="0" applyFont="1" applyFill="1" applyBorder="1" applyAlignment="1">
      <alignment vertical="center" wrapText="1"/>
    </xf>
    <xf numFmtId="0" fontId="19" fillId="0" borderId="29" xfId="0" applyFont="1" applyFill="1" applyBorder="1" applyAlignment="1">
      <alignment horizontal="left" vertical="top" wrapText="1"/>
    </xf>
    <xf numFmtId="0" fontId="19" fillId="0" borderId="29" xfId="0" applyFont="1" applyFill="1" applyBorder="1" applyAlignment="1">
      <alignment horizontal="justify" vertical="center" wrapText="1"/>
    </xf>
    <xf numFmtId="0" fontId="19" fillId="0" borderId="29" xfId="0" applyFont="1" applyFill="1" applyBorder="1" applyAlignment="1">
      <alignment horizontal="justify" vertical="center"/>
    </xf>
    <xf numFmtId="0" fontId="0" fillId="6" borderId="0" xfId="0" applyFill="1" applyBorder="1"/>
  </cellXfs>
  <cellStyles count="3">
    <cellStyle name="Hipervínculo" xfId="1" builtinId="8"/>
    <cellStyle name="Hyperlink" xfId="2" xr:uid="{D7810334-5C09-46CF-8004-08E23FE3056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x:/g/personal/a24216371_alumnos_uady_mx/EVgiyh7cGCVOrsDoNi20wkABCN_vwIIbJzpJSJf0eRhrAw?e=KjeAPa" TargetMode="External"/><Relationship Id="rId13" Type="http://schemas.openxmlformats.org/officeDocument/2006/relationships/hyperlink" Target="https://youtu.be/AkzVhhZ7Fgc?si=IjyKNP-rB4PNCKUu" TargetMode="External"/><Relationship Id="rId3" Type="http://schemas.openxmlformats.org/officeDocument/2006/relationships/hyperlink" Target="https://github.com/ValeriaCouoh/GastroSoft/tree/main/GastroSoft/SEGUNDA%20ENTREGA/2.%20REQUISITOS/REFINAMIENTO%20DE%20ARTEFACTOS" TargetMode="External"/><Relationship Id="rId7" Type="http://schemas.openxmlformats.org/officeDocument/2006/relationships/hyperlink" Target="https://github.com/ValeriaCouoh/GastroSoft/tree/main/GastroSoft/SEGUNDA%20ENTREGA/4.%20PROCESO" TargetMode="External"/><Relationship Id="rId12" Type="http://schemas.openxmlformats.org/officeDocument/2006/relationships/hyperlink" Target="https://youtu.be/AkzVhhZ7Fgc?si=IjyKNP-rB4PNCKUu" TargetMode="External"/><Relationship Id="rId2" Type="http://schemas.openxmlformats.org/officeDocument/2006/relationships/hyperlink" Target="https://github.com/ValeriaCouoh/GastroSoft/tree/main/GastroSoft/SEGUNDA%20ENTREGA/2.%20REQUISITOS/EVOLUCI%C3%93N%20DE%20REQUISITOS" TargetMode="External"/><Relationship Id="rId1" Type="http://schemas.openxmlformats.org/officeDocument/2006/relationships/hyperlink" Target="https://github.com/ValeriaCouoh/GastroSoft/blob/main/GastroSoft/SEGUNDA%20ENTREGA/1.%20PRODUCTO/Evoluci%C3%B3n%20del%20producto.md" TargetMode="External"/><Relationship Id="rId6" Type="http://schemas.openxmlformats.org/officeDocument/2006/relationships/hyperlink" Target="https://github.com/ValeriaCouoh/GastroSoft/blob/main/GastroSoft/SEGUNDA%20ENTREGA/3.%20DISE%C3%91O/Correspondencia%20con%20los%20requerimientos.md" TargetMode="External"/><Relationship Id="rId11" Type="http://schemas.openxmlformats.org/officeDocument/2006/relationships/hyperlink" Target="https://www.canva.com/design/DAGVoWR5_IE/lIs9hB_PAD4KxED4I2PzBg/edit?utm_content=DAGVoWR5_IE&amp;utm_campaign=designshare&amp;utm_medium=link2&amp;utm_source=sharebutton" TargetMode="External"/><Relationship Id="rId5" Type="http://schemas.openxmlformats.org/officeDocument/2006/relationships/hyperlink" Target="https://github.com/ValeriaCouoh/GastroSoft/tree/main/GastroSoft/SEGUNDA%20ENTREGA/3.%20DISE%C3%91O/VALIDACI%C3%93N%20DE%20INTERFACES" TargetMode="External"/><Relationship Id="rId15" Type="http://schemas.openxmlformats.org/officeDocument/2006/relationships/hyperlink" Target="https://github.com/ValeriaCouoh/GastroSoft/blob/SEGUNDA-ENTREGA/GastroSoft/SEGUNDA%20ENTREGA/6.%20COMPETENCIAS/2.%20Competencias%20Espec%C3%ADficas.md" TargetMode="External"/><Relationship Id="rId10" Type="http://schemas.openxmlformats.org/officeDocument/2006/relationships/hyperlink" Target="https://github.com/ValeriaCouoh/GastroSoft/tree/SEGUNDA-ENTREGA/GastroSoft" TargetMode="External"/><Relationship Id="rId4" Type="http://schemas.openxmlformats.org/officeDocument/2006/relationships/hyperlink" Target="https://github.com/ValeriaCouoh/GastroSoft/tree/main/GastroSoft/SEGUNDA%20ENTREGA/3.%20DISE%C3%91O" TargetMode="External"/><Relationship Id="rId9" Type="http://schemas.openxmlformats.org/officeDocument/2006/relationships/hyperlink" Target="../../../:x:/g/personal/a24216371_alumnos_uady_mx/EVgiyh7cGCVOrsDoNi20wkABCN_vwIIbJzpJSJf0eRhrAw?e=KjeAPa" TargetMode="External"/><Relationship Id="rId14" Type="http://schemas.openxmlformats.org/officeDocument/2006/relationships/hyperlink" Target="https://github.com/ValeriaCouoh/GastroSoft/blob/SEGUNDA-ENTREGA/GastroSoft/SEGUNDA%20ENTREGA/6.%20COMPETENCIAS/1.%20Competencias%20Gen%C3%A9ricas.md"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ValeriaCouoh/GastroSoft/blob/main/GastroSoft/TERCERA%20ENTREGA/4.%20PRUEBAS/2.%20Resultados.md" TargetMode="External"/><Relationship Id="rId13" Type="http://schemas.openxmlformats.org/officeDocument/2006/relationships/hyperlink" Target="https://youtu.be/6-90-ot8yZ0" TargetMode="External"/><Relationship Id="rId18" Type="http://schemas.openxmlformats.org/officeDocument/2006/relationships/hyperlink" Target="https://github.com/ValeriaCouoh/GastroSoft/tree/main/GastroSoft/TERCERA%20ENTREGA/2.%20REQUISITOS/1.%20Evoluci%C3%B3n%20de%20requisitos." TargetMode="External"/><Relationship Id="rId3" Type="http://schemas.openxmlformats.org/officeDocument/2006/relationships/hyperlink" Target="https://github.com/ValeriaCouoh/GastroSoft/tree/main/GastroSoft/TERCERA%20ENTREGA/2.%20REQUISITOS/2.%20Refinamiento%20de%20artefactos" TargetMode="External"/><Relationship Id="rId21" Type="http://schemas.openxmlformats.org/officeDocument/2006/relationships/hyperlink" Target="https://alumnosuady-my.sharepoint.com/:x:/g/personal/a24216371_alumnos_uady_mx/EVgiyh7cGCVOrsDoNi20wkABwzMv8O-fNzm-Luf3-bMx-Q?e=oUSDRv" TargetMode="External"/><Relationship Id="rId7" Type="http://schemas.openxmlformats.org/officeDocument/2006/relationships/hyperlink" Target="https://github.com/ValeriaCouoh/GastroSoft/blob/main/GastroSoft/TERCERA%20ENTREGA/4.%20PRUEBAS/1.%20Pruebas%20Informales.md" TargetMode="External"/><Relationship Id="rId12" Type="http://schemas.openxmlformats.org/officeDocument/2006/relationships/hyperlink" Target="https://github.com/ValeriaCouoh/GastroSoft/blob/main/GastroSoft/TERCERA%20ENTREGA/6.%20PRESENTACI%C3%93N%20DEL%20AVANCE/Presentaci%C3%B3n_Final.pdf" TargetMode="External"/><Relationship Id="rId17" Type="http://schemas.openxmlformats.org/officeDocument/2006/relationships/hyperlink" Target="https://github.com/ValeriaCouoh/GastroSoft/blob/main/GastroSoft/TERCERA%20ENTREGA/7.%20COMPETENCIAS/3.%20Cr%C3%ADticas%20constructuvas%20al%20curso.md" TargetMode="External"/><Relationship Id="rId2" Type="http://schemas.openxmlformats.org/officeDocument/2006/relationships/hyperlink" Target="https://github.com/ValeriaCouoh/GastroSoft/blob/main/GastroSoft/TERCERA%20ENTREGA/1.%20PRODUCTO/3.%20Innovaci%C3%B3n.md" TargetMode="External"/><Relationship Id="rId16" Type="http://schemas.openxmlformats.org/officeDocument/2006/relationships/hyperlink" Target="https://github.com/ValeriaCouoh/GastroSoft/blob/main/GastroSoft/TERCERA%20ENTREGA/7.%20COMPETENCIAS/2.%20Competencias%20Espec%C3%ADficas.md" TargetMode="External"/><Relationship Id="rId20" Type="http://schemas.openxmlformats.org/officeDocument/2006/relationships/hyperlink" Target="https://alumnosuady-my.sharepoint.com/:x:/g/personal/a24216371_alumnos_uady_mx/EVgiyh7cGCVOrsDoNi20wkABwzMv8O-fNzm-Luf3-bMx-Q?e=oUSDRv" TargetMode="External"/><Relationship Id="rId1" Type="http://schemas.openxmlformats.org/officeDocument/2006/relationships/hyperlink" Target="https://github.com/ValeriaCouoh/GastroSoft/blob/main/GastroSoft/TERCERA%20ENTREGA/1.%20PRODUCTO/2.%20Usuarios.md" TargetMode="External"/><Relationship Id="rId6" Type="http://schemas.openxmlformats.org/officeDocument/2006/relationships/hyperlink" Target="https://github.com/ValeriaCouoh/GastroSoft/blob/main/GastroSoft/TERCERA%20ENTREGA/3.%20DISE%C3%91O/2.%20Correspondencia%20con%20los%20requerimientos.md" TargetMode="External"/><Relationship Id="rId11" Type="http://schemas.openxmlformats.org/officeDocument/2006/relationships/hyperlink" Target="https://github.com/ValeriaCouoh/GastroSoft/tree/Tercera-Entrega/GastroSoft/TERCERA%20ENTREGA" TargetMode="External"/><Relationship Id="rId5" Type="http://schemas.openxmlformats.org/officeDocument/2006/relationships/hyperlink" Target="https://github.com/ValeriaCouoh/GastroSoft/blob/main/GastroSoft/TERCERA%20ENTREGA/3.%20DISE%C3%91O/1.%20Evoluci%C3%B3n%20de%20las%20interfaces%20de%20usuario.md" TargetMode="External"/><Relationship Id="rId15" Type="http://schemas.openxmlformats.org/officeDocument/2006/relationships/hyperlink" Target="https://github.com/ValeriaCouoh/GastroSoft/blob/main/GastroSoft/TERCERA%20ENTREGA/7.%20COMPETENCIAS/1.%20Competencias%20Gen%C3%A9ricas.md" TargetMode="External"/><Relationship Id="rId10" Type="http://schemas.openxmlformats.org/officeDocument/2006/relationships/hyperlink" Target="https://github.com/ValeriaCouoh/GastroSoft/blob/main/GastroSoft/TERCERA%20ENTREGA/5.%20PROCESO%20/2.%20DOD.md" TargetMode="External"/><Relationship Id="rId19" Type="http://schemas.openxmlformats.org/officeDocument/2006/relationships/hyperlink" Target="https://github.com/ValeriaCouoh/GastroSoft/blob/main/GastroSoft/TERCERA%20ENTREGA/1.%20PRODUCTO/1.%20Evoluci%C3%B3n%20del%20producto.md" TargetMode="External"/><Relationship Id="rId4" Type="http://schemas.openxmlformats.org/officeDocument/2006/relationships/hyperlink" Target="https://github.com/ValeriaCouoh/GastroSoft/tree/main/GastroSoft/TERCERA%20ENTREGA/2.%20REQUISITOS/3.%20Listado%20final%20de%20requerimientos" TargetMode="External"/><Relationship Id="rId9" Type="http://schemas.openxmlformats.org/officeDocument/2006/relationships/hyperlink" Target="https://github.com/ValeriaCouoh/GastroSoft/blob/main/GastroSoft/TERCERA%20ENTREGA/5.%20PROCESO%20/1.SPRINTS.md" TargetMode="External"/><Relationship Id="rId14" Type="http://schemas.openxmlformats.org/officeDocument/2006/relationships/hyperlink" Target="https://youtu.be/6-90-ot8yZ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opLeftCell="C1" zoomScale="60" zoomScaleNormal="130" workbookViewId="0">
      <pane xSplit="3" ySplit="6" topLeftCell="F11" activePane="bottomRight" state="frozen"/>
      <selection pane="topRight" activeCell="F1" sqref="F1"/>
      <selection pane="bottomLeft" activeCell="C7" sqref="C7"/>
      <selection pane="bottomRight" activeCell="H14" sqref="H14"/>
    </sheetView>
  </sheetViews>
  <sheetFormatPr baseColWidth="10" defaultColWidth="11" defaultRowHeight="15.6"/>
  <cols>
    <col min="3" max="3" width="13.09765625" customWidth="1"/>
    <col min="4" max="4" width="46" customWidth="1"/>
    <col min="5" max="5" width="2.5" customWidth="1"/>
    <col min="6" max="6" width="14.59765625" customWidth="1"/>
    <col min="7" max="7" width="2" customWidth="1"/>
    <col min="8" max="11" width="10.59765625" customWidth="1"/>
  </cols>
  <sheetData>
    <row r="1" spans="1:11" ht="16.2" thickBot="1">
      <c r="A1" s="73"/>
      <c r="B1" s="74"/>
      <c r="C1" s="74"/>
      <c r="D1" s="74"/>
      <c r="H1" t="s">
        <v>0</v>
      </c>
    </row>
    <row r="2" spans="1:11" ht="16.2" thickBot="1">
      <c r="A2" s="74"/>
      <c r="B2" s="74"/>
      <c r="C2" s="74"/>
      <c r="D2" s="74"/>
      <c r="H2" s="35">
        <v>0</v>
      </c>
      <c r="I2" s="36">
        <v>1</v>
      </c>
      <c r="J2" s="36">
        <v>2</v>
      </c>
      <c r="K2" s="36">
        <v>3</v>
      </c>
    </row>
    <row r="3" spans="1:11" ht="28.2" thickBot="1">
      <c r="A3" s="74"/>
      <c r="B3" s="74"/>
      <c r="C3" s="74"/>
      <c r="D3" s="74"/>
      <c r="H3" s="37" t="s">
        <v>1</v>
      </c>
      <c r="I3" s="38" t="s">
        <v>2</v>
      </c>
      <c r="J3" s="38" t="s">
        <v>3</v>
      </c>
      <c r="K3" s="38" t="s">
        <v>4</v>
      </c>
    </row>
    <row r="4" spans="1:11">
      <c r="A4" s="74"/>
      <c r="B4" s="74"/>
      <c r="C4" s="74"/>
      <c r="D4" s="74"/>
    </row>
    <row r="5" spans="1:11">
      <c r="H5" s="60" t="s">
        <v>5</v>
      </c>
      <c r="I5" s="29"/>
      <c r="J5" s="29"/>
      <c r="K5" s="29"/>
    </row>
    <row r="6" spans="1:11" ht="16.2" thickBot="1">
      <c r="B6" s="3"/>
      <c r="C6" s="4" t="s">
        <v>6</v>
      </c>
      <c r="D6" s="5" t="s">
        <v>7</v>
      </c>
      <c r="F6" s="44" t="s">
        <v>8</v>
      </c>
      <c r="H6" s="60" t="s">
        <v>9</v>
      </c>
      <c r="I6" s="30"/>
      <c r="J6" s="30"/>
      <c r="K6" s="30"/>
    </row>
    <row r="7" spans="1:11" ht="39" customHeight="1" thickTop="1" thickBot="1">
      <c r="B7" s="72" t="s">
        <v>10</v>
      </c>
      <c r="C7" s="6" t="s">
        <v>11</v>
      </c>
      <c r="D7" s="2" t="s">
        <v>12</v>
      </c>
      <c r="H7" s="57">
        <v>3</v>
      </c>
      <c r="I7" s="54" t="s">
        <v>13</v>
      </c>
    </row>
    <row r="8" spans="1:11" ht="63.9" customHeight="1" thickBot="1">
      <c r="B8" s="72"/>
      <c r="C8" s="9" t="s">
        <v>14</v>
      </c>
      <c r="D8" s="28" t="s">
        <v>15</v>
      </c>
      <c r="H8" s="57">
        <v>3</v>
      </c>
    </row>
    <row r="9" spans="1:11" ht="63" customHeight="1">
      <c r="B9" s="72"/>
      <c r="C9" s="9" t="s">
        <v>16</v>
      </c>
      <c r="D9" s="10" t="s">
        <v>17</v>
      </c>
      <c r="H9" s="56">
        <v>3</v>
      </c>
      <c r="I9" s="54" t="s">
        <v>18</v>
      </c>
    </row>
    <row r="10" spans="1:11">
      <c r="H10" s="58"/>
      <c r="I10" s="53"/>
    </row>
    <row r="11" spans="1:11" ht="75" customHeight="1">
      <c r="B11" s="72" t="s">
        <v>19</v>
      </c>
      <c r="C11" s="11" t="s">
        <v>20</v>
      </c>
      <c r="D11" s="12" t="s">
        <v>21</v>
      </c>
      <c r="H11" s="56">
        <v>3</v>
      </c>
      <c r="I11" s="52"/>
    </row>
    <row r="12" spans="1:11" ht="53.1" customHeight="1" thickBot="1">
      <c r="B12" s="72"/>
      <c r="C12" s="1" t="s">
        <v>22</v>
      </c>
      <c r="D12" s="13" t="s">
        <v>23</v>
      </c>
      <c r="H12" s="57">
        <v>3</v>
      </c>
    </row>
    <row r="13" spans="1:11" ht="54.9" customHeight="1" thickBot="1">
      <c r="B13" s="72"/>
      <c r="C13" s="14" t="s">
        <v>24</v>
      </c>
      <c r="D13" s="12" t="s">
        <v>25</v>
      </c>
      <c r="H13" s="56">
        <v>2</v>
      </c>
      <c r="I13" s="52"/>
    </row>
    <row r="14" spans="1:11" ht="76.5" customHeight="1">
      <c r="B14" s="72"/>
      <c r="C14" s="14" t="s">
        <v>26</v>
      </c>
      <c r="D14" s="8" t="s">
        <v>27</v>
      </c>
      <c r="H14" s="56">
        <v>3</v>
      </c>
      <c r="I14" s="55"/>
    </row>
    <row r="15" spans="1:11" ht="16.2" thickBot="1">
      <c r="H15" s="59"/>
    </row>
    <row r="16" spans="1:11" ht="81.900000000000006" customHeight="1" thickBot="1">
      <c r="B16" s="72" t="s">
        <v>28</v>
      </c>
      <c r="C16" s="14" t="s">
        <v>29</v>
      </c>
      <c r="D16" s="15" t="s">
        <v>30</v>
      </c>
      <c r="H16" s="56">
        <v>3</v>
      </c>
    </row>
    <row r="17" spans="2:9" ht="59.1" customHeight="1">
      <c r="B17" s="72"/>
      <c r="C17" s="14" t="s">
        <v>31</v>
      </c>
      <c r="D17" s="39" t="s">
        <v>32</v>
      </c>
      <c r="H17" s="57">
        <v>3</v>
      </c>
      <c r="I17" s="55" t="s">
        <v>33</v>
      </c>
    </row>
    <row r="18" spans="2:9" ht="81.900000000000006" customHeight="1" thickBot="1">
      <c r="B18" s="72"/>
      <c r="C18" s="1" t="s">
        <v>34</v>
      </c>
      <c r="D18" s="16" t="s">
        <v>35</v>
      </c>
      <c r="H18" s="56">
        <v>3</v>
      </c>
      <c r="I18" s="55"/>
    </row>
    <row r="19" spans="2:9" ht="37.799999999999997">
      <c r="B19" s="72"/>
      <c r="C19" s="7" t="s">
        <v>36</v>
      </c>
      <c r="D19" s="27" t="s">
        <v>37</v>
      </c>
      <c r="H19" s="56">
        <v>3</v>
      </c>
    </row>
    <row r="20" spans="2:9" ht="16.2" thickBot="1">
      <c r="H20" s="59"/>
    </row>
    <row r="21" spans="2:9" ht="76.2" thickBot="1">
      <c r="B21" s="75" t="s">
        <v>38</v>
      </c>
      <c r="C21" s="25" t="s">
        <v>39</v>
      </c>
      <c r="D21" s="17" t="s">
        <v>40</v>
      </c>
      <c r="H21" s="56">
        <v>3</v>
      </c>
    </row>
    <row r="22" spans="2:9" ht="25.2">
      <c r="B22" s="75"/>
      <c r="C22" s="26" t="s">
        <v>41</v>
      </c>
      <c r="D22" s="18" t="s">
        <v>42</v>
      </c>
      <c r="H22" s="57">
        <v>3</v>
      </c>
    </row>
    <row r="23" spans="2:9" ht="36" customHeight="1" thickBot="1">
      <c r="B23" s="75"/>
      <c r="C23" s="19" t="s">
        <v>43</v>
      </c>
      <c r="D23" s="20" t="s">
        <v>44</v>
      </c>
      <c r="H23" s="56">
        <v>3</v>
      </c>
    </row>
    <row r="24" spans="2:9">
      <c r="H24" s="59"/>
    </row>
    <row r="25" spans="2:9" ht="31.8" thickBot="1">
      <c r="B25" s="72" t="s">
        <v>45</v>
      </c>
      <c r="C25" s="21" t="s">
        <v>46</v>
      </c>
      <c r="D25" s="22" t="s">
        <v>47</v>
      </c>
      <c r="H25" s="56">
        <v>2</v>
      </c>
      <c r="I25" s="55" t="s">
        <v>48</v>
      </c>
    </row>
    <row r="26" spans="2:9" ht="36">
      <c r="B26" s="72"/>
      <c r="C26" s="23" t="s">
        <v>49</v>
      </c>
      <c r="D26" s="24" t="s">
        <v>50</v>
      </c>
      <c r="H26" s="57">
        <v>2</v>
      </c>
      <c r="I26" s="55" t="s">
        <v>51</v>
      </c>
    </row>
    <row r="28" spans="2:9">
      <c r="F28" s="45" t="s">
        <v>52</v>
      </c>
      <c r="H28">
        <f>SUM(H7:H9,H11:H14,H16:H19,H21:H23,H25:H26)/(16*3)</f>
        <v>0.9375</v>
      </c>
    </row>
    <row r="29" spans="2:9">
      <c r="F29" s="43">
        <v>0.1</v>
      </c>
      <c r="H29">
        <f>H28*0.1</f>
        <v>9.375E-2</v>
      </c>
    </row>
  </sheetData>
  <mergeCells count="6">
    <mergeCell ref="B25:B26"/>
    <mergeCell ref="A1:D4"/>
    <mergeCell ref="B16:B19"/>
    <mergeCell ref="B21:B23"/>
    <mergeCell ref="B7:B9"/>
    <mergeCell ref="B11:B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topLeftCell="A3" zoomScale="65" workbookViewId="0">
      <selection activeCell="I19" sqref="I19"/>
    </sheetView>
  </sheetViews>
  <sheetFormatPr baseColWidth="10" defaultColWidth="11" defaultRowHeight="15.6"/>
  <cols>
    <col min="3" max="3" width="13.09765625" customWidth="1"/>
    <col min="4" max="4" width="46" customWidth="1"/>
    <col min="5" max="5" width="2.5" customWidth="1"/>
    <col min="6" max="6" width="157.59765625" customWidth="1"/>
    <col min="7" max="7" width="2" customWidth="1"/>
    <col min="8" max="11" width="10.59765625" customWidth="1"/>
  </cols>
  <sheetData>
    <row r="1" spans="1:11" ht="16.2" thickBot="1">
      <c r="A1" s="73" t="s">
        <v>53</v>
      </c>
      <c r="B1" s="74"/>
      <c r="C1" s="74"/>
      <c r="D1" s="74"/>
      <c r="H1" t="s">
        <v>0</v>
      </c>
    </row>
    <row r="2" spans="1:11" ht="16.2" thickBot="1">
      <c r="A2" s="74"/>
      <c r="B2" s="74"/>
      <c r="C2" s="74"/>
      <c r="D2" s="74"/>
      <c r="H2" s="35">
        <v>0</v>
      </c>
      <c r="I2" s="36">
        <v>1</v>
      </c>
      <c r="J2" s="36">
        <v>2</v>
      </c>
      <c r="K2" s="36">
        <v>3</v>
      </c>
    </row>
    <row r="3" spans="1:11" ht="28.2" thickBot="1">
      <c r="A3" s="74"/>
      <c r="B3" s="74"/>
      <c r="C3" s="74"/>
      <c r="D3" s="74"/>
      <c r="H3" s="37" t="s">
        <v>1</v>
      </c>
      <c r="I3" s="38" t="s">
        <v>2</v>
      </c>
      <c r="J3" s="38" t="s">
        <v>3</v>
      </c>
      <c r="K3" s="38" t="s">
        <v>4</v>
      </c>
    </row>
    <row r="4" spans="1:11">
      <c r="A4" s="74"/>
      <c r="B4" s="74"/>
      <c r="C4" s="74"/>
      <c r="D4" s="74"/>
    </row>
    <row r="5" spans="1:11">
      <c r="H5" s="60" t="s">
        <v>5</v>
      </c>
      <c r="I5" s="29"/>
      <c r="J5" s="29"/>
      <c r="K5" s="29"/>
    </row>
    <row r="6" spans="1:11" ht="16.2" thickBot="1">
      <c r="B6" s="3"/>
      <c r="C6" s="4" t="s">
        <v>6</v>
      </c>
      <c r="D6" s="5" t="s">
        <v>7</v>
      </c>
      <c r="F6" s="44" t="s">
        <v>8</v>
      </c>
      <c r="H6" s="60" t="s">
        <v>9</v>
      </c>
      <c r="I6" s="30"/>
      <c r="J6" s="30"/>
      <c r="K6" s="30"/>
    </row>
    <row r="7" spans="1:11" ht="39" customHeight="1" thickTop="1" thickBot="1">
      <c r="B7" s="60" t="s">
        <v>10</v>
      </c>
      <c r="C7" s="6" t="s">
        <v>54</v>
      </c>
      <c r="D7" s="2" t="s">
        <v>55</v>
      </c>
      <c r="F7" s="61" t="s">
        <v>86</v>
      </c>
      <c r="H7" s="41"/>
    </row>
    <row r="8" spans="1:11">
      <c r="H8" s="42"/>
    </row>
    <row r="9" spans="1:11" ht="68.099999999999994" customHeight="1" thickBot="1">
      <c r="B9" s="72" t="s">
        <v>19</v>
      </c>
      <c r="C9" s="11" t="s">
        <v>56</v>
      </c>
      <c r="D9" s="12" t="s">
        <v>57</v>
      </c>
      <c r="F9" s="61" t="s">
        <v>87</v>
      </c>
      <c r="H9" s="41"/>
    </row>
    <row r="10" spans="1:11" ht="83.1" customHeight="1">
      <c r="B10" s="72"/>
      <c r="C10" s="14" t="s">
        <v>58</v>
      </c>
      <c r="D10" s="8" t="s">
        <v>59</v>
      </c>
      <c r="F10" s="61" t="s">
        <v>88</v>
      </c>
      <c r="H10" s="41"/>
    </row>
    <row r="12" spans="1:11" ht="38.4" thickBot="1">
      <c r="B12" s="72" t="s">
        <v>60</v>
      </c>
      <c r="C12" s="11" t="s">
        <v>61</v>
      </c>
      <c r="D12" s="12" t="s">
        <v>62</v>
      </c>
      <c r="F12" s="61" t="s">
        <v>89</v>
      </c>
      <c r="H12" s="41"/>
    </row>
    <row r="13" spans="1:11" ht="50.4">
      <c r="B13" s="72"/>
      <c r="C13" s="14" t="s">
        <v>63</v>
      </c>
      <c r="D13" s="8" t="s">
        <v>64</v>
      </c>
      <c r="F13" s="61" t="s">
        <v>91</v>
      </c>
      <c r="H13" s="41"/>
    </row>
    <row r="14" spans="1:11" ht="50.4">
      <c r="B14" s="60"/>
      <c r="C14" s="49" t="s">
        <v>65</v>
      </c>
      <c r="D14" s="51" t="s">
        <v>66</v>
      </c>
      <c r="F14" s="61" t="s">
        <v>90</v>
      </c>
      <c r="H14" s="50"/>
    </row>
    <row r="15" spans="1:11" ht="16.2" thickBot="1"/>
    <row r="16" spans="1:11" ht="38.1" customHeight="1" thickBot="1">
      <c r="B16" s="72" t="s">
        <v>67</v>
      </c>
      <c r="C16" s="14" t="s">
        <v>29</v>
      </c>
      <c r="D16" s="15" t="s">
        <v>68</v>
      </c>
      <c r="F16" s="61" t="s">
        <v>92</v>
      </c>
      <c r="H16" s="41"/>
    </row>
    <row r="17" spans="2:9" ht="71.099999999999994" customHeight="1">
      <c r="B17" s="72"/>
      <c r="C17" s="14" t="s">
        <v>31</v>
      </c>
      <c r="D17" s="39" t="s">
        <v>69</v>
      </c>
      <c r="F17" s="61" t="s">
        <v>93</v>
      </c>
      <c r="H17" s="40"/>
    </row>
    <row r="18" spans="2:9" ht="81.900000000000006" customHeight="1" thickBot="1">
      <c r="B18" s="72"/>
      <c r="C18" s="1" t="s">
        <v>34</v>
      </c>
      <c r="D18" s="16" t="s">
        <v>70</v>
      </c>
      <c r="F18" s="61" t="s">
        <v>93</v>
      </c>
      <c r="H18" s="41"/>
    </row>
    <row r="19" spans="2:9" ht="234">
      <c r="B19" s="72"/>
      <c r="C19" s="7" t="s">
        <v>36</v>
      </c>
      <c r="D19" s="27" t="s">
        <v>71</v>
      </c>
      <c r="F19" s="61" t="s">
        <v>94</v>
      </c>
      <c r="H19" s="41"/>
      <c r="I19" s="62" t="s">
        <v>99</v>
      </c>
    </row>
    <row r="20" spans="2:9" ht="16.2" thickBot="1"/>
    <row r="21" spans="2:9" ht="63.6" thickBot="1">
      <c r="B21" s="75" t="s">
        <v>38</v>
      </c>
      <c r="C21" s="25" t="s">
        <v>39</v>
      </c>
      <c r="D21" s="17" t="s">
        <v>40</v>
      </c>
      <c r="F21" s="61" t="s">
        <v>95</v>
      </c>
      <c r="H21" s="41"/>
    </row>
    <row r="22" spans="2:9" ht="25.2">
      <c r="B22" s="75"/>
      <c r="C22" s="26" t="s">
        <v>41</v>
      </c>
      <c r="D22" s="18" t="s">
        <v>42</v>
      </c>
      <c r="F22" s="61" t="s">
        <v>96</v>
      </c>
      <c r="H22" s="40"/>
    </row>
    <row r="23" spans="2:9" ht="36" customHeight="1" thickBot="1">
      <c r="B23" s="75"/>
      <c r="C23" s="19" t="s">
        <v>43</v>
      </c>
      <c r="D23" s="20" t="s">
        <v>44</v>
      </c>
      <c r="F23" s="61" t="s">
        <v>96</v>
      </c>
      <c r="H23" s="41"/>
    </row>
    <row r="25" spans="2:9" ht="24.6" thickBot="1">
      <c r="B25" s="72" t="s">
        <v>45</v>
      </c>
      <c r="C25" s="21" t="s">
        <v>46</v>
      </c>
      <c r="D25" s="22" t="s">
        <v>47</v>
      </c>
      <c r="F25" s="61" t="s">
        <v>97</v>
      </c>
      <c r="H25" s="41"/>
    </row>
    <row r="26" spans="2:9" ht="24">
      <c r="B26" s="72"/>
      <c r="C26" s="23" t="s">
        <v>49</v>
      </c>
      <c r="D26" s="24" t="s">
        <v>50</v>
      </c>
      <c r="F26" s="61" t="s">
        <v>98</v>
      </c>
      <c r="H26" s="40"/>
    </row>
    <row r="28" spans="2:9">
      <c r="F28" s="45" t="s">
        <v>52</v>
      </c>
      <c r="H28">
        <f>SUM(H7:H7,H9:H10,H16:H19,H21:H23,H25:H26)/(15*3)</f>
        <v>0</v>
      </c>
    </row>
    <row r="29" spans="2:9">
      <c r="F29" s="43">
        <v>0.1</v>
      </c>
      <c r="H29">
        <f>H28*0.1</f>
        <v>0</v>
      </c>
    </row>
  </sheetData>
  <mergeCells count="6">
    <mergeCell ref="A1:D4"/>
    <mergeCell ref="B9:B10"/>
    <mergeCell ref="B16:B19"/>
    <mergeCell ref="B21:B23"/>
    <mergeCell ref="B25:B26"/>
    <mergeCell ref="B12:B13"/>
  </mergeCells>
  <hyperlinks>
    <hyperlink ref="F7" r:id="rId1" xr:uid="{65BC7BE6-EC6D-433F-B743-5A697B7602F2}"/>
    <hyperlink ref="F9" r:id="rId2" display="https://github.com/ValeriaCouoh/GastroSoft/tree/main/GastroSoft/SEGUNDA ENTREGA/2. REQUISITOS/EVOLUCI%C3%93N DE REQUISITOS" xr:uid="{4FF5D70F-B5F1-460A-B5B7-0055CAECDDB5}"/>
    <hyperlink ref="F10" r:id="rId3" display="https://github.com/ValeriaCouoh/GastroSoft/tree/main/GastroSoft/SEGUNDA ENTREGA/2. REQUISITOS/REFINAMIENTO DE ARTEFACTOS" xr:uid="{4FE40296-5BD3-4496-B7AB-4FEF024EF172}"/>
    <hyperlink ref="F12" r:id="rId4" display="https://github.com/ValeriaCouoh/GastroSoft/tree/main/GastroSoft/SEGUNDA ENTREGA/3. DISE%C3%91O" xr:uid="{0B40C122-8967-410C-B945-9E10B452D581}"/>
    <hyperlink ref="F14" r:id="rId5" display="https://github.com/ValeriaCouoh/GastroSoft/tree/main/GastroSoft/SEGUNDA ENTREGA/3. DISE%C3%91O/VALIDACI%C3%93N DE INTERFACES" xr:uid="{73454EBA-8F36-4B9F-8DFE-8BE3ED8EA336}"/>
    <hyperlink ref="F13" r:id="rId6" display="https://github.com/ValeriaCouoh/GastroSoft/blob/main/GastroSoft/SEGUNDA ENTREGA/3. DISE%C3%91O/Correspondencia con los requerimientos.md" xr:uid="{07E12879-63A4-462F-ACC1-6C98F9E91CCE}"/>
    <hyperlink ref="F16" r:id="rId7" display="https://github.com/ValeriaCouoh/GastroSoft/tree/main/GastroSoft/SEGUNDA ENTREGA/4. PROCESO" xr:uid="{3980992C-281F-4DC4-97A8-90FCF615894F}"/>
    <hyperlink ref="F17" r:id="rId8" display="../../../:x:/g/personal/a24216371_alumnos_uady_mx/EVgiyh7cGCVOrsDoNi20wkABCN_vwIIbJzpJSJf0eRhrAw?e=KjeAPa" xr:uid="{DEA999F5-8E66-46C6-8086-2398CBCF961B}"/>
    <hyperlink ref="F18" r:id="rId9" display="../../../:x:/g/personal/a24216371_alumnos_uady_mx/EVgiyh7cGCVOrsDoNi20wkABCN_vwIIbJzpJSJf0eRhrAw?e=KjeAPa" xr:uid="{C94D7A11-8041-4997-A28F-A63CD5DAEB6A}"/>
    <hyperlink ref="F19" r:id="rId10" display="https://github.com/ValeriaCouoh/GastroSoft/tree/SEGUNDA-ENTREGA/GastroSoft" xr:uid="{CFCA7B9B-8929-4511-9A1E-A1586D509901}"/>
    <hyperlink ref="F21" r:id="rId11" xr:uid="{648C606F-276B-42FE-A233-460F2E720EF1}"/>
    <hyperlink ref="F22" r:id="rId12" xr:uid="{AFE4F774-EF86-4A60-9C0B-3C7398F6E923}"/>
    <hyperlink ref="F23" r:id="rId13" xr:uid="{19DF952B-AAB5-4BAF-91FA-BAA0AEDD7110}"/>
    <hyperlink ref="F25" r:id="rId14" xr:uid="{3A815FB2-7E87-457C-B57D-73254947A06F}"/>
    <hyperlink ref="F26" r:id="rId15" display="https://github.com/ValeriaCouoh/GastroSoft/blob/SEGUNDA-ENTREGA/GastroSoft/SEGUNDA ENTREGA/6. COMPETENCIAS/2. Competencias Espec%C3%ADficas.md" xr:uid="{7E5F05FD-F9C7-4074-8727-99E980BC8C0B}"/>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D6D4F-877F-401D-B080-172A5507F34E}">
  <dimension ref="A1:J37"/>
  <sheetViews>
    <sheetView tabSelected="1" topLeftCell="E31" zoomScale="70" zoomScaleNormal="70" workbookViewId="0">
      <selection activeCell="L34" sqref="L34"/>
    </sheetView>
  </sheetViews>
  <sheetFormatPr baseColWidth="10" defaultRowHeight="21"/>
  <cols>
    <col min="2" max="2" width="23.5" customWidth="1"/>
    <col min="3" max="3" width="20.69921875" customWidth="1"/>
    <col min="4" max="4" width="44.3984375" style="95" customWidth="1"/>
    <col min="6" max="6" width="110.8984375" customWidth="1"/>
    <col min="7" max="7" width="31.59765625" style="67" customWidth="1"/>
  </cols>
  <sheetData>
    <row r="1" spans="1:10" ht="16.2" thickBot="1">
      <c r="A1" s="73"/>
      <c r="B1" s="74"/>
      <c r="C1" s="74"/>
      <c r="D1" s="74"/>
      <c r="H1" t="s">
        <v>0</v>
      </c>
    </row>
    <row r="2" spans="1:10" ht="16.2" thickBot="1">
      <c r="A2" s="74"/>
      <c r="B2" s="74"/>
      <c r="C2" s="74"/>
      <c r="D2" s="74"/>
      <c r="H2" s="35">
        <v>0</v>
      </c>
      <c r="I2" s="36">
        <v>1</v>
      </c>
      <c r="J2" s="36">
        <v>2</v>
      </c>
    </row>
    <row r="3" spans="1:10" ht="28.2" thickBot="1">
      <c r="A3" s="74"/>
      <c r="B3" s="74"/>
      <c r="C3" s="74"/>
      <c r="D3" s="74"/>
      <c r="H3" s="37" t="s">
        <v>1</v>
      </c>
      <c r="I3" s="38" t="s">
        <v>2</v>
      </c>
      <c r="J3" s="38" t="s">
        <v>3</v>
      </c>
    </row>
    <row r="4" spans="1:10" ht="15.6">
      <c r="A4" s="74"/>
      <c r="B4" s="74"/>
      <c r="C4" s="74"/>
      <c r="D4" s="74"/>
    </row>
    <row r="5" spans="1:10">
      <c r="H5" s="60" t="s">
        <v>5</v>
      </c>
      <c r="I5" s="29"/>
      <c r="J5" s="29"/>
    </row>
    <row r="6" spans="1:10" ht="21.6" thickBot="1">
      <c r="B6" s="3"/>
      <c r="C6" s="79" t="s">
        <v>6</v>
      </c>
      <c r="D6" s="96" t="s">
        <v>7</v>
      </c>
      <c r="F6" s="44" t="s">
        <v>8</v>
      </c>
      <c r="H6" s="60" t="s">
        <v>9</v>
      </c>
      <c r="I6" s="30"/>
      <c r="J6" s="30"/>
    </row>
    <row r="7" spans="1:10" ht="127.2" thickTop="1" thickBot="1">
      <c r="B7" s="76" t="s">
        <v>10</v>
      </c>
      <c r="C7" s="80" t="s">
        <v>54</v>
      </c>
      <c r="D7" s="97" t="s">
        <v>100</v>
      </c>
      <c r="F7" s="66" t="s">
        <v>146</v>
      </c>
      <c r="H7" s="41">
        <v>3</v>
      </c>
    </row>
    <row r="8" spans="1:10" ht="189.6" thickBot="1">
      <c r="B8" s="76"/>
      <c r="C8" s="64" t="s">
        <v>101</v>
      </c>
      <c r="D8" s="97" t="s">
        <v>102</v>
      </c>
      <c r="F8" s="68" t="s">
        <v>127</v>
      </c>
      <c r="H8" s="65">
        <v>2</v>
      </c>
    </row>
    <row r="9" spans="1:10" ht="168">
      <c r="B9" s="76"/>
      <c r="C9" s="81" t="s">
        <v>103</v>
      </c>
      <c r="D9" s="97" t="s">
        <v>104</v>
      </c>
      <c r="F9" s="68" t="s">
        <v>128</v>
      </c>
      <c r="H9" s="65">
        <v>3</v>
      </c>
    </row>
    <row r="10" spans="1:10">
      <c r="H10" s="42"/>
    </row>
    <row r="11" spans="1:10" ht="189.6" thickBot="1">
      <c r="B11" s="76" t="s">
        <v>19</v>
      </c>
      <c r="C11" s="82" t="s">
        <v>56</v>
      </c>
      <c r="D11" s="97" t="s">
        <v>57</v>
      </c>
      <c r="F11" s="61" t="s">
        <v>142</v>
      </c>
      <c r="G11" s="71" t="s">
        <v>145</v>
      </c>
      <c r="H11" s="41">
        <v>3</v>
      </c>
    </row>
    <row r="12" spans="1:10" ht="189.6" thickBot="1">
      <c r="B12" s="76"/>
      <c r="C12" s="83" t="s">
        <v>58</v>
      </c>
      <c r="D12" s="97" t="s">
        <v>105</v>
      </c>
      <c r="F12" s="66" t="s">
        <v>129</v>
      </c>
      <c r="G12" s="71" t="s">
        <v>147</v>
      </c>
      <c r="H12" s="41">
        <v>3</v>
      </c>
    </row>
    <row r="13" spans="1:10" ht="126">
      <c r="B13" s="63"/>
      <c r="C13" s="84" t="s">
        <v>106</v>
      </c>
      <c r="D13" s="98" t="s">
        <v>107</v>
      </c>
      <c r="F13" s="66" t="s">
        <v>130</v>
      </c>
      <c r="G13" s="71" t="s">
        <v>143</v>
      </c>
      <c r="H13" s="50">
        <v>3</v>
      </c>
    </row>
    <row r="15" spans="1:10" ht="147.6" thickBot="1">
      <c r="B15" s="76" t="s">
        <v>60</v>
      </c>
      <c r="C15" s="82" t="s">
        <v>108</v>
      </c>
      <c r="D15" s="97" t="s">
        <v>109</v>
      </c>
      <c r="F15" s="66" t="s">
        <v>131</v>
      </c>
      <c r="H15" s="41">
        <v>3</v>
      </c>
    </row>
    <row r="16" spans="1:10" ht="168">
      <c r="B16" s="76"/>
      <c r="C16" s="85" t="s">
        <v>110</v>
      </c>
      <c r="D16" s="97" t="s">
        <v>111</v>
      </c>
      <c r="F16" s="66" t="s">
        <v>132</v>
      </c>
      <c r="H16" s="41">
        <v>3</v>
      </c>
    </row>
    <row r="18" spans="2:9" ht="231.6" thickBot="1">
      <c r="B18" s="76" t="s">
        <v>112</v>
      </c>
      <c r="C18" s="82" t="s">
        <v>113</v>
      </c>
      <c r="D18" s="97" t="s">
        <v>114</v>
      </c>
      <c r="F18" s="66" t="s">
        <v>133</v>
      </c>
      <c r="H18" s="101">
        <v>3</v>
      </c>
    </row>
    <row r="19" spans="2:9" ht="252">
      <c r="B19" s="76"/>
      <c r="C19" s="85" t="s">
        <v>115</v>
      </c>
      <c r="D19" s="97" t="s">
        <v>116</v>
      </c>
      <c r="F19" s="66" t="s">
        <v>134</v>
      </c>
      <c r="H19" s="101">
        <v>3</v>
      </c>
    </row>
    <row r="21" spans="2:9" ht="21.6" thickBot="1"/>
    <row r="22" spans="2:9" ht="126.6" thickBot="1">
      <c r="B22" s="76" t="s">
        <v>67</v>
      </c>
      <c r="C22" s="85" t="s">
        <v>29</v>
      </c>
      <c r="D22" s="99" t="s">
        <v>117</v>
      </c>
      <c r="F22" s="69" t="s">
        <v>135</v>
      </c>
      <c r="G22" s="70"/>
      <c r="H22" s="41">
        <v>3</v>
      </c>
    </row>
    <row r="23" spans="2:9" ht="231.6" thickBot="1">
      <c r="B23" s="76"/>
      <c r="C23" s="86" t="s">
        <v>31</v>
      </c>
      <c r="D23" s="99" t="s">
        <v>69</v>
      </c>
      <c r="F23" s="61" t="s">
        <v>149</v>
      </c>
      <c r="H23" s="40">
        <v>3</v>
      </c>
    </row>
    <row r="24" spans="2:9" ht="357.6" thickBot="1">
      <c r="B24" s="76"/>
      <c r="C24" s="87" t="s">
        <v>34</v>
      </c>
      <c r="D24" s="100" t="s">
        <v>118</v>
      </c>
      <c r="F24" s="61" t="s">
        <v>149</v>
      </c>
      <c r="H24" s="41">
        <v>2</v>
      </c>
    </row>
    <row r="25" spans="2:9" ht="336">
      <c r="B25" s="76"/>
      <c r="C25" s="88" t="s">
        <v>119</v>
      </c>
      <c r="D25" s="100" t="s">
        <v>120</v>
      </c>
      <c r="F25" s="66" t="s">
        <v>136</v>
      </c>
      <c r="H25" s="41">
        <v>2</v>
      </c>
    </row>
    <row r="26" spans="2:9" ht="147">
      <c r="B26" s="76"/>
      <c r="C26" s="89" t="s">
        <v>36</v>
      </c>
      <c r="D26" s="99" t="s">
        <v>121</v>
      </c>
      <c r="F26" s="66" t="s">
        <v>148</v>
      </c>
      <c r="G26" s="71" t="s">
        <v>144</v>
      </c>
      <c r="H26" s="41">
        <v>3</v>
      </c>
    </row>
    <row r="27" spans="2:9" ht="21.6" thickBot="1"/>
    <row r="28" spans="2:9" ht="210">
      <c r="B28" s="76" t="s">
        <v>38</v>
      </c>
      <c r="C28" s="90" t="s">
        <v>39</v>
      </c>
      <c r="D28" s="99" t="s">
        <v>122</v>
      </c>
      <c r="F28" s="66" t="s">
        <v>137</v>
      </c>
      <c r="H28" s="41">
        <v>3</v>
      </c>
    </row>
    <row r="29" spans="2:9" ht="63">
      <c r="B29" s="76"/>
      <c r="C29" s="89" t="s">
        <v>41</v>
      </c>
      <c r="D29" s="97" t="s">
        <v>42</v>
      </c>
      <c r="F29" s="66" t="s">
        <v>138</v>
      </c>
      <c r="H29" s="40">
        <v>3</v>
      </c>
      <c r="I29" t="s">
        <v>150</v>
      </c>
    </row>
    <row r="30" spans="2:9" ht="84.6" thickBot="1">
      <c r="B30" s="76"/>
      <c r="C30" s="91" t="s">
        <v>43</v>
      </c>
      <c r="D30" s="99" t="s">
        <v>44</v>
      </c>
      <c r="F30" s="66" t="s">
        <v>138</v>
      </c>
      <c r="H30" s="41">
        <v>3</v>
      </c>
      <c r="I30" t="s">
        <v>150</v>
      </c>
    </row>
    <row r="32" spans="2:9" ht="147.6" thickBot="1">
      <c r="B32" s="76" t="s">
        <v>45</v>
      </c>
      <c r="C32" s="92" t="s">
        <v>46</v>
      </c>
      <c r="D32" s="99" t="s">
        <v>123</v>
      </c>
      <c r="F32" s="66" t="s">
        <v>139</v>
      </c>
      <c r="H32" s="41">
        <v>3</v>
      </c>
    </row>
    <row r="33" spans="2:8" ht="147.6" thickBot="1">
      <c r="B33" s="76"/>
      <c r="C33" s="93" t="s">
        <v>49</v>
      </c>
      <c r="D33" s="99" t="s">
        <v>124</v>
      </c>
      <c r="F33" s="66" t="s">
        <v>140</v>
      </c>
      <c r="H33" s="40">
        <v>3</v>
      </c>
    </row>
    <row r="34" spans="2:8" ht="147">
      <c r="B34" s="76"/>
      <c r="C34" s="94" t="s">
        <v>125</v>
      </c>
      <c r="D34" s="97" t="s">
        <v>126</v>
      </c>
      <c r="F34" s="66" t="s">
        <v>141</v>
      </c>
      <c r="H34" s="50">
        <v>3</v>
      </c>
    </row>
    <row r="36" spans="2:8">
      <c r="F36" s="45" t="s">
        <v>52</v>
      </c>
      <c r="H36">
        <f>SUM(H7:H9,H11:H13,H15:H16,H18:H19,H22:H26,H28:H30,H32:H34)/(21*3)</f>
        <v>0.95238095238095233</v>
      </c>
    </row>
    <row r="37" spans="2:8">
      <c r="F37" s="43">
        <v>0.2</v>
      </c>
      <c r="H37">
        <f>H36*20</f>
        <v>19.047619047619047</v>
      </c>
    </row>
  </sheetData>
  <mergeCells count="8">
    <mergeCell ref="B28:B30"/>
    <mergeCell ref="B32:B34"/>
    <mergeCell ref="A1:D4"/>
    <mergeCell ref="B7:B9"/>
    <mergeCell ref="B11:B12"/>
    <mergeCell ref="B15:B16"/>
    <mergeCell ref="B18:B19"/>
    <mergeCell ref="B22:B26"/>
  </mergeCells>
  <hyperlinks>
    <hyperlink ref="F8" r:id="rId1" xr:uid="{3A67ED78-9C19-4952-88A1-DF5B04D1D86D}"/>
    <hyperlink ref="F9" r:id="rId2" xr:uid="{E33E8C28-A048-4501-AACA-B3941D446043}"/>
    <hyperlink ref="F12" r:id="rId3" xr:uid="{5B580108-EA24-42F0-9CF9-19AA571599E3}"/>
    <hyperlink ref="F13" r:id="rId4" xr:uid="{1CC280AB-C94D-4342-9B59-E601A5E750F6}"/>
    <hyperlink ref="F15" r:id="rId5" xr:uid="{FD5F028F-CC8D-47E2-847E-12E559E86A04}"/>
    <hyperlink ref="F16" r:id="rId6" xr:uid="{874845A2-0216-40E2-A0BF-9BC42DD3FFFA}"/>
    <hyperlink ref="F18" r:id="rId7" xr:uid="{7CFD627F-FBE5-457B-9975-D9DFF8A9210B}"/>
    <hyperlink ref="F19" r:id="rId8" xr:uid="{FBA1912C-1BFA-4C6B-BA68-A976982EA095}"/>
    <hyperlink ref="F22" r:id="rId9" display="https://github.com/ValeriaCouoh/GastroSoft/blob/main/GastroSoft/TERCERA ENTREGA/5. PROCESO /1.SPRINTS.md" xr:uid="{ED5162BF-8AE3-43C9-8B97-0EE41B9D82AC}"/>
    <hyperlink ref="F25" r:id="rId10" xr:uid="{5B2577BE-9507-4A2E-9B4B-B67A883F824B}"/>
    <hyperlink ref="F26" r:id="rId11" xr:uid="{AF4FE56E-583A-4051-BD7B-7DEC56BA0D78}"/>
    <hyperlink ref="F28" r:id="rId12" xr:uid="{4BDBE7B4-BBB1-4056-AF5F-C9223A786461}"/>
    <hyperlink ref="F29" r:id="rId13" xr:uid="{0FA30C69-3D88-4326-9689-3D0A519A0AB9}"/>
    <hyperlink ref="F30" r:id="rId14" xr:uid="{3D044A01-ABC4-4015-83BD-86193B9AFDB9}"/>
    <hyperlink ref="F32" r:id="rId15" xr:uid="{B72E65FF-21D6-42B8-A3C6-E0D0BC3DDB86}"/>
    <hyperlink ref="F33" r:id="rId16" xr:uid="{CD797A54-9E03-48A0-B9AE-0C42B54BEA0F}"/>
    <hyperlink ref="F34" r:id="rId17" xr:uid="{9F76D7BC-4C35-4880-873F-25AB82BA5540}"/>
    <hyperlink ref="F11" r:id="rId18" display="https://github.com/ValeriaCouoh/GastroSoft/tree/main/GastroSoft/TERCERA ENTREGA/2. REQUISITOS/1. Evoluci%C3%B3n de requisitos." xr:uid="{ED71309E-4AF3-44DC-9B51-676364068EDA}"/>
    <hyperlink ref="F7" r:id="rId19" xr:uid="{28B38F31-A4C7-4864-A7A2-D8F2ADEDE9CA}"/>
    <hyperlink ref="F23" r:id="rId20" tooltip="Tabla_de_gestión." xr:uid="{77039018-34D0-4DB2-9353-882E6A6E4B62}"/>
    <hyperlink ref="F24" r:id="rId21" tooltip="Tabla_de_gestión." xr:uid="{43AD7DEF-9E83-4FA4-9EAD-AC5FAD14083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topLeftCell="A7" workbookViewId="0">
      <selection activeCell="B22" sqref="B22"/>
    </sheetView>
  </sheetViews>
  <sheetFormatPr baseColWidth="10" defaultColWidth="11" defaultRowHeight="15.6"/>
  <sheetData>
    <row r="3" spans="2:7">
      <c r="B3" s="48" t="s">
        <v>72</v>
      </c>
    </row>
    <row r="4" spans="2:7">
      <c r="B4" s="48" t="s">
        <v>73</v>
      </c>
    </row>
    <row r="5" spans="2:7">
      <c r="B5" s="48" t="s">
        <v>74</v>
      </c>
    </row>
    <row r="6" spans="2:7">
      <c r="B6" s="48" t="s">
        <v>75</v>
      </c>
    </row>
    <row r="7" spans="2:7" ht="18.600000000000001">
      <c r="B7" s="46" t="s">
        <v>76</v>
      </c>
    </row>
    <row r="8" spans="2:7" ht="16.2" thickBot="1">
      <c r="B8" s="47" t="s">
        <v>77</v>
      </c>
    </row>
    <row r="9" spans="2:7" ht="16.2" thickBot="1">
      <c r="B9" s="31">
        <v>0</v>
      </c>
      <c r="C9" s="32">
        <v>1</v>
      </c>
      <c r="D9" s="32">
        <v>2</v>
      </c>
      <c r="E9" s="32">
        <v>3</v>
      </c>
    </row>
    <row r="10" spans="2:7" ht="31.8" thickBot="1">
      <c r="B10" s="33" t="s">
        <v>1</v>
      </c>
      <c r="C10" s="34" t="s">
        <v>2</v>
      </c>
      <c r="D10" s="34" t="s">
        <v>3</v>
      </c>
      <c r="E10" s="34" t="s">
        <v>4</v>
      </c>
    </row>
    <row r="13" spans="2:7" ht="69.900000000000006" customHeight="1">
      <c r="B13" s="78" t="s">
        <v>78</v>
      </c>
      <c r="C13" s="78"/>
      <c r="D13" s="78"/>
      <c r="E13" s="78"/>
      <c r="F13" s="78"/>
      <c r="G13" s="78"/>
    </row>
    <row r="14" spans="2:7">
      <c r="B14" s="77" t="s">
        <v>79</v>
      </c>
      <c r="C14" s="77"/>
      <c r="D14" s="77"/>
      <c r="E14" s="77"/>
      <c r="F14" s="77"/>
      <c r="G14" s="77"/>
    </row>
    <row r="15" spans="2:7">
      <c r="B15" s="77" t="s">
        <v>80</v>
      </c>
      <c r="C15" s="77"/>
      <c r="D15" s="77"/>
      <c r="E15" s="77"/>
      <c r="F15" s="77"/>
      <c r="G15" s="77"/>
    </row>
    <row r="16" spans="2:7">
      <c r="B16" s="77" t="s">
        <v>81</v>
      </c>
      <c r="C16" s="77"/>
      <c r="D16" s="77"/>
      <c r="E16" s="77"/>
      <c r="F16" s="77"/>
      <c r="G16" s="77"/>
    </row>
    <row r="17" spans="2:7">
      <c r="B17" s="77" t="s">
        <v>82</v>
      </c>
      <c r="C17" s="77"/>
      <c r="D17" s="77"/>
      <c r="E17" s="77"/>
      <c r="F17" s="77"/>
      <c r="G17" s="77"/>
    </row>
    <row r="18" spans="2:7">
      <c r="B18" s="77" t="s">
        <v>83</v>
      </c>
      <c r="C18" s="77"/>
      <c r="D18" s="77"/>
      <c r="E18" s="77"/>
      <c r="F18" s="77"/>
      <c r="G18" s="77"/>
    </row>
    <row r="19" spans="2:7">
      <c r="B19" s="77" t="s">
        <v>84</v>
      </c>
      <c r="C19" s="77"/>
      <c r="D19" s="77"/>
      <c r="E19" s="77"/>
      <c r="F19" s="77"/>
      <c r="G19" s="77"/>
    </row>
    <row r="20" spans="2:7">
      <c r="B20" s="77" t="s">
        <v>85</v>
      </c>
      <c r="C20" s="77"/>
      <c r="D20" s="77"/>
      <c r="E20" s="77"/>
      <c r="F20" s="77"/>
      <c r="G20" s="77"/>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C989ECCC8B7AB4EA23CFB69585B4A70" ma:contentTypeVersion="3" ma:contentTypeDescription="Create a new document." ma:contentTypeScope="" ma:versionID="916e6eb0d82bab40262ee748395e3d30">
  <xsd:schema xmlns:xsd="http://www.w3.org/2001/XMLSchema" xmlns:xs="http://www.w3.org/2001/XMLSchema" xmlns:p="http://schemas.microsoft.com/office/2006/metadata/properties" xmlns:ns2="188a5053-cf46-4829-a43d-8f4e43557bfc" targetNamespace="http://schemas.microsoft.com/office/2006/metadata/properties" ma:root="true" ma:fieldsID="e968e44d62efd30be41830a10ee7cbce"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8E0C9F-22C5-4206-988A-ED4D0E9DA74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BBEF48E-FC36-4C6E-9A65-4F854EFC868A}">
  <ds:schemaRefs>
    <ds:schemaRef ds:uri="http://schemas.microsoft.com/sharepoint/v3/contenttype/forms"/>
  </ds:schemaRefs>
</ds:datastoreItem>
</file>

<file path=customXml/itemProps3.xml><?xml version="1.0" encoding="utf-8"?>
<ds:datastoreItem xmlns:ds="http://schemas.openxmlformats.org/officeDocument/2006/customXml" ds:itemID="{2BFE91A6-F782-4B1A-AC0B-52715868B2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8a5053-cf46-4829-a43d-8f4e43557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Rúbirca con Evidencias-1ra</vt:lpstr>
      <vt:lpstr>Rúbrica con Evidencias-2da</vt:lpstr>
      <vt:lpstr>Rúbrica con Evidencias-3ra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Raul Armin Perez Aguilar</cp:lastModifiedBy>
  <cp:revision/>
  <dcterms:created xsi:type="dcterms:W3CDTF">2023-09-20T22:14:26Z</dcterms:created>
  <dcterms:modified xsi:type="dcterms:W3CDTF">2024-12-14T04:47:48Z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