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PROJECTS-NOW\ABC Retail Store\"/>
    </mc:Choice>
  </mc:AlternateContent>
  <xr:revisionPtr revIDLastSave="0" documentId="13_ncr:1_{3C89D0B5-6964-4762-BA07-419EE2FC6B3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st of transactions" sheetId="5" r:id="rId1"/>
    <sheet name="T-Accounts" sheetId="1" r:id="rId2"/>
    <sheet name="Trial Balance" sheetId="2" r:id="rId3"/>
    <sheet name="Income Statement" sheetId="3" r:id="rId4"/>
    <sheet name="Balance Sheet" sheetId="4" r:id="rId5"/>
  </sheets>
  <calcPr calcId="191029"/>
</workbook>
</file>

<file path=xl/calcChain.xml><?xml version="1.0" encoding="utf-8"?>
<calcChain xmlns="http://schemas.openxmlformats.org/spreadsheetml/2006/main">
  <c r="B11" i="4" l="1"/>
  <c r="B12" i="4" s="1"/>
  <c r="B8" i="4"/>
  <c r="B7" i="4"/>
  <c r="B3" i="4"/>
  <c r="B5" i="4" s="1"/>
  <c r="B8" i="3"/>
  <c r="B9" i="3"/>
  <c r="B7" i="3"/>
  <c r="B6" i="3"/>
  <c r="C10" i="2"/>
  <c r="C6" i="2"/>
  <c r="C5" i="2"/>
  <c r="B13" i="2"/>
  <c r="B12" i="2"/>
  <c r="B11" i="2"/>
  <c r="B9" i="2"/>
  <c r="B8" i="2"/>
  <c r="B7" i="2"/>
  <c r="B3" i="3" s="1"/>
  <c r="B4" i="2"/>
  <c r="B4" i="4" s="1"/>
  <c r="B2" i="2"/>
  <c r="B2" i="3"/>
  <c r="B2" i="4"/>
  <c r="B13" i="4" l="1"/>
  <c r="B9" i="4"/>
  <c r="B10" i="3"/>
  <c r="B4" i="3"/>
  <c r="B11" i="3" s="1"/>
  <c r="C15" i="2"/>
  <c r="B14" i="2"/>
</calcChain>
</file>

<file path=xl/sharedStrings.xml><?xml version="1.0" encoding="utf-8"?>
<sst xmlns="http://schemas.openxmlformats.org/spreadsheetml/2006/main" count="74" uniqueCount="46">
  <si>
    <t>Account Name</t>
  </si>
  <si>
    <t>Balance</t>
  </si>
  <si>
    <t>Cash</t>
  </si>
  <si>
    <t>Owner's Equity</t>
  </si>
  <si>
    <t>Inventory</t>
  </si>
  <si>
    <t>Accounts Payable</t>
  </si>
  <si>
    <t>Sales Revenue</t>
  </si>
  <si>
    <t>Cost of Goods Sold</t>
  </si>
  <si>
    <t>Rent Expense</t>
  </si>
  <si>
    <t>Office Supplies</t>
  </si>
  <si>
    <t>Unearned Revenue</t>
  </si>
  <si>
    <t>Salaries Expense</t>
  </si>
  <si>
    <t>Accounts Receivable</t>
  </si>
  <si>
    <t>Utilities Expense</t>
  </si>
  <si>
    <t>Total Debits</t>
  </si>
  <si>
    <t>Total Credits</t>
  </si>
  <si>
    <t>Category</t>
  </si>
  <si>
    <t>Amount ($)</t>
  </si>
  <si>
    <t>Gross Profit</t>
  </si>
  <si>
    <t>Expenses</t>
  </si>
  <si>
    <t>Total Expenses</t>
  </si>
  <si>
    <t>Net Income (Loss)</t>
  </si>
  <si>
    <t>Assets</t>
  </si>
  <si>
    <t>Total Assets</t>
  </si>
  <si>
    <t>Liabilities</t>
  </si>
  <si>
    <t>Total Liabilities</t>
  </si>
  <si>
    <t>Equity</t>
  </si>
  <si>
    <t>Owner’s Equity</t>
  </si>
  <si>
    <t>Total Equity</t>
  </si>
  <si>
    <t>Total Liabilities &amp; Equity</t>
  </si>
  <si>
    <t>Trial</t>
  </si>
  <si>
    <t>List of Transactions</t>
  </si>
  <si>
    <t>ABC Retail Store Ltd</t>
  </si>
  <si>
    <t>Suppose you’re working as an accountant in a small retail business called ABC Retail Store. The financial transactions that took place during the first month of operations were as follows:</t>
  </si>
  <si>
    <t>1.      ABC Retail Store invests $10,000 cash to start the business.</t>
  </si>
  <si>
    <t>2.      Purchased inventory on credit from a supplier for $2,500.</t>
  </si>
  <si>
    <t>3.      Sold inventory costing 1,000 for cash, receiving $1,200.</t>
  </si>
  <si>
    <t>4.      Paid $800 for rent expense.</t>
  </si>
  <si>
    <t>5.      Purchased office supplies for $300 cash.</t>
  </si>
  <si>
    <t>6.      Received $500 cash as a down payment from a customer for an upcoming order.</t>
  </si>
  <si>
    <t>7.      Paid $600 cash for salaries expense.</t>
  </si>
  <si>
    <t xml:space="preserve">8.      Sold products for $700 on credit. </t>
  </si>
  <si>
    <t>9.      Paid $200 cash for utility expenses.</t>
  </si>
  <si>
    <t>10.   Withdrew $300 cash for personal use.</t>
  </si>
  <si>
    <t>Debit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</si>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</sst>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rgb="FF0073B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0EE90"/>
        <bgColor rgb="FF90EE9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0" fontId="2" fillId="0" borderId="0" xfId="0" applyFont="1"/>
    <xf numFmtId="44" fontId="0" fillId="0" borderId="0" xfId="1" applyFont="1"/>
    <xf numFmtId="165" fontId="0" fillId="0" borderId="0" xfId="1" applyNumberFormat="1" applyFont="1"/>
    <xf numFmtId="165" fontId="2" fillId="3" borderId="0" xfId="1" applyNumberFormat="1" applyFont="1" applyFill="1"/>
    <xf numFmtId="44" fontId="2" fillId="0" borderId="0" xfId="1" applyFont="1"/>
    <xf numFmtId="44" fontId="2" fillId="2" borderId="0" xfId="1" applyFont="1" applyFill="1"/>
    <xf numFmtId="44" fontId="2" fillId="3" borderId="0" xfId="1" applyFont="1" applyFill="1"/>
    <xf numFmtId="0" fontId="3" fillId="0" borderId="0" xfId="0" applyFont="1"/>
    <xf numFmtId="0" fontId="4" fillId="5" borderId="0" xfId="2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3" fillId="0" borderId="0" xfId="0" applyFont="1" applyAlignment="1">
      <alignment horizontal="left"/>
    </xf>
    <xf numFmtId="165" fontId="2" fillId="4" borderId="0" xfId="1" applyNumberFormat="1" applyFont="1" applyFill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</cellXfs>
  <cellStyles count="3">
    <cellStyle name="Currency" xfId="1" builtinId="4"/>
    <cellStyle name="Normal" xfId="0" builtinId="0"/>
    <cellStyle name="Normal 2 2 2" xfId="2" xr:uid="{D8B06077-5F44-4B79-B264-803BA9599769}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/>
        <bottom/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Statement Breakdown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Statement'!$B$2</c:f>
              <c:strCache>
                <c:ptCount val="1"/>
                <c:pt idx="0">
                  <c:v> $-   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'Income Statement'!$A$2:$A$9</c:f>
              <c:strCache>
                <c:ptCount val="8"/>
                <c:pt idx="0">
                  <c:v>Sales Revenue</c:v>
                </c:pt>
                <c:pt idx="1">
                  <c:v>Cost of Goods Sold</c:v>
                </c:pt>
                <c:pt idx="2">
                  <c:v>Gross Profit</c:v>
                </c:pt>
                <c:pt idx="3">
                  <c:v>Expenses</c:v>
                </c:pt>
                <c:pt idx="4">
                  <c:v>Rent Expense</c:v>
                </c:pt>
                <c:pt idx="5">
                  <c:v>Office Supplies</c:v>
                </c:pt>
                <c:pt idx="6">
                  <c:v>Salaries Expense</c:v>
                </c:pt>
                <c:pt idx="7">
                  <c:v>Utilities Expense</c:v>
                </c:pt>
              </c:strCache>
            </c:strRef>
          </c:cat>
          <c:val>
            <c:numRef>
              <c:f>'Income Statement'!$B$3:$B$9</c:f>
              <c:numCache>
                <c:formatCode>_("$"* #,##0_);_("$"* \(#,##0\);_("$"* "-"??_);_(@_)</c:formatCode>
                <c:ptCount val="7"/>
                <c:pt idx="0">
                  <c:v>1000</c:v>
                </c:pt>
                <c:pt idx="1">
                  <c:v>-1000</c:v>
                </c:pt>
                <c:pt idx="3">
                  <c:v>800</c:v>
                </c:pt>
                <c:pt idx="4">
                  <c:v>300</c:v>
                </c:pt>
                <c:pt idx="5">
                  <c:v>600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F-4164-AC88-38314D65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Liabilities and Equity</a:t>
            </a:r>
            <a:r>
              <a:rPr lang="en-US"/>
              <a:t> ($)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'Balance Sheet'!$B$1</c:f>
              <c:strCache>
                <c:ptCount val="1"/>
                <c:pt idx="0">
                  <c:v>Amount ($)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shade val="58000"/>
                      <a:shade val="51000"/>
                      <a:satMod val="130000"/>
                    </a:schemeClr>
                  </a:gs>
                  <a:gs pos="80000">
                    <a:schemeClr val="accent3">
                      <a:shade val="58000"/>
                      <a:shade val="93000"/>
                      <a:satMod val="130000"/>
                    </a:schemeClr>
                  </a:gs>
                  <a:gs pos="100000">
                    <a:schemeClr val="accent3">
                      <a:shade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86000"/>
                      <a:shade val="51000"/>
                      <a:satMod val="130000"/>
                    </a:schemeClr>
                  </a:gs>
                  <a:gs pos="80000">
                    <a:schemeClr val="accent3">
                      <a:shade val="86000"/>
                      <a:shade val="93000"/>
                      <a:satMod val="130000"/>
                    </a:schemeClr>
                  </a:gs>
                  <a:gs pos="100000">
                    <a:schemeClr val="accent3">
                      <a:shade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86000"/>
                      <a:shade val="51000"/>
                      <a:satMod val="130000"/>
                    </a:schemeClr>
                  </a:gs>
                  <a:gs pos="80000">
                    <a:schemeClr val="accent3">
                      <a:tint val="86000"/>
                      <a:shade val="93000"/>
                      <a:satMod val="130000"/>
                    </a:schemeClr>
                  </a:gs>
                  <a:gs pos="100000">
                    <a:schemeClr val="accent3">
                      <a:tint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tint val="58000"/>
                      <a:shade val="51000"/>
                      <a:satMod val="130000"/>
                    </a:schemeClr>
                  </a:gs>
                  <a:gs pos="80000">
                    <a:schemeClr val="accent3">
                      <a:tint val="58000"/>
                      <a:shade val="93000"/>
                      <a:satMod val="130000"/>
                    </a:schemeClr>
                  </a:gs>
                  <a:gs pos="100000">
                    <a:schemeClr val="accent3">
                      <a:tint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'Balance Sheet'!$A$2:$A$5</c:f>
              <c:strCache>
                <c:ptCount val="4"/>
                <c:pt idx="0">
                  <c:v>Cash</c:v>
                </c:pt>
                <c:pt idx="1">
                  <c:v>Inventory</c:v>
                </c:pt>
                <c:pt idx="2">
                  <c:v>Accounts Receivable</c:v>
                </c:pt>
                <c:pt idx="3">
                  <c:v>Total Assets</c:v>
                </c:pt>
              </c:strCache>
            </c:strRef>
          </c:cat>
          <c:val>
            <c:numRef>
              <c:f>'Balance Sheet'!$B$2:$B$5</c:f>
              <c:numCache>
                <c:formatCode>_("$"* #,##0.00_);_("$"* \(#,##0.00\);_("$"* "-"??_);_(@_)</c:formatCode>
                <c:ptCount val="4"/>
                <c:pt idx="0">
                  <c:v>10000</c:v>
                </c:pt>
                <c:pt idx="1">
                  <c:v>2500</c:v>
                </c:pt>
                <c:pt idx="2">
                  <c:v>2500</c:v>
                </c:pt>
                <c:pt idx="3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3-4643-B6F8-256829D0F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1914524</xdr:colOff>
      <xdr:row>0</xdr:row>
      <xdr:rowOff>179069</xdr:rowOff>
    </xdr:from>
    <xdr:ext cx="7305675" cy="43338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6652260" cy="4381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9BAA47-4F59-4E62-9E07-15C42EE06731}" name="Table4" displayName="Table4" ref="A1:D13" totalsRowShown="0" headerRowDxfId="4" dataDxfId="8" headerRowBorderDxfId="5" dataCellStyle="Currency">
  <tableColumns count="4">
    <tableColumn id="1" xr3:uid="{FAB49502-4E97-4501-9325-39871565E4D8}" name="Account Name"/>
    <tableColumn id="2" xr3:uid="{8C4E4A87-D7E4-44B6-B18A-00DE195DE91B}" name="Debit" dataDxfId="11" dataCellStyle="Currency"/>
    <tableColumn id="3" xr3:uid="{E214D4B2-908D-4B61-AA36-DCDEE7ED9BD5}" name="Credit" dataDxfId="10" dataCellStyle="Currency"/>
    <tableColumn id="4" xr3:uid="{6BEBF121-1929-4D6D-82E1-6F9104EF44EF}" name="Balance" dataDxfId="9" dataCellStyle="Currency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B5D87E-F7FC-4065-B26F-A245B26C06C2}" name="Table3" displayName="Table3" ref="A1:C15" totalsRowShown="0" headerRowDxfId="6" headerRowBorderDxfId="7">
  <tableColumns count="3">
    <tableColumn id="1" xr3:uid="{589ABE5A-C02F-46E8-A415-047F99C7DDB3}" name="Trial"/>
    <tableColumn id="2" xr3:uid="{F47157A7-57E9-44DB-B7CF-018C6048C975}" name="Debit" dataDxfId="13" dataCellStyle="Currency"/>
    <tableColumn id="3" xr3:uid="{B16D1161-BC11-4A01-8872-CBCD090799B7}" name="Credit" dataDxfId="12" dataCellStyle="Currency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716315-8269-4794-9E17-28E8D97703D6}" name="Table1" displayName="Table1" ref="A1:B11" totalsRowShown="0" headerRowDxfId="0" headerRowBorderDxfId="1">
  <tableColumns count="2">
    <tableColumn id="1" xr3:uid="{E8233971-6310-42A1-956A-455B86162DC0}" name="Category"/>
    <tableColumn id="2" xr3:uid="{25CEE829-7971-4DB0-B65E-E8DC9D181AAF}" name="Amount ($)" dataDxfId="15" dataCellStyle="Currency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C39CA0-AC20-41D3-A390-8F44A2F3A9C3}" name="Table2" displayName="Table2" ref="A1:B13" totalsRowShown="0" headerRowDxfId="2" headerRowBorderDxfId="3">
  <tableColumns count="2">
    <tableColumn id="1" xr3:uid="{0C5FD944-DB5D-4868-B6CF-538CF259C6A6}" name="Assets" dataDxfId="14"/>
    <tableColumn id="2" xr3:uid="{E5EC5FFB-9F08-4538-8E48-599323014F05}" name="Amount ($)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D256-52DD-4ED3-8AF9-1FB086D08BD2}">
  <dimension ref="A1:B15"/>
  <sheetViews>
    <sheetView showGridLines="0" tabSelected="1" workbookViewId="0">
      <selection activeCell="T11" sqref="T11"/>
    </sheetView>
  </sheetViews>
  <sheetFormatPr defaultRowHeight="11.4" x14ac:dyDescent="0.2"/>
  <cols>
    <col min="1" max="1" width="3.88671875" style="8" customWidth="1"/>
    <col min="2" max="16384" width="8.88671875" style="8"/>
  </cols>
  <sheetData>
    <row r="1" spans="1:2" ht="13.8" x14ac:dyDescent="0.2">
      <c r="B1" s="9" t="s">
        <v>31</v>
      </c>
    </row>
    <row r="2" spans="1:2" ht="13.8" x14ac:dyDescent="0.2">
      <c r="B2" s="9" t="s">
        <v>32</v>
      </c>
    </row>
    <row r="4" spans="1:2" x14ac:dyDescent="0.2">
      <c r="B4" s="10" t="s">
        <v>33</v>
      </c>
    </row>
    <row r="6" spans="1:2" x14ac:dyDescent="0.2">
      <c r="A6" s="11" t="s">
        <v>34</v>
      </c>
      <c r="B6" s="12"/>
    </row>
    <row r="7" spans="1:2" x14ac:dyDescent="0.2">
      <c r="A7" s="11" t="s">
        <v>35</v>
      </c>
      <c r="B7" s="12"/>
    </row>
    <row r="8" spans="1:2" x14ac:dyDescent="0.2">
      <c r="A8" s="11" t="s">
        <v>36</v>
      </c>
      <c r="B8" s="12"/>
    </row>
    <row r="9" spans="1:2" x14ac:dyDescent="0.2">
      <c r="A9" s="11" t="s">
        <v>37</v>
      </c>
      <c r="B9" s="12"/>
    </row>
    <row r="10" spans="1:2" x14ac:dyDescent="0.2">
      <c r="A10" s="11" t="s">
        <v>38</v>
      </c>
      <c r="B10" s="12"/>
    </row>
    <row r="11" spans="1:2" x14ac:dyDescent="0.2">
      <c r="A11" s="11" t="s">
        <v>39</v>
      </c>
      <c r="B11" s="12"/>
    </row>
    <row r="12" spans="1:2" x14ac:dyDescent="0.2">
      <c r="A12" s="11" t="s">
        <v>40</v>
      </c>
      <c r="B12" s="12"/>
    </row>
    <row r="13" spans="1:2" x14ac:dyDescent="0.2">
      <c r="A13" s="11" t="s">
        <v>41</v>
      </c>
      <c r="B13" s="12"/>
    </row>
    <row r="14" spans="1:2" x14ac:dyDescent="0.2">
      <c r="A14" s="11" t="s">
        <v>42</v>
      </c>
      <c r="B14" s="12"/>
    </row>
    <row r="15" spans="1:2" x14ac:dyDescent="0.2">
      <c r="A15" s="11" t="s">
        <v>43</v>
      </c>
      <c r="B1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showGridLines="0" workbookViewId="0">
      <selection activeCell="G9" sqref="G9"/>
    </sheetView>
  </sheetViews>
  <sheetFormatPr defaultRowHeight="14.4" x14ac:dyDescent="0.3"/>
  <cols>
    <col min="1" max="1" width="21.6640625" customWidth="1"/>
    <col min="2" max="4" width="8.77734375" bestFit="1" customWidth="1"/>
  </cols>
  <sheetData>
    <row r="1" spans="1:4" ht="44.4" customHeight="1" thickBot="1" x14ac:dyDescent="0.35">
      <c r="A1" s="14" t="s">
        <v>0</v>
      </c>
      <c r="B1" s="15" t="s">
        <v>44</v>
      </c>
      <c r="C1" s="15" t="s">
        <v>45</v>
      </c>
      <c r="D1" s="16" t="s">
        <v>1</v>
      </c>
    </row>
    <row r="2" spans="1:4" x14ac:dyDescent="0.3">
      <c r="A2" t="s">
        <v>2</v>
      </c>
      <c r="B2" s="3">
        <v>10000</v>
      </c>
      <c r="C2" s="3"/>
      <c r="D2" s="3">
        <v>10000</v>
      </c>
    </row>
    <row r="3" spans="1:4" x14ac:dyDescent="0.3">
      <c r="A3" t="s">
        <v>3</v>
      </c>
      <c r="B3" s="3"/>
      <c r="C3" s="3">
        <v>10000</v>
      </c>
      <c r="D3" s="3">
        <v>10000</v>
      </c>
    </row>
    <row r="4" spans="1:4" x14ac:dyDescent="0.3">
      <c r="A4" t="s">
        <v>4</v>
      </c>
      <c r="B4" s="3">
        <v>2500</v>
      </c>
      <c r="C4" s="3"/>
      <c r="D4" s="3">
        <v>2500</v>
      </c>
    </row>
    <row r="5" spans="1:4" x14ac:dyDescent="0.3">
      <c r="A5" t="s">
        <v>5</v>
      </c>
      <c r="B5" s="3"/>
      <c r="C5" s="3">
        <v>2500</v>
      </c>
      <c r="D5" s="3">
        <v>2500</v>
      </c>
    </row>
    <row r="6" spans="1:4" x14ac:dyDescent="0.3">
      <c r="A6" t="s">
        <v>6</v>
      </c>
      <c r="B6" s="3"/>
      <c r="C6" s="3">
        <v>1200</v>
      </c>
      <c r="D6" s="3">
        <v>1200</v>
      </c>
    </row>
    <row r="7" spans="1:4" x14ac:dyDescent="0.3">
      <c r="A7" t="s">
        <v>7</v>
      </c>
      <c r="B7" s="3">
        <v>1000</v>
      </c>
      <c r="C7" s="3"/>
      <c r="D7" s="3">
        <v>1000</v>
      </c>
    </row>
    <row r="8" spans="1:4" x14ac:dyDescent="0.3">
      <c r="A8" t="s">
        <v>8</v>
      </c>
      <c r="B8" s="3">
        <v>800</v>
      </c>
      <c r="C8" s="3"/>
      <c r="D8" s="3">
        <v>800</v>
      </c>
    </row>
    <row r="9" spans="1:4" x14ac:dyDescent="0.3">
      <c r="A9" t="s">
        <v>9</v>
      </c>
      <c r="B9" s="3">
        <v>300</v>
      </c>
      <c r="C9" s="3"/>
      <c r="D9" s="3">
        <v>300</v>
      </c>
    </row>
    <row r="10" spans="1:4" x14ac:dyDescent="0.3">
      <c r="A10" t="s">
        <v>10</v>
      </c>
      <c r="B10" s="3"/>
      <c r="C10" s="3">
        <v>500</v>
      </c>
      <c r="D10" s="3">
        <v>500</v>
      </c>
    </row>
    <row r="11" spans="1:4" x14ac:dyDescent="0.3">
      <c r="A11" t="s">
        <v>11</v>
      </c>
      <c r="B11" s="3">
        <v>600</v>
      </c>
      <c r="C11" s="3"/>
      <c r="D11" s="3">
        <v>600</v>
      </c>
    </row>
    <row r="12" spans="1:4" x14ac:dyDescent="0.3">
      <c r="A12" t="s">
        <v>12</v>
      </c>
      <c r="B12" s="3">
        <v>700</v>
      </c>
      <c r="C12" s="3"/>
      <c r="D12" s="3">
        <v>700</v>
      </c>
    </row>
    <row r="13" spans="1:4" x14ac:dyDescent="0.3">
      <c r="A13" t="s">
        <v>13</v>
      </c>
      <c r="B13" s="3">
        <v>200</v>
      </c>
      <c r="C13" s="3"/>
      <c r="D13" s="3">
        <v>200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showGridLines="0" workbookViewId="0">
      <selection activeCell="C25" sqref="C25"/>
    </sheetView>
  </sheetViews>
  <sheetFormatPr defaultRowHeight="14.4" x14ac:dyDescent="0.3"/>
  <cols>
    <col min="1" max="1" width="18.88671875" bestFit="1" customWidth="1"/>
    <col min="2" max="2" width="8.88671875" bestFit="1" customWidth="1"/>
    <col min="3" max="3" width="7.88671875" bestFit="1" customWidth="1"/>
  </cols>
  <sheetData>
    <row r="1" spans="1:3" ht="43.8" customHeight="1" thickBot="1" x14ac:dyDescent="0.35">
      <c r="A1" s="14" t="s">
        <v>30</v>
      </c>
      <c r="B1" s="15" t="s">
        <v>44</v>
      </c>
      <c r="C1" s="16" t="s">
        <v>45</v>
      </c>
    </row>
    <row r="2" spans="1:3" x14ac:dyDescent="0.3">
      <c r="A2" t="s">
        <v>2</v>
      </c>
      <c r="B2" s="3">
        <f>'T-Accounts'!B2</f>
        <v>10000</v>
      </c>
      <c r="C2" s="3"/>
    </row>
    <row r="3" spans="1:3" x14ac:dyDescent="0.3">
      <c r="A3" t="s">
        <v>3</v>
      </c>
      <c r="B3" s="3"/>
      <c r="C3" s="3"/>
    </row>
    <row r="4" spans="1:3" x14ac:dyDescent="0.3">
      <c r="A4" t="s">
        <v>4</v>
      </c>
      <c r="B4" s="3">
        <f>'T-Accounts'!B4</f>
        <v>2500</v>
      </c>
      <c r="C4" s="3"/>
    </row>
    <row r="5" spans="1:3" x14ac:dyDescent="0.3">
      <c r="A5" t="s">
        <v>5</v>
      </c>
      <c r="B5" s="3"/>
      <c r="C5" s="3">
        <f>'T-Accounts'!C5</f>
        <v>2500</v>
      </c>
    </row>
    <row r="6" spans="1:3" x14ac:dyDescent="0.3">
      <c r="A6" t="s">
        <v>6</v>
      </c>
      <c r="B6" s="3"/>
      <c r="C6" s="3">
        <f>'T-Accounts'!C6</f>
        <v>1200</v>
      </c>
    </row>
    <row r="7" spans="1:3" x14ac:dyDescent="0.3">
      <c r="A7" t="s">
        <v>7</v>
      </c>
      <c r="B7" s="3">
        <f>'T-Accounts'!B7</f>
        <v>1000</v>
      </c>
      <c r="C7" s="3"/>
    </row>
    <row r="8" spans="1:3" x14ac:dyDescent="0.3">
      <c r="A8" t="s">
        <v>8</v>
      </c>
      <c r="B8" s="3">
        <f>'T-Accounts'!B8</f>
        <v>800</v>
      </c>
      <c r="C8" s="3"/>
    </row>
    <row r="9" spans="1:3" x14ac:dyDescent="0.3">
      <c r="A9" t="s">
        <v>9</v>
      </c>
      <c r="B9" s="3">
        <f>'T-Accounts'!B9</f>
        <v>300</v>
      </c>
      <c r="C9" s="3"/>
    </row>
    <row r="10" spans="1:3" x14ac:dyDescent="0.3">
      <c r="A10" t="s">
        <v>10</v>
      </c>
      <c r="B10" s="3"/>
      <c r="C10" s="3">
        <f>'T-Accounts'!C10</f>
        <v>500</v>
      </c>
    </row>
    <row r="11" spans="1:3" x14ac:dyDescent="0.3">
      <c r="A11" t="s">
        <v>11</v>
      </c>
      <c r="B11" s="3">
        <f>'T-Accounts'!B11</f>
        <v>600</v>
      </c>
      <c r="C11" s="3"/>
    </row>
    <row r="12" spans="1:3" x14ac:dyDescent="0.3">
      <c r="A12" t="s">
        <v>12</v>
      </c>
      <c r="B12" s="3">
        <f>'T-Accounts'!B12</f>
        <v>700</v>
      </c>
      <c r="C12" s="3"/>
    </row>
    <row r="13" spans="1:3" x14ac:dyDescent="0.3">
      <c r="A13" t="s">
        <v>13</v>
      </c>
      <c r="B13" s="3">
        <f>'T-Accounts'!B13</f>
        <v>200</v>
      </c>
      <c r="C13" s="3"/>
    </row>
    <row r="14" spans="1:3" x14ac:dyDescent="0.3">
      <c r="A14" s="1" t="s">
        <v>14</v>
      </c>
      <c r="B14" s="4">
        <f>SUM(B2:B13)</f>
        <v>16100</v>
      </c>
      <c r="C14" s="3"/>
    </row>
    <row r="15" spans="1:3" x14ac:dyDescent="0.3">
      <c r="A15" s="1" t="s">
        <v>15</v>
      </c>
      <c r="B15" s="3"/>
      <c r="C15" s="4">
        <f>SUM(C2:C13)</f>
        <v>4200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showGridLines="0" workbookViewId="0">
      <selection activeCell="C9" sqref="C9"/>
    </sheetView>
  </sheetViews>
  <sheetFormatPr defaultRowHeight="14.4" x14ac:dyDescent="0.3"/>
  <cols>
    <col min="1" max="1" width="31.5546875" customWidth="1"/>
    <col min="2" max="2" width="12.88671875" bestFit="1" customWidth="1"/>
    <col min="3" max="3" width="27.88671875" customWidth="1"/>
  </cols>
  <sheetData>
    <row r="1" spans="1:2" ht="33" customHeight="1" thickBot="1" x14ac:dyDescent="0.35">
      <c r="A1" s="14" t="s">
        <v>16</v>
      </c>
      <c r="B1" s="16" t="s">
        <v>17</v>
      </c>
    </row>
    <row r="2" spans="1:2" x14ac:dyDescent="0.3">
      <c r="A2" t="s">
        <v>6</v>
      </c>
      <c r="B2" s="3">
        <f>'Trial Balance'!B6</f>
        <v>0</v>
      </c>
    </row>
    <row r="3" spans="1:2" x14ac:dyDescent="0.3">
      <c r="A3" t="s">
        <v>7</v>
      </c>
      <c r="B3" s="3">
        <f>'Trial Balance'!B7</f>
        <v>1000</v>
      </c>
    </row>
    <row r="4" spans="1:2" x14ac:dyDescent="0.3">
      <c r="A4" t="s">
        <v>18</v>
      </c>
      <c r="B4" s="3">
        <f>B2-B3</f>
        <v>-1000</v>
      </c>
    </row>
    <row r="5" spans="1:2" x14ac:dyDescent="0.3">
      <c r="A5" t="s">
        <v>19</v>
      </c>
      <c r="B5" s="3"/>
    </row>
    <row r="6" spans="1:2" x14ac:dyDescent="0.3">
      <c r="A6" t="s">
        <v>8</v>
      </c>
      <c r="B6" s="3">
        <f>'Trial Balance'!B8</f>
        <v>800</v>
      </c>
    </row>
    <row r="7" spans="1:2" x14ac:dyDescent="0.3">
      <c r="A7" t="s">
        <v>9</v>
      </c>
      <c r="B7" s="3">
        <f>'Trial Balance'!B9</f>
        <v>300</v>
      </c>
    </row>
    <row r="8" spans="1:2" x14ac:dyDescent="0.3">
      <c r="A8" t="s">
        <v>11</v>
      </c>
      <c r="B8" s="3">
        <f>'Trial Balance'!B11</f>
        <v>600</v>
      </c>
    </row>
    <row r="9" spans="1:2" x14ac:dyDescent="0.3">
      <c r="A9" t="s">
        <v>13</v>
      </c>
      <c r="B9" s="3">
        <f>'Trial Balance'!B11</f>
        <v>600</v>
      </c>
    </row>
    <row r="10" spans="1:2" x14ac:dyDescent="0.3">
      <c r="A10" s="1" t="s">
        <v>20</v>
      </c>
      <c r="B10" s="13">
        <f>SUM(B5:B8)</f>
        <v>1700</v>
      </c>
    </row>
    <row r="11" spans="1:2" x14ac:dyDescent="0.3">
      <c r="A11" s="1" t="s">
        <v>21</v>
      </c>
      <c r="B11" s="4">
        <f>B4-B9</f>
        <v>-1600</v>
      </c>
    </row>
  </sheetData>
  <pageMargins left="0.75" right="0.75" top="1" bottom="1" header="0.5" footer="0.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showGridLines="0" workbookViewId="0">
      <selection activeCell="H33" sqref="H33"/>
    </sheetView>
  </sheetViews>
  <sheetFormatPr defaultRowHeight="14.4" x14ac:dyDescent="0.3"/>
  <cols>
    <col min="1" max="1" width="28.6640625" customWidth="1"/>
    <col min="2" max="2" width="28.5546875" customWidth="1"/>
    <col min="3" max="3" width="24.33203125" customWidth="1"/>
  </cols>
  <sheetData>
    <row r="1" spans="1:2" ht="42.6" customHeight="1" thickBot="1" x14ac:dyDescent="0.35">
      <c r="A1" s="14" t="s">
        <v>22</v>
      </c>
      <c r="B1" s="16" t="s">
        <v>17</v>
      </c>
    </row>
    <row r="2" spans="1:2" x14ac:dyDescent="0.3">
      <c r="A2" t="s">
        <v>2</v>
      </c>
      <c r="B2" s="2">
        <f>'Trial Balance'!B2</f>
        <v>10000</v>
      </c>
    </row>
    <row r="3" spans="1:2" x14ac:dyDescent="0.3">
      <c r="A3" t="s">
        <v>4</v>
      </c>
      <c r="B3" s="2">
        <f>'Trial Balance'!B4</f>
        <v>2500</v>
      </c>
    </row>
    <row r="4" spans="1:2" x14ac:dyDescent="0.3">
      <c r="A4" t="s">
        <v>12</v>
      </c>
      <c r="B4" s="2">
        <f>'Trial Balance'!B4</f>
        <v>2500</v>
      </c>
    </row>
    <row r="5" spans="1:2" x14ac:dyDescent="0.3">
      <c r="A5" s="1" t="s">
        <v>23</v>
      </c>
      <c r="B5" s="6">
        <f>SUM(B2:B4)</f>
        <v>15000</v>
      </c>
    </row>
    <row r="6" spans="1:2" x14ac:dyDescent="0.3">
      <c r="A6" t="s">
        <v>24</v>
      </c>
      <c r="B6" s="2" t="s">
        <v>17</v>
      </c>
    </row>
    <row r="7" spans="1:2" x14ac:dyDescent="0.3">
      <c r="A7" t="s">
        <v>5</v>
      </c>
      <c r="B7" s="2">
        <f>'Trial Balance'!C5</f>
        <v>2500</v>
      </c>
    </row>
    <row r="8" spans="1:2" x14ac:dyDescent="0.3">
      <c r="A8" t="s">
        <v>10</v>
      </c>
      <c r="B8" s="2">
        <f>'Trial Balance'!C10</f>
        <v>500</v>
      </c>
    </row>
    <row r="9" spans="1:2" x14ac:dyDescent="0.3">
      <c r="A9" s="1" t="s">
        <v>25</v>
      </c>
      <c r="B9" s="7">
        <f>SUM(B7:B8)</f>
        <v>3000</v>
      </c>
    </row>
    <row r="10" spans="1:2" x14ac:dyDescent="0.3">
      <c r="A10" s="1" t="s">
        <v>26</v>
      </c>
      <c r="B10" s="5" t="s">
        <v>17</v>
      </c>
    </row>
    <row r="11" spans="1:2" x14ac:dyDescent="0.3">
      <c r="A11" t="s">
        <v>27</v>
      </c>
      <c r="B11" s="2">
        <f>'Trial Balance'!C3</f>
        <v>0</v>
      </c>
    </row>
    <row r="12" spans="1:2" x14ac:dyDescent="0.3">
      <c r="A12" s="1" t="s">
        <v>28</v>
      </c>
      <c r="B12" s="5">
        <f>B11</f>
        <v>0</v>
      </c>
    </row>
    <row r="13" spans="1:2" x14ac:dyDescent="0.3">
      <c r="A13" s="1" t="s">
        <v>29</v>
      </c>
      <c r="B13" s="7">
        <f>SUM(B5,B9,B12)</f>
        <v>18000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 of transactions</vt:lpstr>
      <vt:lpstr>T-Accounts</vt:lpstr>
      <vt:lpstr>Trial Balance</vt:lpstr>
      <vt:lpstr>Income Statement</vt:lpstr>
      <vt:lpstr>Balance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Martin</cp:lastModifiedBy>
  <dcterms:created xsi:type="dcterms:W3CDTF">2025-02-16T08:21:36Z</dcterms:created>
  <dcterms:modified xsi:type="dcterms:W3CDTF">2025-02-16T09:56:29Z</dcterms:modified>
</cp:coreProperties>
</file>