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charts/chart60.xml" ContentType="application/vnd.openxmlformats-officedocument.drawingml.chart+xml"/>
  <Override PartName="/xl/charts/chart59.xml" ContentType="application/vnd.openxmlformats-officedocument.drawingml.chart+xml"/>
  <Override PartName="/xl/charts/style57.xml" ContentType="application/vnd.ms-office.chartstyle+xml"/>
  <Override PartName="/xl/charts/colors58.xml" ContentType="application/vnd.ms-office.chartcolorstyle+xml"/>
  <Override PartName="/xl/charts/colors57.xml" ContentType="application/vnd.ms-office.chartcolorstyle+xml"/>
  <Override PartName="/xl/charts/chart57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6.xml" ContentType="application/vnd.openxmlformats-officedocument.drawingml.chart+xml"/>
  <Override PartName="/xl/charts/style55.xml" ContentType="application/vnd.ms-office.chartstyle+xml"/>
  <Override PartName="/xl/charts/colors53.xml" ContentType="application/vnd.ms-office.chartcolorstyle+xml"/>
  <Override PartName="/xl/charts/chart53.xml" ContentType="application/vnd.openxmlformats-officedocument.drawingml.chart+xml"/>
  <Override PartName="/xl/charts/colors52.xml" ContentType="application/vnd.ms-office.chartcolorstyle+xml"/>
  <Override PartName="/xl/charts/chart52.xml" ContentType="application/vnd.openxmlformats-officedocument.drawingml.chart+xml"/>
  <Override PartName="/xl/charts/colors51.xml" ContentType="application/vnd.ms-office.chartcolorstyle+xml"/>
  <Override PartName="/xl/charts/chart51.xml" ContentType="application/vnd.openxmlformats-officedocument.drawingml.chart+xml"/>
  <Override PartName="/xl/charts/style50.xml" ContentType="application/vnd.ms-office.chartstyle+xml"/>
  <Override PartName="/xl/charts/style49.xml" ContentType="application/vnd.ms-office.chartstyle+xml"/>
  <Override PartName="/xl/charts/chart50.xml" ContentType="application/vnd.openxmlformats-officedocument.drawingml.chart+xml"/>
  <Override PartName="/xl/charts/colors49.xml" ContentType="application/vnd.ms-office.chartcolorstyle+xml"/>
  <Override PartName="/xl/charts/chart49.xml" ContentType="application/vnd.openxmlformats-officedocument.drawingml.chart+xml"/>
  <Override PartName="/xl/charts/chart48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54.xml" ContentType="application/vnd.ms-office.chartstyle+xml"/>
  <Override PartName="/xl/charts/style46.xml" ContentType="application/vnd.ms-office.chartstyle+xml"/>
  <Override PartName="/xl/charts/colors46.xml" ContentType="application/vnd.ms-office.chartcolor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style45.xml" ContentType="application/vnd.ms-office.chartstyle+xml"/>
  <Override PartName="/xl/charts/style44.xml" ContentType="application/vnd.ms-office.chartstyle+xml"/>
  <Override PartName="/xl/charts/colors44.xml" ContentType="application/vnd.ms-office.chartcolorstyle+xml"/>
  <Override PartName="/xl/worksheets/sheet1.xml" ContentType="application/vnd.openxmlformats-officedocument.spreadsheetml.worksheet+xml"/>
  <Override PartName="/xl/charts/chart44.xml" ContentType="application/vnd.openxmlformats-officedocument.drawingml.chart+xml"/>
  <Override PartName="/xl/charts/style43.xml" ContentType="application/vnd.ms-office.chartstyle+xml"/>
  <Override PartName="/xl/charts/style58.xml" ContentType="application/vnd.ms-office.chartstyle+xml"/>
  <Override PartName="/xl/charts/chart43.xml" ContentType="application/vnd.openxmlformats-officedocument.drawingml.chart+xml"/>
  <Override PartName="/xl/charts/colors40.xml" ContentType="application/vnd.ms-office.chartcolorstyle+xml"/>
  <Override PartName="/xl/charts/colors39.xml" ContentType="application/vnd.ms-office.chartcolorstyle+xml"/>
  <Override PartName="/xl/charts/chart54.xml" ContentType="application/vnd.openxmlformats-officedocument.drawingml.chart+xml"/>
  <Override PartName="/xl/charts/colors38.xml" ContentType="application/vnd.ms-office.chartcolorstyle+xml"/>
  <Override PartName="/xl/charts/style42.xml" ContentType="application/vnd.ms-office.chartstyle+xml"/>
  <Override PartName="/xl/workbook.xml" ContentType="application/vnd.openxmlformats-officedocument.spreadsheetml.sheet.main+xml"/>
  <Override PartName="/xl/charts/chart38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olors42.xml" ContentType="application/vnd.ms-office.chartcolorstyle+xml"/>
  <Override PartName="/xl/charts/colors33.xml" ContentType="application/vnd.ms-office.chartcolorstyle+xml"/>
  <Override PartName="/xl/charts/style51.xml" ContentType="application/vnd.ms-office.chartstyle+xml"/>
  <Override PartName="/xl/charts/chart42.xml" ContentType="application/vnd.openxmlformats-officedocument.drawingml.chart+xml"/>
  <Override PartName="/xl/charts/chart33.xml" ContentType="application/vnd.openxmlformats-officedocument.drawingml.chart+xml"/>
  <Override PartName="/xl/charts/colors32.xml" ContentType="application/vnd.ms-office.chartcolorstyle+xml"/>
  <Override PartName="/xl/charts/style31.xml" ContentType="application/vnd.ms-office.chartstyle+xml"/>
  <Override PartName="/xl/charts/colors48.xml" ContentType="application/vnd.ms-office.chartcolorstyle+xml"/>
  <Override PartName="/xl/charts/style30.xml" ContentType="application/vnd.ms-office.chartstyle+xml"/>
  <Override PartName="/xl/charts/style41.xml" ContentType="application/vnd.ms-office.chartstyle+xml"/>
  <Override PartName="/xl/charts/style34.xml" ContentType="application/vnd.ms-office.chartstyle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colors37.xml" ContentType="application/vnd.ms-office.chartcolorstyle+xml"/>
  <Override PartName="/xl/charts/colors35.xml" ContentType="application/vnd.ms-office.chartcolorstyle+xml"/>
  <Override PartName="/xl/charts/colors59.xml" ContentType="application/vnd.ms-office.chartcolorstyle+xml"/>
  <Override PartName="/xl/charts/colors28.xml" ContentType="application/vnd.ms-office.chartcolorstyle+xml"/>
  <Override PartName="/xl/charts/colors50.xml" ContentType="application/vnd.ms-office.chartcolorstyle+xml"/>
  <Override PartName="/xl/charts/style27.xml" ContentType="application/vnd.ms-office.chartstyle+xml"/>
  <Override PartName="/xl/charts/colors43.xml" ContentType="application/vnd.ms-office.chartcolor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colors25.xml" ContentType="application/vnd.ms-office.chartcolorstyle+xml"/>
  <Override PartName="/xl/drawings/drawing1.xml" ContentType="application/vnd.openxmlformats-officedocument.drawing+xml"/>
  <Override PartName="/xl/charts/chart25.xml" ContentType="application/vnd.openxmlformats-officedocument.drawingml.chart+xml"/>
  <Override PartName="/xl/charts/colors22.xml" ContentType="application/vnd.ms-office.chartcolorstyle+xml"/>
  <Override PartName="/xl/charts/style26.xml" ContentType="application/vnd.ms-office.chartstyle+xml"/>
  <Override PartName="/xl/sharedStrings.xml" ContentType="application/vnd.openxmlformats-officedocument.spreadsheetml.sharedStrings+xml"/>
  <Override PartName="/xl/charts/chart24.xml" ContentType="application/vnd.openxmlformats-officedocument.drawingml.chart+xml"/>
  <Override PartName="/xl/charts/style38.xml" ContentType="application/vnd.ms-office.chartstyle+xml"/>
  <Override PartName="/xl/charts/chart21.xml" ContentType="application/vnd.openxmlformats-officedocument.drawingml.chart+xml"/>
  <Override PartName="/xl/charts/colors19.xml" ContentType="application/vnd.ms-office.chartcolorstyle+xml"/>
  <Override PartName="/xl/charts/colors24.xml" ContentType="application/vnd.ms-office.chartcolorstyle+xml"/>
  <Override PartName="/xl/charts/style59.xml" ContentType="application/vnd.ms-office.chartstyle+xml"/>
  <Override PartName="/xl/charts/chart19.xml" ContentType="application/vnd.openxmlformats-officedocument.drawingml.chart+xml"/>
  <Override PartName="/xl/charts/chart34.xml" ContentType="application/vnd.openxmlformats-officedocument.drawingml.chart+xml"/>
  <Override PartName="/xl/charts/colors21.xml" ContentType="application/vnd.ms-office.chartcolorstyle+xml"/>
  <Override PartName="/xl/charts/colors31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7.xml" ContentType="application/vnd.ms-office.chartstyle+xml"/>
  <Override PartName="/xl/charts/chart40.xml" ContentType="application/vnd.openxmlformats-officedocument.drawingml.chart+xml"/>
  <Override PartName="/xl/charts/colors17.xml" ContentType="application/vnd.ms-office.chartcolorstyle+xml"/>
  <Override PartName="/xl/charts/colors55.xml" ContentType="application/vnd.ms-office.chartcolorstyle+xml"/>
  <Override PartName="/xl/charts/chart17.xml" ContentType="application/vnd.openxmlformats-officedocument.drawingml.chart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39.xml" ContentType="application/vnd.ms-office.chartstyle+xml"/>
  <Override PartName="/xl/charts/style52.xml" ContentType="application/vnd.ms-office.chartstyle+xml"/>
  <Override PartName="/xl/charts/colors15.xml" ContentType="application/vnd.ms-office.chartcolorstyle+xml"/>
  <Override PartName="/xl/charts/chart28.xml" ContentType="application/vnd.openxmlformats-officedocument.drawingml.chart+xml"/>
  <Override PartName="/xl/charts/style14.xml" ContentType="application/vnd.ms-office.chartstyle+xml"/>
  <Override PartName="/xl/charts/chart14.xml" ContentType="application/vnd.openxmlformats-officedocument.drawingml.chart+xml"/>
  <Override PartName="/xl/charts/style48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colors41.xml" ContentType="application/vnd.ms-office.chartcolorstyle+xml"/>
  <Override PartName="/xl/charts/style12.xml" ContentType="application/vnd.ms-office.chartstyle+xml"/>
  <Override PartName="/xl/charts/colors3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hart32.xml" ContentType="application/vnd.openxmlformats-officedocument.drawingml.chart+xml"/>
  <Override PartName="/xl/charts/chart12.xml" ContentType="application/vnd.openxmlformats-officedocument.drawingml.chart+xml"/>
  <Override PartName="/xl/charts/style22.xml" ContentType="application/vnd.ms-office.chartstyle+xml"/>
  <Override PartName="/xl/charts/colors27.xml" ContentType="application/vnd.ms-office.chartcolorstyle+xml"/>
  <Override PartName="/xl/charts/style11.xml" ContentType="application/vnd.ms-office.chartstyle+xml"/>
  <Override PartName="/xl/charts/style32.xml" ContentType="application/vnd.ms-office.chartstyle+xml"/>
  <Override PartName="/xl/charts/colors20.xml" ContentType="application/vnd.ms-office.chartcolorstyle+xml"/>
  <Override PartName="/xl/charts/colors23.xml" ContentType="application/vnd.ms-office.chartcolorstyle+xml"/>
  <Override PartName="/xl/charts/chart30.xml" ContentType="application/vnd.openxmlformats-officedocument.drawingml.chart+xml"/>
  <Override PartName="/xl/charts/chart55.xml" ContentType="application/vnd.openxmlformats-officedocument.drawingml.chart+xml"/>
  <Override PartName="/xl/charts/style10.xml" ContentType="application/vnd.ms-office.chartstyle+xml"/>
  <Override PartName="/xl/charts/style37.xml" ContentType="application/vnd.ms-office.chartstyle+xml"/>
  <Override PartName="/xl/charts/style9.xml" ContentType="application/vnd.ms-office.chartstyle+xml"/>
  <Override PartName="/xl/charts/chart9.xml" ContentType="application/vnd.openxmlformats-officedocument.drawingml.chart+xml"/>
  <Override PartName="/xl/charts/style33.xml" ContentType="application/vnd.ms-office.chartstyle+xml"/>
  <Override PartName="/xl/charts/style35.xml" ContentType="application/vnd.ms-office.chartstyle+xml"/>
  <Override PartName="/xl/charts/style8.xml" ContentType="application/vnd.ms-office.chartstyle+xml"/>
  <Override PartName="/xl/charts/chart8.xml" ContentType="application/vnd.openxmlformats-officedocument.drawingml.chart+xml"/>
  <Override PartName="/xl/charts/chart31.xml" ContentType="application/vnd.openxmlformats-officedocument.drawingml.chart+xml"/>
  <Override PartName="/xl/charts/style7.xml" ContentType="application/vnd.ms-office.chartstyle+xml"/>
  <Override PartName="/xl/charts/chart7.xml" ContentType="application/vnd.openxmlformats-officedocument.drawingml.chart+xml"/>
  <Override PartName="/xl/charts/style53.xml" ContentType="application/vnd.ms-office.chartstyle+xml"/>
  <Override PartName="/xl/charts/chart16.xml" ContentType="application/vnd.openxmlformats-officedocument.drawingml.chart+xml"/>
  <Override PartName="/xl/charts/colors14.xml" ContentType="application/vnd.ms-office.chartcolorstyle+xml"/>
  <Override PartName="/xl/charts/style6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charts/style36.xml" ContentType="application/vnd.ms-office.chartstyle+xml"/>
  <Override PartName="/xl/charts/colors9.xml" ContentType="application/vnd.ms-office.chartcolorstyle+xml"/>
  <Override PartName="/xl/charts/style13.xml" ContentType="application/vnd.ms-office.chartstyle+xml"/>
  <Override PartName="/xl/charts/chart6.xml" ContentType="application/vnd.openxmlformats-officedocument.drawingml.chart+xml"/>
  <Override PartName="/xl/charts/style28.xml" ContentType="application/vnd.ms-office.chartstyle+xml"/>
  <Override PartName="/xl/styles.xml" ContentType="application/vnd.openxmlformats-officedocument.spreadsheetml.styles+xml"/>
  <Override PartName="/xl/charts/chart20.xml" ContentType="application/vnd.openxmlformats-officedocument.drawingml.chart+xml"/>
  <Override PartName="/xl/charts/colors8.xml" ContentType="application/vnd.ms-office.chartcolorstyle+xml"/>
  <Override PartName="/xl/charts/style5.xml" ContentType="application/vnd.ms-office.chartstyle+xml"/>
  <Override PartName="/xl/charts/chart41.xml" ContentType="application/vnd.openxmlformats-officedocument.drawingml.chart+xml"/>
  <Override PartName="/xl/charts/style3.xml" ContentType="application/vnd.ms-office.chartstyle+xml"/>
  <Override PartName="/xl/charts/chart39.xml" ContentType="application/vnd.openxmlformats-officedocument.drawingml.chart+xml"/>
  <Override PartName="/xl/charts/colors3.xml" ContentType="application/vnd.ms-office.chartcolorstyle+xml"/>
  <Override PartName="/xl/charts/style25.xml" ContentType="application/vnd.ms-office.chartstyle+xml"/>
  <Override PartName="/xl/charts/chart5.xml" ContentType="application/vnd.openxmlformats-officedocument.drawingml.chart+xml"/>
  <Override PartName="/xl/charts/colors11.xml" ContentType="application/vnd.ms-office.chartcolorstyle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colors60.xml" ContentType="application/vnd.ms-office.chartcolorstyle+xml"/>
  <Override PartName="/xl/charts/style2.xml" ContentType="application/vnd.ms-office.chartstyle+xml"/>
  <Override PartName="/xl/charts/chart10.xml" ContentType="application/vnd.openxmlformats-officedocument.drawingml.chart+xml"/>
  <Override PartName="/xl/charts/colors12.xml" ContentType="application/vnd.ms-office.chartcolorstyle+xml"/>
  <Override PartName="/xl/charts/chart58.xml" ContentType="application/vnd.openxmlformats-officedocument.drawingml.chart+xml"/>
  <Override PartName="/xl/charts/colors2.xml" ContentType="application/vnd.ms-office.chartcolorstyle+xml"/>
  <Override PartName="/xl/charts/colors4.xml" ContentType="application/vnd.ms-office.chartcolorstyle+xml"/>
  <Override PartName="/xl/charts/style24.xml" ContentType="application/vnd.ms-office.chartstyle+xml"/>
  <Override PartName="/xl/charts/chart37.xml" ContentType="application/vnd.openxmlformats-officedocument.drawingml.chart+xml"/>
  <Override PartName="/xl/charts/style4.xml" ContentType="application/vnd.ms-office.chartstyle+xml"/>
  <Override PartName="/xl/charts/chart27.xml" ContentType="application/vnd.openxmlformats-officedocument.drawingml.chart+xml"/>
  <Override PartName="/xl/charts/chart2.xml" ContentType="application/vnd.openxmlformats-officedocument.drawingml.chart+xml"/>
  <Override PartName="/xl/charts/colors54.xml" ContentType="application/vnd.ms-office.chartcolorstyle+xml"/>
  <Override PartName="/xl/charts/style19.xml" ContentType="application/vnd.ms-office.chartstyle+xml"/>
  <Override PartName="/xl/charts/colors7.xml" ContentType="application/vnd.ms-office.chartcolorsty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1.xml" ContentType="application/vnd.ms-office.chartstyle+xml"/>
  <Override PartName="/xl/charts/chart4.xml" ContentType="application/vnd.openxmlformats-officedocument.drawingml.chart+xml"/>
  <Override PartName="/xl/charts/style40.xml" ContentType="application/vnd.ms-office.chartstyle+xml"/>
  <Override PartName="/xl/charts/style20.xml" ContentType="application/vnd.ms-office.chartstyle+xml"/>
  <Override PartName="/xl/charts/colors1.xml" ContentType="application/vnd.ms-office.chartcolorstyle+xml"/>
  <Override PartName="/xl/charts/colors36.xml" ContentType="application/vnd.ms-office.chartcolorstyle+xml"/>
  <Override PartName="/xl/charts/style23.xml" ContentType="application/vnd.ms-office.chartstyle+xml"/>
  <Override PartName="/xl/charts/style21.xml" ContentType="application/vnd.ms-office.chartstyle+xml"/>
  <Override PartName="/xl/charts/colors30.xml" ContentType="application/vnd.ms-office.chartcolorstyle+xml"/>
  <Override PartName="/xl/charts/chart1.xml" ContentType="application/vnd.openxmlformats-officedocument.drawingml.chart+xml"/>
  <Override PartName="/xl/charts/colors10.xml" ContentType="application/vnd.ms-office.chartcolorstyle+xml"/>
  <Override PartName="/xl/charts/style60.xml" ContentType="application/vnd.ms-office.chart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<sst xmlns="http://schemas.openxmlformats.org/spreadsheetml/2006/main" count="50" uniqueCount="50">
  <si>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>Project</t>
  </si>
  <si>
    <t>TXPG</t>
  </si>
  <si>
    <t>Employe</t>
  </si>
  <si>
    <t>imironets</t>
  </si>
  <si>
    <t>yremizov</t>
  </si>
  <si>
    <t>ipanov</t>
  </si>
  <si>
    <t>tsosed</t>
  </si>
  <si>
    <t>dchernienko</t>
  </si>
  <si>
    <t>mvarlamov</t>
  </si>
  <si>
    <t>avoloshchuk</t>
  </si>
  <si>
    <t>vgavrilkovich</t>
  </si>
  <si>
    <t>Total</t>
  </si>
  <si>
    <t>#</t>
  </si>
  <si>
    <t>Type</t>
  </si>
  <si>
    <t>Commit</t>
  </si>
  <si>
    <t>Issue</t>
  </si>
  <si>
    <t xml:space="preserve">Пиктографики - Линии</t>
  </si>
  <si>
    <t xml:space="preserve">Пиктографики - Круговые диаграммы</t>
  </si>
  <si>
    <t>Среднее</t>
  </si>
  <si>
    <t>СРЗНАЧ</t>
  </si>
  <si>
    <t xml:space="preserve">Половина значений должна остаться (5-6 шагов)</t>
  </si>
  <si>
    <t xml:space="preserve">Выборочные характеристики</t>
  </si>
  <si>
    <t>Дисперсия</t>
  </si>
  <si>
    <t>ДИСП</t>
  </si>
  <si>
    <t xml:space="preserve">Мажорантность ряда</t>
  </si>
  <si>
    <t xml:space="preserve">Размах варьирования</t>
  </si>
  <si>
    <t xml:space="preserve">МАКС - МИН</t>
  </si>
  <si>
    <t xml:space="preserve">Дисперсия что показывает</t>
  </si>
  <si>
    <t xml:space="preserve">К-т вариации</t>
  </si>
  <si>
    <t xml:space="preserve">корень из дисперсии / среднее</t>
  </si>
  <si>
    <t xml:space="preserve">Какие бывают средние</t>
  </si>
  <si>
    <t xml:space="preserve">Макс отклонение</t>
  </si>
  <si>
    <t xml:space="preserve">МАКС d</t>
  </si>
  <si>
    <t xml:space="preserve">Число степеней свободы</t>
  </si>
  <si>
    <t xml:space="preserve">Тау макс</t>
  </si>
  <si>
    <t xml:space="preserve">Макс откл /корень дисперсии</t>
  </si>
  <si>
    <t xml:space="preserve">t 0.1%</t>
  </si>
  <si>
    <t>СТЬЮДРАСПРОБР</t>
  </si>
  <si>
    <t xml:space="preserve">t 5%</t>
  </si>
  <si>
    <t xml:space="preserve">Тау 0.1%</t>
  </si>
  <si>
    <t xml:space="preserve">t0.1 * корень (n-1) / корень (n - 2 + t0.1 ^ 2)</t>
  </si>
  <si>
    <t xml:space="preserve">Тау 5%</t>
  </si>
  <si>
    <t xml:space="preserve">Решение об отсеве</t>
  </si>
  <si>
    <t xml:space="preserve">d = значение - среднее для каждого столбца</t>
  </si>
  <si>
    <t xml:space="preserve">Медиана (μ)</t>
  </si>
  <si>
    <t xml:space="preserve">Отклонение (σ)</t>
  </si>
  <si>
    <t xml:space="preserve">Верхняя граница</t>
  </si>
  <si>
    <t xml:space="preserve">Нижняя граница</t>
  </si>
  <si>
    <t xml:space="preserve">Рассчет σ</t>
  </si>
  <si>
    <t xml:space="preserve">n = кол-ва строк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</si>
</sst>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m/d/yy;@"/>
    <numFmt numFmtId="161" formatCode="m/d/yyyy h:mm:ss"/>
  </numFmts>
  <fonts count="11">
    <font>
      <name val="Calibri"/>
      <color theme="1"/>
      <sz val="11.000000"/>
      <scheme val="minor"/>
    </font>
    <font>
      <name val="Calibri"/>
      <b/>
      <color rgb="FFFA7D00"/>
      <sz val="11.000000"/>
      <scheme val="minor"/>
    </font>
    <font>
      <name val="Calibri"/>
      <color theme="0" tint="-0.249977111117893"/>
      <sz val="11.000000"/>
      <scheme val="minor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theme="1"/>
      <scheme val="minor"/>
    </font>
    <font>
      <name val="Calibri"/>
      <color theme="1" tint="0"/>
      <sz val="10.500000"/>
    </font>
    <font>
      <name val="Calibri"/>
      <color theme="1" tint="0"/>
      <sz val="11.000000"/>
    </font>
    <font>
      <name val="Calibri"/>
      <color theme="1" tint="0.249977111117893"/>
      <sz val="11.000000"/>
      <scheme val="minor"/>
    </font>
    <font>
      <name val="Droid Sans Mono"/>
      <color rgb="FFD4D4D4"/>
      <sz val="10.500000"/>
    </font>
    <font>
      <name val="Droid Sans Mono"/>
      <color theme="1" tint="0"/>
      <sz val="10.500000"/>
    </font>
  </fonts>
  <fills count="2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1" tint="0.14999847407452621"/>
        <bgColor theme="1" tint="0.14999847407452621"/>
      </patternFill>
    </fill>
    <fill>
      <patternFill patternType="none"/>
    </fill>
    <fill>
      <patternFill patternType="solid">
        <fgColor theme="1" tint="0.249977111117893"/>
        <bgColor theme="1" tint="0.249977111117893"/>
      </patternFill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4" tint="0"/>
        <bgColor theme="4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2" tint="0"/>
        <bgColor theme="2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8" tint="0"/>
        <bgColor theme="8" tint="0"/>
      </patternFill>
    </fill>
    <fill>
      <patternFill patternType="solid">
        <fgColor theme="9" tint="0"/>
        <bgColor theme="9" tint="0"/>
      </patternFill>
    </fill>
    <fill>
      <patternFill patternType="solid">
        <fgColor theme="3" tint="0"/>
        <bgColor theme="3" tint="0"/>
      </patternFill>
    </fill>
    <fill>
      <patternFill patternType="solid">
        <fgColor theme="5" tint="0.79998168889431442"/>
        <bgColor theme="5" tint="0.7999816888943144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97">
    <xf fontId="0" fillId="0" borderId="0" numFmtId="0" xfId="0"/>
    <xf fontId="0" fillId="3" borderId="2" numFmtId="0" xfId="0" applyFill="1" applyBorder="1"/>
    <xf fontId="2" fillId="4" borderId="3" numFmtId="0" xfId="0" applyFont="1" applyFill="1" applyBorder="1" applyAlignment="1">
      <alignment horizontal="center"/>
    </xf>
    <xf fontId="2" fillId="4" borderId="0" numFmtId="0" xfId="0" applyFont="1" applyFill="1" applyAlignment="1">
      <alignment horizontal="center"/>
    </xf>
    <xf fontId="0" fillId="5" borderId="4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3" fillId="6" borderId="4" numFmtId="0" xfId="0" applyFont="1" applyFill="1" applyBorder="1" applyAlignment="1">
      <alignment horizontal="center"/>
    </xf>
    <xf fontId="3" fillId="6" borderId="5" numFmtId="0" xfId="0" applyFont="1" applyFill="1" applyBorder="1" applyAlignment="1">
      <alignment horizontal="center"/>
    </xf>
    <xf fontId="3" fillId="6" borderId="6" numFmtId="0" xfId="0" applyFont="1" applyFill="1" applyBorder="1" applyAlignment="1">
      <alignment horizontal="center"/>
    </xf>
    <xf fontId="4" fillId="7" borderId="0" numFmtId="0" xfId="0" applyFont="1" applyFill="1" applyAlignment="1">
      <alignment horizontal="right"/>
    </xf>
    <xf fontId="0" fillId="8" borderId="2" numFmtId="0" xfId="0" applyFill="1" applyBorder="1" applyAlignment="1">
      <alignment horizontal="center"/>
    </xf>
    <xf fontId="0" fillId="9" borderId="2" numFmtId="0" xfId="0" applyFill="1" applyBorder="1" applyAlignment="1">
      <alignment horizontal="center"/>
    </xf>
    <xf fontId="5" fillId="10" borderId="2" numFmtId="0" xfId="0" applyFont="1" applyFill="1" applyBorder="1" applyAlignment="1">
      <alignment horizontal="center"/>
    </xf>
    <xf fontId="0" fillId="11" borderId="2" numFmtId="0" xfId="0" applyFill="1" applyBorder="1" applyAlignment="1">
      <alignment horizontal="center"/>
    </xf>
    <xf fontId="0" fillId="12" borderId="2" numFmtId="0" xfId="0" applyFill="1" applyBorder="1" applyAlignment="1">
      <alignment horizontal="center"/>
    </xf>
    <xf fontId="5" fillId="13" borderId="2" numFmtId="0" xfId="0" applyFont="1" applyFill="1" applyBorder="1" applyAlignment="1">
      <alignment horizontal="center"/>
    </xf>
    <xf fontId="4" fillId="14" borderId="0" numFmtId="0" xfId="0" applyFont="1" applyFill="1"/>
    <xf fontId="0" fillId="8" borderId="2" numFmtId="160" xfId="0" applyNumberFormat="1" applyFill="1" applyBorder="1"/>
    <xf fontId="5" fillId="8" borderId="7" numFmtId="0" xfId="0" applyFont="1" applyFill="1" applyBorder="1" applyAlignment="1">
      <alignment horizontal="center"/>
    </xf>
    <xf fontId="0" fillId="9" borderId="8" numFmtId="0" xfId="0" applyFill="1" applyBorder="1" applyAlignment="1">
      <alignment horizontal="center"/>
    </xf>
    <xf fontId="0" fillId="10" borderId="9" numFmtId="0" xfId="0" applyFill="1" applyBorder="1" applyAlignment="1">
      <alignment horizontal="center"/>
    </xf>
    <xf fontId="0" fillId="8" borderId="4" numFmtId="0" xfId="0" applyFill="1" applyBorder="1" applyAlignment="1">
      <alignment horizontal="center"/>
    </xf>
    <xf fontId="0" fillId="9" borderId="5" numFmtId="0" xfId="0" applyFill="1" applyBorder="1" applyAlignment="1">
      <alignment horizontal="center"/>
    </xf>
    <xf fontId="0" fillId="8" borderId="5" numFmtId="0" xfId="0" applyFill="1" applyBorder="1" applyAlignment="1">
      <alignment horizontal="center"/>
    </xf>
    <xf fontId="0" fillId="11" borderId="8" numFmtId="0" xfId="0" applyFill="1" applyBorder="1"/>
    <xf fontId="0" fillId="12" borderId="8" numFmtId="0" xfId="0" applyFill="1" applyBorder="1">
      <protection hidden="0" locked="1"/>
    </xf>
    <xf fontId="0" fillId="13" borderId="9" numFmtId="0" xfId="0" applyFill="1" applyBorder="1"/>
    <xf fontId="0" fillId="10" borderId="10" numFmtId="0" xfId="0" applyFill="1" applyBorder="1" applyAlignment="1">
      <alignment horizontal="center"/>
    </xf>
    <xf fontId="0" fillId="10" borderId="6" numFmtId="0" xfId="0" applyFill="1" applyBorder="1" applyAlignment="1">
      <alignment horizontal="center"/>
    </xf>
    <xf fontId="6" fillId="8" borderId="7" numFmtId="0" xfId="0" applyFont="1" applyFill="1" applyBorder="1" applyAlignment="1">
      <alignment horizontal="center"/>
    </xf>
    <xf fontId="7" fillId="9" borderId="8" numFmtId="0" xfId="0" applyFont="1" applyFill="1" applyBorder="1" applyAlignment="1">
      <alignment horizontal="center"/>
    </xf>
    <xf fontId="6" fillId="8" borderId="4" numFmtId="0" xfId="0" applyFont="1" applyFill="1" applyBorder="1" applyAlignment="1">
      <alignment horizontal="center"/>
    </xf>
    <xf fontId="6" fillId="9" borderId="5" numFmtId="0" xfId="0" applyFont="1" applyFill="1" applyBorder="1" applyAlignment="1">
      <alignment horizontal="center"/>
    </xf>
    <xf fontId="6" fillId="8" borderId="5" numFmtId="0" xfId="0" applyFont="1" applyFill="1" applyBorder="1" applyAlignment="1">
      <alignment horizontal="center"/>
    </xf>
    <xf fontId="7" fillId="9" borderId="5" numFmtId="0" xfId="0" applyFont="1" applyFill="1" applyBorder="1" applyAlignment="1">
      <alignment horizontal="center"/>
    </xf>
    <xf fontId="7" fillId="8" borderId="7" numFmtId="0" xfId="0" applyFont="1" applyFill="1" applyBorder="1" applyAlignment="1">
      <alignment horizontal="center"/>
    </xf>
    <xf fontId="0" fillId="15" borderId="0" numFmtId="0" xfId="0" applyFill="1"/>
    <xf fontId="7" fillId="8" borderId="4" numFmtId="0" xfId="0" applyFont="1" applyFill="1" applyBorder="1" applyAlignment="1">
      <alignment horizontal="center"/>
    </xf>
    <xf fontId="0" fillId="8" borderId="11" numFmtId="160" xfId="0" applyNumberFormat="1" applyFill="1" applyBorder="1"/>
    <xf fontId="7" fillId="8" borderId="12" numFmtId="0" xfId="0" applyFont="1" applyFill="1" applyBorder="1" applyAlignment="1">
      <alignment horizontal="center"/>
    </xf>
    <xf fontId="7" fillId="9" borderId="0" numFmtId="0" xfId="0" applyFont="1" applyFill="1" applyAlignment="1">
      <alignment horizontal="center"/>
    </xf>
    <xf fontId="7" fillId="9" borderId="13" numFmtId="0" xfId="0" applyFont="1" applyFill="1" applyBorder="1" applyAlignment="1">
      <alignment horizontal="center"/>
    </xf>
    <xf fontId="0" fillId="11" borderId="0" numFmtId="0" xfId="0" applyFill="1"/>
    <xf fontId="0" fillId="12" borderId="0" numFmtId="0" xfId="0" applyFill="1">
      <protection hidden="0" locked="1"/>
    </xf>
    <xf fontId="0" fillId="13" borderId="10" numFmtId="0" xfId="0" applyFill="1" applyBorder="1"/>
    <xf fontId="0" fillId="16" borderId="0" numFmtId="0" xfId="0" applyFill="1"/>
    <xf fontId="0" fillId="16" borderId="0" numFmtId="14" xfId="0" applyNumberFormat="1" applyFill="1"/>
    <xf fontId="8" fillId="16" borderId="0" numFmtId="0" xfId="0" applyFont="1" applyFill="1"/>
    <xf fontId="4" fillId="17" borderId="0" numFmtId="0" xfId="0" applyFont="1" applyFill="1"/>
    <xf fontId="0" fillId="17" borderId="0" numFmtId="160" xfId="0" applyNumberFormat="1" applyFill="1"/>
    <xf fontId="7" fillId="17" borderId="0" numFmtId="0" xfId="0" applyFont="1" applyFill="1" applyAlignment="1">
      <alignment horizontal="center"/>
    </xf>
    <xf fontId="0" fillId="17" borderId="0" numFmtId="0" xfId="0" applyFill="1" applyAlignment="1">
      <alignment horizontal="center"/>
    </xf>
    <xf fontId="0" fillId="17" borderId="0" numFmtId="0" xfId="0" applyFill="1"/>
    <xf fontId="0" fillId="17" borderId="0" numFmtId="0" xfId="0" applyFill="1">
      <protection hidden="0" locked="1"/>
    </xf>
    <xf fontId="0" fillId="4" borderId="0" numFmtId="0" xfId="0" applyFill="1" applyAlignment="1">
      <alignment horizontal="center"/>
    </xf>
    <xf fontId="0" fillId="4" borderId="0" numFmtId="0" xfId="0" applyFill="1"/>
    <xf fontId="3" fillId="15" borderId="0" numFmtId="14" xfId="0" applyNumberFormat="1" applyFont="1" applyFill="1"/>
    <xf fontId="4" fillId="15" borderId="0" numFmtId="0" xfId="0" applyFont="1" applyFill="1"/>
    <xf fontId="0" fillId="15" borderId="0" numFmtId="160" xfId="0" applyNumberFormat="1" applyFill="1"/>
    <xf fontId="7" fillId="15" borderId="0" numFmtId="0" xfId="0" applyFont="1" applyFill="1" applyAlignment="1">
      <alignment horizontal="center"/>
    </xf>
    <xf fontId="0" fillId="15" borderId="0" numFmtId="0" xfId="0" applyFill="1" applyAlignment="1">
      <alignment horizontal="center"/>
    </xf>
    <xf fontId="0" fillId="15" borderId="0" numFmtId="0" xfId="0" applyFill="1">
      <protection hidden="0" locked="1"/>
    </xf>
    <xf fontId="6" fillId="15" borderId="0" numFmtId="0" xfId="0" applyFont="1" applyFill="1" applyAlignment="1">
      <alignment horizontal="center"/>
    </xf>
    <xf fontId="9" fillId="15" borderId="0" numFmtId="0" xfId="0" applyFont="1" applyFill="1" applyAlignment="1">
      <alignment horizontal="left"/>
    </xf>
    <xf fontId="4" fillId="16" borderId="12" numFmtId="0" xfId="0" applyFont="1" applyFill="1" applyBorder="1" applyAlignment="1">
      <alignment horizontal="center"/>
    </xf>
    <xf fontId="4" fillId="16" borderId="13" numFmtId="0" xfId="0" applyFont="1" applyFill="1" applyBorder="1" applyAlignment="1">
      <alignment horizontal="center"/>
    </xf>
    <xf fontId="4" fillId="16" borderId="14" numFmtId="0" xfId="0" applyFont="1" applyFill="1" applyBorder="1" applyAlignment="1">
      <alignment horizontal="center"/>
    </xf>
    <xf fontId="0" fillId="0" borderId="0" numFmtId="161" xfId="0" applyNumberFormat="1"/>
    <xf fontId="0" fillId="0" borderId="0" numFmtId="0" xfId="0" applyAlignment="1">
      <alignment horizontal="left"/>
    </xf>
    <xf fontId="0" fillId="18" borderId="3" numFmtId="0" xfId="0" applyFill="1" applyBorder="1"/>
    <xf fontId="0" fillId="18" borderId="0" numFmtId="0" xfId="0" applyFill="1"/>
    <xf fontId="0" fillId="18" borderId="10" numFmtId="0" xfId="0" applyFill="1" applyBorder="1"/>
    <xf fontId="0" fillId="18" borderId="7" numFmtId="0" xfId="0" applyFill="1" applyBorder="1"/>
    <xf fontId="0" fillId="18" borderId="8" numFmtId="0" xfId="0" applyFill="1" applyBorder="1"/>
    <xf fontId="0" fillId="18" borderId="9" numFmtId="0" xfId="0" applyFill="1" applyBorder="1"/>
    <xf fontId="4" fillId="19" borderId="0" numFmtId="0" xfId="0" applyFont="1" applyFill="1"/>
    <xf fontId="0" fillId="20" borderId="0" numFmtId="0" xfId="0" applyFill="1"/>
    <xf fontId="0" fillId="21" borderId="0" numFmtId="0" xfId="0" applyFill="1"/>
    <xf fontId="0" fillId="22" borderId="0" numFmtId="0" xfId="0" applyFill="1"/>
    <xf fontId="0" fillId="23" borderId="0" numFmtId="0" xfId="0" applyFill="1"/>
    <xf fontId="0" fillId="24" borderId="0" numFmtId="0" xfId="0" applyFill="1"/>
    <xf fontId="0" fillId="25" borderId="0" numFmtId="0" xfId="0" applyFill="1"/>
    <xf fontId="0" fillId="26" borderId="8" numFmtId="0" xfId="0" applyFill="1" applyBorder="1"/>
    <xf fontId="0" fillId="15" borderId="13" numFmtId="0" xfId="0" applyFill="1" applyBorder="1">
      <protection hidden="0" locked="1"/>
    </xf>
    <xf fontId="0" fillId="27" borderId="0" numFmtId="0" xfId="0" applyFill="1"/>
    <xf fontId="4" fillId="3" borderId="2" numFmtId="0" xfId="0" applyFont="1" applyFill="1" applyBorder="1" applyAlignment="1">
      <alignment horizontal="center" vertical="center" wrapText="1"/>
    </xf>
    <xf fontId="4" fillId="3" borderId="2" numFmtId="0" xfId="0" applyFont="1" applyFill="1" applyBorder="1" applyAlignment="1">
      <alignment horizontal="center" wrapText="1"/>
    </xf>
    <xf fontId="0" fillId="8" borderId="2" numFmtId="0" xfId="0" applyFill="1" applyBorder="1" applyAlignment="1">
      <alignment horizontal="center" vertical="center" wrapText="1"/>
    </xf>
    <xf fontId="0" fillId="5" borderId="2" numFmtId="0" xfId="0" applyFill="1" applyBorder="1" applyAlignment="1">
      <alignment horizontal="center"/>
      <protection hidden="0" locked="1"/>
    </xf>
    <xf fontId="0" fillId="5" borderId="2" numFmtId="0" xfId="0" applyFill="1" applyBorder="1" applyAlignment="1">
      <alignment horizontal="left"/>
    </xf>
    <xf fontId="0" fillId="8" borderId="0" numFmtId="0" xfId="0" applyFill="1" applyAlignment="1">
      <alignment horizontal="left"/>
    </xf>
    <xf fontId="0" fillId="15" borderId="0" numFmtId="0" xfId="0" applyFill="1" applyAlignment="1">
      <alignment horizontal="center"/>
      <protection hidden="0" locked="1"/>
    </xf>
    <xf fontId="0" fillId="15" borderId="0" numFmtId="0" xfId="0" applyFill="1" applyAlignment="1">
      <alignment horizontal="left"/>
    </xf>
    <xf fontId="0" fillId="17" borderId="0" numFmtId="0" xfId="0" applyFill="1" applyAlignment="1">
      <alignment horizontal="left"/>
    </xf>
    <xf fontId="10" fillId="0" borderId="0" numFmtId="0" xfId="0" applyFont="1" applyAlignment="1">
      <alignment horizontal="left"/>
    </xf>
  </cellXfs>
  <cellStyles count="2">
    <cellStyle name="Normal" xfId="0" builtinId="0"/>
    <cellStyle name="Calculation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_rels/chart33.xml.rels><?xml version="1.0" encoding="UTF-8" standalone="yes"?><Relationships xmlns="http://schemas.openxmlformats.org/package/2006/relationships"><Relationship Id="rId1" Type="http://schemas.microsoft.com/office/2011/relationships/chartStyle" Target="style33.xml" /><Relationship Id="rId2" Type="http://schemas.microsoft.com/office/2011/relationships/chartColorStyle" Target="colors33.xml" /></Relationships>
</file>

<file path=xl/charts/_rels/chart34.xml.rels><?xml version="1.0" encoding="UTF-8" standalone="yes"?><Relationships xmlns="http://schemas.openxmlformats.org/package/2006/relationships"><Relationship Id="rId1" Type="http://schemas.microsoft.com/office/2011/relationships/chartStyle" Target="style34.xml" /><Relationship Id="rId2" Type="http://schemas.microsoft.com/office/2011/relationships/chartColorStyle" Target="colors34.xml" /></Relationships>
</file>

<file path=xl/charts/_rels/chart35.xml.rels><?xml version="1.0" encoding="UTF-8" standalone="yes"?><Relationships xmlns="http://schemas.openxmlformats.org/package/2006/relationships"><Relationship Id="rId1" Type="http://schemas.microsoft.com/office/2011/relationships/chartStyle" Target="style35.xml" /><Relationship Id="rId2" Type="http://schemas.microsoft.com/office/2011/relationships/chartColorStyle" Target="colors35.xml" /></Relationships>
</file>

<file path=xl/charts/_rels/chart36.xml.rels><?xml version="1.0" encoding="UTF-8" standalone="yes"?><Relationships xmlns="http://schemas.openxmlformats.org/package/2006/relationships"><Relationship Id="rId1" Type="http://schemas.microsoft.com/office/2011/relationships/chartStyle" Target="style36.xml" /><Relationship Id="rId2" Type="http://schemas.microsoft.com/office/2011/relationships/chartColorStyle" Target="colors36.xml" /></Relationships>
</file>

<file path=xl/charts/_rels/chart37.xml.rels><?xml version="1.0" encoding="UTF-8" standalone="yes"?><Relationships xmlns="http://schemas.openxmlformats.org/package/2006/relationships"><Relationship Id="rId1" Type="http://schemas.microsoft.com/office/2011/relationships/chartStyle" Target="style37.xml" /><Relationship Id="rId2" Type="http://schemas.microsoft.com/office/2011/relationships/chartColorStyle" Target="colors37.xml" /></Relationships>
</file>

<file path=xl/charts/_rels/chart38.xml.rels><?xml version="1.0" encoding="UTF-8" standalone="yes"?><Relationships xmlns="http://schemas.openxmlformats.org/package/2006/relationships"><Relationship Id="rId1" Type="http://schemas.microsoft.com/office/2011/relationships/chartStyle" Target="style38.xml" /><Relationship Id="rId2" Type="http://schemas.microsoft.com/office/2011/relationships/chartColorStyle" Target="colors38.xml" /></Relationships>
</file>

<file path=xl/charts/_rels/chart39.xml.rels><?xml version="1.0" encoding="UTF-8" standalone="yes"?><Relationships xmlns="http://schemas.openxmlformats.org/package/2006/relationships"><Relationship Id="rId1" Type="http://schemas.microsoft.com/office/2011/relationships/chartStyle" Target="style39.xml" /><Relationship Id="rId2" Type="http://schemas.microsoft.com/office/2011/relationships/chartColorStyle" Target="colors39.xml" /></Relationships>
</file>

<file path=xl/charts/_rels/chart40.xml.rels><?xml version="1.0" encoding="UTF-8" standalone="yes"?><Relationships xmlns="http://schemas.openxmlformats.org/package/2006/relationships"><Relationship Id="rId1" Type="http://schemas.microsoft.com/office/2011/relationships/chartStyle" Target="style40.xml" /><Relationship Id="rId2" Type="http://schemas.microsoft.com/office/2011/relationships/chartColorStyle" Target="colors40.xml" /></Relationships>
</file>

<file path=xl/charts/_rels/chart41.xml.rels><?xml version="1.0" encoding="UTF-8" standalone="yes"?><Relationships xmlns="http://schemas.openxmlformats.org/package/2006/relationships"><Relationship Id="rId1" Type="http://schemas.microsoft.com/office/2011/relationships/chartStyle" Target="style41.xml" /><Relationship Id="rId2" Type="http://schemas.microsoft.com/office/2011/relationships/chartColorStyle" Target="colors41.xml" /></Relationships>
</file>

<file path=xl/charts/_rels/chart42.xml.rels><?xml version="1.0" encoding="UTF-8" standalone="yes"?><Relationships xmlns="http://schemas.openxmlformats.org/package/2006/relationships"><Relationship Id="rId1" Type="http://schemas.microsoft.com/office/2011/relationships/chartStyle" Target="style42.xml" /><Relationship Id="rId2" Type="http://schemas.microsoft.com/office/2011/relationships/chartColorStyle" Target="colors42.xml" /></Relationships>
</file>

<file path=xl/charts/_rels/chart43.xml.rels><?xml version="1.0" encoding="UTF-8" standalone="yes"?><Relationships xmlns="http://schemas.openxmlformats.org/package/2006/relationships"><Relationship Id="rId1" Type="http://schemas.microsoft.com/office/2011/relationships/chartStyle" Target="style43.xml" /><Relationship Id="rId2" Type="http://schemas.microsoft.com/office/2011/relationships/chartColorStyle" Target="colors43.xml" /></Relationships>
</file>

<file path=xl/charts/_rels/chart44.xml.rels><?xml version="1.0" encoding="UTF-8" standalone="yes"?><Relationships xmlns="http://schemas.openxmlformats.org/package/2006/relationships"><Relationship Id="rId1" Type="http://schemas.microsoft.com/office/2011/relationships/chartStyle" Target="style44.xml" /><Relationship Id="rId2" Type="http://schemas.microsoft.com/office/2011/relationships/chartColorStyle" Target="colors44.xml" /></Relationships>
</file>

<file path=xl/charts/_rels/chart45.xml.rels><?xml version="1.0" encoding="UTF-8" standalone="yes"?><Relationships xmlns="http://schemas.openxmlformats.org/package/2006/relationships"><Relationship Id="rId1" Type="http://schemas.microsoft.com/office/2011/relationships/chartStyle" Target="style45.xml" /><Relationship Id="rId2" Type="http://schemas.microsoft.com/office/2011/relationships/chartColorStyle" Target="colors45.xml" /></Relationships>
</file>

<file path=xl/charts/_rels/chart46.xml.rels><?xml version="1.0" encoding="UTF-8" standalone="yes"?><Relationships xmlns="http://schemas.openxmlformats.org/package/2006/relationships"><Relationship Id="rId1" Type="http://schemas.microsoft.com/office/2011/relationships/chartStyle" Target="style46.xml" /><Relationship Id="rId2" Type="http://schemas.microsoft.com/office/2011/relationships/chartColorStyle" Target="colors46.xml" /></Relationships>
</file>

<file path=xl/charts/_rels/chart47.xml.rels><?xml version="1.0" encoding="UTF-8" standalone="yes"?><Relationships xmlns="http://schemas.openxmlformats.org/package/2006/relationships"><Relationship Id="rId1" Type="http://schemas.microsoft.com/office/2011/relationships/chartStyle" Target="style47.xml" /><Relationship Id="rId2" Type="http://schemas.microsoft.com/office/2011/relationships/chartColorStyle" Target="colors47.xml" /></Relationships>
</file>

<file path=xl/charts/_rels/chart48.xml.rels><?xml version="1.0" encoding="UTF-8" standalone="yes"?><Relationships xmlns="http://schemas.openxmlformats.org/package/2006/relationships"><Relationship Id="rId1" Type="http://schemas.microsoft.com/office/2011/relationships/chartStyle" Target="style48.xml" /><Relationship Id="rId2" Type="http://schemas.microsoft.com/office/2011/relationships/chartColorStyle" Target="colors48.xml" /></Relationships>
</file>

<file path=xl/charts/_rels/chart49.xml.rels><?xml version="1.0" encoding="UTF-8" standalone="yes"?><Relationships xmlns="http://schemas.openxmlformats.org/package/2006/relationships"><Relationship Id="rId1" Type="http://schemas.microsoft.com/office/2011/relationships/chartStyle" Target="style49.xml" /><Relationship Id="rId2" Type="http://schemas.microsoft.com/office/2011/relationships/chartColorStyle" Target="colors49.xml" /></Relationships>
</file>

<file path=xl/charts/_rels/chart50.xml.rels><?xml version="1.0" encoding="UTF-8" standalone="yes"?><Relationships xmlns="http://schemas.openxmlformats.org/package/2006/relationships"><Relationship Id="rId1" Type="http://schemas.microsoft.com/office/2011/relationships/chartStyle" Target="style50.xml" /><Relationship Id="rId2" Type="http://schemas.microsoft.com/office/2011/relationships/chartColorStyle" Target="colors50.xml" /></Relationships>
</file>

<file path=xl/charts/_rels/chart51.xml.rels><?xml version="1.0" encoding="UTF-8" standalone="yes"?><Relationships xmlns="http://schemas.openxmlformats.org/package/2006/relationships"><Relationship Id="rId1" Type="http://schemas.microsoft.com/office/2011/relationships/chartStyle" Target="style51.xml" /><Relationship Id="rId2" Type="http://schemas.microsoft.com/office/2011/relationships/chartColorStyle" Target="colors51.xml" /></Relationships>
</file>

<file path=xl/charts/_rels/chart52.xml.rels><?xml version="1.0" encoding="UTF-8" standalone="yes"?><Relationships xmlns="http://schemas.openxmlformats.org/package/2006/relationships"><Relationship Id="rId1" Type="http://schemas.microsoft.com/office/2011/relationships/chartStyle" Target="style52.xml" /><Relationship Id="rId2" Type="http://schemas.microsoft.com/office/2011/relationships/chartColorStyle" Target="colors52.xml" /></Relationships>
</file>

<file path=xl/charts/_rels/chart53.xml.rels><?xml version="1.0" encoding="UTF-8" standalone="yes"?><Relationships xmlns="http://schemas.openxmlformats.org/package/2006/relationships"><Relationship Id="rId1" Type="http://schemas.microsoft.com/office/2011/relationships/chartStyle" Target="style53.xml" /><Relationship Id="rId2" Type="http://schemas.microsoft.com/office/2011/relationships/chartColorStyle" Target="colors53.xml" /></Relationships>
</file>

<file path=xl/charts/_rels/chart54.xml.rels><?xml version="1.0" encoding="UTF-8" standalone="yes"?><Relationships xmlns="http://schemas.openxmlformats.org/package/2006/relationships"><Relationship Id="rId1" Type="http://schemas.microsoft.com/office/2011/relationships/chartStyle" Target="style54.xml" /><Relationship Id="rId2" Type="http://schemas.microsoft.com/office/2011/relationships/chartColorStyle" Target="colors54.xml" /></Relationships>
</file>

<file path=xl/charts/_rels/chart55.xml.rels><?xml version="1.0" encoding="UTF-8" standalone="yes"?><Relationships xmlns="http://schemas.openxmlformats.org/package/2006/relationships"><Relationship Id="rId1" Type="http://schemas.microsoft.com/office/2011/relationships/chartStyle" Target="style55.xml" /><Relationship Id="rId2" Type="http://schemas.microsoft.com/office/2011/relationships/chartColorStyle" Target="colors55.xml" /></Relationships>
</file>

<file path=xl/charts/_rels/chart56.xml.rels><?xml version="1.0" encoding="UTF-8" standalone="yes"?><Relationships xmlns="http://schemas.openxmlformats.org/package/2006/relationships"><Relationship Id="rId1" Type="http://schemas.microsoft.com/office/2011/relationships/chartStyle" Target="style56.xml" /><Relationship Id="rId2" Type="http://schemas.microsoft.com/office/2011/relationships/chartColorStyle" Target="colors56.xml" /></Relationships>
</file>

<file path=xl/charts/_rels/chart57.xml.rels><?xml version="1.0" encoding="UTF-8" standalone="yes"?><Relationships xmlns="http://schemas.openxmlformats.org/package/2006/relationships"><Relationship Id="rId1" Type="http://schemas.microsoft.com/office/2011/relationships/chartStyle" Target="style57.xml" /><Relationship Id="rId2" Type="http://schemas.microsoft.com/office/2011/relationships/chartColorStyle" Target="colors57.xml" /></Relationships>
</file>

<file path=xl/charts/_rels/chart58.xml.rels><?xml version="1.0" encoding="UTF-8" standalone="yes"?><Relationships xmlns="http://schemas.openxmlformats.org/package/2006/relationships"><Relationship Id="rId1" Type="http://schemas.microsoft.com/office/2011/relationships/chartStyle" Target="style58.xml" /><Relationship Id="rId2" Type="http://schemas.microsoft.com/office/2011/relationships/chartColorStyle" Target="colors58.xml" /></Relationships>
</file>

<file path=xl/charts/_rels/chart59.xml.rels><?xml version="1.0" encoding="UTF-8" standalone="yes"?><Relationships xmlns="http://schemas.openxmlformats.org/package/2006/relationships"><Relationship Id="rId1" Type="http://schemas.microsoft.com/office/2011/relationships/chartStyle" Target="style59.xml" /><Relationship Id="rId2" Type="http://schemas.microsoft.com/office/2011/relationships/chartColorStyle" Target="colors59.xml" /></Relationships>
</file>

<file path=xl/charts/_rels/chart60.xml.rels><?xml version="1.0" encoding="UTF-8" standalone="yes"?><Relationships xmlns="http://schemas.openxmlformats.org/package/2006/relationships"><Relationship Id="rId1" Type="http://schemas.microsoft.com/office/2011/relationships/chartStyle" Target="style60.xml" /><Relationship Id="rId2" Type="http://schemas.microsoft.com/office/2011/relationships/chartColorStyle" Target="colors60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1540000000000001"/>
          <c:y val="-0.06805999999999999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(Sheet1!$E$15,Sheet1!$H$15,Sheet1!$K$15,Sheet1!$N$15,Sheet1!$Q$15,Sheet1!$T$15,Sheet1!$W$15,Sheet1!$Z$15)</c:f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22"/>
        <c:axId val="1998337823"/>
      </c:lineChart>
      <c:catAx>
        <c:axId val="199833782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23"/>
        <c:crosses val="autoZero"/>
        <c:auto val="1"/>
        <c:lblAlgn val="ctr"/>
        <c:lblOffset val="100"/>
        <c:tickMarkSkip val="1"/>
        <c:noMultiLvlLbl val="0"/>
      </c:catAx>
      <c:valAx>
        <c:axId val="199833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2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72389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Sheet1!$E$5,Sheet1!$H$5,Sheet1!$K$5,Sheet1!$N$5,Sheet1!$Q$5,Sheet1!$T$5,Sheet1!$W$5,Sheet1!$Z$5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27"/>
        <c:axId val="1998337828"/>
      </c:lineChart>
      <c:catAx>
        <c:axId val="1998337827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28"/>
        <c:crosses val="autoZero"/>
        <c:auto val="1"/>
        <c:lblAlgn val="ctr"/>
        <c:lblOffset val="100"/>
        <c:tickMarkSkip val="1"/>
        <c:noMultiLvlLbl val="0"/>
      </c:catAx>
      <c:valAx>
        <c:axId val="19983378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2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43433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1158999999999998"/>
          <c:y val="-0.012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32"/>
        <c:axId val="1998337833"/>
      </c:lineChart>
      <c:catAx>
        <c:axId val="199833783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33"/>
        <c:crosses val="autoZero"/>
        <c:auto val="1"/>
        <c:lblAlgn val="ctr"/>
        <c:lblOffset val="100"/>
        <c:tickMarkSkip val="1"/>
        <c:noMultiLvlLbl val="0"/>
      </c:catAx>
      <c:valAx>
        <c:axId val="199833783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3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525498" y="43433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1158999999999998"/>
          <c:y val="-0.012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37"/>
        <c:axId val="1998337838"/>
      </c:lineChart>
      <c:catAx>
        <c:axId val="1998337837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38"/>
        <c:crosses val="autoZero"/>
        <c:auto val="1"/>
        <c:lblAlgn val="ctr"/>
        <c:lblOffset val="100"/>
        <c:tickMarkSkip val="1"/>
        <c:noMultiLvlLbl val="0"/>
      </c:catAx>
      <c:valAx>
        <c:axId val="199833783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3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5963898" y="43433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1158999999999998"/>
          <c:y val="-0.012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42"/>
        <c:axId val="1998337843"/>
      </c:lineChart>
      <c:catAx>
        <c:axId val="199833784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43"/>
        <c:crosses val="autoZero"/>
        <c:auto val="1"/>
        <c:lblAlgn val="ctr"/>
        <c:lblOffset val="100"/>
        <c:tickMarkSkip val="1"/>
        <c:noMultiLvlLbl val="0"/>
      </c:catAx>
      <c:valAx>
        <c:axId val="19983378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4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8402298" y="43433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6353000000000002"/>
          <c:y val="-0.01512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47"/>
        <c:axId val="1998337848"/>
      </c:lineChart>
      <c:catAx>
        <c:axId val="1998337847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48"/>
        <c:crosses val="autoZero"/>
        <c:auto val="1"/>
        <c:lblAlgn val="ctr"/>
        <c:lblOffset val="100"/>
        <c:tickMarkSkip val="1"/>
        <c:noMultiLvlLbl val="0"/>
      </c:catAx>
      <c:valAx>
        <c:axId val="1998337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840698" y="43433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1158999999999998"/>
          <c:y val="-0.012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(Sheet1!$E$10,Sheet1!$H$10,Sheet1!$K$10,Sheet1!$N$10,Sheet1!$Q$10,Sheet1!$T$10,Sheet1!$W$10,Sheet1!$Z$10)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52</c:v>
                </c:pt>
                <c:pt idx="5">
                  <c:v>12</c:v>
                </c:pt>
                <c:pt idx="6">
                  <c:v>1</c:v>
                </c:pt>
                <c:pt idx="7">
                  <c:v>45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52"/>
        <c:axId val="1998337853"/>
      </c:lineChart>
      <c:catAx>
        <c:axId val="199833785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53"/>
        <c:crosses val="autoZero"/>
        <c:auto val="1"/>
        <c:lblAlgn val="ctr"/>
        <c:lblOffset val="100"/>
        <c:tickMarkSkip val="1"/>
        <c:noMultiLvlLbl val="0"/>
      </c:catAx>
      <c:valAx>
        <c:axId val="199833785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5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57911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1540000000000001"/>
          <c:y val="-0.06805999999999999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(Sheet1!$E$11,Sheet1!$H$11,Sheet1!$K$11,Sheet1!$N$11,Sheet1!$Q$11,Sheet1!$T$11,Sheet1!$W$11,Sheet1!$Z$11)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54</c:v>
                </c:pt>
                <c:pt idx="5">
                  <c:v>12</c:v>
                </c:pt>
                <c:pt idx="6">
                  <c:v>1</c:v>
                </c:pt>
                <c:pt idx="7">
                  <c:v>45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57"/>
        <c:axId val="1998337858"/>
      </c:lineChart>
      <c:catAx>
        <c:axId val="1998337857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58"/>
        <c:crosses val="autoZero"/>
        <c:auto val="1"/>
        <c:lblAlgn val="ctr"/>
        <c:lblOffset val="100"/>
        <c:tickMarkSkip val="1"/>
        <c:noMultiLvlLbl val="0"/>
      </c:catAx>
      <c:valAx>
        <c:axId val="199833785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525498" y="57911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1540000000000001"/>
          <c:y val="-0.06805999999999999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(Sheet1!$E$12,Sheet1!$H$12,Sheet1!$K$12,Sheet1!$N$12,Sheet1!$Q$12,Sheet1!$T$12,Sheet1!$W$12,Sheet1!$Z$12)</c:f>
              <c:numCache>
                <c:formatCode>General</c:formatCode>
                <c:ptCount val="8"/>
                <c:pt idx="0">
                  <c:v>45</c:v>
                </c:pt>
                <c:pt idx="1">
                  <c:v>2</c:v>
                </c:pt>
                <c:pt idx="2">
                  <c:v>15</c:v>
                </c:pt>
                <c:pt idx="3">
                  <c:v>1</c:v>
                </c:pt>
                <c:pt idx="4">
                  <c:v>51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62"/>
        <c:axId val="1998337863"/>
      </c:lineChart>
      <c:catAx>
        <c:axId val="199833786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63"/>
        <c:crosses val="autoZero"/>
        <c:auto val="1"/>
        <c:lblAlgn val="ctr"/>
        <c:lblOffset val="100"/>
        <c:tickMarkSkip val="1"/>
        <c:noMultiLvlLbl val="0"/>
      </c:catAx>
      <c:valAx>
        <c:axId val="1998337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6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5963898" y="57911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1540000000000001"/>
          <c:y val="-0.06805999999999999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(Sheet1!$E$13,Sheet1!$H$13,Sheet1!$K$13,Sheet1!$N$13,Sheet1!$Q$13,Sheet1!$T$13,Sheet1!$W$13,Sheet1!$Z$13)</c:f>
              <c:numCache>
                <c:formatCode>General</c:formatCode>
                <c:ptCount val="8"/>
                <c:pt idx="0">
                  <c:v>45</c:v>
                </c:pt>
                <c:pt idx="1">
                  <c:v>2</c:v>
                </c:pt>
                <c:pt idx="2">
                  <c:v>15</c:v>
                </c:pt>
                <c:pt idx="3">
                  <c:v>3</c:v>
                </c:pt>
                <c:pt idx="4">
                  <c:v>50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67"/>
        <c:axId val="1998337868"/>
      </c:lineChart>
      <c:catAx>
        <c:axId val="1998337867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68"/>
        <c:crosses val="autoZero"/>
        <c:auto val="1"/>
        <c:lblAlgn val="ctr"/>
        <c:lblOffset val="100"/>
        <c:tickMarkSkip val="1"/>
        <c:noMultiLvlLbl val="0"/>
      </c:catAx>
      <c:valAx>
        <c:axId val="19983378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8402298" y="57911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1540000000000001"/>
          <c:y val="-0.068059999999999996"/>
          <c:w val="0.99999000000000005"/>
          <c:h val="0.99999000000000005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noFill/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</c:spPr>
          <c:marker>
            <c:symbol val="non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(Sheet1!$E$14,Sheet1!$H$14,Sheet1!$K$14,Sheet1!$N$14,Sheet1!$Q$14,Sheet1!$T$14,Sheet1!$W$14,Sheet1!$Z$14)</c:f>
              <c:numCache>
                <c:formatCode>General</c:formatCode>
                <c:ptCount val="8"/>
                <c:pt idx="0">
                  <c:v>46</c:v>
                </c:pt>
                <c:pt idx="1">
                  <c:v>2</c:v>
                </c:pt>
                <c:pt idx="2">
                  <c:v>16</c:v>
                </c:pt>
                <c:pt idx="3">
                  <c:v>3</c:v>
                </c:pt>
                <c:pt idx="4">
                  <c:v>52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  <c:smooth val="1"/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marker val="0"/>
        <c:smooth val="1"/>
        <c:axId val="1998337872"/>
        <c:axId val="1998337873"/>
      </c:lineChart>
      <c:catAx>
        <c:axId val="1998337872"/>
        <c:scaling>
          <c:orientation val="minMax"/>
        </c:scaling>
        <c:delete val="1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10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73"/>
        <c:crosses val="autoZero"/>
        <c:auto val="1"/>
        <c:lblAlgn val="ctr"/>
        <c:lblOffset val="100"/>
        <c:tickMarkSkip val="1"/>
        <c:noMultiLvlLbl val="0"/>
      </c:catAx>
      <c:valAx>
        <c:axId val="199833787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87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840698" y="5791198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08000000000001"/>
          <c:y val="0"/>
          <c:w val="0.86290999999999995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(Sheet1!$E$15,Sheet1!$H$15,Sheet1!$K$15,Sheet1!$N$15,Sheet1!$Q$15,Sheet1!$T$15,Sheet1!$W$15,Sheet1!$Z$15)</c:f>
              <c:numCache>
                <c:formatCode>General</c:formatCode>
                <c:ptCount val="8"/>
                <c:pt idx="0">
                  <c:v>46</c:v>
                </c:pt>
                <c:pt idx="1">
                  <c:v>3</c:v>
                </c:pt>
                <c:pt idx="2">
                  <c:v>15</c:v>
                </c:pt>
                <c:pt idx="3">
                  <c:v>2</c:v>
                </c:pt>
                <c:pt idx="4">
                  <c:v>52</c:v>
                </c:pt>
                <c:pt idx="5">
                  <c:v>10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117633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 w="19050">
                <a:solidFill>
                  <a:schemeClr val="lt1"/>
                </a:solidFill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layout/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showBubbleSize val="0"/>
            <c:showCatName val="0"/>
            <c:showLeaderLines val="1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Sheet1!$E$5,Sheet1!$H$5,Sheet1!$K$5,Sheet1!$N$5,Sheet1!$Q$5,Sheet1!$T$5,Sheet1!$W$5,Sheet1!$Z$5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showBubbleSize val="0"/>
          <c:showCatName val="0"/>
          <c:showLeaderLines val="1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8867773"/>
      <a:ext cx="1834090" cy="125941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49"/>
          <c:y val="0"/>
          <c:w val="0.88249999999999995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525498" y="88677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49"/>
          <c:y val="0"/>
          <c:w val="0.88249999999999995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5963898" y="88677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499"/>
          <c:y val="0"/>
          <c:w val="0.76500000000000001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8402298" y="88677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499"/>
          <c:y val="0"/>
          <c:w val="0.76500000000000001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840698" y="88677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(Sheet1!$E$10,Sheet1!$H$10,Sheet1!$K$10,Sheet1!$N$10,Sheet1!$Q$10,Sheet1!$T$10,Sheet1!$W$10,Sheet1!$Z$10)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52</c:v>
                </c:pt>
                <c:pt idx="5">
                  <c:v>12</c:v>
                </c:pt>
                <c:pt idx="6">
                  <c:v>1</c:v>
                </c:pt>
                <c:pt idx="7">
                  <c:v>45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1087098" y="103155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(Sheet1!$E$11,Sheet1!$H$11,Sheet1!$K$11,Sheet1!$N$11,Sheet1!$Q$11,Sheet1!$T$11,Sheet1!$W$11,Sheet1!$Z$11)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54</c:v>
                </c:pt>
                <c:pt idx="5">
                  <c:v>12</c:v>
                </c:pt>
                <c:pt idx="6">
                  <c:v>1</c:v>
                </c:pt>
                <c:pt idx="7">
                  <c:v>45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525498" y="103155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(Sheet1!$E$12,Sheet1!$H$12,Sheet1!$K$12,Sheet1!$N$12,Sheet1!$Q$12,Sheet1!$T$12,Sheet1!$W$12,Sheet1!$Z$12)</c:f>
              <c:numCache>
                <c:formatCode>General</c:formatCode>
                <c:ptCount val="8"/>
                <c:pt idx="0">
                  <c:v>45</c:v>
                </c:pt>
                <c:pt idx="1">
                  <c:v>2</c:v>
                </c:pt>
                <c:pt idx="2">
                  <c:v>15</c:v>
                </c:pt>
                <c:pt idx="3">
                  <c:v>1</c:v>
                </c:pt>
                <c:pt idx="4">
                  <c:v>51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5963898" y="103155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(Sheet1!$E$13,Sheet1!$H$13,Sheet1!$K$13,Sheet1!$N$13,Sheet1!$Q$13,Sheet1!$T$13,Sheet1!$W$13,Sheet1!$Z$13)</c:f>
              <c:numCache>
                <c:formatCode>General</c:formatCode>
                <c:ptCount val="8"/>
                <c:pt idx="0">
                  <c:v>45</c:v>
                </c:pt>
                <c:pt idx="1">
                  <c:v>2</c:v>
                </c:pt>
                <c:pt idx="2">
                  <c:v>15</c:v>
                </c:pt>
                <c:pt idx="3">
                  <c:v>3</c:v>
                </c:pt>
                <c:pt idx="4">
                  <c:v>50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8402298" y="103155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65999999999999"/>
          <c:y val="0"/>
          <c:w val="0.84333000000000002"/>
          <c:h val="0.99999000000000005"/>
        </c:manualLayout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ctr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0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 u="none" strike="noStrike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 u="none" strike="noStrike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(Sheet1!$E$14,Sheet1!$H$14,Sheet1!$K$14,Sheet1!$N$14,Sheet1!$Q$14,Sheet1!$T$14,Sheet1!$W$14,Sheet1!$Z$14)</c:f>
              <c:numCache>
                <c:formatCode>General</c:formatCode>
                <c:ptCount val="8"/>
                <c:pt idx="0">
                  <c:v>46</c:v>
                </c:pt>
                <c:pt idx="1">
                  <c:v>2</c:v>
                </c:pt>
                <c:pt idx="2">
                  <c:v>16</c:v>
                </c:pt>
                <c:pt idx="3">
                  <c:v>3</c:v>
                </c:pt>
                <c:pt idx="4">
                  <c:v>52</c:v>
                </c:pt>
                <c:pt idx="5">
                  <c:v>10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 b="1" i="0" u="none" strike="noStrike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840698" y="10315573"/>
      <a:ext cx="1834090" cy="1259415"/>
    </a:xfrm>
    <a:prstGeom prst="rect">
      <a:avLst/>
    </a:prstGeom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Столбчатая диаграмма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dLbls>
            <c:dLblPos val="out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Sheet1!$AC$5:$AC$15</c:f>
            </c:numRef>
          </c:val>
        </c:ser>
        <c:dLbls>
          <c:dLblPos val="out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998337935"/>
        <c:axId val="1998337936"/>
      </c:barChart>
      <c:catAx>
        <c:axId val="1998337935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936"/>
        <c:crosses val="autoZero"/>
        <c:auto val="1"/>
        <c:lblAlgn val="ctr"/>
        <c:lblOffset val="100"/>
        <c:tickMarkSkip val="1"/>
        <c:noMultiLvlLbl val="0"/>
      </c:catAx>
      <c:valAx>
        <c:axId val="199833793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93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43024" y="3800474"/>
      <a:ext cx="8534399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Круговая диаграмма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>
                <a:noFill/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>
                <a:noFill/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>
                <a:noFill/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>
                <a:noFill/>
              </a:ln>
            </c:spPr>
          </c:dPt>
          <c:dPt>
            <c:idx val="4"/>
            <c:spPr bwMode="auto">
              <a:prstGeom prst="rect">
                <a:avLst/>
              </a:prstGeom>
              <a:solidFill>
                <a:schemeClr val="accent5"/>
              </a:solidFill>
              <a:ln>
                <a:noFill/>
              </a:ln>
            </c:spPr>
          </c:dPt>
          <c:dPt>
            <c:idx val="5"/>
            <c:spPr bwMode="auto">
              <a:prstGeom prst="rect">
                <a:avLst/>
              </a:prstGeom>
              <a:solidFill>
                <a:schemeClr val="accent6"/>
              </a:solidFill>
              <a:ln>
                <a:noFill/>
              </a:ln>
            </c:spPr>
          </c:dPt>
          <c:dPt>
            <c:idx val="6"/>
            <c:spPr bwMode="auto">
              <a:prstGeom prst="rect">
                <a:avLst/>
              </a:prstGeom>
              <a:solidFill>
                <a:schemeClr val="accent1">
                  <a:lumMod val="60000"/>
                </a:schemeClr>
              </a:solidFill>
              <a:ln>
                <a:noFill/>
              </a:ln>
            </c:spPr>
          </c:dPt>
          <c:dPt>
            <c:idx val="7"/>
            <c:spPr bwMode="auto">
              <a:prstGeom prst="rect">
                <a:avLst/>
              </a:prstGeom>
              <a:solidFill>
                <a:schemeClr val="accent2">
                  <a:lumMod val="60000"/>
                </a:schemeClr>
              </a:solidFill>
              <a:ln>
                <a:noFill/>
              </a:ln>
            </c:spPr>
          </c:dPt>
          <c:dPt>
            <c:idx val="8"/>
            <c:spPr bwMode="auto">
              <a:prstGeom prst="rect">
                <a:avLst/>
              </a:prstGeom>
              <a:solidFill>
                <a:schemeClr val="accent3">
                  <a:lumMod val="60000"/>
                </a:schemeClr>
              </a:solidFill>
              <a:ln>
                <a:noFill/>
              </a:ln>
            </c:spPr>
          </c:dPt>
          <c:dPt>
            <c:idx val="9"/>
            <c:spPr bwMode="auto">
              <a:prstGeom prst="rect">
                <a:avLst/>
              </a:prstGeom>
              <a:solidFill>
                <a:schemeClr val="accent4">
                  <a:lumMod val="60000"/>
                </a:schemeClr>
              </a:solidFill>
              <a:ln>
                <a:noFill/>
              </a:ln>
            </c:spPr>
          </c:dPt>
          <c:dPt>
            <c:idx val="10"/>
            <c:spPr bwMode="auto">
              <a:prstGeom prst="rect">
                <a:avLst/>
              </a:prstGeom>
              <a:solidFill>
                <a:schemeClr val="accent5">
                  <a:lumMod val="60000"/>
                </a:schemeClr>
              </a:solidFill>
              <a:ln>
                <a:noFill/>
              </a:ln>
            </c:spPr>
          </c:dPt>
          <c:dPt>
            <c:idx val="11"/>
            <c:spPr bwMode="auto">
              <a:prstGeom prst="rect">
                <a:avLst/>
              </a:prstGeom>
              <a:solidFill>
                <a:schemeClr val="accent6">
                  <a:lumMod val="60000"/>
                </a:schemeClr>
              </a:solidFill>
              <a:ln>
                <a:noFill/>
              </a:ln>
            </c:spPr>
          </c:dPt>
          <c:dPt>
            <c:idx val="12"/>
            <c:spPr bwMode="auto">
              <a:prstGeom prst="rect">
                <a:avLst/>
              </a:prstGeom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</c:spPr>
          </c:dPt>
          <c:dPt>
            <c:idx val="13"/>
            <c:spPr bwMode="auto">
              <a:prstGeom prst="rect">
                <a:avLst/>
              </a:prstGeom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</c:spPr>
          </c:dPt>
          <c:dPt>
            <c:idx val="14"/>
            <c:spPr bwMode="auto">
              <a:prstGeom prst="rect">
                <a:avLst/>
              </a:prstGeom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</c:spPr>
          </c:dPt>
          <c:dLbls>
            <c:dLbl>
              <c:idx val="0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4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5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6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7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8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9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0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1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2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3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4"/>
              <c:dLblPos val="out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out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Sheet1!$AC$5:$AC$19</c:f>
              <c:numCache>
                <c:formatCode>General</c:formatCode>
                <c:ptCount val="15"/>
                <c:pt idx="0">
                  <c:v>218</c:v>
                </c:pt>
                <c:pt idx="1">
                  <c:v>218</c:v>
                </c:pt>
                <c:pt idx="2">
                  <c:v>218</c:v>
                </c:pt>
                <c:pt idx="3">
                  <c:v>232</c:v>
                </c:pt>
                <c:pt idx="4">
                  <c:v>217</c:v>
                </c:pt>
                <c:pt idx="5">
                  <c:v>226</c:v>
                </c:pt>
                <c:pt idx="6">
                  <c:v>228</c:v>
                </c:pt>
                <c:pt idx="7">
                  <c:v>172</c:v>
                </c:pt>
                <c:pt idx="8">
                  <c:v>173</c:v>
                </c:pt>
                <c:pt idx="9">
                  <c:v>177</c:v>
                </c:pt>
                <c:pt idx="10">
                  <c:v>173</c:v>
                </c:pt>
                <c:pt idx="11">
                  <c:v>177</c:v>
                </c:pt>
                <c:pt idx="12">
                  <c:v>179</c:v>
                </c:pt>
                <c:pt idx="13">
                  <c:v>185</c:v>
                </c:pt>
                <c:pt idx="14">
                  <c:v>179</c:v>
                </c:pt>
              </c:numCache>
            </c:numRef>
          </c:val>
        </c:ser>
        <c:dLbls>
          <c:dLblPos val="out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</c:pieChart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343024" y="7781924"/>
      <a:ext cx="8534397" cy="378142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9/13/2022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Sheet1!$E$5,Sheet1!$H$5,Sheet1!$K$5,Sheet1!$N$5,Sheet1!$Q$5,Sheet1!$T$5,Sheet1!$W$5,Sheet1!$Z$5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64"/>
        <c:overlap val="-21"/>
        <c:axId val="1998338403"/>
        <c:axId val="1998338404"/>
      </c:barChart>
      <c:catAx>
        <c:axId val="19983384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4"/>
        <c:crosses val="autoZero"/>
        <c:auto val="1"/>
        <c:lblAlgn val="ctr"/>
        <c:lblOffset val="100"/>
        <c:tickMarkSkip val="1"/>
        <c:noMultiLvlLbl val="0"/>
      </c:catAx>
      <c:valAx>
        <c:axId val="19983384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6946224" y="2847974"/>
      <a:ext cx="1838324" cy="1143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dLbls>
            <c:dLblPos val="inEnd"/>
            <c:delete val="1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Sheet1!$E$5,Sheet1!$H$5,Sheet1!$K$5,Sheet1!$N$5,Sheet1!$Q$5,Sheet1!$T$5,Sheet1!$W$5,Sheet1!$Z$5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64"/>
        <c:overlap val="-21"/>
        <c:axId val="1998337976"/>
        <c:axId val="1998337977"/>
      </c:barChart>
      <c:catAx>
        <c:axId val="1998337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977"/>
        <c:crosses val="autoZero"/>
        <c:auto val="1"/>
        <c:lblAlgn val="ctr"/>
        <c:lblOffset val="100"/>
        <c:tickMarkSkip val="1"/>
        <c:noMultiLvlLbl val="0"/>
      </c:catAx>
      <c:valAx>
        <c:axId val="199833797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9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6955749" y="4181473"/>
      <a:ext cx="1838324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9/14/2022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64"/>
        <c:overlap val="-21"/>
        <c:axId val="1998338405"/>
        <c:axId val="1998338406"/>
      </c:barChart>
      <c:catAx>
        <c:axId val="19983384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6"/>
        <c:crosses val="autoZero"/>
        <c:auto val="1"/>
        <c:lblAlgn val="ctr"/>
        <c:lblOffset val="100"/>
        <c:tickMarkSkip val="1"/>
        <c:noMultiLvlLbl val="0"/>
      </c:catAx>
      <c:valAx>
        <c:axId val="199833840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9394149" y="2847974"/>
      <a:ext cx="1838324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9/16/2022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64"/>
        <c:overlap val="-21"/>
        <c:axId val="1998338409"/>
        <c:axId val="1998338410"/>
      </c:barChart>
      <c:catAx>
        <c:axId val="199833840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10"/>
        <c:crosses val="autoZero"/>
        <c:auto val="1"/>
        <c:lblAlgn val="ctr"/>
        <c:lblOffset val="100"/>
        <c:tickMarkSkip val="1"/>
        <c:noMultiLvlLbl val="0"/>
      </c:catAx>
      <c:valAx>
        <c:axId val="199833841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4261424" y="2714624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dLbls>
            <c:dLblPos val="inEnd"/>
            <c:delete val="1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64"/>
        <c:overlap val="-21"/>
        <c:axId val="1998338011"/>
        <c:axId val="1998338012"/>
      </c:barChart>
      <c:catAx>
        <c:axId val="19983380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12"/>
        <c:crosses val="autoZero"/>
        <c:auto val="1"/>
        <c:lblAlgn val="ctr"/>
        <c:lblOffset val="100"/>
        <c:tickMarkSkip val="1"/>
        <c:noMultiLvlLbl val="0"/>
      </c:catAx>
      <c:valAx>
        <c:axId val="19983380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9384624" y="5248274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dLbls>
            <c:dLblPos val="inEnd"/>
            <c:delete val="1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64"/>
        <c:overlap val="-21"/>
        <c:axId val="1998338016"/>
        <c:axId val="1998338017"/>
      </c:barChart>
      <c:catAx>
        <c:axId val="1998338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17"/>
        <c:crosses val="autoZero"/>
        <c:auto val="1"/>
        <c:lblAlgn val="ctr"/>
        <c:lblOffset val="100"/>
        <c:tickMarkSkip val="1"/>
        <c:noMultiLvlLbl val="0"/>
      </c:catAx>
      <c:valAx>
        <c:axId val="199833801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1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1823024" y="6515099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(Sheet1!$E$5,Sheet1!$H$5,Sheet1!$K$5,Sheet1!$N$5,Sheet1!$Q$5,Sheet1!$T$5,Sheet1!$W$5,Sheet1!$Z$5)</c:f>
            </c:numRef>
          </c:xVal>
          <c:yVal>
            <c:numRef>
              <c:f>(Sheet1!$E$6,Sheet1!$H$6,Sheet1!$K$6,Sheet1!$N$6,Sheet1!$Q$6,Sheet1!$T$6,Sheet1!$W$6,Sheet1!$Z$6)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1998338029"/>
        <c:axId val="1998338030"/>
      </c:scatterChart>
      <c:valAx>
        <c:axId val="1998338029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30"/>
        <c:crosses val="autoZero"/>
        <c:crossBetween val="between"/>
      </c:valAx>
      <c:valAx>
        <c:axId val="1998338030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2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9394149" y="4181473"/>
      <a:ext cx="1838323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(Sheet1!$E$5,Sheet1!$H$5,Sheet1!$K$5,Sheet1!$N$5,Sheet1!$Q$5,Sheet1!$T$5,Sheet1!$W$5,Sheet1!$Z$5)</c:f>
            </c:numRef>
          </c:xVal>
          <c:yVal>
            <c:numRef>
              <c:f>(Sheet1!$E$7,Sheet1!$H$7,Sheet1!$K$7,Sheet1!$N$7,Sheet1!$Q$7,Sheet1!$T$7,Sheet1!$W$7,Sheet1!$Z$7)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033"/>
        <c:axId val="1998338034"/>
      </c:scatterChart>
      <c:valAx>
        <c:axId val="1998338033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34"/>
        <c:crosses val="autoZero"/>
        <c:crossBetween val="between"/>
      </c:valAx>
      <c:valAx>
        <c:axId val="1998338034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1832549" y="4181473"/>
      <a:ext cx="1838323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.0014700000000001"/>
          <c:h val="0.99999000000000005"/>
        </c:manualLayout>
      </c:layout>
      <c:scatterChart>
        <c:scatterStyle val="marker"/>
        <c:varyColors val="0"/>
        <c:ser>
          <c:idx val="0"/>
          <c:order val="0"/>
          <c:tx>
            <c:strRef>
              <c:f>(Sheet1!$E$5,Sheet1!$H$5,Sheet1!$K$5,Sheet1!$N$5,Sheet1!$Q$5,Sheet1!$T$5,Sheet1!$W$5,Sheet1!$Z$5)</c:f>
              <c:strCach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(Sheet1!$E$5,Sheet1!$H$5,Sheet1!$K$5,Sheet1!$N$5,Sheet1!$Q$5,Sheet1!$T$5,Sheet1!$W$5,Sheet1!$Z$5)</c:f>
            </c:numRef>
          </c:xVal>
          <c:yVal>
            <c:numRef>
              <c:f>(Sheet1!$E$8,Sheet1!$H$8,Sheet1!$K$8,Sheet1!$N$8,Sheet1!$Q$8,Sheet1!$T$8,Sheet1!$W$8,Sheet1!$Z$8)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045"/>
        <c:axId val="1998338046"/>
      </c:scatterChart>
      <c:valAx>
        <c:axId val="1998338045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46"/>
        <c:crosses val="autoZero"/>
        <c:crossBetween val="between"/>
      </c:valAx>
      <c:valAx>
        <c:axId val="1998338046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0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4261424" y="3981449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9/19/2022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64"/>
        <c:overlap val="-21"/>
        <c:axId val="1998338411"/>
        <c:axId val="1998338412"/>
      </c:barChart>
      <c:catAx>
        <c:axId val="19983384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12"/>
        <c:crosses val="autoZero"/>
        <c:auto val="1"/>
        <c:lblAlgn val="ctr"/>
        <c:lblOffset val="100"/>
        <c:tickMarkSkip val="1"/>
        <c:noMultiLvlLbl val="0"/>
      </c:catAx>
      <c:valAx>
        <c:axId val="19983384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6699824" y="2714624"/>
      <a:ext cx="1838322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9/15/2022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64"/>
        <c:overlap val="-21"/>
        <c:axId val="1998338407"/>
        <c:axId val="1998338408"/>
      </c:barChart>
      <c:catAx>
        <c:axId val="1998338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8"/>
        <c:crosses val="autoZero"/>
        <c:auto val="1"/>
        <c:lblAlgn val="ctr"/>
        <c:lblOffset val="100"/>
        <c:tickMarkSkip val="1"/>
        <c:noMultiLvlLbl val="0"/>
      </c:catAx>
      <c:valAx>
        <c:axId val="199833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0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1832549" y="2847974"/>
      <a:ext cx="1838322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dLbls>
            <c:dLblPos val="inEnd"/>
            <c:delete val="1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64"/>
        <c:overlap val="-21"/>
        <c:axId val="1998338155"/>
        <c:axId val="1998338156"/>
      </c:barChart>
      <c:catAx>
        <c:axId val="19983381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56"/>
        <c:crosses val="autoZero"/>
        <c:auto val="1"/>
        <c:lblAlgn val="ctr"/>
        <c:lblOffset val="100"/>
        <c:tickMarkSkip val="1"/>
        <c:noMultiLvlLbl val="0"/>
      </c:catAx>
      <c:valAx>
        <c:axId val="19983381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5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4398856" y="7606392"/>
      <a:ext cx="1849207" cy="106135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dLbls>
            <c:dLblPos val="inEnd"/>
            <c:delete val="1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64"/>
        <c:overlap val="-21"/>
        <c:axId val="1998338160"/>
        <c:axId val="1998338161"/>
      </c:barChart>
      <c:catAx>
        <c:axId val="1998338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61"/>
        <c:crosses val="autoZero"/>
        <c:auto val="1"/>
        <c:lblAlgn val="ctr"/>
        <c:lblOffset val="100"/>
        <c:tickMarkSkip val="1"/>
        <c:noMultiLvlLbl val="0"/>
      </c:catAx>
      <c:valAx>
        <c:axId val="199833816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6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36709349" y="9524999"/>
      <a:ext cx="1838322" cy="11525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.0014700000000001"/>
          <c:h val="0.99999000000000005"/>
        </c:manualLayout>
      </c:layout>
      <c:scatterChart>
        <c:scatterStyle val="marker"/>
        <c:varyColors val="0"/>
        <c:ser>
          <c:idx val="0"/>
          <c:order val="0"/>
          <c:tx>
            <c:strRef>
              <c:f>(Sheet1!$E$5,Sheet1!$H$5,Sheet1!$K$5,Sheet1!$N$5,Sheet1!$Q$5,Sheet1!$T$5,Sheet1!$W$5,Sheet1!$Z$5)</c:f>
              <c:strCach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(Sheet1!$E$5,Sheet1!$H$5,Sheet1!$K$5,Sheet1!$N$5,Sheet1!$Q$5,Sheet1!$T$5,Sheet1!$W$5,Sheet1!$Z$5)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(Sheet1!$E$9,Sheet1!$H$9,Sheet1!$K$9,Sheet1!$N$9,Sheet1!$Q$9,Sheet1!$T$9,Sheet1!$W$9,Sheet1!$Z$9)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195"/>
        <c:axId val="1998338196"/>
      </c:scatterChart>
      <c:valAx>
        <c:axId val="1998338195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96"/>
        <c:crosses val="autoZero"/>
        <c:crossBetween val="between"/>
      </c:valAx>
      <c:valAx>
        <c:axId val="1998338196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19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6699824" y="3981449"/>
      <a:ext cx="1838322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(Sheet1!$E$6,Sheet1!$H$6,Sheet1!$K$6,Sheet1!$N$6,Sheet1!$Q$6,Sheet1!$T$6,Sheet1!$W$6,Sheet1!$Z$6)</c:f>
            </c:numRef>
          </c:xVal>
          <c:yVal>
            <c:numRef>
              <c:f>(Sheet1!$E$5,Sheet1!$H$5,Sheet1!$K$5,Sheet1!$N$5,Sheet1!$Q$5,Sheet1!$T$5,Sheet1!$W$5,Sheet1!$Z$5)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25"/>
        <c:axId val="1998338326"/>
      </c:scatterChart>
      <c:valAx>
        <c:axId val="1998338325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26"/>
        <c:crosses val="autoZero"/>
        <c:crossBetween val="between"/>
      </c:valAx>
      <c:valAx>
        <c:axId val="1998338326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6946224" y="5248274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(Sheet1!$E$7,Sheet1!$H$7,Sheet1!$K$7,Sheet1!$N$7,Sheet1!$Q$7,Sheet1!$T$7,Sheet1!$W$7,Sheet1!$Z$7)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30"/>
        <c:axId val="1998338331"/>
      </c:scatterChart>
      <c:valAx>
        <c:axId val="1998338330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1"/>
        <c:crosses val="autoZero"/>
        <c:crossBetween val="between"/>
      </c:valAx>
      <c:valAx>
        <c:axId val="1998338331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1823024" y="5248274"/>
      <a:ext cx="1838323" cy="1085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(Sheet1!$E$8,Sheet1!$H$8,Sheet1!$K$8,Sheet1!$N$8,Sheet1!$Q$8,Sheet1!$T$8,Sheet1!$W$8,Sheet1!$Z$8)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33"/>
        <c:axId val="1998338334"/>
      </c:scatterChart>
      <c:valAx>
        <c:axId val="1998338333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4"/>
        <c:crosses val="autoZero"/>
        <c:crossBetween val="between"/>
      </c:valAx>
      <c:valAx>
        <c:axId val="1998338334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4261424" y="5248274"/>
      <a:ext cx="1838323" cy="1085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(Sheet1!$E$9,Sheet1!$H$9,Sheet1!$K$9,Sheet1!$N$9,Sheet1!$Q$9,Sheet1!$T$9,Sheet1!$W$9,Sheet1!$Z$9)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36"/>
        <c:axId val="1998338337"/>
      </c:scatterChart>
      <c:valAx>
        <c:axId val="1998338336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7"/>
        <c:crosses val="autoZero"/>
        <c:crossBetween val="between"/>
      </c:valAx>
      <c:valAx>
        <c:axId val="1998338337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3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6699824" y="5248274"/>
      <a:ext cx="1838323" cy="1085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(Sheet1!$E$7,Sheet1!$H$7,Sheet1!$K$7,Sheet1!$N$7,Sheet1!$Q$7,Sheet1!$T$7,Sheet1!$W$7,Sheet1!$Z$7)</c:f>
            </c:numRef>
          </c:xVal>
          <c:yVal>
            <c:numRef>
              <c:f>(Sheet1!$E$5,Sheet1!$H$5,Sheet1!$K$5,Sheet1!$N$5,Sheet1!$Q$5,Sheet1!$T$5,Sheet1!$W$5,Sheet1!$Z$5)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41"/>
        <c:axId val="1998338342"/>
      </c:scatterChart>
      <c:valAx>
        <c:axId val="1998338341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42"/>
        <c:crosses val="autoZero"/>
        <c:crossBetween val="between"/>
      </c:valAx>
      <c:valAx>
        <c:axId val="1998338342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6946224" y="6515099"/>
      <a:ext cx="1838323" cy="1085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(Sheet1!$E$6,Sheet1!$H$6,Sheet1!$K$6,Sheet1!$N$6,Sheet1!$Q$6,Sheet1!$T$6,Sheet1!$W$6,Sheet1!$Z$6)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46"/>
        <c:axId val="1998338347"/>
      </c:scatterChart>
      <c:valAx>
        <c:axId val="1998338346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47"/>
        <c:crosses val="autoZero"/>
        <c:crossBetween val="between"/>
      </c:valAx>
      <c:valAx>
        <c:axId val="1998338347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4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9384624" y="6515099"/>
      <a:ext cx="1838323" cy="108584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(Sheet1!$E$8,Sheet1!$H$8,Sheet1!$K$8,Sheet1!$N$8,Sheet1!$Q$8,Sheet1!$T$8,Sheet1!$W$8,Sheet1!$Z$8)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51"/>
        <c:axId val="1998338352"/>
      </c:scatterChart>
      <c:valAx>
        <c:axId val="1998338351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52"/>
        <c:crosses val="autoZero"/>
        <c:crossBetween val="between"/>
      </c:valAx>
      <c:valAx>
        <c:axId val="1998338352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4261424" y="6515099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(Sheet1!$E$7,Sheet1!$H$7,Sheet1!$K$7,Sheet1!$N$7,Sheet1!$Q$7,Sheet1!$T$7,Sheet1!$W$7,Sheet1!$Z$7)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xVal>
          <c:yVal>
            <c:numRef>
              <c:f>(Sheet1!$E$9,Sheet1!$H$9,Sheet1!$K$9,Sheet1!$N$9,Sheet1!$Q$9,Sheet1!$T$9,Sheet1!$W$9,Sheet1!$Z$9)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56"/>
        <c:axId val="1998338357"/>
      </c:scatterChart>
      <c:valAx>
        <c:axId val="1998338356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57"/>
        <c:crosses val="autoZero"/>
        <c:crossBetween val="between"/>
      </c:valAx>
      <c:valAx>
        <c:axId val="1998338357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5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6699824" y="6515099"/>
      <a:ext cx="1838322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(Sheet1!$E$8,Sheet1!$H$8,Sheet1!$K$8,Sheet1!$N$8,Sheet1!$Q$8,Sheet1!$T$8,Sheet1!$W$8,Sheet1!$Z$8)</c:f>
            </c:numRef>
          </c:xVal>
          <c:yVal>
            <c:numRef>
              <c:f>(Sheet1!$E$5,Sheet1!$H$5,Sheet1!$K$5,Sheet1!$N$5,Sheet1!$Q$5,Sheet1!$T$5,Sheet1!$W$5,Sheet1!$Z$5)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61"/>
        <c:axId val="1998338362"/>
      </c:scatterChart>
      <c:valAx>
        <c:axId val="1998338361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62"/>
        <c:crosses val="autoZero"/>
        <c:crossBetween val="between"/>
      </c:valAx>
      <c:valAx>
        <c:axId val="1998338362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6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6946224" y="7781924"/>
      <a:ext cx="1838323" cy="108584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xVal>
          <c:yVal>
            <c:numRef>
              <c:f>(Sheet1!$E$6,Sheet1!$H$6,Sheet1!$K$6,Sheet1!$N$6,Sheet1!$Q$6,Sheet1!$T$6,Sheet1!$W$6,Sheet1!$Z$6)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66"/>
        <c:axId val="1998338367"/>
      </c:scatterChart>
      <c:valAx>
        <c:axId val="1998338366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67"/>
        <c:crosses val="autoZero"/>
        <c:crossBetween val="between"/>
      </c:valAx>
      <c:valAx>
        <c:axId val="1998338367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6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9384624" y="7781924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xVal>
          <c:yVal>
            <c:numRef>
              <c:f>(Sheet1!$E$7,Sheet1!$H$7,Sheet1!$K$7,Sheet1!$N$7,Sheet1!$Q$7,Sheet1!$T$7,Sheet1!$W$7,Sheet1!$Z$7)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71"/>
        <c:axId val="1998338372"/>
      </c:scatterChart>
      <c:valAx>
        <c:axId val="1998338371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72"/>
        <c:crosses val="autoZero"/>
        <c:crossBetween val="between"/>
      </c:valAx>
      <c:valAx>
        <c:axId val="1998338372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1823024" y="7781924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xVal>
          <c:yVal>
            <c:numRef>
              <c:f>(Sheet1!$E$9,Sheet1!$H$9,Sheet1!$K$9,Sheet1!$N$9,Sheet1!$Q$9,Sheet1!$T$9,Sheet1!$W$9,Sheet1!$Z$9)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76"/>
        <c:axId val="1998338377"/>
      </c:scatterChart>
      <c:valAx>
        <c:axId val="1998338376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77"/>
        <c:crosses val="autoZero"/>
        <c:crossBetween val="between"/>
      </c:valAx>
      <c:valAx>
        <c:axId val="1998338377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7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6699824" y="7781924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(Sheet1!$E$9,Sheet1!$H$9,Sheet1!$K$9,Sheet1!$N$9,Sheet1!$Q$9,Sheet1!$T$9,Sheet1!$W$9,Sheet1!$Z$9)</c:f>
            </c:numRef>
          </c:xVal>
          <c:yVal>
            <c:numRef>
              <c:f>(Sheet1!$E$5,Sheet1!$H$5,Sheet1!$K$5,Sheet1!$N$5,Sheet1!$Q$5,Sheet1!$T$5,Sheet1!$W$5,Sheet1!$Z$5)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81"/>
        <c:axId val="1998338382"/>
      </c:scatterChart>
      <c:valAx>
        <c:axId val="1998338381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82"/>
        <c:crosses val="autoZero"/>
        <c:crossBetween val="between"/>
      </c:valAx>
      <c:valAx>
        <c:axId val="1998338382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6946224" y="9048749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xVal>
          <c:yVal>
            <c:numRef>
              <c:f>(Sheet1!$E$6,Sheet1!$H$6,Sheet1!$K$6,Sheet1!$N$6,Sheet1!$Q$6,Sheet1!$T$6,Sheet1!$W$6,Sheet1!$Z$6)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88"/>
        <c:axId val="1998338389"/>
      </c:scatterChart>
      <c:valAx>
        <c:axId val="1998338388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89"/>
        <c:crosses val="autoZero"/>
        <c:crossBetween val="between"/>
      </c:valAx>
      <c:valAx>
        <c:axId val="1998338389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8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29384624" y="9048749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xVal>
          <c:yVal>
            <c:numRef>
              <c:f>(Sheet1!$E$7,Sheet1!$H$7,Sheet1!$K$7,Sheet1!$N$7,Sheet1!$Q$7,Sheet1!$T$7,Sheet1!$W$7,Sheet1!$Z$7)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93"/>
        <c:axId val="1998338394"/>
      </c:scatterChart>
      <c:valAx>
        <c:axId val="1998338393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94"/>
        <c:crosses val="autoZero"/>
        <c:crossBetween val="between"/>
      </c:valAx>
      <c:valAx>
        <c:axId val="1998338394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1823024" y="9048749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99999000000000005"/>
        </c:manualLayout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xVal>
          <c:yVal>
            <c:numRef>
              <c:f>(Sheet1!$E$8,Sheet1!$H$8,Sheet1!$K$8,Sheet1!$N$8,Sheet1!$Q$8,Sheet1!$T$8,Sheet1!$W$8,Sheet1!$Z$8)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98338398"/>
        <c:axId val="1998338399"/>
      </c:scatterChart>
      <c:valAx>
        <c:axId val="1998338398"/>
        <c:scaling>
          <c:orientation val="minMax"/>
        </c:scaling>
        <c:delete val="1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99"/>
        <c:crosses val="autoZero"/>
        <c:crossBetween val="between"/>
      </c:valAx>
      <c:valAx>
        <c:axId val="1998338399"/>
        <c:scaling>
          <c:orientation val="minMax"/>
        </c:scaling>
        <c:delete val="1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39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34261424" y="9048749"/>
      <a:ext cx="1838323" cy="108584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9/13/2022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Sheet1!$E$5,Sheet1!$H$5,Sheet1!$K$5,Sheet1!$N$5,Sheet1!$Q$5,Sheet1!$T$5,Sheet1!$W$5,Sheet1!$Z$5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64"/>
        <c:overlap val="-21"/>
        <c:axId val="1998338415"/>
        <c:axId val="1998338416"/>
      </c:barChart>
      <c:catAx>
        <c:axId val="1998338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16"/>
        <c:crosses val="autoZero"/>
        <c:auto val="1"/>
        <c:lblAlgn val="ctr"/>
        <c:lblOffset val="100"/>
        <c:tickMarkSkip val="1"/>
        <c:noMultiLvlLbl val="0"/>
      </c:catAx>
      <c:valAx>
        <c:axId val="199833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4526874" y="3981449"/>
      <a:ext cx="1838324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9/14/2022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(Sheet1!$E$6,Sheet1!$H$6,Sheet1!$K$6,Sheet1!$N$6,Sheet1!$Q$6,Sheet1!$T$6,Sheet1!$W$6,Sheet1!$Z$6)</c:f>
              <c:numCache>
                <c:formatCode>General</c:formatCode>
                <c:ptCount val="8"/>
                <c:pt idx="0">
                  <c:v>62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53</c:v>
                </c:pt>
                <c:pt idx="5">
                  <c:v>11</c:v>
                </c:pt>
                <c:pt idx="6">
                  <c:v>0</c:v>
                </c:pt>
                <c:pt idx="7">
                  <c:v>45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64"/>
        <c:overlap val="-21"/>
        <c:axId val="1998338420"/>
        <c:axId val="1998338421"/>
      </c:barChart>
      <c:catAx>
        <c:axId val="19983384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21"/>
        <c:crosses val="autoZero"/>
        <c:auto val="1"/>
        <c:lblAlgn val="ctr"/>
        <c:lblOffset val="100"/>
        <c:tickMarkSkip val="1"/>
        <c:noMultiLvlLbl val="0"/>
      </c:catAx>
      <c:valAx>
        <c:axId val="199833842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2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4526874" y="5248274"/>
      <a:ext cx="1838323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9/15/2022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64"/>
        <c:overlap val="-21"/>
        <c:axId val="1998338425"/>
        <c:axId val="1998338426"/>
      </c:barChart>
      <c:catAx>
        <c:axId val="199833842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26"/>
        <c:crosses val="autoZero"/>
        <c:auto val="1"/>
        <c:lblAlgn val="ctr"/>
        <c:lblOffset val="100"/>
        <c:tickMarkSkip val="1"/>
        <c:noMultiLvlLbl val="0"/>
      </c:catAx>
      <c:valAx>
        <c:axId val="199833842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4526874" y="6515099"/>
      <a:ext cx="1838322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9/16/2022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(Sheet1!$E$8,Sheet1!$H$8,Sheet1!$K$8,Sheet1!$N$8,Sheet1!$Q$8,Sheet1!$T$8,Sheet1!$W$8,Sheet1!$Z$8)</c:f>
              <c:numCache>
                <c:formatCode>General</c:formatCode>
                <c:ptCount val="8"/>
                <c:pt idx="0">
                  <c:v>74</c:v>
                </c:pt>
                <c:pt idx="1">
                  <c:v>3</c:v>
                </c:pt>
                <c:pt idx="2">
                  <c:v>45</c:v>
                </c:pt>
                <c:pt idx="3">
                  <c:v>1</c:v>
                </c:pt>
                <c:pt idx="4">
                  <c:v>50</c:v>
                </c:pt>
                <c:pt idx="5">
                  <c:v>11</c:v>
                </c:pt>
                <c:pt idx="6">
                  <c:v>1</c:v>
                </c:pt>
                <c:pt idx="7">
                  <c:v>47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64"/>
        <c:overlap val="-21"/>
        <c:axId val="1998338430"/>
        <c:axId val="1998338431"/>
      </c:barChart>
      <c:catAx>
        <c:axId val="199833843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31"/>
        <c:crosses val="autoZero"/>
        <c:auto val="1"/>
        <c:lblAlgn val="ctr"/>
        <c:lblOffset val="100"/>
        <c:tickMarkSkip val="1"/>
        <c:noMultiLvlLbl val="0"/>
      </c:catAx>
      <c:valAx>
        <c:axId val="1998338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3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4526874" y="7781924"/>
      <a:ext cx="1838322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9/19/2022</a:t>
            </a:r>
            <a:endParaRPr/>
          </a:p>
        </c:rich>
      </c:tx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800" b="1" cap="all" spc="149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"/>
          <c:w val="0.99999000000000005"/>
          <c:h val="0.99999000000000005"/>
        </c:manualLayout>
      </c:layout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</c:spPr>
          <c:invertIfNegative val="0"/>
          <c:val>
            <c:numRef>
              <c:f>(Sheet1!$E$9,Sheet1!$H$9,Sheet1!$K$9,Sheet1!$N$9,Sheet1!$Q$9,Sheet1!$T$9,Sheet1!$W$9,Sheet1!$Z$9)</c:f>
              <c:numCache>
                <c:formatCode>General</c:formatCode>
                <c:ptCount val="8"/>
                <c:pt idx="0">
                  <c:v>67</c:v>
                </c:pt>
                <c:pt idx="1">
                  <c:v>3</c:v>
                </c:pt>
                <c:pt idx="2">
                  <c:v>43</c:v>
                </c:pt>
                <c:pt idx="3">
                  <c:v>1</c:v>
                </c:pt>
                <c:pt idx="4">
                  <c:v>48</c:v>
                </c:pt>
                <c:pt idx="5">
                  <c:v>11</c:v>
                </c:pt>
                <c:pt idx="6">
                  <c:v>1</c:v>
                </c:pt>
                <c:pt idx="7">
                  <c:v>43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64"/>
        <c:overlap val="-21"/>
        <c:axId val="1998338435"/>
        <c:axId val="1998338436"/>
      </c:barChart>
      <c:catAx>
        <c:axId val="19983384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36"/>
        <c:crosses val="autoZero"/>
        <c:auto val="1"/>
        <c:lblAlgn val="ctr"/>
        <c:lblOffset val="100"/>
        <c:tickMarkSkip val="1"/>
        <c:noMultiLvlLbl val="0"/>
      </c:catAx>
      <c:valAx>
        <c:axId val="19983384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3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4526874" y="9048749"/>
      <a:ext cx="1838322" cy="1085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Контрольная карта Шухарта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v>Данные</c:v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Sheet1!$AC$5:$AC$15</c:f>
            </c:numRef>
          </c:val>
          <c:smooth val="0"/>
        </c:ser>
        <c:ser>
          <c:idx val="1"/>
          <c:order val="1"/>
          <c:tx>
            <c:v>Медиана</c:v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Sheet1!$C$91:$C$101</c:f>
            </c:numRef>
          </c:val>
          <c:smooth val="0"/>
        </c:ser>
        <c:ser>
          <c:idx val="2"/>
          <c:order val="2"/>
          <c:tx>
            <c:v xml:space="preserve">Верхняя граница</c:v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</c:spPr>
          </c:marker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Sheet1!$E$91:$E$101</c:f>
            </c:numRef>
          </c:val>
          <c:smooth val="0"/>
        </c:ser>
        <c:ser>
          <c:idx val="3"/>
          <c:order val="3"/>
          <c:tx>
            <c:v xml:space="preserve">Нижняя граница</c:v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4"/>
              </a:solidFill>
              <a:ln w="9525">
                <a:solidFill>
                  <a:schemeClr val="accent4"/>
                </a:solidFill>
              </a:ln>
            </c:spPr>
          </c:marker>
          <c:cat>
            <c:numRef>
              <c:f>Sheet1!$B$5:$B$19</c:f>
              <c:numCache>
                <c:formatCode>m/d/yy;@</c:formatCode>
                <c:ptCount val="15"/>
                <c:pt idx="0">
                  <c:v>44817</c:v>
                </c:pt>
                <c:pt idx="1">
                  <c:v>44818</c:v>
                </c:pt>
                <c:pt idx="2">
                  <c:v>44819</c:v>
                </c:pt>
                <c:pt idx="3">
                  <c:v>44820</c:v>
                </c:pt>
                <c:pt idx="4">
                  <c:v>44821</c:v>
                </c:pt>
                <c:pt idx="5">
                  <c:v>44822</c:v>
                </c:pt>
                <c:pt idx="6">
                  <c:v>44823</c:v>
                </c:pt>
                <c:pt idx="7">
                  <c:v>44824</c:v>
                </c:pt>
                <c:pt idx="8">
                  <c:v>44825</c:v>
                </c:pt>
                <c:pt idx="9">
                  <c:v>44826</c:v>
                </c:pt>
                <c:pt idx="10">
                  <c:v>44827</c:v>
                </c:pt>
                <c:pt idx="11">
                  <c:v>44828</c:v>
                </c:pt>
                <c:pt idx="12">
                  <c:v>44829</c:v>
                </c:pt>
                <c:pt idx="13">
                  <c:v>44830</c:v>
                </c:pt>
                <c:pt idx="14">
                  <c:v>44831</c:v>
                </c:pt>
              </c:numCache>
            </c:numRef>
          </c:cat>
          <c:val>
            <c:numRef>
              <c:f>Sheet1!$F$91:$F$101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998338472"/>
        <c:axId val="1998338473"/>
        <c:axId val="1998338472"/>
        <c:axId val="1998338473"/>
      </c:lineChart>
      <c:catAx>
        <c:axId val="199833847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73"/>
        <c:crosses val="autoZero"/>
        <c:auto val="1"/>
        <c:lblAlgn val="ctr"/>
        <c:lblOffset val="100"/>
        <c:tickMarkSkip val="1"/>
        <c:noMultiLvlLbl val="0"/>
      </c:catAx>
      <c:valAx>
        <c:axId val="199833847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847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/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333499" y="11674928"/>
      <a:ext cx="8569777" cy="369978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1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2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2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2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cs:styleClr val="auto"/>
    </cs:fontRef>
    <cs:spPr bwMode="auto"/>
    <cs:defRPr sz="900" b="1" i="0" u="none" strike="noStrike"/>
  </cs:dataLabel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</cs:spPr>
  </cs:dataPointMarker>
  <cs:dataPointWireframe>
    <cs:lnRef idx="0">
      <cs:styleClr val="auto"/>
    </cs:lnRef>
    <cs:fillRef idx="1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>
        <a:solidFill>
          <a:schemeClr val="dk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50" b="0" cap="all" spc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17"/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2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2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2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2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5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5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5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5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49"/>
  </cs:title>
  <cs:trend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Relationship Id="rId17" Type="http://schemas.openxmlformats.org/officeDocument/2006/relationships/chart" Target="../charts/chart17.xml" /><Relationship Id="rId18" Type="http://schemas.openxmlformats.org/officeDocument/2006/relationships/chart" Target="../charts/chart18.xml" /><Relationship Id="rId19" Type="http://schemas.openxmlformats.org/officeDocument/2006/relationships/chart" Target="../charts/chart19.xml" /><Relationship Id="rId20" Type="http://schemas.openxmlformats.org/officeDocument/2006/relationships/chart" Target="../charts/chart20.xml" /><Relationship Id="rId21" Type="http://schemas.openxmlformats.org/officeDocument/2006/relationships/chart" Target="../charts/chart21.xml" /><Relationship Id="rId22" Type="http://schemas.openxmlformats.org/officeDocument/2006/relationships/chart" Target="../charts/chart22.xml" /><Relationship Id="rId23" Type="http://schemas.openxmlformats.org/officeDocument/2006/relationships/chart" Target="../charts/chart23.xml" /><Relationship Id="rId24" Type="http://schemas.openxmlformats.org/officeDocument/2006/relationships/chart" Target="../charts/chart24.xml" /><Relationship Id="rId25" Type="http://schemas.openxmlformats.org/officeDocument/2006/relationships/chart" Target="../charts/chart25.xml" /><Relationship Id="rId26" Type="http://schemas.openxmlformats.org/officeDocument/2006/relationships/chart" Target="../charts/chart26.xml" /><Relationship Id="rId27" Type="http://schemas.openxmlformats.org/officeDocument/2006/relationships/chart" Target="../charts/chart27.xml" /><Relationship Id="rId28" Type="http://schemas.openxmlformats.org/officeDocument/2006/relationships/chart" Target="../charts/chart28.xml" /><Relationship Id="rId29" Type="http://schemas.openxmlformats.org/officeDocument/2006/relationships/chart" Target="../charts/chart29.xml" /><Relationship Id="rId30" Type="http://schemas.openxmlformats.org/officeDocument/2006/relationships/chart" Target="../charts/chart30.xml" /><Relationship Id="rId31" Type="http://schemas.openxmlformats.org/officeDocument/2006/relationships/chart" Target="../charts/chart31.xml" /><Relationship Id="rId32" Type="http://schemas.openxmlformats.org/officeDocument/2006/relationships/chart" Target="../charts/chart32.xml" /><Relationship Id="rId33" Type="http://schemas.openxmlformats.org/officeDocument/2006/relationships/chart" Target="../charts/chart33.xml" /><Relationship Id="rId34" Type="http://schemas.openxmlformats.org/officeDocument/2006/relationships/chart" Target="../charts/chart34.xml" /><Relationship Id="rId35" Type="http://schemas.openxmlformats.org/officeDocument/2006/relationships/chart" Target="../charts/chart35.xml" /><Relationship Id="rId36" Type="http://schemas.openxmlformats.org/officeDocument/2006/relationships/chart" Target="../charts/chart36.xml" /><Relationship Id="rId37" Type="http://schemas.openxmlformats.org/officeDocument/2006/relationships/chart" Target="../charts/chart37.xml" /><Relationship Id="rId38" Type="http://schemas.openxmlformats.org/officeDocument/2006/relationships/chart" Target="../charts/chart38.xml" /><Relationship Id="rId39" Type="http://schemas.openxmlformats.org/officeDocument/2006/relationships/chart" Target="../charts/chart39.xml" /><Relationship Id="rId40" Type="http://schemas.openxmlformats.org/officeDocument/2006/relationships/chart" Target="../charts/chart40.xml" /><Relationship Id="rId41" Type="http://schemas.openxmlformats.org/officeDocument/2006/relationships/chart" Target="../charts/chart41.xml" /><Relationship Id="rId42" Type="http://schemas.openxmlformats.org/officeDocument/2006/relationships/chart" Target="../charts/chart42.xml" /><Relationship Id="rId43" Type="http://schemas.openxmlformats.org/officeDocument/2006/relationships/chart" Target="../charts/chart43.xml" /><Relationship Id="rId44" Type="http://schemas.openxmlformats.org/officeDocument/2006/relationships/chart" Target="../charts/chart44.xml" /><Relationship Id="rId45" Type="http://schemas.openxmlformats.org/officeDocument/2006/relationships/chart" Target="../charts/chart45.xml" /><Relationship Id="rId46" Type="http://schemas.openxmlformats.org/officeDocument/2006/relationships/chart" Target="../charts/chart46.xml" /><Relationship Id="rId47" Type="http://schemas.openxmlformats.org/officeDocument/2006/relationships/chart" Target="../charts/chart47.xml" /><Relationship Id="rId48" Type="http://schemas.openxmlformats.org/officeDocument/2006/relationships/chart" Target="../charts/chart48.xml" /><Relationship Id="rId49" Type="http://schemas.openxmlformats.org/officeDocument/2006/relationships/chart" Target="../charts/chart49.xml" /><Relationship Id="rId50" Type="http://schemas.openxmlformats.org/officeDocument/2006/relationships/chart" Target="../charts/chart50.xml" /><Relationship Id="rId51" Type="http://schemas.openxmlformats.org/officeDocument/2006/relationships/chart" Target="../charts/chart51.xml" /><Relationship Id="rId52" Type="http://schemas.openxmlformats.org/officeDocument/2006/relationships/chart" Target="../charts/chart52.xml" /><Relationship Id="rId53" Type="http://schemas.openxmlformats.org/officeDocument/2006/relationships/chart" Target="../charts/chart53.xml" /><Relationship Id="rId54" Type="http://schemas.openxmlformats.org/officeDocument/2006/relationships/chart" Target="../charts/chart54.xml" /><Relationship Id="rId55" Type="http://schemas.openxmlformats.org/officeDocument/2006/relationships/chart" Target="../charts/chart55.xml" /><Relationship Id="rId56" Type="http://schemas.openxmlformats.org/officeDocument/2006/relationships/chart" Target="../charts/chart56.xml" /><Relationship Id="rId57" Type="http://schemas.openxmlformats.org/officeDocument/2006/relationships/chart" Target="../charts/chart57.xml" /><Relationship Id="rId58" Type="http://schemas.openxmlformats.org/officeDocument/2006/relationships/chart" Target="../charts/chart58.xml" /><Relationship Id="rId59" Type="http://schemas.openxmlformats.org/officeDocument/2006/relationships/chart" Target="../charts/chart59.xml" /><Relationship Id="rId60" Type="http://schemas.openxmlformats.org/officeDocument/2006/relationships/chart" Target="../charts/chart60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11087098" y="7238998"/>
    <xdr:ext cx="1834089" cy="1259415"/>
    <xdr:graphicFrame>
      <xdr:nvGraphicFramePr>
        <xdr:cNvPr id="1998337824" name="" hidden="0"/>
        <xdr:cNvGraphicFramePr>
          <a:graphicFrameLocks xmlns:a="http://schemas.openxmlformats.org/drawingml/2006/main"/>
        </xdr:cNvGraphicFramePr>
      </xdr:nvGraphicFramePr>
      <xdr:xfrm>
        <a:off x="11087098" y="72389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1087098" y="4343398"/>
    <xdr:ext cx="1834089" cy="1259415"/>
    <xdr:graphicFrame>
      <xdr:nvGraphicFramePr>
        <xdr:cNvPr id="1998337829" name="" hidden="0"/>
        <xdr:cNvGraphicFramePr>
          <a:graphicFrameLocks xmlns:a="http://schemas.openxmlformats.org/drawingml/2006/main"/>
        </xdr:cNvGraphicFramePr>
      </xdr:nvGraphicFramePr>
      <xdr:xfrm>
        <a:off x="11087098" y="43433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3525498" y="4343398"/>
    <xdr:ext cx="1834089" cy="1259415"/>
    <xdr:graphicFrame>
      <xdr:nvGraphicFramePr>
        <xdr:cNvPr id="1998337834" name="" hidden="0"/>
        <xdr:cNvGraphicFramePr>
          <a:graphicFrameLocks xmlns:a="http://schemas.openxmlformats.org/drawingml/2006/main"/>
        </xdr:cNvGraphicFramePr>
      </xdr:nvGraphicFramePr>
      <xdr:xfrm>
        <a:off x="13525498" y="43433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5963898" y="4343398"/>
    <xdr:ext cx="1834089" cy="1259415"/>
    <xdr:graphicFrame>
      <xdr:nvGraphicFramePr>
        <xdr:cNvPr id="1998337839" name="" hidden="0"/>
        <xdr:cNvGraphicFramePr>
          <a:graphicFrameLocks xmlns:a="http://schemas.openxmlformats.org/drawingml/2006/main"/>
        </xdr:cNvGraphicFramePr>
      </xdr:nvGraphicFramePr>
      <xdr:xfrm>
        <a:off x="15963898" y="43433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8402298" y="4343398"/>
    <xdr:ext cx="1834089" cy="1259415"/>
    <xdr:graphicFrame>
      <xdr:nvGraphicFramePr>
        <xdr:cNvPr id="1998337844" name="" hidden="0"/>
        <xdr:cNvGraphicFramePr>
          <a:graphicFrameLocks xmlns:a="http://schemas.openxmlformats.org/drawingml/2006/main"/>
        </xdr:cNvGraphicFramePr>
      </xdr:nvGraphicFramePr>
      <xdr:xfrm>
        <a:off x="18402298" y="43433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20840698" y="4343398"/>
    <xdr:ext cx="1834089" cy="1259415"/>
    <xdr:graphicFrame>
      <xdr:nvGraphicFramePr>
        <xdr:cNvPr id="1998337849" name="" hidden="0"/>
        <xdr:cNvGraphicFramePr>
          <a:graphicFrameLocks xmlns:a="http://schemas.openxmlformats.org/drawingml/2006/main"/>
        </xdr:cNvGraphicFramePr>
      </xdr:nvGraphicFramePr>
      <xdr:xfrm>
        <a:off x="20840698" y="43433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11087098" y="5791198"/>
    <xdr:ext cx="1834089" cy="1259415"/>
    <xdr:graphicFrame>
      <xdr:nvGraphicFramePr>
        <xdr:cNvPr id="1998337854" name="" hidden="0"/>
        <xdr:cNvGraphicFramePr>
          <a:graphicFrameLocks xmlns:a="http://schemas.openxmlformats.org/drawingml/2006/main"/>
        </xdr:cNvGraphicFramePr>
      </xdr:nvGraphicFramePr>
      <xdr:xfrm>
        <a:off x="11087098" y="57911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  <xdr:absoluteAnchor>
    <xdr:pos x="13525498" y="5791198"/>
    <xdr:ext cx="1834089" cy="1259415"/>
    <xdr:graphicFrame>
      <xdr:nvGraphicFramePr>
        <xdr:cNvPr id="1998337859" name="" hidden="0"/>
        <xdr:cNvGraphicFramePr>
          <a:graphicFrameLocks xmlns:a="http://schemas.openxmlformats.org/drawingml/2006/main"/>
        </xdr:cNvGraphicFramePr>
      </xdr:nvGraphicFramePr>
      <xdr:xfrm>
        <a:off x="13525498" y="57911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absoluteAnchor>
  <xdr:absoluteAnchor>
    <xdr:pos x="15963898" y="5791198"/>
    <xdr:ext cx="1834089" cy="1259415"/>
    <xdr:graphicFrame>
      <xdr:nvGraphicFramePr>
        <xdr:cNvPr id="1998337864" name="" hidden="0"/>
        <xdr:cNvGraphicFramePr>
          <a:graphicFrameLocks xmlns:a="http://schemas.openxmlformats.org/drawingml/2006/main"/>
        </xdr:cNvGraphicFramePr>
      </xdr:nvGraphicFramePr>
      <xdr:xfrm>
        <a:off x="15963898" y="57911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absoluteAnchor>
  <xdr:absoluteAnchor>
    <xdr:pos x="18402298" y="5791198"/>
    <xdr:ext cx="1834089" cy="1259415"/>
    <xdr:graphicFrame>
      <xdr:nvGraphicFramePr>
        <xdr:cNvPr id="1998337869" name="" hidden="0"/>
        <xdr:cNvGraphicFramePr>
          <a:graphicFrameLocks xmlns:a="http://schemas.openxmlformats.org/drawingml/2006/main"/>
        </xdr:cNvGraphicFramePr>
      </xdr:nvGraphicFramePr>
      <xdr:xfrm>
        <a:off x="18402298" y="57911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absoluteAnchor>
  <xdr:absoluteAnchor>
    <xdr:pos x="20840698" y="5791198"/>
    <xdr:ext cx="1834089" cy="1259415"/>
    <xdr:graphicFrame>
      <xdr:nvGraphicFramePr>
        <xdr:cNvPr id="1998337874" name="" hidden="0"/>
        <xdr:cNvGraphicFramePr>
          <a:graphicFrameLocks xmlns:a="http://schemas.openxmlformats.org/drawingml/2006/main"/>
        </xdr:cNvGraphicFramePr>
      </xdr:nvGraphicFramePr>
      <xdr:xfrm>
        <a:off x="20840698" y="5791198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absoluteAnchor>
  <xdr:absoluteAnchor>
    <xdr:pos x="11087098" y="11763373"/>
    <xdr:ext cx="1834089" cy="1259415"/>
    <xdr:graphicFrame>
      <xdr:nvGraphicFramePr>
        <xdr:cNvPr id="1998337899" name="" hidden="0"/>
        <xdr:cNvGraphicFramePr>
          <a:graphicFrameLocks xmlns:a="http://schemas.openxmlformats.org/drawingml/2006/main"/>
        </xdr:cNvGraphicFramePr>
      </xdr:nvGraphicFramePr>
      <xdr:xfrm>
        <a:off x="11087098" y="117633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absoluteAnchor>
  <xdr:absoluteAnchor>
    <xdr:pos x="11087098" y="8867773"/>
    <xdr:ext cx="1834089" cy="1259415"/>
    <xdr:graphicFrame>
      <xdr:nvGraphicFramePr>
        <xdr:cNvPr id="1998337902" name="" hidden="0"/>
        <xdr:cNvGraphicFramePr>
          <a:graphicFrameLocks xmlns:a="http://schemas.openxmlformats.org/drawingml/2006/main"/>
        </xdr:cNvGraphicFramePr>
      </xdr:nvGraphicFramePr>
      <xdr:xfrm>
        <a:off x="11087098" y="88677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absoluteAnchor>
  <xdr:absoluteAnchor>
    <xdr:pos x="13525498" y="8867773"/>
    <xdr:ext cx="1834089" cy="1259415"/>
    <xdr:graphicFrame>
      <xdr:nvGraphicFramePr>
        <xdr:cNvPr id="1998337905" name="" hidden="0"/>
        <xdr:cNvGraphicFramePr>
          <a:graphicFrameLocks xmlns:a="http://schemas.openxmlformats.org/drawingml/2006/main"/>
        </xdr:cNvGraphicFramePr>
      </xdr:nvGraphicFramePr>
      <xdr:xfrm>
        <a:off x="13525498" y="88677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absoluteAnchor>
  <xdr:absoluteAnchor>
    <xdr:pos x="15963898" y="8867773"/>
    <xdr:ext cx="1834089" cy="1259415"/>
    <xdr:graphicFrame>
      <xdr:nvGraphicFramePr>
        <xdr:cNvPr id="1998337908" name="" hidden="0"/>
        <xdr:cNvGraphicFramePr>
          <a:graphicFrameLocks xmlns:a="http://schemas.openxmlformats.org/drawingml/2006/main"/>
        </xdr:cNvGraphicFramePr>
      </xdr:nvGraphicFramePr>
      <xdr:xfrm>
        <a:off x="15963898" y="88677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absoluteAnchor>
  <xdr:absoluteAnchor>
    <xdr:pos x="18402298" y="8867773"/>
    <xdr:ext cx="1834089" cy="1259415"/>
    <xdr:graphicFrame>
      <xdr:nvGraphicFramePr>
        <xdr:cNvPr id="1998337911" name="" hidden="0"/>
        <xdr:cNvGraphicFramePr>
          <a:graphicFrameLocks xmlns:a="http://schemas.openxmlformats.org/drawingml/2006/main"/>
        </xdr:cNvGraphicFramePr>
      </xdr:nvGraphicFramePr>
      <xdr:xfrm>
        <a:off x="18402298" y="88677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absoluteAnchor>
  <xdr:absoluteAnchor>
    <xdr:pos x="20840698" y="8867773"/>
    <xdr:ext cx="1834089" cy="1259415"/>
    <xdr:graphicFrame>
      <xdr:nvGraphicFramePr>
        <xdr:cNvPr id="1998337914" name="" hidden="0"/>
        <xdr:cNvGraphicFramePr>
          <a:graphicFrameLocks xmlns:a="http://schemas.openxmlformats.org/drawingml/2006/main"/>
        </xdr:cNvGraphicFramePr>
      </xdr:nvGraphicFramePr>
      <xdr:xfrm>
        <a:off x="20840698" y="88677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absoluteAnchor>
  <xdr:absoluteAnchor>
    <xdr:pos x="11087098" y="10315573"/>
    <xdr:ext cx="1834089" cy="1259415"/>
    <xdr:graphicFrame>
      <xdr:nvGraphicFramePr>
        <xdr:cNvPr id="1998337917" name="" hidden="0"/>
        <xdr:cNvGraphicFramePr>
          <a:graphicFrameLocks xmlns:a="http://schemas.openxmlformats.org/drawingml/2006/main"/>
        </xdr:cNvGraphicFramePr>
      </xdr:nvGraphicFramePr>
      <xdr:xfrm>
        <a:off x="11087098" y="103155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absoluteAnchor>
  <xdr:absoluteAnchor>
    <xdr:pos x="13525498" y="10315573"/>
    <xdr:ext cx="1834089" cy="1259415"/>
    <xdr:graphicFrame>
      <xdr:nvGraphicFramePr>
        <xdr:cNvPr id="1998337920" name="" hidden="0"/>
        <xdr:cNvGraphicFramePr>
          <a:graphicFrameLocks xmlns:a="http://schemas.openxmlformats.org/drawingml/2006/main"/>
        </xdr:cNvGraphicFramePr>
      </xdr:nvGraphicFramePr>
      <xdr:xfrm>
        <a:off x="13525498" y="103155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absoluteAnchor>
  <xdr:absoluteAnchor>
    <xdr:pos x="15963898" y="10315573"/>
    <xdr:ext cx="1834089" cy="1259415"/>
    <xdr:graphicFrame>
      <xdr:nvGraphicFramePr>
        <xdr:cNvPr id="1998337923" name="" hidden="0"/>
        <xdr:cNvGraphicFramePr>
          <a:graphicFrameLocks xmlns:a="http://schemas.openxmlformats.org/drawingml/2006/main"/>
        </xdr:cNvGraphicFramePr>
      </xdr:nvGraphicFramePr>
      <xdr:xfrm>
        <a:off x="15963898" y="103155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absoluteAnchor>
  <xdr:absoluteAnchor>
    <xdr:pos x="18402298" y="10315573"/>
    <xdr:ext cx="1834089" cy="1259415"/>
    <xdr:graphicFrame>
      <xdr:nvGraphicFramePr>
        <xdr:cNvPr id="1998337926" name="" hidden="0"/>
        <xdr:cNvGraphicFramePr>
          <a:graphicFrameLocks xmlns:a="http://schemas.openxmlformats.org/drawingml/2006/main"/>
        </xdr:cNvGraphicFramePr>
      </xdr:nvGraphicFramePr>
      <xdr:xfrm>
        <a:off x="18402298" y="103155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absoluteAnchor>
  <xdr:absoluteAnchor>
    <xdr:pos x="20840698" y="10315573"/>
    <xdr:ext cx="1834089" cy="1259415"/>
    <xdr:graphicFrame>
      <xdr:nvGraphicFramePr>
        <xdr:cNvPr id="1998337929" name="" hidden="0"/>
        <xdr:cNvGraphicFramePr>
          <a:graphicFrameLocks xmlns:a="http://schemas.openxmlformats.org/drawingml/2006/main"/>
        </xdr:cNvGraphicFramePr>
      </xdr:nvGraphicFramePr>
      <xdr:xfrm>
        <a:off x="20840698" y="10315573"/>
        <a:ext cx="1834090" cy="125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absoluteAnchor>
  <xdr:twoCellAnchor editAs="twoCell">
    <xdr:from>
      <xdr:col>1</xdr:col>
      <xdr:colOff>1133474</xdr:colOff>
      <xdr:row>20</xdr:row>
      <xdr:rowOff>180974</xdr:rowOff>
    </xdr:from>
    <xdr:to>
      <xdr:col>15</xdr:col>
      <xdr:colOff>609599</xdr:colOff>
      <xdr:row>41</xdr:row>
      <xdr:rowOff>161924</xdr:rowOff>
    </xdr:to>
    <xdr:graphicFrame>
      <xdr:nvGraphicFramePr>
        <xdr:cNvPr id="1998337937" name="" hidden="0"/>
        <xdr:cNvGraphicFramePr>
          <a:graphicFrameLocks xmlns:a="http://schemas.openxmlformats.org/drawingml/2006/main"/>
        </xdr:cNvGraphicFramePr>
      </xdr:nvGraphicFramePr>
      <xdr:xfrm>
        <a:off x="1343024" y="3800474"/>
        <a:ext cx="8534399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twoCell">
    <xdr:from>
      <xdr:col>1</xdr:col>
      <xdr:colOff>1133474</xdr:colOff>
      <xdr:row>42</xdr:row>
      <xdr:rowOff>180974</xdr:rowOff>
    </xdr:from>
    <xdr:to>
      <xdr:col>15</xdr:col>
      <xdr:colOff>609597</xdr:colOff>
      <xdr:row>63</xdr:row>
      <xdr:rowOff>161923</xdr:rowOff>
    </xdr:to>
    <xdr:graphicFrame>
      <xdr:nvGraphicFramePr>
        <xdr:cNvPr id="1998337945" name="" hidden="0"/>
        <xdr:cNvGraphicFramePr>
          <a:graphicFrameLocks xmlns:a="http://schemas.openxmlformats.org/drawingml/2006/main"/>
        </xdr:cNvGraphicFramePr>
      </xdr:nvGraphicFramePr>
      <xdr:xfrm>
        <a:off x="1343024" y="7781924"/>
        <a:ext cx="8534397" cy="378142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twoCell">
    <xdr:from>
      <xdr:col>43</xdr:col>
      <xdr:colOff>600074</xdr:colOff>
      <xdr:row>14</xdr:row>
      <xdr:rowOff>180974</xdr:rowOff>
    </xdr:from>
    <xdr:to>
      <xdr:col>46</xdr:col>
      <xdr:colOff>609599</xdr:colOff>
      <xdr:row>20</xdr:row>
      <xdr:rowOff>180974</xdr:rowOff>
    </xdr:to>
    <xdr:graphicFrame>
      <xdr:nvGraphicFramePr>
        <xdr:cNvPr id="1998337959" name="" hidden="0"/>
        <xdr:cNvGraphicFramePr>
          <a:graphicFrameLocks xmlns:a="http://schemas.openxmlformats.org/drawingml/2006/main"/>
        </xdr:cNvGraphicFramePr>
      </xdr:nvGraphicFramePr>
      <xdr:xfrm>
        <a:off x="26946224" y="2847974"/>
        <a:ext cx="1838324" cy="114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twoCell">
    <xdr:from>
      <xdr:col>43</xdr:col>
      <xdr:colOff>609599</xdr:colOff>
      <xdr:row>21</xdr:row>
      <xdr:rowOff>180974</xdr:rowOff>
    </xdr:from>
    <xdr:to>
      <xdr:col>47</xdr:col>
      <xdr:colOff>9524</xdr:colOff>
      <xdr:row>27</xdr:row>
      <xdr:rowOff>190499</xdr:rowOff>
    </xdr:to>
    <xdr:graphicFrame>
      <xdr:nvGraphicFramePr>
        <xdr:cNvPr id="1998337978" name="" hidden="0"/>
        <xdr:cNvGraphicFramePr>
          <a:graphicFrameLocks xmlns:a="http://schemas.openxmlformats.org/drawingml/2006/main"/>
        </xdr:cNvGraphicFramePr>
      </xdr:nvGraphicFramePr>
      <xdr:xfrm>
        <a:off x="26955749" y="4181473"/>
        <a:ext cx="1838324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twoCell">
    <xdr:from>
      <xdr:col>47</xdr:col>
      <xdr:colOff>609599</xdr:colOff>
      <xdr:row>14</xdr:row>
      <xdr:rowOff>180974</xdr:rowOff>
    </xdr:from>
    <xdr:to>
      <xdr:col>51</xdr:col>
      <xdr:colOff>9524</xdr:colOff>
      <xdr:row>20</xdr:row>
      <xdr:rowOff>190499</xdr:rowOff>
    </xdr:to>
    <xdr:graphicFrame>
      <xdr:nvGraphicFramePr>
        <xdr:cNvPr id="1998337983" name="" hidden="0"/>
        <xdr:cNvGraphicFramePr>
          <a:graphicFrameLocks xmlns:a="http://schemas.openxmlformats.org/drawingml/2006/main"/>
        </xdr:cNvGraphicFramePr>
      </xdr:nvGraphicFramePr>
      <xdr:xfrm>
        <a:off x="29394149" y="2847974"/>
        <a:ext cx="1838324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twoCell">
    <xdr:from>
      <xdr:col>55</xdr:col>
      <xdr:colOff>609599</xdr:colOff>
      <xdr:row>14</xdr:row>
      <xdr:rowOff>180974</xdr:rowOff>
    </xdr:from>
    <xdr:to>
      <xdr:col>59</xdr:col>
      <xdr:colOff>9523</xdr:colOff>
      <xdr:row>21</xdr:row>
      <xdr:rowOff>0</xdr:rowOff>
    </xdr:to>
    <xdr:graphicFrame>
      <xdr:nvGraphicFramePr>
        <xdr:cNvPr id="1998337993" name="" hidden="0"/>
        <xdr:cNvGraphicFramePr>
          <a:graphicFrameLocks xmlns:a="http://schemas.openxmlformats.org/drawingml/2006/main"/>
        </xdr:cNvGraphicFramePr>
      </xdr:nvGraphicFramePr>
      <xdr:xfrm>
        <a:off x="34261424" y="2714624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twoCell">
    <xdr:from>
      <xdr:col>47</xdr:col>
      <xdr:colOff>609599</xdr:colOff>
      <xdr:row>28</xdr:row>
      <xdr:rowOff>180974</xdr:rowOff>
    </xdr:from>
    <xdr:to>
      <xdr:col>51</xdr:col>
      <xdr:colOff>9523</xdr:colOff>
      <xdr:row>34</xdr:row>
      <xdr:rowOff>180974</xdr:rowOff>
    </xdr:to>
    <xdr:graphicFrame>
      <xdr:nvGraphicFramePr>
        <xdr:cNvPr id="1998338013" name="" hidden="0"/>
        <xdr:cNvGraphicFramePr>
          <a:graphicFrameLocks xmlns:a="http://schemas.openxmlformats.org/drawingml/2006/main"/>
        </xdr:cNvGraphicFramePr>
      </xdr:nvGraphicFramePr>
      <xdr:xfrm>
        <a:off x="29384624" y="5248274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twoCell">
    <xdr:from>
      <xdr:col>51</xdr:col>
      <xdr:colOff>609599</xdr:colOff>
      <xdr:row>35</xdr:row>
      <xdr:rowOff>180974</xdr:rowOff>
    </xdr:from>
    <xdr:to>
      <xdr:col>55</xdr:col>
      <xdr:colOff>9523</xdr:colOff>
      <xdr:row>41</xdr:row>
      <xdr:rowOff>180974</xdr:rowOff>
    </xdr:to>
    <xdr:graphicFrame>
      <xdr:nvGraphicFramePr>
        <xdr:cNvPr id="1998338018" name="" hidden="0"/>
        <xdr:cNvGraphicFramePr>
          <a:graphicFrameLocks xmlns:a="http://schemas.openxmlformats.org/drawingml/2006/main"/>
        </xdr:cNvGraphicFramePr>
      </xdr:nvGraphicFramePr>
      <xdr:xfrm>
        <a:off x="31823024" y="6515099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twoCell">
    <xdr:from>
      <xdr:col>47</xdr:col>
      <xdr:colOff>609599</xdr:colOff>
      <xdr:row>21</xdr:row>
      <xdr:rowOff>180974</xdr:rowOff>
    </xdr:from>
    <xdr:to>
      <xdr:col>51</xdr:col>
      <xdr:colOff>9523</xdr:colOff>
      <xdr:row>27</xdr:row>
      <xdr:rowOff>190499</xdr:rowOff>
    </xdr:to>
    <xdr:graphicFrame>
      <xdr:nvGraphicFramePr>
        <xdr:cNvPr id="1998338026" name="" hidden="0"/>
        <xdr:cNvGraphicFramePr>
          <a:graphicFrameLocks xmlns:a="http://schemas.openxmlformats.org/drawingml/2006/main"/>
        </xdr:cNvGraphicFramePr>
      </xdr:nvGraphicFramePr>
      <xdr:xfrm>
        <a:off x="29394149" y="4181473"/>
        <a:ext cx="1838323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twoCell">
    <xdr:from>
      <xdr:col>51</xdr:col>
      <xdr:colOff>609599</xdr:colOff>
      <xdr:row>21</xdr:row>
      <xdr:rowOff>180974</xdr:rowOff>
    </xdr:from>
    <xdr:to>
      <xdr:col>55</xdr:col>
      <xdr:colOff>9523</xdr:colOff>
      <xdr:row>27</xdr:row>
      <xdr:rowOff>190499</xdr:rowOff>
    </xdr:to>
    <xdr:graphicFrame>
      <xdr:nvGraphicFramePr>
        <xdr:cNvPr id="1998338035" name="" hidden="0"/>
        <xdr:cNvGraphicFramePr>
          <a:graphicFrameLocks xmlns:a="http://schemas.openxmlformats.org/drawingml/2006/main"/>
        </xdr:cNvGraphicFramePr>
      </xdr:nvGraphicFramePr>
      <xdr:xfrm>
        <a:off x="31832549" y="4181473"/>
        <a:ext cx="1838323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twoCell">
    <xdr:from>
      <xdr:col>55</xdr:col>
      <xdr:colOff>609599</xdr:colOff>
      <xdr:row>21</xdr:row>
      <xdr:rowOff>180974</xdr:rowOff>
    </xdr:from>
    <xdr:to>
      <xdr:col>59</xdr:col>
      <xdr:colOff>9523</xdr:colOff>
      <xdr:row>28</xdr:row>
      <xdr:rowOff>0</xdr:rowOff>
    </xdr:to>
    <xdr:graphicFrame>
      <xdr:nvGraphicFramePr>
        <xdr:cNvPr id="1998338047" name="" hidden="0"/>
        <xdr:cNvGraphicFramePr>
          <a:graphicFrameLocks xmlns:a="http://schemas.openxmlformats.org/drawingml/2006/main"/>
        </xdr:cNvGraphicFramePr>
      </xdr:nvGraphicFramePr>
      <xdr:xfrm>
        <a:off x="34261424" y="3981449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twoCell">
    <xdr:from>
      <xdr:col>59</xdr:col>
      <xdr:colOff>609599</xdr:colOff>
      <xdr:row>14</xdr:row>
      <xdr:rowOff>180974</xdr:rowOff>
    </xdr:from>
    <xdr:to>
      <xdr:col>63</xdr:col>
      <xdr:colOff>9521</xdr:colOff>
      <xdr:row>21</xdr:row>
      <xdr:rowOff>0</xdr:rowOff>
    </xdr:to>
    <xdr:graphicFrame>
      <xdr:nvGraphicFramePr>
        <xdr:cNvPr id="1998338052" name="" hidden="0"/>
        <xdr:cNvGraphicFramePr>
          <a:graphicFrameLocks xmlns:a="http://schemas.openxmlformats.org/drawingml/2006/main"/>
        </xdr:cNvGraphicFramePr>
      </xdr:nvGraphicFramePr>
      <xdr:xfrm>
        <a:off x="36699824" y="2714624"/>
        <a:ext cx="1838322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twoCell">
    <xdr:from>
      <xdr:col>51</xdr:col>
      <xdr:colOff>609599</xdr:colOff>
      <xdr:row>14</xdr:row>
      <xdr:rowOff>180974</xdr:rowOff>
    </xdr:from>
    <xdr:to>
      <xdr:col>55</xdr:col>
      <xdr:colOff>9521</xdr:colOff>
      <xdr:row>20</xdr:row>
      <xdr:rowOff>190499</xdr:rowOff>
    </xdr:to>
    <xdr:graphicFrame>
      <xdr:nvGraphicFramePr>
        <xdr:cNvPr id="1998338150" name="" hidden="0"/>
        <xdr:cNvGraphicFramePr>
          <a:graphicFrameLocks xmlns:a="http://schemas.openxmlformats.org/drawingml/2006/main"/>
        </xdr:cNvGraphicFramePr>
      </xdr:nvGraphicFramePr>
      <xdr:xfrm>
        <a:off x="31832549" y="2847974"/>
        <a:ext cx="1838322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twoCell">
    <xdr:from>
      <xdr:col>56</xdr:col>
      <xdr:colOff>0</xdr:colOff>
      <xdr:row>43</xdr:row>
      <xdr:rowOff>0</xdr:rowOff>
    </xdr:from>
    <xdr:to>
      <xdr:col>59</xdr:col>
      <xdr:colOff>12243</xdr:colOff>
      <xdr:row>48</xdr:row>
      <xdr:rowOff>176892</xdr:rowOff>
    </xdr:to>
    <xdr:graphicFrame>
      <xdr:nvGraphicFramePr>
        <xdr:cNvPr id="1998338157" name="" hidden="0"/>
        <xdr:cNvGraphicFramePr>
          <a:graphicFrameLocks xmlns:a="http://schemas.openxmlformats.org/drawingml/2006/main"/>
        </xdr:cNvGraphicFramePr>
      </xdr:nvGraphicFramePr>
      <xdr:xfrm>
        <a:off x="34398856" y="7606392"/>
        <a:ext cx="1849207" cy="106135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twoCell">
    <xdr:from>
      <xdr:col>59</xdr:col>
      <xdr:colOff>609599</xdr:colOff>
      <xdr:row>49</xdr:row>
      <xdr:rowOff>190499</xdr:rowOff>
    </xdr:from>
    <xdr:to>
      <xdr:col>63</xdr:col>
      <xdr:colOff>9521</xdr:colOff>
      <xdr:row>56</xdr:row>
      <xdr:rowOff>9524</xdr:rowOff>
    </xdr:to>
    <xdr:graphicFrame>
      <xdr:nvGraphicFramePr>
        <xdr:cNvPr id="1998338162" name="" hidden="0"/>
        <xdr:cNvGraphicFramePr>
          <a:graphicFrameLocks xmlns:a="http://schemas.openxmlformats.org/drawingml/2006/main"/>
        </xdr:cNvGraphicFramePr>
      </xdr:nvGraphicFramePr>
      <xdr:xfrm>
        <a:off x="36709349" y="9524999"/>
        <a:ext cx="1838322" cy="1152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 editAs="twoCell">
    <xdr:from>
      <xdr:col>59</xdr:col>
      <xdr:colOff>609599</xdr:colOff>
      <xdr:row>21</xdr:row>
      <xdr:rowOff>180974</xdr:rowOff>
    </xdr:from>
    <xdr:to>
      <xdr:col>63</xdr:col>
      <xdr:colOff>9521</xdr:colOff>
      <xdr:row>28</xdr:row>
      <xdr:rowOff>0</xdr:rowOff>
    </xdr:to>
    <xdr:graphicFrame>
      <xdr:nvGraphicFramePr>
        <xdr:cNvPr id="1998338197" name="" hidden="0"/>
        <xdr:cNvGraphicFramePr>
          <a:graphicFrameLocks xmlns:a="http://schemas.openxmlformats.org/drawingml/2006/main"/>
        </xdr:cNvGraphicFramePr>
      </xdr:nvGraphicFramePr>
      <xdr:xfrm>
        <a:off x="36699824" y="3981449"/>
        <a:ext cx="1838322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twoCell">
    <xdr:from>
      <xdr:col>43</xdr:col>
      <xdr:colOff>609599</xdr:colOff>
      <xdr:row>28</xdr:row>
      <xdr:rowOff>180974</xdr:rowOff>
    </xdr:from>
    <xdr:to>
      <xdr:col>47</xdr:col>
      <xdr:colOff>9523</xdr:colOff>
      <xdr:row>34</xdr:row>
      <xdr:rowOff>180974</xdr:rowOff>
    </xdr:to>
    <xdr:graphicFrame>
      <xdr:nvGraphicFramePr>
        <xdr:cNvPr id="1998338327" name="" hidden="0"/>
        <xdr:cNvGraphicFramePr>
          <a:graphicFrameLocks xmlns:a="http://schemas.openxmlformats.org/drawingml/2006/main"/>
        </xdr:cNvGraphicFramePr>
      </xdr:nvGraphicFramePr>
      <xdr:xfrm>
        <a:off x="26946224" y="5248274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 editAs="twoCell">
    <xdr:from>
      <xdr:col>51</xdr:col>
      <xdr:colOff>609599</xdr:colOff>
      <xdr:row>28</xdr:row>
      <xdr:rowOff>180974</xdr:rowOff>
    </xdr:from>
    <xdr:to>
      <xdr:col>55</xdr:col>
      <xdr:colOff>9523</xdr:colOff>
      <xdr:row>34</xdr:row>
      <xdr:rowOff>180973</xdr:rowOff>
    </xdr:to>
    <xdr:graphicFrame>
      <xdr:nvGraphicFramePr>
        <xdr:cNvPr id="1998338332" name="" hidden="0"/>
        <xdr:cNvGraphicFramePr>
          <a:graphicFrameLocks xmlns:a="http://schemas.openxmlformats.org/drawingml/2006/main"/>
        </xdr:cNvGraphicFramePr>
      </xdr:nvGraphicFramePr>
      <xdr:xfrm>
        <a:off x="31823024" y="5248274"/>
        <a:ext cx="1838323" cy="1085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 editAs="twoCell">
    <xdr:from>
      <xdr:col>55</xdr:col>
      <xdr:colOff>609599</xdr:colOff>
      <xdr:row>28</xdr:row>
      <xdr:rowOff>180974</xdr:rowOff>
    </xdr:from>
    <xdr:to>
      <xdr:col>59</xdr:col>
      <xdr:colOff>9523</xdr:colOff>
      <xdr:row>34</xdr:row>
      <xdr:rowOff>180973</xdr:rowOff>
    </xdr:to>
    <xdr:graphicFrame>
      <xdr:nvGraphicFramePr>
        <xdr:cNvPr id="1998338335" name="" hidden="0"/>
        <xdr:cNvGraphicFramePr>
          <a:graphicFrameLocks xmlns:a="http://schemas.openxmlformats.org/drawingml/2006/main"/>
        </xdr:cNvGraphicFramePr>
      </xdr:nvGraphicFramePr>
      <xdr:xfrm>
        <a:off x="34261424" y="5248274"/>
        <a:ext cx="1838323" cy="1085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 editAs="twoCell">
    <xdr:from>
      <xdr:col>59</xdr:col>
      <xdr:colOff>609599</xdr:colOff>
      <xdr:row>28</xdr:row>
      <xdr:rowOff>180974</xdr:rowOff>
    </xdr:from>
    <xdr:to>
      <xdr:col>63</xdr:col>
      <xdr:colOff>9523</xdr:colOff>
      <xdr:row>34</xdr:row>
      <xdr:rowOff>180973</xdr:rowOff>
    </xdr:to>
    <xdr:graphicFrame>
      <xdr:nvGraphicFramePr>
        <xdr:cNvPr id="1998338338" name="" hidden="0"/>
        <xdr:cNvGraphicFramePr>
          <a:graphicFrameLocks xmlns:a="http://schemas.openxmlformats.org/drawingml/2006/main"/>
        </xdr:cNvGraphicFramePr>
      </xdr:nvGraphicFramePr>
      <xdr:xfrm>
        <a:off x="36699824" y="5248274"/>
        <a:ext cx="1838323" cy="1085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 editAs="twoCell">
    <xdr:from>
      <xdr:col>43</xdr:col>
      <xdr:colOff>609599</xdr:colOff>
      <xdr:row>35</xdr:row>
      <xdr:rowOff>180974</xdr:rowOff>
    </xdr:from>
    <xdr:to>
      <xdr:col>47</xdr:col>
      <xdr:colOff>9523</xdr:colOff>
      <xdr:row>41</xdr:row>
      <xdr:rowOff>180973</xdr:rowOff>
    </xdr:to>
    <xdr:graphicFrame>
      <xdr:nvGraphicFramePr>
        <xdr:cNvPr id="1998338343" name="" hidden="0"/>
        <xdr:cNvGraphicFramePr>
          <a:graphicFrameLocks xmlns:a="http://schemas.openxmlformats.org/drawingml/2006/main"/>
        </xdr:cNvGraphicFramePr>
      </xdr:nvGraphicFramePr>
      <xdr:xfrm>
        <a:off x="26946224" y="6515099"/>
        <a:ext cx="1838323" cy="1085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 editAs="twoCell">
    <xdr:from>
      <xdr:col>47</xdr:col>
      <xdr:colOff>609599</xdr:colOff>
      <xdr:row>35</xdr:row>
      <xdr:rowOff>180974</xdr:rowOff>
    </xdr:from>
    <xdr:to>
      <xdr:col>51</xdr:col>
      <xdr:colOff>9523</xdr:colOff>
      <xdr:row>41</xdr:row>
      <xdr:rowOff>180972</xdr:rowOff>
    </xdr:to>
    <xdr:graphicFrame>
      <xdr:nvGraphicFramePr>
        <xdr:cNvPr id="1998338348" name="" hidden="0"/>
        <xdr:cNvGraphicFramePr>
          <a:graphicFrameLocks xmlns:a="http://schemas.openxmlformats.org/drawingml/2006/main"/>
        </xdr:cNvGraphicFramePr>
      </xdr:nvGraphicFramePr>
      <xdr:xfrm>
        <a:off x="29384624" y="6515099"/>
        <a:ext cx="1838323" cy="108584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 editAs="twoCell">
    <xdr:from>
      <xdr:col>55</xdr:col>
      <xdr:colOff>609599</xdr:colOff>
      <xdr:row>35</xdr:row>
      <xdr:rowOff>180974</xdr:rowOff>
    </xdr:from>
    <xdr:to>
      <xdr:col>59</xdr:col>
      <xdr:colOff>9523</xdr:colOff>
      <xdr:row>41</xdr:row>
      <xdr:rowOff>180971</xdr:rowOff>
    </xdr:to>
    <xdr:graphicFrame>
      <xdr:nvGraphicFramePr>
        <xdr:cNvPr id="1998338353" name="" hidden="0"/>
        <xdr:cNvGraphicFramePr>
          <a:graphicFrameLocks xmlns:a="http://schemas.openxmlformats.org/drawingml/2006/main"/>
        </xdr:cNvGraphicFramePr>
      </xdr:nvGraphicFramePr>
      <xdr:xfrm>
        <a:off x="34261424" y="6515099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 editAs="twoCell">
    <xdr:from>
      <xdr:col>59</xdr:col>
      <xdr:colOff>609599</xdr:colOff>
      <xdr:row>35</xdr:row>
      <xdr:rowOff>180974</xdr:rowOff>
    </xdr:from>
    <xdr:to>
      <xdr:col>63</xdr:col>
      <xdr:colOff>9521</xdr:colOff>
      <xdr:row>41</xdr:row>
      <xdr:rowOff>180971</xdr:rowOff>
    </xdr:to>
    <xdr:graphicFrame>
      <xdr:nvGraphicFramePr>
        <xdr:cNvPr id="1998338358" name="" hidden="0"/>
        <xdr:cNvGraphicFramePr>
          <a:graphicFrameLocks xmlns:a="http://schemas.openxmlformats.org/drawingml/2006/main"/>
        </xdr:cNvGraphicFramePr>
      </xdr:nvGraphicFramePr>
      <xdr:xfrm>
        <a:off x="36699824" y="6515099"/>
        <a:ext cx="1838322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 editAs="twoCell">
    <xdr:from>
      <xdr:col>43</xdr:col>
      <xdr:colOff>609599</xdr:colOff>
      <xdr:row>42</xdr:row>
      <xdr:rowOff>180974</xdr:rowOff>
    </xdr:from>
    <xdr:to>
      <xdr:col>47</xdr:col>
      <xdr:colOff>9523</xdr:colOff>
      <xdr:row>48</xdr:row>
      <xdr:rowOff>180972</xdr:rowOff>
    </xdr:to>
    <xdr:graphicFrame>
      <xdr:nvGraphicFramePr>
        <xdr:cNvPr id="1998338363" name="" hidden="0"/>
        <xdr:cNvGraphicFramePr>
          <a:graphicFrameLocks xmlns:a="http://schemas.openxmlformats.org/drawingml/2006/main"/>
        </xdr:cNvGraphicFramePr>
      </xdr:nvGraphicFramePr>
      <xdr:xfrm>
        <a:off x="26946224" y="7781924"/>
        <a:ext cx="1838323" cy="108584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 editAs="twoCell">
    <xdr:from>
      <xdr:col>47</xdr:col>
      <xdr:colOff>609599</xdr:colOff>
      <xdr:row>42</xdr:row>
      <xdr:rowOff>180974</xdr:rowOff>
    </xdr:from>
    <xdr:to>
      <xdr:col>51</xdr:col>
      <xdr:colOff>9523</xdr:colOff>
      <xdr:row>48</xdr:row>
      <xdr:rowOff>180971</xdr:rowOff>
    </xdr:to>
    <xdr:graphicFrame>
      <xdr:nvGraphicFramePr>
        <xdr:cNvPr id="1998338368" name="" hidden="0"/>
        <xdr:cNvGraphicFramePr>
          <a:graphicFrameLocks xmlns:a="http://schemas.openxmlformats.org/drawingml/2006/main"/>
        </xdr:cNvGraphicFramePr>
      </xdr:nvGraphicFramePr>
      <xdr:xfrm>
        <a:off x="29384624" y="7781924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 editAs="twoCell">
    <xdr:from>
      <xdr:col>51</xdr:col>
      <xdr:colOff>609599</xdr:colOff>
      <xdr:row>42</xdr:row>
      <xdr:rowOff>180974</xdr:rowOff>
    </xdr:from>
    <xdr:to>
      <xdr:col>55</xdr:col>
      <xdr:colOff>9523</xdr:colOff>
      <xdr:row>48</xdr:row>
      <xdr:rowOff>180971</xdr:rowOff>
    </xdr:to>
    <xdr:graphicFrame>
      <xdr:nvGraphicFramePr>
        <xdr:cNvPr id="1998338373" name="" hidden="0"/>
        <xdr:cNvGraphicFramePr>
          <a:graphicFrameLocks xmlns:a="http://schemas.openxmlformats.org/drawingml/2006/main"/>
        </xdr:cNvGraphicFramePr>
      </xdr:nvGraphicFramePr>
      <xdr:xfrm>
        <a:off x="31823024" y="7781924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 editAs="twoCell">
    <xdr:from>
      <xdr:col>59</xdr:col>
      <xdr:colOff>609599</xdr:colOff>
      <xdr:row>42</xdr:row>
      <xdr:rowOff>180974</xdr:rowOff>
    </xdr:from>
    <xdr:to>
      <xdr:col>63</xdr:col>
      <xdr:colOff>9523</xdr:colOff>
      <xdr:row>48</xdr:row>
      <xdr:rowOff>180971</xdr:rowOff>
    </xdr:to>
    <xdr:graphicFrame>
      <xdr:nvGraphicFramePr>
        <xdr:cNvPr id="1998338378" name="" hidden="0"/>
        <xdr:cNvGraphicFramePr>
          <a:graphicFrameLocks xmlns:a="http://schemas.openxmlformats.org/drawingml/2006/main"/>
        </xdr:cNvGraphicFramePr>
      </xdr:nvGraphicFramePr>
      <xdr:xfrm>
        <a:off x="36699824" y="7781924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 editAs="twoCell">
    <xdr:from>
      <xdr:col>43</xdr:col>
      <xdr:colOff>609599</xdr:colOff>
      <xdr:row>49</xdr:row>
      <xdr:rowOff>180974</xdr:rowOff>
    </xdr:from>
    <xdr:to>
      <xdr:col>47</xdr:col>
      <xdr:colOff>9523</xdr:colOff>
      <xdr:row>55</xdr:row>
      <xdr:rowOff>180971</xdr:rowOff>
    </xdr:to>
    <xdr:graphicFrame>
      <xdr:nvGraphicFramePr>
        <xdr:cNvPr id="1998338383" name="" hidden="0"/>
        <xdr:cNvGraphicFramePr>
          <a:graphicFrameLocks xmlns:a="http://schemas.openxmlformats.org/drawingml/2006/main"/>
        </xdr:cNvGraphicFramePr>
      </xdr:nvGraphicFramePr>
      <xdr:xfrm>
        <a:off x="26946224" y="9048749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 editAs="twoCell">
    <xdr:from>
      <xdr:col>47</xdr:col>
      <xdr:colOff>609599</xdr:colOff>
      <xdr:row>49</xdr:row>
      <xdr:rowOff>180974</xdr:rowOff>
    </xdr:from>
    <xdr:to>
      <xdr:col>51</xdr:col>
      <xdr:colOff>9523</xdr:colOff>
      <xdr:row>55</xdr:row>
      <xdr:rowOff>180971</xdr:rowOff>
    </xdr:to>
    <xdr:graphicFrame>
      <xdr:nvGraphicFramePr>
        <xdr:cNvPr id="1998338390" name="" hidden="0"/>
        <xdr:cNvGraphicFramePr>
          <a:graphicFrameLocks xmlns:a="http://schemas.openxmlformats.org/drawingml/2006/main"/>
        </xdr:cNvGraphicFramePr>
      </xdr:nvGraphicFramePr>
      <xdr:xfrm>
        <a:off x="29384624" y="9048749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 editAs="twoCell">
    <xdr:from>
      <xdr:col>51</xdr:col>
      <xdr:colOff>609599</xdr:colOff>
      <xdr:row>49</xdr:row>
      <xdr:rowOff>180974</xdr:rowOff>
    </xdr:from>
    <xdr:to>
      <xdr:col>55</xdr:col>
      <xdr:colOff>9523</xdr:colOff>
      <xdr:row>55</xdr:row>
      <xdr:rowOff>180971</xdr:rowOff>
    </xdr:to>
    <xdr:graphicFrame>
      <xdr:nvGraphicFramePr>
        <xdr:cNvPr id="1998338395" name="" hidden="0"/>
        <xdr:cNvGraphicFramePr>
          <a:graphicFrameLocks xmlns:a="http://schemas.openxmlformats.org/drawingml/2006/main"/>
        </xdr:cNvGraphicFramePr>
      </xdr:nvGraphicFramePr>
      <xdr:xfrm>
        <a:off x="31823024" y="9048749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 editAs="twoCell">
    <xdr:from>
      <xdr:col>55</xdr:col>
      <xdr:colOff>609599</xdr:colOff>
      <xdr:row>49</xdr:row>
      <xdr:rowOff>180974</xdr:rowOff>
    </xdr:from>
    <xdr:to>
      <xdr:col>59</xdr:col>
      <xdr:colOff>9523</xdr:colOff>
      <xdr:row>55</xdr:row>
      <xdr:rowOff>180971</xdr:rowOff>
    </xdr:to>
    <xdr:graphicFrame>
      <xdr:nvGraphicFramePr>
        <xdr:cNvPr id="1998338400" name="" hidden="0"/>
        <xdr:cNvGraphicFramePr>
          <a:graphicFrameLocks xmlns:a="http://schemas.openxmlformats.org/drawingml/2006/main"/>
        </xdr:cNvGraphicFramePr>
      </xdr:nvGraphicFramePr>
      <xdr:xfrm>
        <a:off x="34261424" y="9048749"/>
        <a:ext cx="1838323" cy="108584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 editAs="twoCell">
    <xdr:from>
      <xdr:col>39</xdr:col>
      <xdr:colOff>628649</xdr:colOff>
      <xdr:row>21</xdr:row>
      <xdr:rowOff>180974</xdr:rowOff>
    </xdr:from>
    <xdr:to>
      <xdr:col>43</xdr:col>
      <xdr:colOff>9524</xdr:colOff>
      <xdr:row>28</xdr:row>
      <xdr:rowOff>0</xdr:rowOff>
    </xdr:to>
    <xdr:graphicFrame>
      <xdr:nvGraphicFramePr>
        <xdr:cNvPr id="1998338417" name="" hidden="0"/>
        <xdr:cNvGraphicFramePr>
          <a:graphicFrameLocks xmlns:a="http://schemas.openxmlformats.org/drawingml/2006/main"/>
        </xdr:cNvGraphicFramePr>
      </xdr:nvGraphicFramePr>
      <xdr:xfrm>
        <a:off x="24526874" y="3981449"/>
        <a:ext cx="1838324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 editAs="twoCell">
    <xdr:from>
      <xdr:col>39</xdr:col>
      <xdr:colOff>628649</xdr:colOff>
      <xdr:row>28</xdr:row>
      <xdr:rowOff>180974</xdr:rowOff>
    </xdr:from>
    <xdr:to>
      <xdr:col>43</xdr:col>
      <xdr:colOff>9523</xdr:colOff>
      <xdr:row>34</xdr:row>
      <xdr:rowOff>180974</xdr:rowOff>
    </xdr:to>
    <xdr:graphicFrame>
      <xdr:nvGraphicFramePr>
        <xdr:cNvPr id="1998338422" name="" hidden="0"/>
        <xdr:cNvGraphicFramePr>
          <a:graphicFrameLocks xmlns:a="http://schemas.openxmlformats.org/drawingml/2006/main"/>
        </xdr:cNvGraphicFramePr>
      </xdr:nvGraphicFramePr>
      <xdr:xfrm>
        <a:off x="24526874" y="5248274"/>
        <a:ext cx="1838323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 editAs="twoCell">
    <xdr:from>
      <xdr:col>39</xdr:col>
      <xdr:colOff>628649</xdr:colOff>
      <xdr:row>35</xdr:row>
      <xdr:rowOff>180974</xdr:rowOff>
    </xdr:from>
    <xdr:to>
      <xdr:col>43</xdr:col>
      <xdr:colOff>9521</xdr:colOff>
      <xdr:row>41</xdr:row>
      <xdr:rowOff>180974</xdr:rowOff>
    </xdr:to>
    <xdr:graphicFrame>
      <xdr:nvGraphicFramePr>
        <xdr:cNvPr id="1998338427" name="" hidden="0"/>
        <xdr:cNvGraphicFramePr>
          <a:graphicFrameLocks xmlns:a="http://schemas.openxmlformats.org/drawingml/2006/main"/>
        </xdr:cNvGraphicFramePr>
      </xdr:nvGraphicFramePr>
      <xdr:xfrm>
        <a:off x="24526874" y="6515099"/>
        <a:ext cx="1838322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 editAs="twoCell">
    <xdr:from>
      <xdr:col>39</xdr:col>
      <xdr:colOff>628649</xdr:colOff>
      <xdr:row>42</xdr:row>
      <xdr:rowOff>180974</xdr:rowOff>
    </xdr:from>
    <xdr:to>
      <xdr:col>43</xdr:col>
      <xdr:colOff>9521</xdr:colOff>
      <xdr:row>48</xdr:row>
      <xdr:rowOff>180974</xdr:rowOff>
    </xdr:to>
    <xdr:graphicFrame>
      <xdr:nvGraphicFramePr>
        <xdr:cNvPr id="1998338432" name="" hidden="0"/>
        <xdr:cNvGraphicFramePr>
          <a:graphicFrameLocks xmlns:a="http://schemas.openxmlformats.org/drawingml/2006/main"/>
        </xdr:cNvGraphicFramePr>
      </xdr:nvGraphicFramePr>
      <xdr:xfrm>
        <a:off x="24526874" y="7781924"/>
        <a:ext cx="1838322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 editAs="twoCell">
    <xdr:from>
      <xdr:col>39</xdr:col>
      <xdr:colOff>628649</xdr:colOff>
      <xdr:row>49</xdr:row>
      <xdr:rowOff>180974</xdr:rowOff>
    </xdr:from>
    <xdr:to>
      <xdr:col>43</xdr:col>
      <xdr:colOff>9521</xdr:colOff>
      <xdr:row>56</xdr:row>
      <xdr:rowOff>0</xdr:rowOff>
    </xdr:to>
    <xdr:graphicFrame>
      <xdr:nvGraphicFramePr>
        <xdr:cNvPr id="1998338437" name="" hidden="0"/>
        <xdr:cNvGraphicFramePr>
          <a:graphicFrameLocks xmlns:a="http://schemas.openxmlformats.org/drawingml/2006/main"/>
        </xdr:cNvGraphicFramePr>
      </xdr:nvGraphicFramePr>
      <xdr:xfrm>
        <a:off x="24526874" y="9048749"/>
        <a:ext cx="1838322" cy="1085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 editAs="twoCell">
    <xdr:from>
      <xdr:col>1</xdr:col>
      <xdr:colOff>1129392</xdr:colOff>
      <xdr:row>66</xdr:row>
      <xdr:rowOff>0</xdr:rowOff>
    </xdr:from>
    <xdr:to>
      <xdr:col>15</xdr:col>
      <xdr:colOff>609599</xdr:colOff>
      <xdr:row>86</xdr:row>
      <xdr:rowOff>161924</xdr:rowOff>
    </xdr:to>
    <xdr:graphicFrame>
      <xdr:nvGraphicFramePr>
        <xdr:cNvPr id="1998338457" name="" hidden="0"/>
        <xdr:cNvGraphicFramePr>
          <a:graphicFrameLocks xmlns:a="http://schemas.openxmlformats.org/drawingml/2006/main"/>
        </xdr:cNvGraphicFramePr>
      </xdr:nvGraphicFramePr>
      <xdr:xfrm>
        <a:off x="1333499" y="11674928"/>
        <a:ext cx="8569777" cy="369978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70" zoomScale="100" workbookViewId="0">
      <selection activeCell="A1" activeCellId="0" sqref="A1"/>
    </sheetView>
  </sheetViews>
  <sheetFormatPr defaultRowHeight="14.25"/>
  <cols>
    <col customWidth="1" min="1" max="1" width="3.140625"/>
    <col customWidth="1" min="2" max="2" width="7.8515625"/>
    <col bestFit="1" min="40" max="40" width="9.421875"/>
  </cols>
  <sheetData>
    <row r="2" ht="14.25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>
      <c r="B3" s="1" t="s">
        <v>2</v>
      </c>
      <c r="C3" s="4" t="s">
        <v>3</v>
      </c>
      <c r="D3" s="5"/>
      <c r="E3" s="5"/>
      <c r="F3" s="4" t="s">
        <v>4</v>
      </c>
      <c r="G3" s="5"/>
      <c r="H3" s="6"/>
      <c r="I3" s="4" t="s">
        <v>5</v>
      </c>
      <c r="J3" s="5"/>
      <c r="K3" s="6"/>
      <c r="L3" s="5" t="s">
        <v>6</v>
      </c>
      <c r="M3" s="5"/>
      <c r="N3" s="6"/>
      <c r="O3" s="4" t="s">
        <v>7</v>
      </c>
      <c r="P3" s="5"/>
      <c r="Q3" s="6"/>
      <c r="R3" s="5" t="s">
        <v>8</v>
      </c>
      <c r="S3" s="5"/>
      <c r="T3" s="6"/>
      <c r="U3" s="7" t="s">
        <v>9</v>
      </c>
      <c r="V3" s="7"/>
      <c r="W3" s="7"/>
      <c r="X3" s="7" t="s">
        <v>10</v>
      </c>
      <c r="Y3" s="7"/>
      <c r="Z3" s="7"/>
      <c r="AA3" s="8" t="s">
        <v>11</v>
      </c>
      <c r="AB3" s="9"/>
      <c r="AC3" s="10"/>
    </row>
    <row r="4" ht="14.25">
      <c r="A4" s="11" t="s">
        <v>12</v>
      </c>
      <c r="B4" s="1" t="s">
        <v>13</v>
      </c>
      <c r="C4" s="12" t="s">
        <v>14</v>
      </c>
      <c r="D4" s="13" t="s">
        <v>15</v>
      </c>
      <c r="E4" s="14" t="s">
        <v>11</v>
      </c>
      <c r="F4" s="12" t="s">
        <v>14</v>
      </c>
      <c r="G4" s="13" t="s">
        <v>15</v>
      </c>
      <c r="H4" s="14" t="s">
        <v>11</v>
      </c>
      <c r="I4" s="12" t="s">
        <v>14</v>
      </c>
      <c r="J4" s="13" t="s">
        <v>15</v>
      </c>
      <c r="K4" s="14" t="s">
        <v>11</v>
      </c>
      <c r="L4" s="12" t="s">
        <v>14</v>
      </c>
      <c r="M4" s="13" t="s">
        <v>15</v>
      </c>
      <c r="N4" s="14" t="s">
        <v>11</v>
      </c>
      <c r="O4" s="12" t="s">
        <v>14</v>
      </c>
      <c r="P4" s="13" t="s">
        <v>15</v>
      </c>
      <c r="Q4" s="14" t="s">
        <v>11</v>
      </c>
      <c r="R4" s="12" t="s">
        <v>14</v>
      </c>
      <c r="S4" s="13" t="s">
        <v>15</v>
      </c>
      <c r="T4" s="14" t="s">
        <v>11</v>
      </c>
      <c r="U4" s="12" t="s">
        <v>14</v>
      </c>
      <c r="V4" s="13" t="s">
        <v>15</v>
      </c>
      <c r="W4" s="14" t="s">
        <v>11</v>
      </c>
      <c r="X4" s="12" t="s">
        <v>14</v>
      </c>
      <c r="Y4" s="13" t="s">
        <v>15</v>
      </c>
      <c r="Z4" s="14" t="s">
        <v>11</v>
      </c>
      <c r="AA4" s="15" t="s">
        <v>14</v>
      </c>
      <c r="AB4" s="16" t="s">
        <v>15</v>
      </c>
      <c r="AC4" s="17" t="s">
        <v>11</v>
      </c>
    </row>
    <row r="5" ht="14.25">
      <c r="A5" s="18">
        <f>1</f>
        <v>1</v>
      </c>
      <c r="B5" s="19">
        <v>44817</v>
      </c>
      <c r="C5" s="20">
        <v>0</v>
      </c>
      <c r="D5" s="21">
        <v>74</v>
      </c>
      <c r="E5" s="22">
        <f t="shared" ref="E5:E9" si="0">C5+D5</f>
        <v>74</v>
      </c>
      <c r="F5" s="23">
        <v>0</v>
      </c>
      <c r="G5" s="24">
        <v>3</v>
      </c>
      <c r="H5" s="22">
        <f t="shared" ref="H5:H9" si="1">F5+G5</f>
        <v>3</v>
      </c>
      <c r="I5" s="25">
        <v>0</v>
      </c>
      <c r="J5" s="24">
        <v>45</v>
      </c>
      <c r="K5" s="22">
        <f t="shared" ref="K5:K9" si="2">I5+J5</f>
        <v>45</v>
      </c>
      <c r="L5" s="25">
        <v>0</v>
      </c>
      <c r="M5" s="24">
        <v>1</v>
      </c>
      <c r="N5" s="22">
        <f t="shared" ref="N5:N9" si="3">L5+M5</f>
        <v>1</v>
      </c>
      <c r="O5" s="25">
        <v>0</v>
      </c>
      <c r="P5" s="24">
        <v>50</v>
      </c>
      <c r="Q5" s="22">
        <f t="shared" ref="Q5:Q9" si="4">O5+P5</f>
        <v>50</v>
      </c>
      <c r="R5" s="25">
        <v>0</v>
      </c>
      <c r="S5" s="24">
        <v>11</v>
      </c>
      <c r="T5" s="22">
        <f t="shared" ref="T5:T9" si="5">R5+S5</f>
        <v>11</v>
      </c>
      <c r="U5" s="25">
        <v>0</v>
      </c>
      <c r="V5" s="24">
        <v>0</v>
      </c>
      <c r="W5" s="22">
        <f t="shared" ref="W5:W9" si="6">U5+V5</f>
        <v>0</v>
      </c>
      <c r="X5" s="25">
        <v>1</v>
      </c>
      <c r="Y5" s="24">
        <v>46</v>
      </c>
      <c r="Z5" s="22">
        <f t="shared" ref="Z5:Z9" si="7">X5+Y5</f>
        <v>47</v>
      </c>
      <c r="AA5" s="26">
        <f t="shared" ref="AA5:AA9" si="8">C5+F5+I5+L5+O5+R5+U5+X5</f>
        <v>1</v>
      </c>
      <c r="AB5" s="27">
        <f t="shared" ref="AB5:AB9" si="9">D5+G5+J5+M5+P5+S5+V5+Y5</f>
        <v>230</v>
      </c>
      <c r="AC5" s="28">
        <f t="shared" ref="AC5:AC9" si="10">AA5+AB5</f>
        <v>231</v>
      </c>
    </row>
    <row r="6" ht="14.25">
      <c r="A6" s="18">
        <f t="shared" ref="A6:A10" si="11">A5+1</f>
        <v>2</v>
      </c>
      <c r="B6" s="19">
        <v>44818</v>
      </c>
      <c r="C6" s="20">
        <v>0</v>
      </c>
      <c r="D6" s="21">
        <v>67</v>
      </c>
      <c r="E6" s="22">
        <f t="shared" si="0"/>
        <v>67</v>
      </c>
      <c r="F6" s="23">
        <v>0</v>
      </c>
      <c r="G6" s="24">
        <v>3</v>
      </c>
      <c r="H6" s="22">
        <f t="shared" si="1"/>
        <v>3</v>
      </c>
      <c r="I6" s="25">
        <v>0</v>
      </c>
      <c r="J6" s="24">
        <v>43</v>
      </c>
      <c r="K6" s="22">
        <f t="shared" si="2"/>
        <v>43</v>
      </c>
      <c r="L6" s="25">
        <v>0</v>
      </c>
      <c r="M6" s="24">
        <v>1</v>
      </c>
      <c r="N6" s="29">
        <f t="shared" si="3"/>
        <v>1</v>
      </c>
      <c r="O6" s="25">
        <v>0</v>
      </c>
      <c r="P6" s="24">
        <v>48</v>
      </c>
      <c r="Q6" s="22">
        <f t="shared" si="4"/>
        <v>48</v>
      </c>
      <c r="R6" s="25">
        <v>0</v>
      </c>
      <c r="S6" s="24">
        <v>11</v>
      </c>
      <c r="T6" s="22">
        <f t="shared" si="5"/>
        <v>11</v>
      </c>
      <c r="U6" s="25">
        <v>0</v>
      </c>
      <c r="V6" s="24">
        <v>0</v>
      </c>
      <c r="W6" s="22">
        <f t="shared" si="6"/>
        <v>0</v>
      </c>
      <c r="X6" s="25">
        <v>1</v>
      </c>
      <c r="Y6" s="24">
        <v>42</v>
      </c>
      <c r="Z6" s="22">
        <f t="shared" si="7"/>
        <v>43</v>
      </c>
      <c r="AA6" s="26">
        <f t="shared" si="8"/>
        <v>1</v>
      </c>
      <c r="AB6" s="27">
        <f t="shared" si="9"/>
        <v>215</v>
      </c>
      <c r="AC6" s="28">
        <f t="shared" si="10"/>
        <v>216</v>
      </c>
    </row>
    <row r="7" ht="14.25">
      <c r="A7" s="18">
        <f t="shared" si="11"/>
        <v>3</v>
      </c>
      <c r="B7" s="19">
        <v>44819</v>
      </c>
      <c r="C7" s="20">
        <v>0</v>
      </c>
      <c r="D7" s="21">
        <v>67</v>
      </c>
      <c r="E7" s="22">
        <f t="shared" si="0"/>
        <v>67</v>
      </c>
      <c r="F7" s="23">
        <v>0</v>
      </c>
      <c r="G7" s="24">
        <v>3</v>
      </c>
      <c r="H7" s="22">
        <f t="shared" si="1"/>
        <v>3</v>
      </c>
      <c r="I7" s="25">
        <v>0</v>
      </c>
      <c r="J7" s="24">
        <v>45</v>
      </c>
      <c r="K7" s="22">
        <f t="shared" si="2"/>
        <v>45</v>
      </c>
      <c r="L7" s="25">
        <v>0</v>
      </c>
      <c r="M7" s="24">
        <v>1</v>
      </c>
      <c r="N7" s="30">
        <f t="shared" si="3"/>
        <v>1</v>
      </c>
      <c r="O7" s="25">
        <v>0</v>
      </c>
      <c r="P7" s="24">
        <v>52</v>
      </c>
      <c r="Q7" s="22">
        <f t="shared" si="4"/>
        <v>52</v>
      </c>
      <c r="R7" s="25">
        <v>0</v>
      </c>
      <c r="S7" s="24">
        <v>11</v>
      </c>
      <c r="T7" s="22">
        <f t="shared" si="5"/>
        <v>11</v>
      </c>
      <c r="U7" s="25">
        <v>0</v>
      </c>
      <c r="V7" s="24">
        <v>0</v>
      </c>
      <c r="W7" s="22">
        <f t="shared" si="6"/>
        <v>0</v>
      </c>
      <c r="X7" s="25">
        <v>1</v>
      </c>
      <c r="Y7" s="24">
        <v>44</v>
      </c>
      <c r="Z7" s="22">
        <f t="shared" si="7"/>
        <v>45</v>
      </c>
      <c r="AA7" s="26">
        <f t="shared" si="8"/>
        <v>1</v>
      </c>
      <c r="AB7" s="27">
        <f t="shared" si="9"/>
        <v>223</v>
      </c>
      <c r="AC7" s="28">
        <f t="shared" si="10"/>
        <v>224</v>
      </c>
    </row>
    <row r="8" ht="14.25">
      <c r="A8" s="18">
        <f t="shared" si="11"/>
        <v>4</v>
      </c>
      <c r="B8" s="19">
        <v>44820</v>
      </c>
      <c r="C8" s="20">
        <v>0</v>
      </c>
      <c r="D8" s="21">
        <v>67</v>
      </c>
      <c r="E8" s="22">
        <f t="shared" si="0"/>
        <v>67</v>
      </c>
      <c r="F8" s="23">
        <v>0</v>
      </c>
      <c r="G8" s="24">
        <v>3</v>
      </c>
      <c r="H8" s="22">
        <f t="shared" si="1"/>
        <v>3</v>
      </c>
      <c r="I8" s="25">
        <v>0</v>
      </c>
      <c r="J8" s="24">
        <v>45</v>
      </c>
      <c r="K8" s="22">
        <f t="shared" si="2"/>
        <v>45</v>
      </c>
      <c r="L8" s="25">
        <v>0</v>
      </c>
      <c r="M8" s="24">
        <v>1</v>
      </c>
      <c r="N8" s="22">
        <f t="shared" si="3"/>
        <v>1</v>
      </c>
      <c r="O8" s="25">
        <v>0</v>
      </c>
      <c r="P8" s="24">
        <v>54</v>
      </c>
      <c r="Q8" s="22">
        <f t="shared" si="4"/>
        <v>54</v>
      </c>
      <c r="R8" s="25">
        <v>0</v>
      </c>
      <c r="S8" s="24">
        <v>11</v>
      </c>
      <c r="T8" s="22">
        <f t="shared" si="5"/>
        <v>11</v>
      </c>
      <c r="U8" s="25">
        <v>0</v>
      </c>
      <c r="V8" s="24">
        <v>1</v>
      </c>
      <c r="W8" s="22">
        <f t="shared" si="6"/>
        <v>1</v>
      </c>
      <c r="X8" s="25">
        <v>1</v>
      </c>
      <c r="Y8" s="24">
        <v>44</v>
      </c>
      <c r="Z8" s="22">
        <f t="shared" si="7"/>
        <v>45</v>
      </c>
      <c r="AA8" s="26">
        <f t="shared" si="8"/>
        <v>1</v>
      </c>
      <c r="AB8" s="27">
        <f t="shared" si="9"/>
        <v>226</v>
      </c>
      <c r="AC8" s="28">
        <f t="shared" si="10"/>
        <v>227</v>
      </c>
    </row>
    <row r="9" ht="14.25">
      <c r="A9" s="18">
        <f t="shared" si="11"/>
        <v>5</v>
      </c>
      <c r="B9" s="19">
        <v>44823</v>
      </c>
      <c r="C9" s="20">
        <v>0</v>
      </c>
      <c r="D9" s="21">
        <v>45</v>
      </c>
      <c r="E9" s="22">
        <f t="shared" si="0"/>
        <v>45</v>
      </c>
      <c r="F9" s="23">
        <v>0</v>
      </c>
      <c r="G9" s="24">
        <v>3</v>
      </c>
      <c r="H9" s="22">
        <f t="shared" si="1"/>
        <v>3</v>
      </c>
      <c r="I9" s="25">
        <v>0</v>
      </c>
      <c r="J9" s="24">
        <v>15</v>
      </c>
      <c r="K9" s="22">
        <f t="shared" si="2"/>
        <v>15</v>
      </c>
      <c r="L9" s="25">
        <v>0</v>
      </c>
      <c r="M9" s="24">
        <v>1</v>
      </c>
      <c r="N9" s="22">
        <f t="shared" si="3"/>
        <v>1</v>
      </c>
      <c r="O9" s="25">
        <v>0</v>
      </c>
      <c r="P9" s="24">
        <v>51</v>
      </c>
      <c r="Q9" s="22">
        <f t="shared" si="4"/>
        <v>51</v>
      </c>
      <c r="R9" s="25">
        <v>0</v>
      </c>
      <c r="S9" s="24">
        <v>11</v>
      </c>
      <c r="T9" s="22">
        <f t="shared" si="5"/>
        <v>11</v>
      </c>
      <c r="U9" s="25">
        <v>0</v>
      </c>
      <c r="V9" s="24">
        <v>1</v>
      </c>
      <c r="W9" s="22">
        <f t="shared" si="6"/>
        <v>1</v>
      </c>
      <c r="X9" s="25">
        <v>1</v>
      </c>
      <c r="Y9" s="24">
        <v>46</v>
      </c>
      <c r="Z9" s="22">
        <f t="shared" si="7"/>
        <v>47</v>
      </c>
      <c r="AA9" s="26">
        <f t="shared" si="8"/>
        <v>1</v>
      </c>
      <c r="AB9" s="27">
        <f t="shared" si="9"/>
        <v>173</v>
      </c>
      <c r="AC9" s="28">
        <f t="shared" si="10"/>
        <v>174</v>
      </c>
    </row>
    <row r="10" ht="14.25">
      <c r="A10" s="18">
        <f t="shared" si="11"/>
        <v>6</v>
      </c>
      <c r="B10" s="19">
        <v>44824</v>
      </c>
      <c r="C10" s="20">
        <v>0</v>
      </c>
      <c r="D10" s="21">
        <v>51</v>
      </c>
      <c r="E10" s="22">
        <f t="shared" ref="E10:E15" si="12">C10+D10</f>
        <v>51</v>
      </c>
      <c r="F10" s="23">
        <v>0</v>
      </c>
      <c r="G10" s="24">
        <v>3</v>
      </c>
      <c r="H10" s="22">
        <f t="shared" ref="H10:H15" si="13">F10+G10</f>
        <v>3</v>
      </c>
      <c r="I10" s="25">
        <v>0</v>
      </c>
      <c r="J10" s="24">
        <v>14</v>
      </c>
      <c r="K10" s="22">
        <f t="shared" ref="K10:K15" si="14">I10+J10</f>
        <v>14</v>
      </c>
      <c r="L10" s="25">
        <v>0</v>
      </c>
      <c r="M10" s="24">
        <v>1</v>
      </c>
      <c r="N10" s="22">
        <f t="shared" ref="N10:N15" si="15">L10+M10</f>
        <v>1</v>
      </c>
      <c r="O10" s="25">
        <v>0</v>
      </c>
      <c r="P10" s="24">
        <v>52</v>
      </c>
      <c r="Q10" s="22">
        <f t="shared" ref="Q10:Q15" si="16">O10+P10</f>
        <v>52</v>
      </c>
      <c r="R10" s="25">
        <v>0</v>
      </c>
      <c r="S10" s="24">
        <v>12</v>
      </c>
      <c r="T10" s="22">
        <f t="shared" ref="T10:T15" si="17">R10+S10</f>
        <v>12</v>
      </c>
      <c r="U10" s="25">
        <v>0</v>
      </c>
      <c r="V10" s="24">
        <v>1</v>
      </c>
      <c r="W10" s="22">
        <f t="shared" ref="W10:W15" si="18">U10+V10</f>
        <v>1</v>
      </c>
      <c r="X10" s="25">
        <v>1</v>
      </c>
      <c r="Y10" s="24">
        <v>44</v>
      </c>
      <c r="Z10" s="22">
        <f t="shared" ref="Z10:Z15" si="19">X10+Y10</f>
        <v>45</v>
      </c>
      <c r="AA10" s="26">
        <f t="shared" ref="AA10:AA15" si="20">C10+F10+I10+L10+O10+R10+U10+X10</f>
        <v>1</v>
      </c>
      <c r="AB10" s="27">
        <f t="shared" ref="AB10:AB15" si="21">D10+G10+J10+M10+P10+S10+V10+Y10</f>
        <v>178</v>
      </c>
      <c r="AC10" s="28">
        <f t="shared" ref="AC10:AC15" si="22">AA10+AB10</f>
        <v>179</v>
      </c>
    </row>
    <row r="11" ht="14.25">
      <c r="A11" s="18">
        <f t="shared" ref="A11:A15" si="23">A10+1</f>
        <v>7</v>
      </c>
      <c r="B11" s="19">
        <v>44825</v>
      </c>
      <c r="C11" s="20">
        <v>0</v>
      </c>
      <c r="D11" s="21">
        <v>52</v>
      </c>
      <c r="E11" s="22">
        <f t="shared" si="12"/>
        <v>52</v>
      </c>
      <c r="F11" s="23">
        <v>0</v>
      </c>
      <c r="G11" s="24">
        <v>3</v>
      </c>
      <c r="H11" s="22">
        <f t="shared" si="13"/>
        <v>3</v>
      </c>
      <c r="I11" s="25">
        <v>0</v>
      </c>
      <c r="J11" s="24">
        <v>12</v>
      </c>
      <c r="K11" s="22">
        <f t="shared" si="14"/>
        <v>12</v>
      </c>
      <c r="L11" s="25">
        <v>0</v>
      </c>
      <c r="M11" s="24">
        <v>1</v>
      </c>
      <c r="N11" s="22">
        <f t="shared" si="15"/>
        <v>1</v>
      </c>
      <c r="O11" s="25">
        <v>0</v>
      </c>
      <c r="P11" s="24">
        <v>56</v>
      </c>
      <c r="Q11" s="22">
        <f t="shared" si="16"/>
        <v>56</v>
      </c>
      <c r="R11" s="25">
        <v>0</v>
      </c>
      <c r="S11" s="24">
        <v>12</v>
      </c>
      <c r="T11" s="22">
        <f t="shared" si="17"/>
        <v>12</v>
      </c>
      <c r="U11" s="25">
        <v>0</v>
      </c>
      <c r="V11" s="24">
        <v>1</v>
      </c>
      <c r="W11" s="22">
        <f t="shared" si="18"/>
        <v>1</v>
      </c>
      <c r="X11" s="25">
        <v>1</v>
      </c>
      <c r="Y11" s="24">
        <v>43</v>
      </c>
      <c r="Z11" s="22">
        <f t="shared" si="19"/>
        <v>44</v>
      </c>
      <c r="AA11" s="26">
        <f t="shared" si="20"/>
        <v>1</v>
      </c>
      <c r="AB11" s="27">
        <f t="shared" si="21"/>
        <v>180</v>
      </c>
      <c r="AC11" s="28">
        <f t="shared" si="22"/>
        <v>181</v>
      </c>
    </row>
    <row r="12" ht="14.25">
      <c r="A12" s="18">
        <f t="shared" si="23"/>
        <v>8</v>
      </c>
      <c r="B12" s="19">
        <v>44826</v>
      </c>
      <c r="C12" s="31">
        <v>0</v>
      </c>
      <c r="D12" s="32">
        <v>53</v>
      </c>
      <c r="E12" s="22">
        <f t="shared" si="12"/>
        <v>53</v>
      </c>
      <c r="F12" s="33">
        <v>0</v>
      </c>
      <c r="G12" s="34">
        <v>2</v>
      </c>
      <c r="H12" s="22">
        <f t="shared" si="13"/>
        <v>2</v>
      </c>
      <c r="I12" s="35">
        <v>0</v>
      </c>
      <c r="J12" s="36">
        <v>12</v>
      </c>
      <c r="K12" s="22">
        <f t="shared" si="14"/>
        <v>12</v>
      </c>
      <c r="L12" s="35">
        <v>0</v>
      </c>
      <c r="M12" s="34">
        <v>1</v>
      </c>
      <c r="N12" s="22">
        <f t="shared" si="15"/>
        <v>1</v>
      </c>
      <c r="O12" s="35">
        <v>0</v>
      </c>
      <c r="P12" s="36">
        <v>66</v>
      </c>
      <c r="Q12" s="22">
        <f t="shared" si="16"/>
        <v>66</v>
      </c>
      <c r="R12" s="35">
        <v>0</v>
      </c>
      <c r="S12" s="34">
        <v>10</v>
      </c>
      <c r="T12" s="22">
        <f t="shared" si="17"/>
        <v>10</v>
      </c>
      <c r="U12" s="35">
        <v>0</v>
      </c>
      <c r="V12" s="34">
        <v>1</v>
      </c>
      <c r="W12" s="22">
        <f t="shared" si="18"/>
        <v>1</v>
      </c>
      <c r="X12" s="35">
        <v>1</v>
      </c>
      <c r="Y12" s="36">
        <v>43</v>
      </c>
      <c r="Z12" s="22">
        <f t="shared" si="19"/>
        <v>44</v>
      </c>
      <c r="AA12" s="26">
        <f t="shared" si="20"/>
        <v>1</v>
      </c>
      <c r="AB12" s="27">
        <f t="shared" si="21"/>
        <v>188</v>
      </c>
      <c r="AC12" s="28">
        <f t="shared" si="22"/>
        <v>189</v>
      </c>
    </row>
    <row r="13" ht="14.25">
      <c r="A13" s="18">
        <f t="shared" si="23"/>
        <v>9</v>
      </c>
      <c r="B13" s="19">
        <v>44827</v>
      </c>
      <c r="C13" s="37">
        <v>0</v>
      </c>
      <c r="D13" s="32">
        <v>56</v>
      </c>
      <c r="E13" s="22">
        <f t="shared" si="12"/>
        <v>56</v>
      </c>
      <c r="F13" s="37">
        <v>0</v>
      </c>
      <c r="G13" s="32">
        <v>2</v>
      </c>
      <c r="H13" s="22">
        <f t="shared" si="13"/>
        <v>2</v>
      </c>
      <c r="I13" s="37">
        <v>1</v>
      </c>
      <c r="J13" s="32">
        <v>11</v>
      </c>
      <c r="K13" s="22">
        <f t="shared" si="14"/>
        <v>12</v>
      </c>
      <c r="L13" s="37">
        <v>1</v>
      </c>
      <c r="M13" s="32">
        <v>2</v>
      </c>
      <c r="N13" s="22">
        <f t="shared" si="15"/>
        <v>3</v>
      </c>
      <c r="O13" s="37">
        <v>0</v>
      </c>
      <c r="P13" s="32">
        <v>65</v>
      </c>
      <c r="Q13" s="22">
        <f t="shared" si="16"/>
        <v>65</v>
      </c>
      <c r="R13" s="37">
        <v>0</v>
      </c>
      <c r="S13" s="32">
        <v>10</v>
      </c>
      <c r="T13" s="22">
        <f t="shared" si="17"/>
        <v>10</v>
      </c>
      <c r="U13" s="37">
        <v>0</v>
      </c>
      <c r="V13" s="32">
        <v>1</v>
      </c>
      <c r="W13" s="22">
        <f t="shared" si="18"/>
        <v>1</v>
      </c>
      <c r="X13" s="37">
        <v>1</v>
      </c>
      <c r="Y13" s="32">
        <v>44</v>
      </c>
      <c r="Z13" s="22">
        <f t="shared" si="19"/>
        <v>45</v>
      </c>
      <c r="AA13" s="26">
        <f t="shared" si="20"/>
        <v>3</v>
      </c>
      <c r="AB13" s="27">
        <f t="shared" si="21"/>
        <v>191</v>
      </c>
      <c r="AC13" s="28">
        <f t="shared" si="22"/>
        <v>194</v>
      </c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</row>
    <row r="14" ht="14.25">
      <c r="A14" s="18">
        <f t="shared" si="23"/>
        <v>10</v>
      </c>
      <c r="B14" s="19">
        <v>44830</v>
      </c>
      <c r="C14" s="39">
        <v>0</v>
      </c>
      <c r="D14" s="32">
        <v>60</v>
      </c>
      <c r="E14" s="22">
        <f t="shared" si="12"/>
        <v>60</v>
      </c>
      <c r="F14" s="39">
        <v>0</v>
      </c>
      <c r="G14" s="36">
        <v>2</v>
      </c>
      <c r="H14" s="22">
        <f t="shared" si="13"/>
        <v>2</v>
      </c>
      <c r="I14" s="39">
        <v>1</v>
      </c>
      <c r="J14" s="36">
        <v>14</v>
      </c>
      <c r="K14" s="22">
        <f t="shared" si="14"/>
        <v>15</v>
      </c>
      <c r="L14" s="39">
        <v>0</v>
      </c>
      <c r="M14" s="36">
        <v>3</v>
      </c>
      <c r="N14" s="22">
        <f t="shared" si="15"/>
        <v>3</v>
      </c>
      <c r="O14" s="39">
        <v>1</v>
      </c>
      <c r="P14" s="36">
        <v>69</v>
      </c>
      <c r="Q14" s="22">
        <f t="shared" si="16"/>
        <v>70</v>
      </c>
      <c r="R14" s="39">
        <v>0</v>
      </c>
      <c r="S14" s="36">
        <v>10</v>
      </c>
      <c r="T14" s="22">
        <f t="shared" si="17"/>
        <v>10</v>
      </c>
      <c r="U14" s="39">
        <v>0</v>
      </c>
      <c r="V14" s="36">
        <v>1</v>
      </c>
      <c r="W14" s="22">
        <f t="shared" si="18"/>
        <v>1</v>
      </c>
      <c r="X14" s="39">
        <v>2</v>
      </c>
      <c r="Y14" s="36">
        <v>51</v>
      </c>
      <c r="Z14" s="22">
        <f t="shared" si="19"/>
        <v>53</v>
      </c>
      <c r="AA14" s="26">
        <f t="shared" si="20"/>
        <v>4</v>
      </c>
      <c r="AB14" s="27">
        <f t="shared" si="21"/>
        <v>210</v>
      </c>
      <c r="AC14" s="28">
        <f t="shared" si="22"/>
        <v>214</v>
      </c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</row>
    <row r="15" ht="14.25">
      <c r="A15" s="18">
        <f t="shared" si="23"/>
        <v>11</v>
      </c>
      <c r="B15" s="40">
        <v>44831</v>
      </c>
      <c r="C15" s="41">
        <v>0</v>
      </c>
      <c r="D15" s="42">
        <v>60</v>
      </c>
      <c r="E15" s="29">
        <f t="shared" si="12"/>
        <v>60</v>
      </c>
      <c r="F15" s="41">
        <v>1</v>
      </c>
      <c r="G15" s="43">
        <v>2</v>
      </c>
      <c r="H15" s="29">
        <f t="shared" si="13"/>
        <v>3</v>
      </c>
      <c r="I15" s="41">
        <v>0</v>
      </c>
      <c r="J15" s="43">
        <v>15</v>
      </c>
      <c r="K15" s="29">
        <f t="shared" si="14"/>
        <v>15</v>
      </c>
      <c r="L15" s="41">
        <v>0</v>
      </c>
      <c r="M15" s="43">
        <v>2</v>
      </c>
      <c r="N15" s="29">
        <f t="shared" si="15"/>
        <v>2</v>
      </c>
      <c r="O15" s="41">
        <v>2</v>
      </c>
      <c r="P15" s="43">
        <v>69</v>
      </c>
      <c r="Q15" s="29">
        <f t="shared" si="16"/>
        <v>71</v>
      </c>
      <c r="R15" s="41">
        <v>0</v>
      </c>
      <c r="S15" s="43">
        <v>10</v>
      </c>
      <c r="T15" s="29">
        <f t="shared" si="17"/>
        <v>10</v>
      </c>
      <c r="U15" s="41">
        <v>0</v>
      </c>
      <c r="V15" s="43">
        <v>0</v>
      </c>
      <c r="W15" s="29">
        <f t="shared" si="18"/>
        <v>0</v>
      </c>
      <c r="X15" s="41">
        <v>1</v>
      </c>
      <c r="Y15" s="43">
        <v>58</v>
      </c>
      <c r="Z15" s="29">
        <f t="shared" si="19"/>
        <v>59</v>
      </c>
      <c r="AA15" s="44">
        <f t="shared" si="20"/>
        <v>4</v>
      </c>
      <c r="AB15" s="45">
        <f t="shared" si="21"/>
        <v>216</v>
      </c>
      <c r="AC15" s="46">
        <f t="shared" si="22"/>
        <v>220</v>
      </c>
      <c r="AN15" s="47"/>
      <c r="AO15" s="47"/>
      <c r="AP15" s="47"/>
      <c r="AQ15" s="47"/>
      <c r="AR15" s="47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9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</row>
    <row r="16" ht="14.25">
      <c r="A16" s="50"/>
      <c r="B16" s="51"/>
      <c r="C16" s="52"/>
      <c r="D16" s="52"/>
      <c r="E16" s="53"/>
      <c r="F16" s="52"/>
      <c r="G16" s="52"/>
      <c r="H16" s="53"/>
      <c r="I16" s="52"/>
      <c r="J16" s="52"/>
      <c r="K16" s="53"/>
      <c r="L16" s="52"/>
      <c r="M16" s="52"/>
      <c r="N16" s="53"/>
      <c r="O16" s="52"/>
      <c r="P16" s="52"/>
      <c r="Q16" s="53"/>
      <c r="R16" s="52"/>
      <c r="S16" s="52"/>
      <c r="T16" s="53"/>
      <c r="U16" s="52"/>
      <c r="V16" s="52"/>
      <c r="W16" s="53"/>
      <c r="X16" s="52"/>
      <c r="Y16" s="52"/>
      <c r="Z16" s="53"/>
      <c r="AA16" s="54"/>
      <c r="AB16" s="55"/>
      <c r="AC16" s="54"/>
      <c r="AN16" s="47"/>
      <c r="AO16" s="56"/>
      <c r="AP16" s="56"/>
      <c r="AQ16" s="56"/>
      <c r="AR16" s="57"/>
      <c r="AV16" s="57"/>
      <c r="AZ16" s="57"/>
      <c r="BD16" s="57"/>
      <c r="BE16" s="58"/>
      <c r="BF16" s="58"/>
      <c r="BG16" s="58"/>
      <c r="BH16" s="57"/>
      <c r="BL16" s="49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</row>
    <row r="17" ht="14.25">
      <c r="A17" s="50"/>
      <c r="B17" s="51"/>
      <c r="C17" s="52"/>
      <c r="D17" s="52"/>
      <c r="E17" s="53"/>
      <c r="F17" s="52"/>
      <c r="G17" s="52"/>
      <c r="H17" s="53"/>
      <c r="I17" s="52"/>
      <c r="J17" s="52"/>
      <c r="K17" s="53"/>
      <c r="L17" s="52"/>
      <c r="M17" s="52"/>
      <c r="N17" s="53"/>
      <c r="O17" s="52"/>
      <c r="P17" s="52"/>
      <c r="Q17" s="53"/>
      <c r="R17" s="52"/>
      <c r="S17" s="52"/>
      <c r="T17" s="53"/>
      <c r="U17" s="52"/>
      <c r="V17" s="52"/>
      <c r="W17" s="53"/>
      <c r="X17" s="52"/>
      <c r="Y17" s="52"/>
      <c r="Z17" s="53"/>
      <c r="AA17" s="54"/>
      <c r="AB17" s="55"/>
      <c r="AC17" s="54"/>
      <c r="AN17" s="47"/>
      <c r="AO17" s="56"/>
      <c r="AP17" s="56"/>
      <c r="AQ17" s="56"/>
      <c r="AR17" s="57"/>
      <c r="AV17" s="57"/>
      <c r="AZ17" s="57"/>
      <c r="BD17" s="57"/>
      <c r="BH17" s="57"/>
      <c r="BL17" s="49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</row>
    <row r="18" ht="14.25">
      <c r="A18" s="50"/>
      <c r="B18" s="51"/>
      <c r="C18" s="52"/>
      <c r="D18" s="52"/>
      <c r="E18" s="53"/>
      <c r="F18" s="52"/>
      <c r="G18" s="52"/>
      <c r="H18" s="53"/>
      <c r="I18" s="52"/>
      <c r="J18" s="52"/>
      <c r="K18" s="53"/>
      <c r="L18" s="52"/>
      <c r="M18" s="52"/>
      <c r="N18" s="53"/>
      <c r="O18" s="52"/>
      <c r="P18" s="52"/>
      <c r="Q18" s="53"/>
      <c r="R18" s="52"/>
      <c r="S18" s="52"/>
      <c r="T18" s="53"/>
      <c r="U18" s="52"/>
      <c r="V18" s="52"/>
      <c r="W18" s="53"/>
      <c r="X18" s="52"/>
      <c r="Y18" s="52"/>
      <c r="Z18" s="53"/>
      <c r="AA18" s="54"/>
      <c r="AB18" s="55"/>
      <c r="AC18" s="54"/>
      <c r="AN18" s="47"/>
      <c r="AO18" s="56"/>
      <c r="AP18" s="56"/>
      <c r="AQ18" s="56"/>
      <c r="AR18" s="57"/>
      <c r="AV18" s="57"/>
      <c r="AZ18" s="57"/>
      <c r="BD18" s="57"/>
      <c r="BH18" s="57"/>
      <c r="BL18" s="49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</row>
    <row r="19" ht="14.25">
      <c r="A19" s="50"/>
      <c r="B19" s="51"/>
      <c r="C19" s="52"/>
      <c r="D19" s="52"/>
      <c r="E19" s="53"/>
      <c r="F19" s="52"/>
      <c r="G19" s="52"/>
      <c r="H19" s="53"/>
      <c r="I19" s="52"/>
      <c r="J19" s="52"/>
      <c r="K19" s="53"/>
      <c r="L19" s="52"/>
      <c r="M19" s="52"/>
      <c r="N19" s="53"/>
      <c r="O19" s="52"/>
      <c r="P19" s="52"/>
      <c r="Q19" s="53"/>
      <c r="R19" s="52"/>
      <c r="S19" s="52"/>
      <c r="T19" s="53"/>
      <c r="U19" s="52"/>
      <c r="V19" s="52"/>
      <c r="W19" s="53"/>
      <c r="X19" s="52"/>
      <c r="Y19" s="52"/>
      <c r="Z19" s="53"/>
      <c r="AA19" s="54"/>
      <c r="AB19" s="55"/>
      <c r="AC19" s="54"/>
      <c r="AN19" s="47"/>
      <c r="AO19" s="56"/>
      <c r="AP19" s="56"/>
      <c r="AQ19" s="56"/>
      <c r="AR19" s="57"/>
      <c r="AV19" s="57"/>
      <c r="AZ19" s="57"/>
      <c r="BD19" s="57"/>
      <c r="BH19" s="57"/>
      <c r="BL19" s="49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</row>
    <row r="20" ht="14.25">
      <c r="A20" s="59"/>
      <c r="B20" s="60"/>
      <c r="C20" s="61"/>
      <c r="D20" s="61"/>
      <c r="E20" s="62"/>
      <c r="F20" s="61"/>
      <c r="G20" s="61"/>
      <c r="H20" s="62"/>
      <c r="I20" s="61"/>
      <c r="J20" s="61"/>
      <c r="K20" s="62"/>
      <c r="L20" s="61"/>
      <c r="M20" s="61"/>
      <c r="N20" s="62"/>
      <c r="O20" s="61"/>
      <c r="P20" s="61"/>
      <c r="Q20" s="62"/>
      <c r="R20" s="61"/>
      <c r="S20" s="61"/>
      <c r="T20" s="62"/>
      <c r="U20" s="61"/>
      <c r="V20" s="61"/>
      <c r="W20" s="62"/>
      <c r="X20" s="61"/>
      <c r="Y20" s="61"/>
      <c r="Z20" s="62"/>
      <c r="AA20" s="38"/>
      <c r="AB20" s="63"/>
      <c r="AC20" s="38"/>
      <c r="AN20" s="47"/>
      <c r="AO20" s="56"/>
      <c r="AP20" s="56"/>
      <c r="AQ20" s="56"/>
      <c r="AR20" s="57"/>
      <c r="AV20" s="57"/>
      <c r="AZ20" s="57"/>
      <c r="BD20" s="57"/>
      <c r="BH20" s="57"/>
      <c r="BL20" s="49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</row>
    <row r="21" ht="14.25">
      <c r="A21" s="59"/>
      <c r="B21" s="60"/>
      <c r="C21" s="61"/>
      <c r="D21" s="61"/>
      <c r="E21" s="62"/>
      <c r="F21" s="61"/>
      <c r="G21" s="61"/>
      <c r="H21" s="62"/>
      <c r="I21" s="61"/>
      <c r="J21" s="61"/>
      <c r="K21" s="62"/>
      <c r="L21" s="61"/>
      <c r="M21" s="61"/>
      <c r="N21" s="62"/>
      <c r="O21" s="61"/>
      <c r="P21" s="61"/>
      <c r="Q21" s="62"/>
      <c r="R21" s="61"/>
      <c r="S21" s="61"/>
      <c r="T21" s="62"/>
      <c r="U21" s="61"/>
      <c r="V21" s="61"/>
      <c r="W21" s="62"/>
      <c r="X21" s="61"/>
      <c r="Y21" s="61"/>
      <c r="Z21" s="62"/>
      <c r="AA21" s="38"/>
      <c r="AB21" s="63"/>
      <c r="AC21" s="38"/>
      <c r="AN21" s="47"/>
      <c r="AO21" s="56"/>
      <c r="AP21" s="56"/>
      <c r="AQ21" s="56"/>
      <c r="AR21" s="57"/>
      <c r="AV21" s="57"/>
      <c r="AZ21" s="57"/>
      <c r="BD21" s="57"/>
      <c r="BH21" s="57"/>
      <c r="BL21" s="49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</row>
    <row r="22" ht="14.25">
      <c r="A22" s="59"/>
      <c r="B22" s="60"/>
      <c r="C22" s="61"/>
      <c r="D22" s="61"/>
      <c r="E22" s="62"/>
      <c r="F22" s="61"/>
      <c r="G22" s="61"/>
      <c r="H22" s="62"/>
      <c r="I22" s="61"/>
      <c r="J22" s="61"/>
      <c r="K22" s="62"/>
      <c r="L22" s="61"/>
      <c r="M22" s="61"/>
      <c r="N22" s="62"/>
      <c r="O22" s="61"/>
      <c r="P22" s="61"/>
      <c r="Q22" s="62"/>
      <c r="R22" s="61"/>
      <c r="S22" s="61"/>
      <c r="T22" s="62"/>
      <c r="U22" s="61"/>
      <c r="V22" s="61"/>
      <c r="W22" s="62"/>
      <c r="X22" s="61"/>
      <c r="Y22" s="64"/>
      <c r="Z22" s="62"/>
      <c r="AA22" s="38"/>
      <c r="AB22" s="63"/>
      <c r="AC22" s="38"/>
      <c r="AN22" s="47"/>
      <c r="AO22" s="56"/>
      <c r="AP22" s="56"/>
      <c r="AQ22" s="56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49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</row>
    <row r="23" ht="14.25">
      <c r="A23" s="59"/>
      <c r="B23" s="60"/>
      <c r="C23" s="61"/>
      <c r="D23" s="61"/>
      <c r="E23" s="62"/>
      <c r="F23" s="61"/>
      <c r="G23" s="61"/>
      <c r="H23" s="62"/>
      <c r="I23" s="61"/>
      <c r="J23" s="61"/>
      <c r="K23" s="62"/>
      <c r="L23" s="61"/>
      <c r="M23" s="61"/>
      <c r="N23" s="62"/>
      <c r="O23" s="61"/>
      <c r="P23" s="61"/>
      <c r="Q23" s="62"/>
      <c r="R23" s="61"/>
      <c r="S23" s="61"/>
      <c r="T23" s="62"/>
      <c r="U23" s="61"/>
      <c r="V23" s="61"/>
      <c r="W23" s="62"/>
      <c r="X23" s="61"/>
      <c r="Y23" s="64"/>
      <c r="Z23" s="62"/>
      <c r="AA23" s="38"/>
      <c r="AB23" s="63"/>
      <c r="AC23" s="38"/>
      <c r="AN23" s="47"/>
      <c r="AR23" s="57"/>
      <c r="AV23" s="57"/>
      <c r="AZ23" s="57"/>
      <c r="BD23" s="57"/>
      <c r="BH23" s="57"/>
      <c r="BL23" s="49"/>
      <c r="BM23" s="65"/>
      <c r="BN23" s="38"/>
      <c r="BO23" s="38"/>
      <c r="BP23" s="38"/>
      <c r="BQ23" s="38"/>
      <c r="BR23" s="38"/>
      <c r="BS23" s="38"/>
      <c r="BT23" s="38"/>
      <c r="BU23" s="65"/>
      <c r="BV23" s="38"/>
      <c r="BW23" s="38"/>
      <c r="BX23" s="38"/>
      <c r="BY23" s="65"/>
      <c r="BZ23" s="38"/>
      <c r="CA23" s="38"/>
      <c r="CB23" s="38"/>
      <c r="CC23" s="38"/>
      <c r="CD23" s="38"/>
      <c r="CE23" s="38"/>
      <c r="CF23" s="38"/>
      <c r="CG23" s="38"/>
      <c r="CH23" s="38"/>
      <c r="CI23" s="38"/>
    </row>
    <row r="24" ht="14.25">
      <c r="A24" s="59"/>
      <c r="B24" s="60"/>
      <c r="C24" s="61"/>
      <c r="D24" s="61"/>
      <c r="E24" s="62"/>
      <c r="F24" s="61"/>
      <c r="G24" s="61"/>
      <c r="H24" s="62"/>
      <c r="I24" s="61"/>
      <c r="J24" s="61"/>
      <c r="K24" s="62"/>
      <c r="L24" s="61"/>
      <c r="M24" s="61"/>
      <c r="N24" s="62"/>
      <c r="O24" s="61"/>
      <c r="P24" s="61"/>
      <c r="Q24" s="62"/>
      <c r="R24" s="61"/>
      <c r="S24" s="61"/>
      <c r="T24" s="66" t="s">
        <v>16</v>
      </c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8"/>
      <c r="AN24" s="47"/>
      <c r="AR24" s="57"/>
      <c r="AV24" s="57"/>
      <c r="AZ24" s="57"/>
      <c r="BD24" s="57"/>
      <c r="BH24" s="57"/>
      <c r="BL24" s="49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</row>
    <row r="25" ht="14.2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T25" s="71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  <c r="AN25" s="48"/>
      <c r="AR25" s="57"/>
      <c r="AV25" s="57"/>
      <c r="AZ25" s="57"/>
      <c r="BD25" s="57"/>
      <c r="BH25" s="57"/>
      <c r="BL25" s="49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</row>
    <row r="26" ht="14.2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T26" s="71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  <c r="AN26" s="47"/>
      <c r="AR26" s="57"/>
      <c r="AV26" s="57"/>
      <c r="AZ26" s="57"/>
      <c r="BD26" s="57"/>
      <c r="BH26" s="57"/>
      <c r="BL26" s="49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</row>
    <row r="27" ht="14.2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T27" s="71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  <c r="AN27" s="47"/>
      <c r="AR27" s="57"/>
      <c r="AV27" s="57"/>
      <c r="AZ27" s="57"/>
      <c r="BD27" s="57"/>
      <c r="BH27" s="57"/>
      <c r="BL27" s="49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</row>
    <row r="28" ht="14.25">
      <c r="B28" s="69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T28" s="71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3"/>
      <c r="AN28" s="47"/>
      <c r="AR28" s="57"/>
      <c r="AV28" s="57"/>
      <c r="AZ28" s="57"/>
      <c r="BD28" s="57"/>
      <c r="BH28" s="57"/>
      <c r="BL28" s="49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</row>
    <row r="29" ht="14.25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T29" s="71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3"/>
      <c r="AN29" s="4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49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</row>
    <row r="30" ht="14.25"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T30" s="71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3"/>
      <c r="AN30" s="47"/>
      <c r="AO30" s="38"/>
      <c r="AR30" s="57"/>
      <c r="AV30" s="57"/>
      <c r="AZ30" s="57"/>
      <c r="BA30" s="65"/>
      <c r="BD30" s="57"/>
      <c r="BH30" s="57"/>
      <c r="BL30" s="49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</row>
    <row r="31" ht="14.25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T31" s="71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3"/>
      <c r="AN31" s="47"/>
      <c r="AR31" s="57"/>
      <c r="AV31" s="57"/>
      <c r="AW31" s="63"/>
      <c r="AZ31" s="57"/>
      <c r="BA31" s="63"/>
      <c r="BD31" s="57"/>
      <c r="BH31" s="57"/>
      <c r="BL31" s="49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</row>
    <row r="32" ht="14.25">
      <c r="B32" s="69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T32" s="71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3"/>
      <c r="AN32" s="47"/>
      <c r="AR32" s="57"/>
      <c r="AV32" s="57"/>
      <c r="AZ32" s="57"/>
      <c r="BC32" s="38"/>
      <c r="BD32" s="57"/>
      <c r="BH32" s="57"/>
      <c r="BL32" s="49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</row>
    <row r="33" ht="14.25">
      <c r="B33" s="69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T33" s="71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3"/>
      <c r="AN33" s="48"/>
      <c r="AR33" s="57"/>
      <c r="AV33" s="57"/>
      <c r="AZ33" s="57"/>
      <c r="BD33" s="57"/>
      <c r="BH33" s="57"/>
      <c r="BL33" s="49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</row>
    <row r="34" ht="14.25">
      <c r="B34" s="69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T34" s="71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3"/>
      <c r="AN34" s="47"/>
      <c r="AR34" s="57"/>
      <c r="AV34" s="57"/>
      <c r="AZ34" s="57"/>
      <c r="BD34" s="57"/>
      <c r="BH34" s="57"/>
      <c r="BL34" s="49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</row>
    <row r="35" ht="14.25">
      <c r="B35" s="69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T35" s="71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3"/>
      <c r="AN35" s="47"/>
      <c r="AR35" s="57"/>
      <c r="AV35" s="57"/>
      <c r="AZ35" s="57"/>
      <c r="BD35" s="57"/>
      <c r="BH35" s="57"/>
      <c r="BL35" s="49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</row>
    <row r="36" ht="14.25"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T36" s="71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3"/>
      <c r="AN36" s="4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49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</row>
    <row r="37" ht="14.25"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T37" s="71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3"/>
      <c r="AN37" s="47"/>
      <c r="AO37" s="38"/>
      <c r="AR37" s="57"/>
      <c r="AV37" s="57"/>
      <c r="AZ37" s="57"/>
      <c r="BD37" s="57"/>
      <c r="BH37" s="57"/>
      <c r="BL37" s="49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</row>
    <row r="38" ht="14.25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T38" s="71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3"/>
      <c r="AN38" s="47"/>
      <c r="AR38" s="57"/>
      <c r="AV38" s="57"/>
      <c r="AW38" s="38"/>
      <c r="AZ38" s="57"/>
      <c r="BA38" s="63"/>
      <c r="BD38" s="57"/>
      <c r="BH38" s="57"/>
      <c r="BL38" s="49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</row>
    <row r="39" ht="14.25"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T39" s="71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3"/>
      <c r="AN39" s="47"/>
      <c r="AR39" s="57"/>
      <c r="AV39" s="57"/>
      <c r="AZ39" s="57"/>
      <c r="BD39" s="57"/>
      <c r="BH39" s="57"/>
      <c r="BL39" s="49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</row>
    <row r="40" ht="14.25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T40" s="71"/>
      <c r="U40" s="72"/>
      <c r="V40" s="72"/>
      <c r="W40" s="72">
        <v>1</v>
      </c>
      <c r="X40" s="72" t="str">
        <f>X3</f>
        <v>vgavrilkovich</v>
      </c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3"/>
      <c r="AN40" s="47"/>
      <c r="AR40" s="57"/>
      <c r="AV40" s="57"/>
      <c r="AZ40" s="57"/>
      <c r="BD40" s="57"/>
      <c r="BH40" s="57"/>
      <c r="BL40" s="49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</row>
    <row r="41" ht="14.25">
      <c r="B41" s="69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T41" s="71"/>
      <c r="U41" s="72"/>
      <c r="V41" s="72"/>
      <c r="W41" s="72">
        <v>2</v>
      </c>
      <c r="X41" s="72" t="s">
        <v>3</v>
      </c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3"/>
      <c r="AN41" s="47"/>
      <c r="AR41" s="57"/>
      <c r="AV41" s="57"/>
      <c r="AZ41" s="57"/>
      <c r="BD41" s="57"/>
      <c r="BH41" s="57"/>
      <c r="BL41" s="49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</row>
    <row r="42" ht="14.25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T42" s="71"/>
      <c r="U42" s="72"/>
      <c r="V42" s="72"/>
      <c r="W42" s="72">
        <v>3</v>
      </c>
      <c r="X42" s="72" t="s">
        <v>4</v>
      </c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3"/>
      <c r="AN42" s="47"/>
      <c r="AR42" s="57"/>
      <c r="AV42" s="57"/>
      <c r="AZ42" s="57"/>
      <c r="BD42" s="57"/>
      <c r="BH42" s="57"/>
      <c r="BL42" s="49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</row>
    <row r="43" ht="14.2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T43" s="71"/>
      <c r="U43" s="72"/>
      <c r="V43" s="72"/>
      <c r="W43" s="72">
        <v>4</v>
      </c>
      <c r="X43" s="72" t="s">
        <v>5</v>
      </c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3"/>
      <c r="AN43" s="4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49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</row>
    <row r="44" ht="14.25">
      <c r="B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T44" s="71"/>
      <c r="U44" s="72"/>
      <c r="V44" s="72"/>
      <c r="W44" s="72">
        <v>5</v>
      </c>
      <c r="X44" s="72" t="s">
        <v>6</v>
      </c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3"/>
      <c r="AN44" s="47"/>
      <c r="AR44" s="57"/>
      <c r="AV44" s="57"/>
      <c r="AW44" s="38"/>
      <c r="AZ44" s="57"/>
      <c r="BA44" s="38"/>
      <c r="BD44" s="57"/>
      <c r="BH44" s="57"/>
      <c r="BL44" s="49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</row>
    <row r="45" ht="14.25">
      <c r="B45" s="69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T45" s="71"/>
      <c r="U45" s="72"/>
      <c r="V45" s="72"/>
      <c r="W45" s="72">
        <v>6</v>
      </c>
      <c r="X45" s="72" t="s">
        <v>7</v>
      </c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3"/>
      <c r="AN45" s="47"/>
      <c r="AR45" s="57"/>
      <c r="AV45" s="57"/>
      <c r="AW45" s="63"/>
      <c r="AZ45" s="57"/>
      <c r="BD45" s="57"/>
      <c r="BH45" s="57"/>
      <c r="BL45" s="49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</row>
    <row r="46" ht="14.2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T46" s="71"/>
      <c r="U46" s="72"/>
      <c r="V46" s="72"/>
      <c r="W46" s="72">
        <v>7</v>
      </c>
      <c r="X46" s="72" t="s">
        <v>8</v>
      </c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3"/>
      <c r="AN46" s="47"/>
      <c r="AR46" s="57"/>
      <c r="AV46" s="57"/>
      <c r="AZ46" s="57"/>
      <c r="BD46" s="57"/>
      <c r="BH46" s="57"/>
      <c r="BL46" s="49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</row>
    <row r="47" ht="14.25"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T47" s="74"/>
      <c r="U47" s="75"/>
      <c r="V47" s="75"/>
      <c r="W47" s="75">
        <v>8</v>
      </c>
      <c r="X47" s="75" t="s">
        <v>9</v>
      </c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6"/>
      <c r="AN47" s="47"/>
      <c r="AR47" s="57"/>
      <c r="AV47" s="57"/>
      <c r="AZ47" s="57"/>
      <c r="BD47" s="57"/>
      <c r="BH47" s="57"/>
      <c r="BL47" s="49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</row>
    <row r="48" ht="14.2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AN48" s="47"/>
      <c r="AR48" s="57"/>
      <c r="AV48" s="57"/>
      <c r="AZ48" s="57"/>
      <c r="BD48" s="57"/>
      <c r="BH48" s="57"/>
      <c r="BL48" s="49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</row>
    <row r="49" ht="14.2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T49" s="66" t="s">
        <v>17</v>
      </c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8"/>
      <c r="AN49" s="47"/>
      <c r="AR49" s="57"/>
      <c r="AV49" s="57"/>
      <c r="AZ49" s="57"/>
      <c r="BD49" s="57"/>
      <c r="BH49" s="57"/>
      <c r="BL49" s="49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</row>
    <row r="50" ht="14.25"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T50" s="71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3"/>
      <c r="AN50" s="4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49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</row>
    <row r="51" ht="14.25"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T51" s="71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3"/>
      <c r="AN51" s="47"/>
      <c r="AR51" s="57"/>
      <c r="AV51" s="57"/>
      <c r="AZ51" s="57"/>
      <c r="BD51" s="57"/>
      <c r="BH51" s="57"/>
      <c r="BL51" s="49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</row>
    <row r="52" ht="14.25"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T52" s="71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3"/>
      <c r="AN52" s="47"/>
      <c r="AR52" s="57"/>
      <c r="AV52" s="57"/>
      <c r="AZ52" s="57"/>
      <c r="BD52" s="57"/>
      <c r="BH52" s="57"/>
      <c r="BL52" s="49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</row>
    <row r="53" ht="14.2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T53" s="71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3"/>
      <c r="AN53" s="47"/>
      <c r="AR53" s="57"/>
      <c r="AV53" s="57"/>
      <c r="AZ53" s="57"/>
      <c r="BD53" s="57"/>
      <c r="BH53" s="57"/>
      <c r="BL53" s="49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</row>
    <row r="54" ht="14.2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T54" s="71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3"/>
      <c r="AN54" s="47"/>
      <c r="AR54" s="57"/>
      <c r="AV54" s="57"/>
      <c r="AZ54" s="57"/>
      <c r="BD54" s="57"/>
      <c r="BH54" s="57"/>
      <c r="BL54" s="49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</row>
    <row r="55" ht="14.25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T55" s="71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3"/>
      <c r="AN55" s="47"/>
      <c r="AR55" s="57"/>
      <c r="AV55" s="57"/>
      <c r="AZ55" s="57"/>
      <c r="BD55" s="57"/>
      <c r="BH55" s="57"/>
      <c r="BL55" s="49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</row>
    <row r="56" ht="14.25">
      <c r="B56" s="69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T56" s="71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3"/>
      <c r="AN56" s="47"/>
      <c r="AR56" s="57"/>
      <c r="AV56" s="57"/>
      <c r="AZ56" s="57"/>
      <c r="BD56" s="57"/>
      <c r="BH56" s="57"/>
      <c r="BL56" s="49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</row>
    <row r="57" ht="14.25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T57" s="71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3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9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</row>
    <row r="58" ht="14.25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T58" s="71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3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</row>
    <row r="59" ht="14.25">
      <c r="B59" s="69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T59" s="71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3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</row>
    <row r="60" ht="14.25">
      <c r="B60" s="69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T60" s="71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3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63"/>
      <c r="BE60" s="38"/>
      <c r="BF60" s="38"/>
      <c r="BG60" s="38"/>
      <c r="BH60" s="38"/>
      <c r="BI60" s="38"/>
      <c r="BJ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</row>
    <row r="61" ht="14.25">
      <c r="B61" s="69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T61" s="71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3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</row>
    <row r="62" ht="14.25">
      <c r="B62" s="69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T62" s="71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3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</row>
    <row r="63" ht="14.25"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T63" s="71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3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</row>
    <row r="64" ht="14.2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T64" s="71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3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</row>
    <row r="65" ht="14.25">
      <c r="B65" s="69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T65" s="71"/>
      <c r="U65" s="72"/>
      <c r="V65" s="72"/>
      <c r="W65" s="72">
        <v>1</v>
      </c>
      <c r="X65" s="77" t="s">
        <v>10</v>
      </c>
      <c r="Y65" s="77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3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</row>
    <row r="66" ht="14.25">
      <c r="B66" s="69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T66" s="71"/>
      <c r="U66" s="72"/>
      <c r="V66" s="72"/>
      <c r="W66" s="72">
        <v>2</v>
      </c>
      <c r="X66" s="78" t="s">
        <v>3</v>
      </c>
      <c r="Y66" s="78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3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</row>
    <row r="67" ht="14.25">
      <c r="B67" s="69"/>
      <c r="C67" s="61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T67" s="71"/>
      <c r="U67" s="72"/>
      <c r="V67" s="72"/>
      <c r="W67" s="72">
        <v>3</v>
      </c>
      <c r="X67" s="79" t="s">
        <v>4</v>
      </c>
      <c r="Y67" s="79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3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</row>
    <row r="68" ht="14.25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T68" s="71"/>
      <c r="U68" s="72"/>
      <c r="V68" s="72"/>
      <c r="W68" s="72">
        <v>4</v>
      </c>
      <c r="X68" s="80" t="s">
        <v>5</v>
      </c>
      <c r="Y68" s="80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3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</row>
    <row r="69" ht="14.25">
      <c r="B69" s="69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T69" s="71"/>
      <c r="U69" s="72"/>
      <c r="V69" s="72"/>
      <c r="W69" s="72">
        <v>5</v>
      </c>
      <c r="X69" s="81" t="s">
        <v>6</v>
      </c>
      <c r="Y69" s="81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3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</row>
    <row r="70" ht="14.25">
      <c r="B70" s="69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T70" s="71"/>
      <c r="U70" s="72"/>
      <c r="V70" s="72"/>
      <c r="W70" s="72">
        <v>6</v>
      </c>
      <c r="X70" s="82" t="s">
        <v>7</v>
      </c>
      <c r="Y70" s="8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3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</row>
    <row r="71" ht="14.25">
      <c r="B71" s="69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T71" s="71"/>
      <c r="U71" s="72"/>
      <c r="V71" s="72"/>
      <c r="W71" s="72">
        <v>7</v>
      </c>
      <c r="X71" s="83" t="s">
        <v>8</v>
      </c>
      <c r="Y71" s="83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3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</row>
    <row r="72" ht="14.25">
      <c r="B72" s="69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T72" s="74"/>
      <c r="U72" s="75"/>
      <c r="V72" s="75"/>
      <c r="W72" s="75">
        <v>8</v>
      </c>
      <c r="X72" s="84" t="s">
        <v>9</v>
      </c>
      <c r="Y72" s="84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6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</row>
    <row r="73" ht="14.25">
      <c r="B73" s="69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</row>
    <row r="74" ht="14.25">
      <c r="B74" s="69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</row>
    <row r="75" ht="14.25">
      <c r="B75" s="69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</row>
    <row r="76" ht="14.25">
      <c r="B76" s="69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</row>
    <row r="77" ht="14.25">
      <c r="B77" s="69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U77" t="s">
        <v>18</v>
      </c>
      <c r="V77" t="s">
        <v>19</v>
      </c>
      <c r="X77" t="s">
        <v>20</v>
      </c>
      <c r="AC77" s="86" t="s">
        <v>21</v>
      </c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</row>
    <row r="78" ht="14.25">
      <c r="B78" s="69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U78" t="s">
        <v>22</v>
      </c>
      <c r="V78" t="s">
        <v>23</v>
      </c>
      <c r="AC78" s="86" t="s">
        <v>24</v>
      </c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</row>
    <row r="79" ht="14.25">
      <c r="B79" s="69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U79" t="s">
        <v>25</v>
      </c>
      <c r="V79" t="s">
        <v>26</v>
      </c>
      <c r="AC79" t="s">
        <v>27</v>
      </c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63"/>
      <c r="BZ79" s="38"/>
      <c r="CA79" s="38"/>
      <c r="CB79" s="38"/>
      <c r="CC79" s="38"/>
      <c r="CD79" s="38"/>
      <c r="CE79" s="38"/>
      <c r="CF79" s="38"/>
      <c r="CG79" s="38"/>
      <c r="CH79" s="38"/>
      <c r="CI79" s="38"/>
    </row>
    <row r="80" ht="14.25">
      <c r="B80" s="69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U80" s="86" t="s">
        <v>28</v>
      </c>
      <c r="V80" t="s">
        <v>29</v>
      </c>
      <c r="AC80" t="s">
        <v>30</v>
      </c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</row>
    <row r="81" ht="14.25">
      <c r="B81" s="69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U81" t="s">
        <v>31</v>
      </c>
      <c r="V81" t="s">
        <v>32</v>
      </c>
      <c r="AC81" t="s">
        <v>33</v>
      </c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</row>
    <row r="82" ht="14.25">
      <c r="B82" s="69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U82" t="s">
        <v>34</v>
      </c>
      <c r="V82" t="s">
        <v>35</v>
      </c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</row>
    <row r="83" ht="14.25">
      <c r="B83" s="69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U83" s="38" t="s">
        <v>36</v>
      </c>
      <c r="V83" t="s">
        <v>37</v>
      </c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</row>
    <row r="84" ht="14.25">
      <c r="B84" s="69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U84" s="38" t="s">
        <v>38</v>
      </c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</row>
    <row r="85" ht="14.25">
      <c r="B85" s="69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U85" s="38" t="s">
        <v>39</v>
      </c>
      <c r="V85" t="s">
        <v>40</v>
      </c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</row>
    <row r="86" ht="14.25">
      <c r="B86" s="69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U86" s="38" t="s">
        <v>41</v>
      </c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</row>
    <row r="87" ht="14.25">
      <c r="B87" s="69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U87" t="s">
        <v>42</v>
      </c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</row>
    <row r="88" ht="14.25">
      <c r="B88" s="69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U88" t="s">
        <v>43</v>
      </c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</row>
    <row r="89" ht="14.25">
      <c r="B89" s="69"/>
      <c r="C89" s="87" t="s">
        <v>44</v>
      </c>
      <c r="D89" s="88" t="s">
        <v>45</v>
      </c>
      <c r="E89" s="87" t="s">
        <v>46</v>
      </c>
      <c r="F89" s="88" t="s">
        <v>47</v>
      </c>
      <c r="G89" s="89" t="s">
        <v>48</v>
      </c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U89" t="s">
        <v>49</v>
      </c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</row>
    <row r="90" ht="14.25">
      <c r="B90" s="69"/>
      <c r="C90" s="87"/>
      <c r="D90" s="88"/>
      <c r="E90" s="87"/>
      <c r="F90" s="88"/>
      <c r="G90" s="89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</row>
    <row r="91" ht="14.25">
      <c r="B91" s="69"/>
      <c r="C91" s="90">
        <f>MEDIAN(AC5:AC19)</f>
        <v>214</v>
      </c>
      <c r="D91" s="7">
        <f t="shared" ref="D91:D101" si="24">SQRT(SUM($G$91:$G$105)/COUNT($G$91:$G$105))</f>
        <v>22.435766899387158</v>
      </c>
      <c r="E91" s="7">
        <f t="shared" ref="E91:E101" si="25">$C$91+3*$D$91</f>
        <v>281.3073006981615</v>
      </c>
      <c r="F91" s="91">
        <f t="shared" ref="F91:F101" si="26">$C$91-3*$D$91</f>
        <v>146.69269930183853</v>
      </c>
      <c r="G91" s="92">
        <f t="shared" ref="G91:G95" si="27">POWER(($AC5-$C91),2)</f>
        <v>289</v>
      </c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U91" s="38" t="s">
        <v>36</v>
      </c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</row>
    <row r="92" ht="14.25">
      <c r="B92" s="69"/>
      <c r="C92" s="93">
        <f t="shared" ref="C92:C100" si="28">C91</f>
        <v>214</v>
      </c>
      <c r="D92" s="62">
        <f t="shared" si="24"/>
        <v>22.435766899387158</v>
      </c>
      <c r="E92" s="62">
        <f t="shared" si="25"/>
        <v>281.3073006981615</v>
      </c>
      <c r="F92" s="94">
        <f t="shared" si="26"/>
        <v>146.69269930183853</v>
      </c>
      <c r="G92" s="92">
        <f t="shared" si="27"/>
        <v>4</v>
      </c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U92" s="38" t="s">
        <v>38</v>
      </c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</row>
    <row r="93" ht="14.25">
      <c r="B93" s="69"/>
      <c r="C93" s="93">
        <f t="shared" si="28"/>
        <v>214</v>
      </c>
      <c r="D93" s="62">
        <f t="shared" si="24"/>
        <v>22.435766899387158</v>
      </c>
      <c r="E93" s="62">
        <f t="shared" si="25"/>
        <v>281.3073006981615</v>
      </c>
      <c r="F93" s="94">
        <f t="shared" si="26"/>
        <v>146.69269930183853</v>
      </c>
      <c r="G93" s="92">
        <f t="shared" si="27"/>
        <v>100</v>
      </c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</row>
    <row r="94" ht="14.25">
      <c r="B94" s="69"/>
      <c r="C94" s="93">
        <f t="shared" si="28"/>
        <v>214</v>
      </c>
      <c r="D94" s="62">
        <f t="shared" si="24"/>
        <v>22.435766899387158</v>
      </c>
      <c r="E94" s="62">
        <f t="shared" si="25"/>
        <v>281.3073006981615</v>
      </c>
      <c r="F94" s="94">
        <f t="shared" si="26"/>
        <v>146.69269930183853</v>
      </c>
      <c r="G94" s="92">
        <f t="shared" si="27"/>
        <v>169</v>
      </c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</row>
    <row r="95" ht="14.25">
      <c r="B95" s="69"/>
      <c r="C95" s="93">
        <f t="shared" si="28"/>
        <v>214</v>
      </c>
      <c r="D95" s="62">
        <f t="shared" si="24"/>
        <v>22.435766899387158</v>
      </c>
      <c r="E95" s="62">
        <f t="shared" si="25"/>
        <v>281.3073006981615</v>
      </c>
      <c r="F95" s="94">
        <f t="shared" si="26"/>
        <v>146.69269930183853</v>
      </c>
      <c r="G95" s="92">
        <f t="shared" si="27"/>
        <v>1600</v>
      </c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</row>
    <row r="96" ht="14.25">
      <c r="B96" s="69"/>
      <c r="C96" s="93">
        <f t="shared" si="28"/>
        <v>214</v>
      </c>
      <c r="D96" s="62">
        <f t="shared" si="24"/>
        <v>22.435766899387158</v>
      </c>
      <c r="E96" s="62">
        <f t="shared" si="25"/>
        <v>281.3073006981615</v>
      </c>
      <c r="F96" s="94">
        <f t="shared" si="26"/>
        <v>146.69269930183853</v>
      </c>
      <c r="G96" s="92">
        <f t="shared" ref="G96:G99" si="29">POWER(($AC10-$C96),2)</f>
        <v>1225</v>
      </c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</row>
    <row r="97" ht="14.25">
      <c r="B97" s="69"/>
      <c r="C97" s="93">
        <f t="shared" si="28"/>
        <v>214</v>
      </c>
      <c r="D97" s="62">
        <f t="shared" si="24"/>
        <v>22.435766899387158</v>
      </c>
      <c r="E97" s="62">
        <f t="shared" si="25"/>
        <v>281.3073006981615</v>
      </c>
      <c r="F97" s="94">
        <f t="shared" si="26"/>
        <v>146.69269930183853</v>
      </c>
      <c r="G97" s="92">
        <f t="shared" si="29"/>
        <v>1089</v>
      </c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</row>
    <row r="98" ht="14.25">
      <c r="B98" s="69"/>
      <c r="C98" s="93">
        <f t="shared" si="28"/>
        <v>214</v>
      </c>
      <c r="D98" s="62">
        <f t="shared" si="24"/>
        <v>22.435766899387158</v>
      </c>
      <c r="E98" s="62">
        <f t="shared" si="25"/>
        <v>281.3073006981615</v>
      </c>
      <c r="F98" s="94">
        <f t="shared" si="26"/>
        <v>146.69269930183853</v>
      </c>
      <c r="G98" s="92">
        <f t="shared" si="29"/>
        <v>625</v>
      </c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</row>
    <row r="99" ht="14.25">
      <c r="B99" s="69"/>
      <c r="C99" s="93">
        <f t="shared" si="28"/>
        <v>214</v>
      </c>
      <c r="D99" s="62">
        <f t="shared" si="24"/>
        <v>22.435766899387158</v>
      </c>
      <c r="E99" s="62">
        <f t="shared" si="25"/>
        <v>281.3073006981615</v>
      </c>
      <c r="F99" s="94">
        <f t="shared" si="26"/>
        <v>146.69269930183853</v>
      </c>
      <c r="G99" s="92">
        <f t="shared" si="29"/>
        <v>400</v>
      </c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</row>
    <row r="100" ht="14.25">
      <c r="B100" s="69"/>
      <c r="C100" s="93">
        <f t="shared" si="28"/>
        <v>214</v>
      </c>
      <c r="D100" s="62">
        <f t="shared" si="24"/>
        <v>22.435766899387158</v>
      </c>
      <c r="E100" s="62">
        <f t="shared" si="25"/>
        <v>281.3073006981615</v>
      </c>
      <c r="F100" s="94">
        <f t="shared" si="26"/>
        <v>146.69269930183853</v>
      </c>
      <c r="G100" s="92">
        <f t="shared" ref="G100:G101" si="30">POWER(($AC14-$C100),2)</f>
        <v>0</v>
      </c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</row>
    <row r="101" ht="14.25">
      <c r="B101" s="69"/>
      <c r="C101" s="93">
        <f>C100</f>
        <v>214</v>
      </c>
      <c r="D101" s="62">
        <f t="shared" si="24"/>
        <v>22.435766899387158</v>
      </c>
      <c r="E101" s="62">
        <f t="shared" si="25"/>
        <v>281.3073006981615</v>
      </c>
      <c r="F101" s="94">
        <f t="shared" si="26"/>
        <v>146.69269930183853</v>
      </c>
      <c r="G101" s="92">
        <f t="shared" si="30"/>
        <v>36</v>
      </c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</row>
    <row r="102" ht="14.25">
      <c r="B102" s="69"/>
      <c r="C102" s="93"/>
      <c r="D102" s="62"/>
      <c r="E102" s="62"/>
      <c r="F102" s="94"/>
      <c r="G102" s="95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</row>
    <row r="103" ht="14.25">
      <c r="B103" s="69"/>
      <c r="C103" s="93"/>
      <c r="D103" s="62"/>
      <c r="E103" s="62"/>
      <c r="F103" s="94"/>
      <c r="G103" s="95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</row>
    <row r="104" ht="14.25">
      <c r="B104" s="69"/>
      <c r="C104" s="93"/>
      <c r="D104" s="62"/>
      <c r="E104" s="62"/>
      <c r="F104" s="94"/>
      <c r="G104" s="95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</row>
    <row r="105" ht="14.25">
      <c r="C105" s="93"/>
      <c r="D105" s="62"/>
      <c r="E105" s="62"/>
      <c r="F105" s="94"/>
      <c r="G105" s="95"/>
    </row>
  </sheetData>
  <mergeCells count="18">
    <mergeCell ref="C2:AC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O16:AQ22"/>
    <mergeCell ref="T24:AL24"/>
    <mergeCell ref="T49:AL49"/>
    <mergeCell ref="C89:C90"/>
    <mergeCell ref="D89:D90"/>
    <mergeCell ref="E89:E90"/>
    <mergeCell ref="F89:F90"/>
    <mergeCell ref="G89:G9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2022-09-29T09:02:55Z</dcterms:modified>
</cp:coreProperties>
</file>