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43E03104-925F-41BB-94FC-7B3A0EDBE68F}" xr6:coauthVersionLast="47" xr6:coauthVersionMax="47" xr10:uidLastSave="{00000000-0000-0000-0000-000000000000}"/>
  <bookViews>
    <workbookView xWindow="-120" yWindow="-120" windowWidth="29040" windowHeight="15720" xr2:uid="{BBBE068C-F0FB-42A1-8A66-97D676FBCC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<sst xmlns="http://schemas.openxmlformats.org/spreadsheetml/2006/main" count="34" uniqueCount="34">
  <si>
    <t>EMB</t>
  </si>
  <si>
    <t>EMR</t>
  </si>
  <si>
    <t>JRM (1.11)</t>
  </si>
  <si>
    <t>Autres refus (incluant fines &lt; 50mm)</t>
  </si>
  <si>
    <t>PET Clair Bouteilles / flacons (Code 1)</t>
  </si>
  <si>
    <t>ACIER</t>
  </si>
  <si>
    <t>Pots et Barquettes PE/PP (Codes 2 - 5) + barquettes operculées</t>
  </si>
  <si>
    <t>Gros de magasin (= fibreux &lt; 120 mm)</t>
  </si>
  <si>
    <t>PEHD Bouteilles et Flacons (Code 2)</t>
  </si>
  <si>
    <t>ELA</t>
  </si>
  <si>
    <t>Films PE (Code 4)</t>
  </si>
  <si>
    <t>PET Couleur Bouteilles / flacons (Flux développement)  (Code 1)</t>
  </si>
  <si>
    <t>Films refusés (PP, composites…) (Code 5...)</t>
  </si>
  <si>
    <t>Verre</t>
  </si>
  <si>
    <t>ALU</t>
  </si>
  <si>
    <t>PS (Flux développement) (Code 6)</t>
  </si>
  <si>
    <t>Barquettes monocouche PET clair et foncé (Flux développement) (Code 1)</t>
  </si>
  <si>
    <t>Pots Barquettes refusés (Barquettes multicouche, PVC)</t>
  </si>
  <si>
    <t>ACIER IMBRIQUES</t>
  </si>
  <si>
    <t>PSE (Flux développement)  (Code 6) = hors noirs</t>
  </si>
  <si>
    <t>PSE barquettes noires</t>
  </si>
  <si>
    <t>%ech_EMB</t>
  </si>
  <si>
    <t>MULTI_1</t>
  </si>
  <si>
    <t>MULTI_2</t>
  </si>
  <si>
    <t>EMB_1</t>
  </si>
  <si>
    <t>EMB_2</t>
  </si>
  <si>
    <t>EMB_3</t>
  </si>
  <si>
    <t>EMB_4</t>
  </si>
  <si>
    <t>Total</t>
  </si>
  <si>
    <t>%ech_MUL</t>
  </si>
  <si>
    <t>MULT_3</t>
  </si>
  <si>
    <t>Type</t>
  </si>
  <si>
    <t>MULT</t>
  </si>
  <si>
    <t>%Total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</si>
</sst>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2" borderId="12" xfId="0" applyFont="1" applyFill="1" applyBorder="1"/>
    <xf numFmtId="164" fontId="4" fillId="2" borderId="13" xfId="0" applyNumberFormat="1" applyFont="1" applyFill="1" applyBorder="1"/>
    <xf numFmtId="164" fontId="4" fillId="2" borderId="14" xfId="0" applyNumberFormat="1" applyFont="1" applyFill="1" applyBorder="1"/>
    <xf numFmtId="164" fontId="4" fillId="2" borderId="15" xfId="0" applyNumberFormat="1" applyFont="1" applyFill="1" applyBorder="1"/>
    <xf numFmtId="164" fontId="4" fillId="2" borderId="2" xfId="0" applyNumberFormat="1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164" fontId="4" fillId="2" borderId="16" xfId="0" applyNumberFormat="1" applyFont="1" applyFill="1" applyBorder="1"/>
    <xf numFmtId="0" fontId="4" fillId="2" borderId="17" xfId="0" applyFont="1" applyFill="1" applyBorder="1"/>
    <xf numFmtId="164" fontId="4" fillId="2" borderId="18" xfId="0" applyNumberFormat="1" applyFont="1" applyFill="1" applyBorder="1"/>
    <xf numFmtId="164" fontId="4" fillId="2" borderId="19" xfId="0" applyNumberFormat="1" applyFont="1" applyFill="1" applyBorder="1"/>
    <xf numFmtId="0" fontId="4" fillId="2" borderId="11" xfId="0" applyFont="1" applyFill="1" applyBorder="1"/>
    <xf numFmtId="164" fontId="4" fillId="2" borderId="20" xfId="0" applyNumberFormat="1" applyFont="1" applyFill="1" applyBorder="1"/>
    <xf numFmtId="164" fontId="4" fillId="2" borderId="21" xfId="0" applyNumberFormat="1" applyFont="1" applyFill="1" applyBorder="1"/>
    <xf numFmtId="0" fontId="5" fillId="2" borderId="15" xfId="0" applyFont="1" applyFill="1" applyBorder="1"/>
    <xf numFmtId="164" fontId="4" fillId="2" borderId="8" xfId="0" applyNumberFormat="1" applyFont="1" applyFill="1" applyBorder="1"/>
    <xf numFmtId="164" fontId="4" fillId="2" borderId="9" xfId="0" applyNumberFormat="1" applyFont="1" applyFill="1" applyBorder="1"/>
    <xf numFmtId="164" fontId="4" fillId="2" borderId="10" xfId="0" applyNumberFormat="1" applyFont="1" applyFill="1" applyBorder="1"/>
    <xf numFmtId="0" fontId="3" fillId="3" borderId="7" xfId="0" applyFont="1" applyFill="1" applyBorder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7" fontId="2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23E7-D086-4D7A-958A-AA39782B13C9}">
  <dimension ref="A1:N22"/>
  <sheetViews>
    <sheetView tabSelected="1" workbookViewId="0">
      <selection activeCell="K21" sqref="K21"/>
    </sheetView>
  </sheetViews>
  <sheetFormatPr baseColWidth="10" defaultRowHeight="15" x14ac:dyDescent="0.25"/>
  <cols>
    <col min="1" max="1" width="24.42578125" customWidth="1"/>
    <col min="11" max="11" width="11.28515625" customWidth="1"/>
    <col min="12" max="13" width="11.42578125" hidden="1" customWidth="1"/>
  </cols>
  <sheetData>
    <row r="1" spans="1:14" ht="16.5" customHeight="1" thickBot="1" x14ac:dyDescent="0.35">
      <c r="A1" s="27" t="s">
        <v>31</v>
      </c>
      <c r="B1" s="1" t="s">
        <v>22</v>
      </c>
      <c r="C1" s="2" t="s">
        <v>23</v>
      </c>
      <c r="D1" s="3" t="s">
        <v>30</v>
      </c>
      <c r="E1" s="1" t="s">
        <v>24</v>
      </c>
      <c r="F1" s="2" t="s">
        <v>25</v>
      </c>
      <c r="G1" s="2" t="s">
        <v>26</v>
      </c>
      <c r="H1" s="3" t="s">
        <v>27</v>
      </c>
      <c r="I1" s="4" t="s">
        <v>32</v>
      </c>
      <c r="J1" s="5" t="s">
        <v>0</v>
      </c>
      <c r="K1" s="24" t="s">
        <v>28</v>
      </c>
      <c r="L1" s="28" t="s">
        <v>29</v>
      </c>
      <c r="M1" s="28" t="s">
        <v>21</v>
      </c>
      <c r="N1" s="29" t="s">
        <v>33</v>
      </c>
    </row>
    <row r="2" spans="1:14" ht="15.75" x14ac:dyDescent="0.3">
      <c r="A2" s="6" t="s">
        <v>1</v>
      </c>
      <c r="B2" s="7">
        <v>201.65156195624499</v>
      </c>
      <c r="C2" s="8">
        <v>40.409172011388662</v>
      </c>
      <c r="D2" s="9">
        <v>41.067182899565438</v>
      </c>
      <c r="E2" s="10">
        <v>12.790973367216276</v>
      </c>
      <c r="F2" s="11">
        <v>33.502137458093586</v>
      </c>
      <c r="G2" s="11">
        <v>80.678969075212862</v>
      </c>
      <c r="H2" s="12">
        <v>42.39947293667565</v>
      </c>
      <c r="I2" s="13">
        <v>283.12791686719902</v>
      </c>
      <c r="J2" s="12">
        <v>169.37155283719801</v>
      </c>
      <c r="K2" s="12">
        <v>452.49946970439697</v>
      </c>
      <c r="L2" s="26">
        <v>0.63</v>
      </c>
      <c r="M2" s="26">
        <f>J2/K2</f>
        <v>0.3743022128795927</v>
      </c>
      <c r="N2" s="25">
        <f>K2/SUM(K:K)</f>
        <v>0.27154964695767853</v>
      </c>
    </row>
    <row r="3" spans="1:14" ht="15.75" x14ac:dyDescent="0.3">
      <c r="A3" s="14" t="s">
        <v>2</v>
      </c>
      <c r="B3" s="7">
        <v>221.2538225072274</v>
      </c>
      <c r="C3" s="8">
        <v>77.947222862499814</v>
      </c>
      <c r="D3" s="9">
        <v>44.242158495481213</v>
      </c>
      <c r="E3" s="7">
        <v>2.8845409130508615</v>
      </c>
      <c r="F3" s="8">
        <v>4.6241317928653016</v>
      </c>
      <c r="G3" s="8">
        <v>27.075212989790284</v>
      </c>
      <c r="H3" s="15">
        <v>9.0587201690634487</v>
      </c>
      <c r="I3" s="16">
        <v>343.44320386520798</v>
      </c>
      <c r="J3" s="15">
        <v>43.642605864769898</v>
      </c>
      <c r="K3" s="15">
        <v>387.08580972997834</v>
      </c>
      <c r="L3" s="26">
        <f>I3/K3</f>
        <v>0.88725340798409946</v>
      </c>
      <c r="M3" s="26">
        <f t="shared" ref="M3:M21" si="0">J3/K3</f>
        <v>0.11274659201589932</v>
      </c>
      <c r="N3" s="25">
        <f t="shared" ref="N3:N21" si="1">K3/SUM(K:K)</f>
        <v>0.23229422797593469</v>
      </c>
    </row>
    <row r="4" spans="1:14" ht="15.75" x14ac:dyDescent="0.3">
      <c r="A4" s="14" t="s">
        <v>3</v>
      </c>
      <c r="B4" s="7">
        <v>137.47752678761913</v>
      </c>
      <c r="C4" s="8">
        <v>17.304377912662794</v>
      </c>
      <c r="D4" s="9">
        <v>22.666268686886585</v>
      </c>
      <c r="E4" s="7">
        <v>8.7393090465197272</v>
      </c>
      <c r="F4" s="8">
        <v>22.66303319474935</v>
      </c>
      <c r="G4" s="8">
        <v>54.006865711723435</v>
      </c>
      <c r="H4" s="15">
        <v>15.025543356871635</v>
      </c>
      <c r="I4" s="16">
        <v>177.44817338716851</v>
      </c>
      <c r="J4" s="15">
        <v>100.43475130986415</v>
      </c>
      <c r="K4" s="15">
        <v>277.88292469703265</v>
      </c>
      <c r="L4" s="26">
        <f t="shared" ref="L4:L21" si="2">I4/K4</f>
        <v>0.63857170634228388</v>
      </c>
      <c r="M4" s="26">
        <f t="shared" si="0"/>
        <v>0.36142829365771623</v>
      </c>
      <c r="N4" s="25">
        <f t="shared" si="1"/>
        <v>0.16676043873894764</v>
      </c>
    </row>
    <row r="5" spans="1:14" ht="15.75" x14ac:dyDescent="0.3">
      <c r="A5" s="14" t="s">
        <v>4</v>
      </c>
      <c r="B5" s="7">
        <v>32.146743884928277</v>
      </c>
      <c r="C5" s="8">
        <v>8.7475013295687631</v>
      </c>
      <c r="D5" s="9">
        <v>7.4063409437749161</v>
      </c>
      <c r="E5" s="7">
        <v>4.7635134467718823</v>
      </c>
      <c r="F5" s="8">
        <v>9.4923047148183102</v>
      </c>
      <c r="G5" s="8">
        <v>14.731248324660987</v>
      </c>
      <c r="H5" s="15">
        <v>7.6015901242203965</v>
      </c>
      <c r="I5" s="16">
        <v>48.300586158271997</v>
      </c>
      <c r="J5" s="15">
        <v>36.588656610471574</v>
      </c>
      <c r="K5" s="15">
        <v>84.889242768743529</v>
      </c>
      <c r="L5" s="26">
        <f t="shared" si="2"/>
        <v>0.56898359065179949</v>
      </c>
      <c r="M5" s="26">
        <f t="shared" si="0"/>
        <v>0.43101640934820101</v>
      </c>
      <c r="N5" s="25">
        <f t="shared" si="1"/>
        <v>5.0942919158371285E-2</v>
      </c>
    </row>
    <row r="6" spans="1:14" ht="15.75" x14ac:dyDescent="0.3">
      <c r="A6" s="14" t="s">
        <v>5</v>
      </c>
      <c r="B6" s="7">
        <v>25.074711334661348</v>
      </c>
      <c r="C6" s="8">
        <v>11.224972367227236</v>
      </c>
      <c r="D6" s="9">
        <v>6.8652745306268814</v>
      </c>
      <c r="E6" s="7">
        <v>4.4271731614378567</v>
      </c>
      <c r="F6" s="8">
        <v>8.8181751524899017</v>
      </c>
      <c r="G6" s="8">
        <v>17.013951656614637</v>
      </c>
      <c r="H6" s="15">
        <v>10.252609258400195</v>
      </c>
      <c r="I6" s="16">
        <v>43.164958232515467</v>
      </c>
      <c r="J6" s="15">
        <v>40.511909228942585</v>
      </c>
      <c r="K6" s="15">
        <v>83.676867461458045</v>
      </c>
      <c r="L6" s="26">
        <f t="shared" si="2"/>
        <v>0.51585294170336204</v>
      </c>
      <c r="M6" s="26">
        <f t="shared" si="0"/>
        <v>0.48414705829663807</v>
      </c>
      <c r="N6" s="25">
        <f t="shared" si="1"/>
        <v>5.0215360103133828E-2</v>
      </c>
    </row>
    <row r="7" spans="1:14" ht="15.75" x14ac:dyDescent="0.3">
      <c r="A7" s="14" t="s">
        <v>6</v>
      </c>
      <c r="B7" s="7">
        <v>28.968445957945509</v>
      </c>
      <c r="C7" s="8">
        <v>8.9423942021714975</v>
      </c>
      <c r="D7" s="9">
        <v>5.8628887666029623</v>
      </c>
      <c r="E7" s="7">
        <v>1.7002672751771257</v>
      </c>
      <c r="F7" s="8">
        <v>7.4497738772265523</v>
      </c>
      <c r="G7" s="8">
        <v>15.4553878656181</v>
      </c>
      <c r="H7" s="15">
        <v>8.795479213557142</v>
      </c>
      <c r="I7" s="16">
        <v>43.773728926719969</v>
      </c>
      <c r="J7" s="15">
        <v>33.400908231578917</v>
      </c>
      <c r="K7" s="15">
        <v>77.174637158298879</v>
      </c>
      <c r="L7" s="26">
        <f t="shared" si="2"/>
        <v>0.56720355985519288</v>
      </c>
      <c r="M7" s="26">
        <f t="shared" si="0"/>
        <v>0.43279644014480723</v>
      </c>
      <c r="N7" s="25">
        <f t="shared" si="1"/>
        <v>4.6313303942904845E-2</v>
      </c>
    </row>
    <row r="8" spans="1:14" ht="15.75" x14ac:dyDescent="0.3">
      <c r="A8" s="14" t="s">
        <v>7</v>
      </c>
      <c r="B8" s="7">
        <v>33.436399661797843</v>
      </c>
      <c r="C8" s="8">
        <v>8.952637830074508</v>
      </c>
      <c r="D8" s="9">
        <v>5.2841195162226562</v>
      </c>
      <c r="E8" s="7">
        <v>0.7758236106605001</v>
      </c>
      <c r="F8" s="8">
        <v>1.9045522406833162</v>
      </c>
      <c r="G8" s="8">
        <v>2.8616980546357644</v>
      </c>
      <c r="H8" s="15">
        <v>0.68999244025222461</v>
      </c>
      <c r="I8" s="16">
        <v>47.673157008095004</v>
      </c>
      <c r="J8" s="15">
        <v>6.2320663462318056</v>
      </c>
      <c r="K8" s="15">
        <v>53.905223354326807</v>
      </c>
      <c r="L8" s="26">
        <f t="shared" si="2"/>
        <v>0.88438845146290312</v>
      </c>
      <c r="M8" s="26">
        <f t="shared" si="0"/>
        <v>0.11561154853709694</v>
      </c>
      <c r="N8" s="25">
        <f t="shared" si="1"/>
        <v>3.2349086244465079E-2</v>
      </c>
    </row>
    <row r="9" spans="1:14" ht="15.75" x14ac:dyDescent="0.3">
      <c r="A9" s="14" t="s">
        <v>8</v>
      </c>
      <c r="B9" s="7">
        <v>12.18476260752486</v>
      </c>
      <c r="C9" s="8">
        <v>5.5017406571885168</v>
      </c>
      <c r="D9" s="9">
        <v>3.5203267615919214</v>
      </c>
      <c r="E9" s="7">
        <v>2.2159772276663956</v>
      </c>
      <c r="F9" s="8">
        <v>3.9599273482270561</v>
      </c>
      <c r="G9" s="8">
        <v>7.4334429202144436</v>
      </c>
      <c r="H9" s="15">
        <v>5.3673409732602568</v>
      </c>
      <c r="I9" s="16">
        <v>21.206830026305298</v>
      </c>
      <c r="J9" s="15">
        <v>18.976688469368149</v>
      </c>
      <c r="K9" s="15">
        <v>40.183518495673447</v>
      </c>
      <c r="L9" s="26">
        <f t="shared" si="2"/>
        <v>0.52774945600118695</v>
      </c>
      <c r="M9" s="26">
        <f t="shared" si="0"/>
        <v>0.472250543998813</v>
      </c>
      <c r="N9" s="25">
        <f t="shared" si="1"/>
        <v>2.4114548174268145E-2</v>
      </c>
    </row>
    <row r="10" spans="1:14" ht="15.75" x14ac:dyDescent="0.3">
      <c r="A10" s="14" t="s">
        <v>9</v>
      </c>
      <c r="B10" s="7">
        <v>14.378365738999731</v>
      </c>
      <c r="C10" s="8">
        <v>7.641498296659277</v>
      </c>
      <c r="D10" s="9">
        <v>3.0689598053612146</v>
      </c>
      <c r="E10" s="7">
        <v>1.6891336368171754</v>
      </c>
      <c r="F10" s="8">
        <v>5.7874139691984672</v>
      </c>
      <c r="G10" s="8">
        <v>6.4380283477215352</v>
      </c>
      <c r="H10" s="15">
        <v>3.1648972847905887</v>
      </c>
      <c r="I10" s="16">
        <v>25.088823841020222</v>
      </c>
      <c r="J10" s="15">
        <v>17.079473238527765</v>
      </c>
      <c r="K10" s="15">
        <v>42.168297079547983</v>
      </c>
      <c r="L10" s="26">
        <f t="shared" si="2"/>
        <v>0.59496886473009925</v>
      </c>
      <c r="M10" s="26">
        <f t="shared" si="0"/>
        <v>0.40503113526990087</v>
      </c>
      <c r="N10" s="25">
        <f t="shared" si="1"/>
        <v>2.5305634484473944E-2</v>
      </c>
    </row>
    <row r="11" spans="1:14" ht="15.75" x14ac:dyDescent="0.3">
      <c r="A11" s="17" t="s">
        <v>10</v>
      </c>
      <c r="B11" s="7">
        <v>12.922222290880343</v>
      </c>
      <c r="C11" s="8">
        <v>5.2137119113826209</v>
      </c>
      <c r="D11" s="9">
        <v>3.2859610613031802</v>
      </c>
      <c r="E11" s="7">
        <v>1.4343094242581944</v>
      </c>
      <c r="F11" s="8">
        <v>3.379016048125929</v>
      </c>
      <c r="G11" s="8">
        <v>9.4179338635288534</v>
      </c>
      <c r="H11" s="15">
        <v>3.9856643128361067</v>
      </c>
      <c r="I11" s="18">
        <v>21.421895263566146</v>
      </c>
      <c r="J11" s="19">
        <v>18.216923648749084</v>
      </c>
      <c r="K11" s="19">
        <v>39.63881891231523</v>
      </c>
      <c r="L11" s="26">
        <f t="shared" si="2"/>
        <v>0.5404271835382729</v>
      </c>
      <c r="M11" s="26">
        <f t="shared" si="0"/>
        <v>0.4595728164617271</v>
      </c>
      <c r="N11" s="25">
        <f t="shared" si="1"/>
        <v>2.3787668278352367E-2</v>
      </c>
    </row>
    <row r="12" spans="1:14" ht="15.75" x14ac:dyDescent="0.3">
      <c r="A12" s="14" t="s">
        <v>11</v>
      </c>
      <c r="B12" s="7">
        <v>8.8632289392167465</v>
      </c>
      <c r="C12" s="8">
        <v>4.0852457852208</v>
      </c>
      <c r="D12" s="9">
        <v>2.0316950356686858</v>
      </c>
      <c r="E12" s="7">
        <v>1.3292806852213215</v>
      </c>
      <c r="F12" s="8">
        <v>2.6505902537277604</v>
      </c>
      <c r="G12" s="8">
        <v>6.7172261313465729</v>
      </c>
      <c r="H12" s="15">
        <v>3.0986641009340863</v>
      </c>
      <c r="I12" s="16">
        <v>14.980169760106232</v>
      </c>
      <c r="J12" s="15">
        <v>13.795761171229699</v>
      </c>
      <c r="K12" s="15">
        <v>28.775930931335974</v>
      </c>
      <c r="L12" s="26">
        <f t="shared" si="2"/>
        <v>0.52057984834100901</v>
      </c>
      <c r="M12" s="26">
        <f t="shared" si="0"/>
        <v>0.47942015165898949</v>
      </c>
      <c r="N12" s="25">
        <f t="shared" si="1"/>
        <v>1.7268736006226738E-2</v>
      </c>
    </row>
    <row r="13" spans="1:14" ht="15.75" x14ac:dyDescent="0.3">
      <c r="A13" s="14" t="s">
        <v>12</v>
      </c>
      <c r="B13" s="7">
        <v>12.487007142769059</v>
      </c>
      <c r="C13" s="8">
        <v>0.47780804681573991</v>
      </c>
      <c r="D13" s="9">
        <v>1.2523169350543899</v>
      </c>
      <c r="E13" s="7">
        <v>1.0941682586045398</v>
      </c>
      <c r="F13" s="8">
        <v>3.606904534698264</v>
      </c>
      <c r="G13" s="8">
        <v>1.2825351082071905</v>
      </c>
      <c r="H13" s="15">
        <v>1.5401118499046438</v>
      </c>
      <c r="I13" s="16">
        <v>14.217132124639189</v>
      </c>
      <c r="J13" s="15">
        <v>7.5237197514146388</v>
      </c>
      <c r="K13" s="15">
        <v>21.740851876053828</v>
      </c>
      <c r="L13" s="26">
        <f t="shared" si="2"/>
        <v>0.65393629493876737</v>
      </c>
      <c r="M13" s="26">
        <f t="shared" si="0"/>
        <v>0.34606370506123268</v>
      </c>
      <c r="N13" s="25">
        <f t="shared" si="1"/>
        <v>1.3046911757395663E-2</v>
      </c>
    </row>
    <row r="14" spans="1:14" ht="15.75" x14ac:dyDescent="0.3">
      <c r="A14" s="14" t="s">
        <v>13</v>
      </c>
      <c r="B14" s="7">
        <v>8.2982309091161106</v>
      </c>
      <c r="C14" s="8">
        <v>2.9871423613323902</v>
      </c>
      <c r="D14" s="9">
        <v>2.198446610355191</v>
      </c>
      <c r="E14" s="7">
        <v>0.40589196981439912</v>
      </c>
      <c r="F14" s="8">
        <v>3.4656175652264336</v>
      </c>
      <c r="G14" s="8">
        <v>3.7119678088536658</v>
      </c>
      <c r="H14" s="15">
        <v>1.9450393736863472</v>
      </c>
      <c r="I14" s="16">
        <v>13.483819880803692</v>
      </c>
      <c r="J14" s="15">
        <v>9.5285167175808461</v>
      </c>
      <c r="K14" s="15">
        <v>23.012336598384536</v>
      </c>
      <c r="L14" s="26">
        <f t="shared" si="2"/>
        <v>0.5859387560735686</v>
      </c>
      <c r="M14" s="26">
        <f t="shared" si="0"/>
        <v>0.41406124392643151</v>
      </c>
      <c r="N14" s="25">
        <f t="shared" si="1"/>
        <v>1.380994298854062E-2</v>
      </c>
    </row>
    <row r="15" spans="1:14" ht="15.75" x14ac:dyDescent="0.3">
      <c r="A15" s="14" t="s">
        <v>14</v>
      </c>
      <c r="B15" s="7">
        <v>6.5502733275641818</v>
      </c>
      <c r="C15" s="8">
        <v>1.7502721951407281</v>
      </c>
      <c r="D15" s="9">
        <v>1.2276300387227166</v>
      </c>
      <c r="E15" s="7">
        <v>0.50831057653022205</v>
      </c>
      <c r="F15" s="8">
        <v>1.0557600680229897</v>
      </c>
      <c r="G15" s="8">
        <v>2.7197223371964685</v>
      </c>
      <c r="H15" s="15">
        <v>1.1150521450784321</v>
      </c>
      <c r="I15" s="16">
        <v>9.5281755614276271</v>
      </c>
      <c r="J15" s="15">
        <v>5.398845126828113</v>
      </c>
      <c r="K15" s="15">
        <v>14.927020688255741</v>
      </c>
      <c r="L15" s="26">
        <f t="shared" si="2"/>
        <v>0.63831730124981945</v>
      </c>
      <c r="M15" s="26">
        <f t="shared" si="0"/>
        <v>0.3616826987501805</v>
      </c>
      <c r="N15" s="25">
        <f t="shared" si="1"/>
        <v>8.9578606593147623E-3</v>
      </c>
    </row>
    <row r="16" spans="1:14" ht="15.75" x14ac:dyDescent="0.3">
      <c r="A16" s="14" t="s">
        <v>15</v>
      </c>
      <c r="B16" s="7">
        <v>2.8383971175457803</v>
      </c>
      <c r="C16" s="8">
        <v>1.3505950365972808</v>
      </c>
      <c r="D16" s="9">
        <v>1.3170092387444412</v>
      </c>
      <c r="E16" s="7">
        <v>0.46021413125223726</v>
      </c>
      <c r="F16" s="8">
        <v>1.3878622903421109</v>
      </c>
      <c r="G16" s="8">
        <v>2.7149686859429205</v>
      </c>
      <c r="H16" s="15">
        <v>1.5971248331987469</v>
      </c>
      <c r="I16" s="16">
        <v>5.5060013928875016</v>
      </c>
      <c r="J16" s="15">
        <v>6.1601699407360151</v>
      </c>
      <c r="K16" s="15">
        <v>11.666171333623517</v>
      </c>
      <c r="L16" s="26">
        <f t="shared" si="2"/>
        <v>0.4719630147226147</v>
      </c>
      <c r="M16" s="26">
        <f t="shared" si="0"/>
        <v>0.5280369852773853</v>
      </c>
      <c r="N16" s="25">
        <f t="shared" si="1"/>
        <v>7.0009909825148962E-3</v>
      </c>
    </row>
    <row r="17" spans="1:14" ht="15.75" x14ac:dyDescent="0.3">
      <c r="A17" s="14" t="s">
        <v>16</v>
      </c>
      <c r="B17" s="7">
        <v>6.1825784927835485</v>
      </c>
      <c r="C17" s="8">
        <v>1.7891291846723476</v>
      </c>
      <c r="D17" s="9">
        <v>1.0536236189836161</v>
      </c>
      <c r="E17" s="7">
        <v>0.17207916376629714</v>
      </c>
      <c r="F17" s="8">
        <v>1.2884165032896229</v>
      </c>
      <c r="G17" s="8">
        <v>2.4278481502286344</v>
      </c>
      <c r="H17" s="15">
        <v>1.6633580170552489</v>
      </c>
      <c r="I17" s="16">
        <v>9.0253312964395125</v>
      </c>
      <c r="J17" s="15">
        <v>5.5517018343398039</v>
      </c>
      <c r="K17" s="15">
        <v>14.577033130779316</v>
      </c>
      <c r="L17" s="26">
        <f t="shared" si="2"/>
        <v>0.61914734057800691</v>
      </c>
      <c r="M17" s="26">
        <f t="shared" si="0"/>
        <v>0.38085265942199303</v>
      </c>
      <c r="N17" s="25">
        <f t="shared" si="1"/>
        <v>8.7478294790917475E-3</v>
      </c>
    </row>
    <row r="18" spans="1:14" ht="15.75" x14ac:dyDescent="0.3">
      <c r="A18" s="14" t="s">
        <v>17</v>
      </c>
      <c r="B18" s="7">
        <v>2.4859758909001384</v>
      </c>
      <c r="C18" s="8">
        <v>0.72625363386692954</v>
      </c>
      <c r="D18" s="9">
        <v>0.58059903673257551</v>
      </c>
      <c r="E18" s="7">
        <v>0.13106690694688014</v>
      </c>
      <c r="F18" s="8">
        <v>0.35779076222309047</v>
      </c>
      <c r="G18" s="8">
        <v>0.99858367332860276</v>
      </c>
      <c r="H18" s="15">
        <v>0.21713995269430528</v>
      </c>
      <c r="I18" s="16">
        <v>3.7928285614996433</v>
      </c>
      <c r="J18" s="15">
        <v>1.7045812951928787</v>
      </c>
      <c r="K18" s="15">
        <v>5.4974098566925225</v>
      </c>
      <c r="L18" s="26">
        <f t="shared" si="2"/>
        <v>0.68993010533538268</v>
      </c>
      <c r="M18" s="26">
        <f t="shared" si="0"/>
        <v>0.31006989466461721</v>
      </c>
      <c r="N18" s="25">
        <f t="shared" si="1"/>
        <v>3.29905293975643E-3</v>
      </c>
    </row>
    <row r="19" spans="1:14" ht="15.75" x14ac:dyDescent="0.3">
      <c r="A19" s="20" t="s">
        <v>18</v>
      </c>
      <c r="B19" s="7">
        <v>1.0163019151842458</v>
      </c>
      <c r="C19" s="8">
        <v>0.17303889654763682</v>
      </c>
      <c r="D19" s="9">
        <v>0.35086229640932748</v>
      </c>
      <c r="E19" s="7">
        <v>4.8158754557342053E-2</v>
      </c>
      <c r="F19" s="8">
        <v>0.27595719381688466</v>
      </c>
      <c r="G19" s="8">
        <v>1.1468975924392937</v>
      </c>
      <c r="H19" s="15">
        <v>0.28337313655080759</v>
      </c>
      <c r="I19" s="16">
        <v>1.5402031081412102</v>
      </c>
      <c r="J19" s="15">
        <v>1.754386677364328</v>
      </c>
      <c r="K19" s="15">
        <v>3.2945897855055382</v>
      </c>
      <c r="L19" s="26">
        <f t="shared" si="2"/>
        <v>0.46749465287523612</v>
      </c>
      <c r="M19" s="26">
        <f t="shared" si="0"/>
        <v>0.53250534712476383</v>
      </c>
      <c r="N19" s="25">
        <f t="shared" si="1"/>
        <v>1.9771176609529391E-3</v>
      </c>
    </row>
    <row r="20" spans="1:14" ht="15.75" x14ac:dyDescent="0.3">
      <c r="A20" s="14" t="s">
        <v>19</v>
      </c>
      <c r="B20" s="7">
        <v>0.7012572886297378</v>
      </c>
      <c r="C20" s="8">
        <v>0.3300048967277851</v>
      </c>
      <c r="D20" s="9">
        <v>0.1358594074961508</v>
      </c>
      <c r="E20" s="7">
        <v>0.22621627860297069</v>
      </c>
      <c r="F20" s="8">
        <v>0.30164573372085424</v>
      </c>
      <c r="G20" s="8">
        <v>0.14197571743929344</v>
      </c>
      <c r="H20" s="15">
        <v>6.6233183856502148E-2</v>
      </c>
      <c r="I20" s="16">
        <v>1.1671215928536738</v>
      </c>
      <c r="J20" s="15">
        <v>0.73607091361962051</v>
      </c>
      <c r="K20" s="15">
        <v>1.9031925064732942</v>
      </c>
      <c r="L20" s="26">
        <f t="shared" si="2"/>
        <v>0.61324410898212567</v>
      </c>
      <c r="M20" s="26">
        <f t="shared" si="0"/>
        <v>0.38675589101787439</v>
      </c>
      <c r="N20" s="25">
        <f t="shared" si="1"/>
        <v>1.1421256550044978E-3</v>
      </c>
    </row>
    <row r="21" spans="1:14" ht="16.5" thickBot="1" x14ac:dyDescent="0.35">
      <c r="A21" s="14" t="s">
        <v>20</v>
      </c>
      <c r="B21" s="7">
        <v>0.78218624846126006</v>
      </c>
      <c r="C21" s="8">
        <v>0.22528058225466904</v>
      </c>
      <c r="D21" s="9">
        <v>0.14247631441593592</v>
      </c>
      <c r="E21" s="21">
        <v>6.3592165127793407E-2</v>
      </c>
      <c r="F21" s="22">
        <v>6.8989298454221082E-2</v>
      </c>
      <c r="G21" s="22">
        <v>0.28553598529643609</v>
      </c>
      <c r="H21" s="23">
        <v>0.29259333711320701</v>
      </c>
      <c r="I21" s="16">
        <v>1.1499431451318651</v>
      </c>
      <c r="J21" s="15">
        <v>0.7107107859916576</v>
      </c>
      <c r="K21" s="15">
        <v>1.8606539311235228</v>
      </c>
      <c r="L21" s="26">
        <f t="shared" si="2"/>
        <v>0.61803171771845422</v>
      </c>
      <c r="M21" s="26">
        <f t="shared" si="0"/>
        <v>0.38196828228154578</v>
      </c>
      <c r="N21" s="25">
        <f t="shared" si="1"/>
        <v>1.1165978126716459E-3</v>
      </c>
    </row>
    <row r="22" spans="1:14" x14ac:dyDescent="0.25">
      <c r="L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 ROKI-DINE</dc:creator>
  <cp:lastModifiedBy>Youssouf ROKI-DINE</cp:lastModifiedBy>
  <dcterms:created xsi:type="dcterms:W3CDTF">2024-03-18T08:58:02Z</dcterms:created>
  <dcterms:modified xsi:type="dcterms:W3CDTF">2024-05-21T06:11:42Z</dcterms:modified>
</cp:coreProperties>
</file>