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1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2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3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4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5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6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7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8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9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0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1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2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V:\"/>
    </mc:Choice>
  </mc:AlternateContent>
  <xr:revisionPtr revIDLastSave="0" documentId="13_ncr:1_{AC4977D7-56D6-4444-BBC2-463293C25DC5}" xr6:coauthVersionLast="47" xr6:coauthVersionMax="47" xr10:uidLastSave="{00000000-0000-0000-0000-000000000000}"/>
  <bookViews>
    <workbookView xWindow="-120" yWindow="-120" windowWidth="29040" windowHeight="15720" xr2:uid="{11AB749C-AB0C-4519-A5E5-91F438D295D6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136" i="1" l="1"/>
  <c r="AV136" i="1"/>
  <c r="AV140" i="1" s="1"/>
  <c r="AU136" i="1"/>
  <c r="AU140" i="1" s="1"/>
  <c r="AT136" i="1"/>
  <c r="AT140" i="1" s="1"/>
  <c r="AR136" i="1"/>
  <c r="AQ136" i="1"/>
  <c r="AQ140" i="1" s="1"/>
  <c r="AP136" i="1"/>
  <c r="AP140" i="1" s="1"/>
  <c r="AN136" i="1"/>
  <c r="AN140" i="1" s="1"/>
  <c r="AM136" i="1"/>
  <c r="AM140" i="1" s="1"/>
  <c r="AL136" i="1"/>
  <c r="AL140" i="1" s="1"/>
  <c r="AJ136" i="1"/>
  <c r="AI136" i="1"/>
  <c r="AI140" i="1" s="1"/>
  <c r="AH136" i="1"/>
  <c r="AH140" i="1" s="1"/>
  <c r="AF136" i="1"/>
  <c r="AF140" i="1" s="1"/>
  <c r="AE136" i="1"/>
  <c r="AE140" i="1" s="1"/>
  <c r="AD136" i="1"/>
  <c r="AD140" i="1" s="1"/>
  <c r="AB136" i="1"/>
  <c r="AA136" i="1"/>
  <c r="AA140" i="1" s="1"/>
  <c r="Z136" i="1"/>
  <c r="Z140" i="1" s="1"/>
  <c r="X136" i="1"/>
  <c r="X140" i="1" s="1"/>
  <c r="W136" i="1"/>
  <c r="W140" i="1" s="1"/>
  <c r="V136" i="1"/>
  <c r="V140" i="1" s="1"/>
  <c r="T136" i="1"/>
  <c r="S136" i="1"/>
  <c r="S140" i="1" s="1"/>
  <c r="R136" i="1"/>
  <c r="R140" i="1" s="1"/>
  <c r="P136" i="1"/>
  <c r="P140" i="1" s="1"/>
  <c r="O136" i="1"/>
  <c r="O140" i="1" s="1"/>
  <c r="N136" i="1"/>
  <c r="N140" i="1" s="1"/>
  <c r="L136" i="1"/>
  <c r="K136" i="1"/>
  <c r="K140" i="1" s="1"/>
  <c r="J136" i="1"/>
  <c r="J140" i="1" s="1"/>
  <c r="H136" i="1"/>
  <c r="H140" i="1" s="1"/>
  <c r="G136" i="1"/>
  <c r="G140" i="1" s="1"/>
  <c r="F136" i="1"/>
  <c r="F140" i="1" s="1"/>
  <c r="D136" i="1"/>
  <c r="C136" i="1"/>
  <c r="C140" i="1" s="1"/>
  <c r="C141" i="1" s="1"/>
  <c r="B136" i="1"/>
  <c r="B140" i="1" s="1"/>
  <c r="B141" i="1" s="1"/>
  <c r="AX135" i="1"/>
  <c r="AV135" i="1"/>
  <c r="AU135" i="1"/>
  <c r="AT135" i="1"/>
  <c r="AR135" i="1"/>
  <c r="AQ135" i="1"/>
  <c r="AP135" i="1"/>
  <c r="AN135" i="1"/>
  <c r="AM135" i="1"/>
  <c r="AL135" i="1"/>
  <c r="AJ135" i="1"/>
  <c r="AI135" i="1"/>
  <c r="AH135" i="1"/>
  <c r="AF135" i="1"/>
  <c r="AE135" i="1"/>
  <c r="AD135" i="1"/>
  <c r="AB135" i="1"/>
  <c r="AA135" i="1"/>
  <c r="Z135" i="1"/>
  <c r="X135" i="1"/>
  <c r="W135" i="1"/>
  <c r="V135" i="1"/>
  <c r="T135" i="1"/>
  <c r="S135" i="1"/>
  <c r="R135" i="1"/>
  <c r="P135" i="1"/>
  <c r="O135" i="1"/>
  <c r="N135" i="1"/>
  <c r="L135" i="1"/>
  <c r="K135" i="1"/>
  <c r="J135" i="1"/>
  <c r="H135" i="1"/>
  <c r="H142" i="1" s="1"/>
  <c r="G135" i="1"/>
  <c r="G142" i="1" s="1"/>
  <c r="F135" i="1"/>
  <c r="F142" i="1" s="1"/>
  <c r="D135" i="1"/>
  <c r="C135" i="1"/>
  <c r="B135" i="1"/>
  <c r="AX134" i="1"/>
  <c r="AV134" i="1"/>
  <c r="AU134" i="1"/>
  <c r="AT134" i="1"/>
  <c r="AR134" i="1"/>
  <c r="AQ134" i="1"/>
  <c r="AP134" i="1"/>
  <c r="AN134" i="1"/>
  <c r="AM134" i="1"/>
  <c r="AL134" i="1"/>
  <c r="AJ134" i="1"/>
  <c r="AI134" i="1"/>
  <c r="AH134" i="1"/>
  <c r="AF134" i="1"/>
  <c r="AF142" i="1" s="1"/>
  <c r="AE134" i="1"/>
  <c r="AE142" i="1" s="1"/>
  <c r="AD134" i="1"/>
  <c r="AB134" i="1"/>
  <c r="AA134" i="1"/>
  <c r="Z134" i="1"/>
  <c r="X134" i="1"/>
  <c r="W134" i="1"/>
  <c r="V134" i="1"/>
  <c r="T134" i="1"/>
  <c r="S134" i="1"/>
  <c r="R134" i="1"/>
  <c r="P134" i="1"/>
  <c r="O134" i="1"/>
  <c r="N134" i="1"/>
  <c r="L134" i="1"/>
  <c r="K134" i="1"/>
  <c r="J134" i="1"/>
  <c r="H134" i="1"/>
  <c r="G134" i="1"/>
  <c r="F134" i="1"/>
  <c r="D134" i="1"/>
  <c r="C134" i="1"/>
  <c r="B134" i="1"/>
  <c r="AX133" i="1"/>
  <c r="AV133" i="1"/>
  <c r="AU133" i="1"/>
  <c r="AT133" i="1"/>
  <c r="AR133" i="1"/>
  <c r="AQ133" i="1"/>
  <c r="AP133" i="1"/>
  <c r="AN133" i="1"/>
  <c r="AM133" i="1"/>
  <c r="AL133" i="1"/>
  <c r="AJ133" i="1"/>
  <c r="AI133" i="1"/>
  <c r="AH133" i="1"/>
  <c r="AF133" i="1"/>
  <c r="AE133" i="1"/>
  <c r="AD133" i="1"/>
  <c r="AB133" i="1"/>
  <c r="AA133" i="1"/>
  <c r="Z133" i="1"/>
  <c r="X133" i="1"/>
  <c r="W133" i="1"/>
  <c r="V133" i="1"/>
  <c r="T133" i="1"/>
  <c r="S133" i="1"/>
  <c r="R133" i="1"/>
  <c r="P133" i="1"/>
  <c r="P142" i="1" s="1"/>
  <c r="O133" i="1"/>
  <c r="O142" i="1" s="1"/>
  <c r="N133" i="1"/>
  <c r="N142" i="1" s="1"/>
  <c r="L133" i="1"/>
  <c r="K133" i="1"/>
  <c r="J133" i="1"/>
  <c r="H133" i="1"/>
  <c r="G133" i="1"/>
  <c r="F133" i="1"/>
  <c r="D133" i="1"/>
  <c r="C133" i="1"/>
  <c r="B133" i="1"/>
  <c r="AX132" i="1"/>
  <c r="AV132" i="1"/>
  <c r="AU132" i="1"/>
  <c r="AT132" i="1"/>
  <c r="AR132" i="1"/>
  <c r="AQ132" i="1"/>
  <c r="AP132" i="1"/>
  <c r="AN132" i="1"/>
  <c r="AM132" i="1"/>
  <c r="AL132" i="1"/>
  <c r="AJ132" i="1"/>
  <c r="AI132" i="1"/>
  <c r="AH132" i="1"/>
  <c r="AF132" i="1"/>
  <c r="AE132" i="1"/>
  <c r="AD132" i="1"/>
  <c r="AB132" i="1"/>
  <c r="AA132" i="1"/>
  <c r="Z132" i="1"/>
  <c r="X132" i="1"/>
  <c r="W132" i="1"/>
  <c r="V132" i="1"/>
  <c r="T132" i="1"/>
  <c r="T142" i="1" s="1"/>
  <c r="S132" i="1"/>
  <c r="S142" i="1" s="1"/>
  <c r="R132" i="1"/>
  <c r="R142" i="1" s="1"/>
  <c r="P132" i="1"/>
  <c r="O132" i="1"/>
  <c r="N132" i="1"/>
  <c r="L132" i="1"/>
  <c r="K132" i="1"/>
  <c r="J132" i="1"/>
  <c r="H132" i="1"/>
  <c r="G132" i="1"/>
  <c r="F132" i="1"/>
  <c r="D132" i="1"/>
  <c r="C132" i="1"/>
  <c r="B132" i="1"/>
  <c r="AX131" i="1"/>
  <c r="AV131" i="1"/>
  <c r="AU131" i="1"/>
  <c r="AT131" i="1"/>
  <c r="AR131" i="1"/>
  <c r="AQ131" i="1"/>
  <c r="AP131" i="1"/>
  <c r="AN131" i="1"/>
  <c r="AM131" i="1"/>
  <c r="AL131" i="1"/>
  <c r="AJ131" i="1"/>
  <c r="AJ142" i="1" s="1"/>
  <c r="AI131" i="1"/>
  <c r="AI142" i="1" s="1"/>
  <c r="AH131" i="1"/>
  <c r="AF131" i="1"/>
  <c r="AE131" i="1"/>
  <c r="AD131" i="1"/>
  <c r="AB131" i="1"/>
  <c r="AA131" i="1"/>
  <c r="Z131" i="1"/>
  <c r="X131" i="1"/>
  <c r="W131" i="1"/>
  <c r="V131" i="1"/>
  <c r="T131" i="1"/>
  <c r="S131" i="1"/>
  <c r="R131" i="1"/>
  <c r="P131" i="1"/>
  <c r="O131" i="1"/>
  <c r="N131" i="1"/>
  <c r="L131" i="1"/>
  <c r="K131" i="1"/>
  <c r="J131" i="1"/>
  <c r="H131" i="1"/>
  <c r="G131" i="1"/>
  <c r="F131" i="1"/>
  <c r="D131" i="1"/>
  <c r="C131" i="1"/>
  <c r="B131" i="1"/>
  <c r="AX130" i="1"/>
  <c r="AV130" i="1"/>
  <c r="AU130" i="1"/>
  <c r="AT130" i="1"/>
  <c r="AR130" i="1"/>
  <c r="AQ130" i="1"/>
  <c r="AP130" i="1"/>
  <c r="AN130" i="1"/>
  <c r="AN142" i="1" s="1"/>
  <c r="AM130" i="1"/>
  <c r="AL130" i="1"/>
  <c r="AL142" i="1" s="1"/>
  <c r="AJ130" i="1"/>
  <c r="AI130" i="1"/>
  <c r="AH130" i="1"/>
  <c r="AF130" i="1"/>
  <c r="AE130" i="1"/>
  <c r="AD130" i="1"/>
  <c r="AB130" i="1"/>
  <c r="AA130" i="1"/>
  <c r="Z130" i="1"/>
  <c r="X130" i="1"/>
  <c r="W130" i="1"/>
  <c r="V130" i="1"/>
  <c r="T130" i="1"/>
  <c r="S130" i="1"/>
  <c r="R130" i="1"/>
  <c r="P130" i="1"/>
  <c r="O130" i="1"/>
  <c r="N130" i="1"/>
  <c r="L130" i="1"/>
  <c r="K130" i="1"/>
  <c r="J130" i="1"/>
  <c r="H130" i="1"/>
  <c r="G130" i="1"/>
  <c r="F130" i="1"/>
  <c r="D130" i="1"/>
  <c r="C130" i="1"/>
  <c r="B130" i="1"/>
  <c r="AX129" i="1"/>
  <c r="AV129" i="1"/>
  <c r="AU129" i="1"/>
  <c r="AT129" i="1"/>
  <c r="AR129" i="1"/>
  <c r="AQ129" i="1"/>
  <c r="AP129" i="1"/>
  <c r="AN129" i="1"/>
  <c r="AM129" i="1"/>
  <c r="AL129" i="1"/>
  <c r="AJ129" i="1"/>
  <c r="AI129" i="1"/>
  <c r="AH129" i="1"/>
  <c r="AF129" i="1"/>
  <c r="AE129" i="1"/>
  <c r="AD129" i="1"/>
  <c r="AB129" i="1"/>
  <c r="AA129" i="1"/>
  <c r="Z129" i="1"/>
  <c r="X129" i="1"/>
  <c r="W129" i="1"/>
  <c r="W142" i="1" s="1"/>
  <c r="V129" i="1"/>
  <c r="V142" i="1" s="1"/>
  <c r="T129" i="1"/>
  <c r="S129" i="1"/>
  <c r="R129" i="1"/>
  <c r="P129" i="1"/>
  <c r="O129" i="1"/>
  <c r="N129" i="1"/>
  <c r="L129" i="1"/>
  <c r="L142" i="1" s="1"/>
  <c r="K129" i="1"/>
  <c r="K142" i="1" s="1"/>
  <c r="J129" i="1"/>
  <c r="H129" i="1"/>
  <c r="G129" i="1"/>
  <c r="F129" i="1"/>
  <c r="D129" i="1"/>
  <c r="C129" i="1"/>
  <c r="B129" i="1"/>
  <c r="AX128" i="1"/>
  <c r="AV128" i="1"/>
  <c r="AU128" i="1"/>
  <c r="AT128" i="1"/>
  <c r="AR128" i="1"/>
  <c r="AQ128" i="1"/>
  <c r="AP128" i="1"/>
  <c r="AN128" i="1"/>
  <c r="AM128" i="1"/>
  <c r="AL128" i="1"/>
  <c r="AJ128" i="1"/>
  <c r="AI128" i="1"/>
  <c r="AH128" i="1"/>
  <c r="AF128" i="1"/>
  <c r="AE128" i="1"/>
  <c r="AD128" i="1"/>
  <c r="AB128" i="1"/>
  <c r="AB142" i="1" s="1"/>
  <c r="AA128" i="1"/>
  <c r="AA142" i="1" s="1"/>
  <c r="Z128" i="1"/>
  <c r="Z142" i="1" s="1"/>
  <c r="X128" i="1"/>
  <c r="W128" i="1"/>
  <c r="V128" i="1"/>
  <c r="T128" i="1"/>
  <c r="S128" i="1"/>
  <c r="R128" i="1"/>
  <c r="P128" i="1"/>
  <c r="O128" i="1"/>
  <c r="N128" i="1"/>
  <c r="L128" i="1"/>
  <c r="K128" i="1"/>
  <c r="J128" i="1"/>
  <c r="H128" i="1"/>
  <c r="G128" i="1"/>
  <c r="F128" i="1"/>
  <c r="D128" i="1"/>
  <c r="C128" i="1"/>
  <c r="B128" i="1"/>
  <c r="AX127" i="1"/>
  <c r="AV127" i="1"/>
  <c r="AU127" i="1"/>
  <c r="AT127" i="1"/>
  <c r="AR127" i="1"/>
  <c r="AQ127" i="1"/>
  <c r="AP127" i="1"/>
  <c r="AN127" i="1"/>
  <c r="AM127" i="1"/>
  <c r="AL127" i="1"/>
  <c r="AJ127" i="1"/>
  <c r="AI127" i="1"/>
  <c r="AH127" i="1"/>
  <c r="AF127" i="1"/>
  <c r="AE127" i="1"/>
  <c r="AD127" i="1"/>
  <c r="AB127" i="1"/>
  <c r="AA127" i="1"/>
  <c r="Z127" i="1"/>
  <c r="X127" i="1"/>
  <c r="W127" i="1"/>
  <c r="V127" i="1"/>
  <c r="T127" i="1"/>
  <c r="S127" i="1"/>
  <c r="R127" i="1"/>
  <c r="P127" i="1"/>
  <c r="O127" i="1"/>
  <c r="N127" i="1"/>
  <c r="L127" i="1"/>
  <c r="K127" i="1"/>
  <c r="J127" i="1"/>
  <c r="H127" i="1"/>
  <c r="G127" i="1"/>
  <c r="F127" i="1"/>
  <c r="D127" i="1"/>
  <c r="C127" i="1"/>
  <c r="B127" i="1"/>
  <c r="AX126" i="1"/>
  <c r="AV126" i="1"/>
  <c r="AV142" i="1" s="1"/>
  <c r="AU126" i="1"/>
  <c r="AU142" i="1" s="1"/>
  <c r="AT126" i="1"/>
  <c r="AR126" i="1"/>
  <c r="AQ126" i="1"/>
  <c r="AP126" i="1"/>
  <c r="AN126" i="1"/>
  <c r="AM126" i="1"/>
  <c r="AL126" i="1"/>
  <c r="AJ126" i="1"/>
  <c r="AI126" i="1"/>
  <c r="AH126" i="1"/>
  <c r="AF126" i="1"/>
  <c r="AE126" i="1"/>
  <c r="AD126" i="1"/>
  <c r="AB126" i="1"/>
  <c r="AA126" i="1"/>
  <c r="Z126" i="1"/>
  <c r="X126" i="1"/>
  <c r="W126" i="1"/>
  <c r="V126" i="1"/>
  <c r="T126" i="1"/>
  <c r="S126" i="1"/>
  <c r="R126" i="1"/>
  <c r="P126" i="1"/>
  <c r="O126" i="1"/>
  <c r="N126" i="1"/>
  <c r="L126" i="1"/>
  <c r="K126" i="1"/>
  <c r="J126" i="1"/>
  <c r="H126" i="1"/>
  <c r="G126" i="1"/>
  <c r="F126" i="1"/>
  <c r="D126" i="1"/>
  <c r="C126" i="1"/>
  <c r="B126" i="1"/>
  <c r="AX125" i="1"/>
  <c r="AV125" i="1"/>
  <c r="AU125" i="1"/>
  <c r="AT125" i="1"/>
  <c r="AR125" i="1"/>
  <c r="AQ125" i="1"/>
  <c r="AQ142" i="1" s="1"/>
  <c r="AP125" i="1"/>
  <c r="AP142" i="1" s="1"/>
  <c r="AN125" i="1"/>
  <c r="AM125" i="1"/>
  <c r="AL125" i="1"/>
  <c r="AJ125" i="1"/>
  <c r="AI125" i="1"/>
  <c r="AH125" i="1"/>
  <c r="AF125" i="1"/>
  <c r="AE125" i="1"/>
  <c r="AD125" i="1"/>
  <c r="AB125" i="1"/>
  <c r="AA125" i="1"/>
  <c r="Z125" i="1"/>
  <c r="X125" i="1"/>
  <c r="W125" i="1"/>
  <c r="V125" i="1"/>
  <c r="T125" i="1"/>
  <c r="S125" i="1"/>
  <c r="R125" i="1"/>
  <c r="P125" i="1"/>
  <c r="O125" i="1"/>
  <c r="N125" i="1"/>
  <c r="L125" i="1"/>
  <c r="K125" i="1"/>
  <c r="J125" i="1"/>
  <c r="H125" i="1"/>
  <c r="G125" i="1"/>
  <c r="F125" i="1"/>
  <c r="D125" i="1"/>
  <c r="C125" i="1"/>
  <c r="B125" i="1"/>
  <c r="AX124" i="1"/>
  <c r="AV124" i="1"/>
  <c r="AV139" i="1" s="1"/>
  <c r="AU124" i="1"/>
  <c r="AU139" i="1" s="1"/>
  <c r="AT124" i="1"/>
  <c r="AT139" i="1" s="1"/>
  <c r="AR124" i="1"/>
  <c r="AR139" i="1" s="1"/>
  <c r="AQ124" i="1"/>
  <c r="AQ139" i="1" s="1"/>
  <c r="AP124" i="1"/>
  <c r="AP139" i="1" s="1"/>
  <c r="AN124" i="1"/>
  <c r="AN139" i="1" s="1"/>
  <c r="AM124" i="1"/>
  <c r="AM139" i="1" s="1"/>
  <c r="AL124" i="1"/>
  <c r="AL139" i="1" s="1"/>
  <c r="AJ124" i="1"/>
  <c r="AJ139" i="1" s="1"/>
  <c r="AI124" i="1"/>
  <c r="AI139" i="1" s="1"/>
  <c r="AH124" i="1"/>
  <c r="AH139" i="1" s="1"/>
  <c r="AF124" i="1"/>
  <c r="AF139" i="1" s="1"/>
  <c r="AE124" i="1"/>
  <c r="AE139" i="1" s="1"/>
  <c r="AD124" i="1"/>
  <c r="AD139" i="1" s="1"/>
  <c r="AB124" i="1"/>
  <c r="AB139" i="1" s="1"/>
  <c r="AA124" i="1"/>
  <c r="AA139" i="1" s="1"/>
  <c r="Z124" i="1"/>
  <c r="Z139" i="1" s="1"/>
  <c r="X124" i="1"/>
  <c r="X139" i="1" s="1"/>
  <c r="W124" i="1"/>
  <c r="W139" i="1" s="1"/>
  <c r="V124" i="1"/>
  <c r="V139" i="1" s="1"/>
  <c r="T124" i="1"/>
  <c r="T139" i="1" s="1"/>
  <c r="S124" i="1"/>
  <c r="S139" i="1" s="1"/>
  <c r="R124" i="1"/>
  <c r="R139" i="1" s="1"/>
  <c r="P124" i="1"/>
  <c r="P139" i="1" s="1"/>
  <c r="O124" i="1"/>
  <c r="O139" i="1" s="1"/>
  <c r="N124" i="1"/>
  <c r="N139" i="1" s="1"/>
  <c r="L124" i="1"/>
  <c r="L139" i="1" s="1"/>
  <c r="K124" i="1"/>
  <c r="K139" i="1" s="1"/>
  <c r="J124" i="1"/>
  <c r="J139" i="1" s="1"/>
  <c r="H124" i="1"/>
  <c r="H139" i="1" s="1"/>
  <c r="G124" i="1"/>
  <c r="G139" i="1" s="1"/>
  <c r="F124" i="1"/>
  <c r="F139" i="1" s="1"/>
  <c r="D124" i="1"/>
  <c r="D139" i="1" s="1"/>
  <c r="C124" i="1"/>
  <c r="C139" i="1" s="1"/>
  <c r="B124" i="1"/>
  <c r="B139" i="1" s="1"/>
  <c r="AX96" i="1"/>
  <c r="AV96" i="1"/>
  <c r="AV100" i="1" s="1"/>
  <c r="AU96" i="1"/>
  <c r="AU100" i="1" s="1"/>
  <c r="AT96" i="1"/>
  <c r="AT100" i="1" s="1"/>
  <c r="AR96" i="1"/>
  <c r="AR100" i="1" s="1"/>
  <c r="AQ96" i="1"/>
  <c r="AQ100" i="1" s="1"/>
  <c r="AP96" i="1"/>
  <c r="AP100" i="1" s="1"/>
  <c r="AN96" i="1"/>
  <c r="AN100" i="1" s="1"/>
  <c r="AM96" i="1"/>
  <c r="AM100" i="1" s="1"/>
  <c r="AL96" i="1"/>
  <c r="AL100" i="1" s="1"/>
  <c r="AJ96" i="1"/>
  <c r="AJ100" i="1" s="1"/>
  <c r="AI96" i="1"/>
  <c r="AI100" i="1" s="1"/>
  <c r="AH96" i="1"/>
  <c r="AH100" i="1" s="1"/>
  <c r="AF96" i="1"/>
  <c r="AE96" i="1"/>
  <c r="AE100" i="1" s="1"/>
  <c r="AD96" i="1"/>
  <c r="AD100" i="1" s="1"/>
  <c r="AB96" i="1"/>
  <c r="AB100" i="1" s="1"/>
  <c r="AA96" i="1"/>
  <c r="Z96" i="1"/>
  <c r="Z100" i="1" s="1"/>
  <c r="X96" i="1"/>
  <c r="W96" i="1"/>
  <c r="W100" i="1" s="1"/>
  <c r="V96" i="1"/>
  <c r="V100" i="1" s="1"/>
  <c r="T96" i="1"/>
  <c r="T100" i="1" s="1"/>
  <c r="S96" i="1"/>
  <c r="R96" i="1"/>
  <c r="R100" i="1" s="1"/>
  <c r="P96" i="1"/>
  <c r="O96" i="1"/>
  <c r="O100" i="1" s="1"/>
  <c r="N96" i="1"/>
  <c r="N100" i="1" s="1"/>
  <c r="L96" i="1"/>
  <c r="L100" i="1" s="1"/>
  <c r="K96" i="1"/>
  <c r="J96" i="1"/>
  <c r="J100" i="1" s="1"/>
  <c r="H96" i="1"/>
  <c r="G96" i="1"/>
  <c r="G100" i="1" s="1"/>
  <c r="F96" i="1"/>
  <c r="F100" i="1" s="1"/>
  <c r="D96" i="1"/>
  <c r="D100" i="1" s="1"/>
  <c r="D101" i="1" s="1"/>
  <c r="C96" i="1"/>
  <c r="B96" i="1"/>
  <c r="B100" i="1" s="1"/>
  <c r="B101" i="1" s="1"/>
  <c r="AX95" i="1"/>
  <c r="AV95" i="1"/>
  <c r="AU95" i="1"/>
  <c r="AT95" i="1"/>
  <c r="AR95" i="1"/>
  <c r="AQ95" i="1"/>
  <c r="AP95" i="1"/>
  <c r="AN95" i="1"/>
  <c r="AM95" i="1"/>
  <c r="AL95" i="1"/>
  <c r="AJ95" i="1"/>
  <c r="AI95" i="1"/>
  <c r="AH95" i="1"/>
  <c r="AF95" i="1"/>
  <c r="AE95" i="1"/>
  <c r="AD95" i="1"/>
  <c r="AB95" i="1"/>
  <c r="AA95" i="1"/>
  <c r="Z95" i="1"/>
  <c r="X95" i="1"/>
  <c r="W95" i="1"/>
  <c r="V95" i="1"/>
  <c r="T95" i="1"/>
  <c r="S95" i="1"/>
  <c r="R95" i="1"/>
  <c r="P95" i="1"/>
  <c r="O95" i="1"/>
  <c r="N95" i="1"/>
  <c r="L95" i="1"/>
  <c r="K95" i="1"/>
  <c r="J95" i="1"/>
  <c r="H95" i="1"/>
  <c r="G95" i="1"/>
  <c r="F95" i="1"/>
  <c r="D95" i="1"/>
  <c r="C95" i="1"/>
  <c r="B95" i="1"/>
  <c r="AX94" i="1"/>
  <c r="AV94" i="1"/>
  <c r="AU94" i="1"/>
  <c r="AT94" i="1"/>
  <c r="AR94" i="1"/>
  <c r="AQ94" i="1"/>
  <c r="AP94" i="1"/>
  <c r="AN94" i="1"/>
  <c r="AM94" i="1"/>
  <c r="AL94" i="1"/>
  <c r="AJ94" i="1"/>
  <c r="AI94" i="1"/>
  <c r="AH94" i="1"/>
  <c r="AF94" i="1"/>
  <c r="AE94" i="1"/>
  <c r="AD94" i="1"/>
  <c r="AB94" i="1"/>
  <c r="AA94" i="1"/>
  <c r="Z94" i="1"/>
  <c r="X94" i="1"/>
  <c r="W94" i="1"/>
  <c r="V94" i="1"/>
  <c r="T94" i="1"/>
  <c r="S94" i="1"/>
  <c r="R94" i="1"/>
  <c r="P94" i="1"/>
  <c r="O94" i="1"/>
  <c r="N94" i="1"/>
  <c r="L94" i="1"/>
  <c r="K94" i="1"/>
  <c r="J94" i="1"/>
  <c r="H94" i="1"/>
  <c r="G94" i="1"/>
  <c r="F94" i="1"/>
  <c r="D94" i="1"/>
  <c r="C94" i="1"/>
  <c r="B94" i="1"/>
  <c r="AX93" i="1"/>
  <c r="AV93" i="1"/>
  <c r="AU93" i="1"/>
  <c r="AT93" i="1"/>
  <c r="AR93" i="1"/>
  <c r="AQ93" i="1"/>
  <c r="AP93" i="1"/>
  <c r="AN93" i="1"/>
  <c r="AM93" i="1"/>
  <c r="AL93" i="1"/>
  <c r="AJ93" i="1"/>
  <c r="AI93" i="1"/>
  <c r="AH93" i="1"/>
  <c r="AF93" i="1"/>
  <c r="AE93" i="1"/>
  <c r="AD93" i="1"/>
  <c r="AB93" i="1"/>
  <c r="AA93" i="1"/>
  <c r="Z93" i="1"/>
  <c r="X93" i="1"/>
  <c r="W93" i="1"/>
  <c r="V93" i="1"/>
  <c r="T93" i="1"/>
  <c r="S93" i="1"/>
  <c r="R93" i="1"/>
  <c r="P93" i="1"/>
  <c r="O93" i="1"/>
  <c r="N93" i="1"/>
  <c r="L93" i="1"/>
  <c r="K93" i="1"/>
  <c r="J93" i="1"/>
  <c r="H93" i="1"/>
  <c r="G93" i="1"/>
  <c r="F93" i="1"/>
  <c r="D93" i="1"/>
  <c r="C93" i="1"/>
  <c r="B93" i="1"/>
  <c r="AX92" i="1"/>
  <c r="AV92" i="1"/>
  <c r="AU92" i="1"/>
  <c r="AT92" i="1"/>
  <c r="AR92" i="1"/>
  <c r="AQ92" i="1"/>
  <c r="AP92" i="1"/>
  <c r="AN92" i="1"/>
  <c r="AM92" i="1"/>
  <c r="AL92" i="1"/>
  <c r="AJ92" i="1"/>
  <c r="AI92" i="1"/>
  <c r="AH92" i="1"/>
  <c r="AF92" i="1"/>
  <c r="AE92" i="1"/>
  <c r="AD92" i="1"/>
  <c r="AB92" i="1"/>
  <c r="AA92" i="1"/>
  <c r="Z92" i="1"/>
  <c r="X92" i="1"/>
  <c r="W92" i="1"/>
  <c r="V92" i="1"/>
  <c r="T92" i="1"/>
  <c r="S92" i="1"/>
  <c r="R92" i="1"/>
  <c r="P92" i="1"/>
  <c r="O92" i="1"/>
  <c r="N92" i="1"/>
  <c r="L92" i="1"/>
  <c r="K92" i="1"/>
  <c r="J92" i="1"/>
  <c r="H92" i="1"/>
  <c r="G92" i="1"/>
  <c r="F92" i="1"/>
  <c r="D92" i="1"/>
  <c r="C92" i="1"/>
  <c r="B92" i="1"/>
  <c r="AX91" i="1"/>
  <c r="AV91" i="1"/>
  <c r="AU91" i="1"/>
  <c r="AT91" i="1"/>
  <c r="AR91" i="1"/>
  <c r="AQ91" i="1"/>
  <c r="AP91" i="1"/>
  <c r="AN91" i="1"/>
  <c r="AM91" i="1"/>
  <c r="AL91" i="1"/>
  <c r="AJ91" i="1"/>
  <c r="AI91" i="1"/>
  <c r="AH91" i="1"/>
  <c r="AF91" i="1"/>
  <c r="AE91" i="1"/>
  <c r="AD91" i="1"/>
  <c r="AB91" i="1"/>
  <c r="AA91" i="1"/>
  <c r="Z91" i="1"/>
  <c r="X91" i="1"/>
  <c r="W91" i="1"/>
  <c r="V91" i="1"/>
  <c r="T91" i="1"/>
  <c r="S91" i="1"/>
  <c r="R91" i="1"/>
  <c r="P91" i="1"/>
  <c r="O91" i="1"/>
  <c r="N91" i="1"/>
  <c r="L91" i="1"/>
  <c r="K91" i="1"/>
  <c r="J91" i="1"/>
  <c r="H91" i="1"/>
  <c r="G91" i="1"/>
  <c r="F91" i="1"/>
  <c r="D91" i="1"/>
  <c r="C91" i="1"/>
  <c r="B91" i="1"/>
  <c r="AX90" i="1"/>
  <c r="AV90" i="1"/>
  <c r="AU90" i="1"/>
  <c r="AT90" i="1"/>
  <c r="AR90" i="1"/>
  <c r="AQ90" i="1"/>
  <c r="AP90" i="1"/>
  <c r="AN90" i="1"/>
  <c r="AM90" i="1"/>
  <c r="AL90" i="1"/>
  <c r="AJ90" i="1"/>
  <c r="AI90" i="1"/>
  <c r="AH90" i="1"/>
  <c r="AF90" i="1"/>
  <c r="AE90" i="1"/>
  <c r="AD90" i="1"/>
  <c r="AB90" i="1"/>
  <c r="AA90" i="1"/>
  <c r="Z90" i="1"/>
  <c r="X90" i="1"/>
  <c r="W90" i="1"/>
  <c r="V90" i="1"/>
  <c r="T90" i="1"/>
  <c r="S90" i="1"/>
  <c r="R90" i="1"/>
  <c r="P90" i="1"/>
  <c r="O90" i="1"/>
  <c r="N90" i="1"/>
  <c r="L90" i="1"/>
  <c r="K90" i="1"/>
  <c r="J90" i="1"/>
  <c r="H90" i="1"/>
  <c r="G90" i="1"/>
  <c r="F90" i="1"/>
  <c r="D90" i="1"/>
  <c r="C90" i="1"/>
  <c r="B90" i="1"/>
  <c r="AX89" i="1"/>
  <c r="AV89" i="1"/>
  <c r="AU89" i="1"/>
  <c r="AT89" i="1"/>
  <c r="AR89" i="1"/>
  <c r="AQ89" i="1"/>
  <c r="AP89" i="1"/>
  <c r="AN89" i="1"/>
  <c r="AM89" i="1"/>
  <c r="AL89" i="1"/>
  <c r="AJ89" i="1"/>
  <c r="AI89" i="1"/>
  <c r="AH89" i="1"/>
  <c r="AF89" i="1"/>
  <c r="AE89" i="1"/>
  <c r="AD89" i="1"/>
  <c r="AB89" i="1"/>
  <c r="AA89" i="1"/>
  <c r="Z89" i="1"/>
  <c r="X89" i="1"/>
  <c r="W89" i="1"/>
  <c r="V89" i="1"/>
  <c r="T89" i="1"/>
  <c r="S89" i="1"/>
  <c r="R89" i="1"/>
  <c r="P89" i="1"/>
  <c r="O89" i="1"/>
  <c r="N89" i="1"/>
  <c r="L89" i="1"/>
  <c r="K89" i="1"/>
  <c r="J89" i="1"/>
  <c r="H89" i="1"/>
  <c r="G89" i="1"/>
  <c r="F89" i="1"/>
  <c r="D89" i="1"/>
  <c r="C89" i="1"/>
  <c r="B89" i="1"/>
  <c r="AX88" i="1"/>
  <c r="AV88" i="1"/>
  <c r="AU88" i="1"/>
  <c r="AT88" i="1"/>
  <c r="AR88" i="1"/>
  <c r="AQ88" i="1"/>
  <c r="AP88" i="1"/>
  <c r="AN88" i="1"/>
  <c r="AM88" i="1"/>
  <c r="AL88" i="1"/>
  <c r="AJ88" i="1"/>
  <c r="AI88" i="1"/>
  <c r="AH88" i="1"/>
  <c r="AF88" i="1"/>
  <c r="AE88" i="1"/>
  <c r="AD88" i="1"/>
  <c r="AB88" i="1"/>
  <c r="AA88" i="1"/>
  <c r="Z88" i="1"/>
  <c r="X88" i="1"/>
  <c r="W88" i="1"/>
  <c r="V88" i="1"/>
  <c r="T88" i="1"/>
  <c r="S88" i="1"/>
  <c r="R88" i="1"/>
  <c r="P88" i="1"/>
  <c r="O88" i="1"/>
  <c r="N88" i="1"/>
  <c r="L88" i="1"/>
  <c r="K88" i="1"/>
  <c r="J88" i="1"/>
  <c r="H88" i="1"/>
  <c r="G88" i="1"/>
  <c r="F88" i="1"/>
  <c r="D88" i="1"/>
  <c r="C88" i="1"/>
  <c r="B88" i="1"/>
  <c r="AX87" i="1"/>
  <c r="AV87" i="1"/>
  <c r="AU87" i="1"/>
  <c r="AT87" i="1"/>
  <c r="AR87" i="1"/>
  <c r="AQ87" i="1"/>
  <c r="AP87" i="1"/>
  <c r="AN87" i="1"/>
  <c r="AM87" i="1"/>
  <c r="AL87" i="1"/>
  <c r="AJ87" i="1"/>
  <c r="AI87" i="1"/>
  <c r="AH87" i="1"/>
  <c r="AF87" i="1"/>
  <c r="AE87" i="1"/>
  <c r="AD87" i="1"/>
  <c r="AB87" i="1"/>
  <c r="AA87" i="1"/>
  <c r="Z87" i="1"/>
  <c r="X87" i="1"/>
  <c r="W87" i="1"/>
  <c r="V87" i="1"/>
  <c r="T87" i="1"/>
  <c r="S87" i="1"/>
  <c r="R87" i="1"/>
  <c r="P87" i="1"/>
  <c r="O87" i="1"/>
  <c r="N87" i="1"/>
  <c r="L87" i="1"/>
  <c r="K87" i="1"/>
  <c r="J87" i="1"/>
  <c r="H87" i="1"/>
  <c r="G87" i="1"/>
  <c r="F87" i="1"/>
  <c r="D87" i="1"/>
  <c r="C87" i="1"/>
  <c r="B87" i="1"/>
  <c r="AX86" i="1"/>
  <c r="AV86" i="1"/>
  <c r="AU86" i="1"/>
  <c r="AT86" i="1"/>
  <c r="AR86" i="1"/>
  <c r="AQ86" i="1"/>
  <c r="AP86" i="1"/>
  <c r="AN86" i="1"/>
  <c r="AM86" i="1"/>
  <c r="AL86" i="1"/>
  <c r="AJ86" i="1"/>
  <c r="AI86" i="1"/>
  <c r="AH86" i="1"/>
  <c r="AF86" i="1"/>
  <c r="AE86" i="1"/>
  <c r="AD86" i="1"/>
  <c r="AB86" i="1"/>
  <c r="AA86" i="1"/>
  <c r="Z86" i="1"/>
  <c r="X86" i="1"/>
  <c r="W86" i="1"/>
  <c r="V86" i="1"/>
  <c r="T86" i="1"/>
  <c r="S86" i="1"/>
  <c r="R86" i="1"/>
  <c r="P86" i="1"/>
  <c r="O86" i="1"/>
  <c r="N86" i="1"/>
  <c r="L86" i="1"/>
  <c r="K86" i="1"/>
  <c r="J86" i="1"/>
  <c r="H86" i="1"/>
  <c r="G86" i="1"/>
  <c r="F86" i="1"/>
  <c r="D86" i="1"/>
  <c r="C86" i="1"/>
  <c r="B86" i="1"/>
  <c r="AX85" i="1"/>
  <c r="AV85" i="1"/>
  <c r="AU85" i="1"/>
  <c r="AT85" i="1"/>
  <c r="AR85" i="1"/>
  <c r="AQ85" i="1"/>
  <c r="AP85" i="1"/>
  <c r="AN85" i="1"/>
  <c r="AM85" i="1"/>
  <c r="AL85" i="1"/>
  <c r="AJ85" i="1"/>
  <c r="AI85" i="1"/>
  <c r="AH85" i="1"/>
  <c r="AF85" i="1"/>
  <c r="AE85" i="1"/>
  <c r="AD85" i="1"/>
  <c r="AB85" i="1"/>
  <c r="AA85" i="1"/>
  <c r="Z85" i="1"/>
  <c r="X85" i="1"/>
  <c r="W85" i="1"/>
  <c r="V85" i="1"/>
  <c r="T85" i="1"/>
  <c r="S85" i="1"/>
  <c r="R85" i="1"/>
  <c r="P85" i="1"/>
  <c r="O85" i="1"/>
  <c r="N85" i="1"/>
  <c r="L85" i="1"/>
  <c r="K85" i="1"/>
  <c r="J85" i="1"/>
  <c r="H85" i="1"/>
  <c r="G85" i="1"/>
  <c r="F85" i="1"/>
  <c r="D85" i="1"/>
  <c r="C85" i="1"/>
  <c r="B85" i="1"/>
  <c r="AX84" i="1"/>
  <c r="AV84" i="1"/>
  <c r="AV99" i="1" s="1"/>
  <c r="AU84" i="1"/>
  <c r="AU99" i="1" s="1"/>
  <c r="AT84" i="1"/>
  <c r="AT99" i="1" s="1"/>
  <c r="AR84" i="1"/>
  <c r="AR99" i="1" s="1"/>
  <c r="AQ84" i="1"/>
  <c r="AQ99" i="1" s="1"/>
  <c r="AP84" i="1"/>
  <c r="AP99" i="1" s="1"/>
  <c r="AN84" i="1"/>
  <c r="AN99" i="1" s="1"/>
  <c r="AM84" i="1"/>
  <c r="AM99" i="1" s="1"/>
  <c r="AL84" i="1"/>
  <c r="AL99" i="1" s="1"/>
  <c r="AJ84" i="1"/>
  <c r="AJ99" i="1" s="1"/>
  <c r="AI84" i="1"/>
  <c r="AI99" i="1" s="1"/>
  <c r="AH84" i="1"/>
  <c r="AH99" i="1" s="1"/>
  <c r="AF84" i="1"/>
  <c r="AF99" i="1" s="1"/>
  <c r="AE84" i="1"/>
  <c r="AE99" i="1" s="1"/>
  <c r="AD84" i="1"/>
  <c r="AD99" i="1" s="1"/>
  <c r="AB84" i="1"/>
  <c r="AB99" i="1" s="1"/>
  <c r="AA84" i="1"/>
  <c r="AA99" i="1" s="1"/>
  <c r="Z84" i="1"/>
  <c r="Z99" i="1" s="1"/>
  <c r="X84" i="1"/>
  <c r="X99" i="1" s="1"/>
  <c r="W84" i="1"/>
  <c r="W99" i="1" s="1"/>
  <c r="V84" i="1"/>
  <c r="V99" i="1" s="1"/>
  <c r="T84" i="1"/>
  <c r="T99" i="1" s="1"/>
  <c r="S84" i="1"/>
  <c r="S99" i="1" s="1"/>
  <c r="R84" i="1"/>
  <c r="R99" i="1" s="1"/>
  <c r="P84" i="1"/>
  <c r="P99" i="1" s="1"/>
  <c r="O84" i="1"/>
  <c r="O99" i="1" s="1"/>
  <c r="N84" i="1"/>
  <c r="N99" i="1" s="1"/>
  <c r="L84" i="1"/>
  <c r="L99" i="1" s="1"/>
  <c r="K84" i="1"/>
  <c r="K99" i="1" s="1"/>
  <c r="J84" i="1"/>
  <c r="J99" i="1" s="1"/>
  <c r="H84" i="1"/>
  <c r="H99" i="1" s="1"/>
  <c r="G84" i="1"/>
  <c r="G99" i="1" s="1"/>
  <c r="F84" i="1"/>
  <c r="F99" i="1" s="1"/>
  <c r="D84" i="1"/>
  <c r="D99" i="1" s="1"/>
  <c r="C84" i="1"/>
  <c r="C99" i="1" s="1"/>
  <c r="B84" i="1"/>
  <c r="B99" i="1" s="1"/>
  <c r="AX55" i="1"/>
  <c r="AV55" i="1"/>
  <c r="AV59" i="1" s="1"/>
  <c r="AU55" i="1"/>
  <c r="AU59" i="1" s="1"/>
  <c r="AT55" i="1"/>
  <c r="AT59" i="1" s="1"/>
  <c r="AR55" i="1"/>
  <c r="AR59" i="1" s="1"/>
  <c r="AQ55" i="1"/>
  <c r="AQ59" i="1" s="1"/>
  <c r="AP55" i="1"/>
  <c r="AN55" i="1"/>
  <c r="AN59" i="1" s="1"/>
  <c r="AM55" i="1"/>
  <c r="AM59" i="1" s="1"/>
  <c r="AL55" i="1"/>
  <c r="AL59" i="1" s="1"/>
  <c r="AJ55" i="1"/>
  <c r="AJ59" i="1" s="1"/>
  <c r="AI55" i="1"/>
  <c r="AI59" i="1" s="1"/>
  <c r="AH55" i="1"/>
  <c r="AF55" i="1"/>
  <c r="AF59" i="1" s="1"/>
  <c r="AE55" i="1"/>
  <c r="AE59" i="1" s="1"/>
  <c r="AD55" i="1"/>
  <c r="AD59" i="1" s="1"/>
  <c r="AB55" i="1"/>
  <c r="AB59" i="1" s="1"/>
  <c r="AA55" i="1"/>
  <c r="AA59" i="1" s="1"/>
  <c r="Z55" i="1"/>
  <c r="X55" i="1"/>
  <c r="X59" i="1" s="1"/>
  <c r="W55" i="1"/>
  <c r="W59" i="1" s="1"/>
  <c r="V55" i="1"/>
  <c r="V59" i="1" s="1"/>
  <c r="T55" i="1"/>
  <c r="T59" i="1" s="1"/>
  <c r="S55" i="1"/>
  <c r="S59" i="1" s="1"/>
  <c r="R55" i="1"/>
  <c r="P55" i="1"/>
  <c r="P59" i="1" s="1"/>
  <c r="O55" i="1"/>
  <c r="O59" i="1" s="1"/>
  <c r="N55" i="1"/>
  <c r="N59" i="1" s="1"/>
  <c r="L55" i="1"/>
  <c r="L59" i="1" s="1"/>
  <c r="K55" i="1"/>
  <c r="K59" i="1" s="1"/>
  <c r="J55" i="1"/>
  <c r="H55" i="1"/>
  <c r="H59" i="1" s="1"/>
  <c r="G55" i="1"/>
  <c r="G59" i="1" s="1"/>
  <c r="F55" i="1"/>
  <c r="F59" i="1" s="1"/>
  <c r="D55" i="1"/>
  <c r="D59" i="1" s="1"/>
  <c r="D60" i="1" s="1"/>
  <c r="C55" i="1"/>
  <c r="C59" i="1" s="1"/>
  <c r="C60" i="1" s="1"/>
  <c r="B55" i="1"/>
  <c r="AX54" i="1"/>
  <c r="AV54" i="1"/>
  <c r="AU54" i="1"/>
  <c r="AT54" i="1"/>
  <c r="AR54" i="1"/>
  <c r="AQ54" i="1"/>
  <c r="AP54" i="1"/>
  <c r="AN54" i="1"/>
  <c r="AM54" i="1"/>
  <c r="AL54" i="1"/>
  <c r="AJ54" i="1"/>
  <c r="AI54" i="1"/>
  <c r="AH54" i="1"/>
  <c r="AF54" i="1"/>
  <c r="AE54" i="1"/>
  <c r="AD54" i="1"/>
  <c r="AB54" i="1"/>
  <c r="AA54" i="1"/>
  <c r="Z54" i="1"/>
  <c r="X54" i="1"/>
  <c r="W54" i="1"/>
  <c r="V54" i="1"/>
  <c r="T54" i="1"/>
  <c r="S54" i="1"/>
  <c r="R54" i="1"/>
  <c r="P54" i="1"/>
  <c r="O54" i="1"/>
  <c r="N54" i="1"/>
  <c r="L54" i="1"/>
  <c r="K54" i="1"/>
  <c r="J54" i="1"/>
  <c r="H54" i="1"/>
  <c r="H61" i="1" s="1"/>
  <c r="G54" i="1"/>
  <c r="G61" i="1" s="1"/>
  <c r="F54" i="1"/>
  <c r="F61" i="1" s="1"/>
  <c r="D54" i="1"/>
  <c r="C54" i="1"/>
  <c r="B54" i="1"/>
  <c r="AX53" i="1"/>
  <c r="AV53" i="1"/>
  <c r="AU53" i="1"/>
  <c r="AT53" i="1"/>
  <c r="AR53" i="1"/>
  <c r="AQ53" i="1"/>
  <c r="AP53" i="1"/>
  <c r="AN53" i="1"/>
  <c r="AM53" i="1"/>
  <c r="AL53" i="1"/>
  <c r="AJ53" i="1"/>
  <c r="AI53" i="1"/>
  <c r="AH53" i="1"/>
  <c r="AF53" i="1"/>
  <c r="AF61" i="1" s="1"/>
  <c r="AE53" i="1"/>
  <c r="AD53" i="1"/>
  <c r="AD61" i="1" s="1"/>
  <c r="AB53" i="1"/>
  <c r="AA53" i="1"/>
  <c r="Z53" i="1"/>
  <c r="X53" i="1"/>
  <c r="W53" i="1"/>
  <c r="V53" i="1"/>
  <c r="T53" i="1"/>
  <c r="S53" i="1"/>
  <c r="R53" i="1"/>
  <c r="P53" i="1"/>
  <c r="O53" i="1"/>
  <c r="N53" i="1"/>
  <c r="L53" i="1"/>
  <c r="K53" i="1"/>
  <c r="J53" i="1"/>
  <c r="H53" i="1"/>
  <c r="G53" i="1"/>
  <c r="F53" i="1"/>
  <c r="D53" i="1"/>
  <c r="C53" i="1"/>
  <c r="B53" i="1"/>
  <c r="AX52" i="1"/>
  <c r="AV52" i="1"/>
  <c r="AU52" i="1"/>
  <c r="AT52" i="1"/>
  <c r="AR52" i="1"/>
  <c r="AQ52" i="1"/>
  <c r="AP52" i="1"/>
  <c r="AN52" i="1"/>
  <c r="AM52" i="1"/>
  <c r="AL52" i="1"/>
  <c r="AJ52" i="1"/>
  <c r="AI52" i="1"/>
  <c r="AH52" i="1"/>
  <c r="AF52" i="1"/>
  <c r="AE52" i="1"/>
  <c r="AD52" i="1"/>
  <c r="AB52" i="1"/>
  <c r="AA52" i="1"/>
  <c r="Z52" i="1"/>
  <c r="X52" i="1"/>
  <c r="W52" i="1"/>
  <c r="V52" i="1"/>
  <c r="T52" i="1"/>
  <c r="S52" i="1"/>
  <c r="R52" i="1"/>
  <c r="P52" i="1"/>
  <c r="P61" i="1" s="1"/>
  <c r="O52" i="1"/>
  <c r="O61" i="1" s="1"/>
  <c r="N52" i="1"/>
  <c r="N61" i="1" s="1"/>
  <c r="L52" i="1"/>
  <c r="K52" i="1"/>
  <c r="J52" i="1"/>
  <c r="H52" i="1"/>
  <c r="G52" i="1"/>
  <c r="F52" i="1"/>
  <c r="D52" i="1"/>
  <c r="C52" i="1"/>
  <c r="B52" i="1"/>
  <c r="AX51" i="1"/>
  <c r="AV51" i="1"/>
  <c r="AU51" i="1"/>
  <c r="AT51" i="1"/>
  <c r="AR51" i="1"/>
  <c r="AQ51" i="1"/>
  <c r="AP51" i="1"/>
  <c r="AN51" i="1"/>
  <c r="AM51" i="1"/>
  <c r="AL51" i="1"/>
  <c r="AJ51" i="1"/>
  <c r="AI51" i="1"/>
  <c r="AH51" i="1"/>
  <c r="AF51" i="1"/>
  <c r="AE51" i="1"/>
  <c r="AD51" i="1"/>
  <c r="AB51" i="1"/>
  <c r="AA51" i="1"/>
  <c r="Z51" i="1"/>
  <c r="X51" i="1"/>
  <c r="W51" i="1"/>
  <c r="V51" i="1"/>
  <c r="T51" i="1"/>
  <c r="T61" i="1" s="1"/>
  <c r="S51" i="1"/>
  <c r="S61" i="1" s="1"/>
  <c r="R51" i="1"/>
  <c r="R61" i="1" s="1"/>
  <c r="P51" i="1"/>
  <c r="O51" i="1"/>
  <c r="N51" i="1"/>
  <c r="L51" i="1"/>
  <c r="K51" i="1"/>
  <c r="J51" i="1"/>
  <c r="H51" i="1"/>
  <c r="G51" i="1"/>
  <c r="F51" i="1"/>
  <c r="D51" i="1"/>
  <c r="C51" i="1"/>
  <c r="B51" i="1"/>
  <c r="AX50" i="1"/>
  <c r="AV50" i="1"/>
  <c r="AU50" i="1"/>
  <c r="AT50" i="1"/>
  <c r="AR50" i="1"/>
  <c r="AQ50" i="1"/>
  <c r="AP50" i="1"/>
  <c r="AN50" i="1"/>
  <c r="AM50" i="1"/>
  <c r="AL50" i="1"/>
  <c r="AJ50" i="1"/>
  <c r="AJ61" i="1" s="1"/>
  <c r="AI50" i="1"/>
  <c r="AI61" i="1" s="1"/>
  <c r="AH50" i="1"/>
  <c r="AF50" i="1"/>
  <c r="AE50" i="1"/>
  <c r="AD50" i="1"/>
  <c r="AB50" i="1"/>
  <c r="AA50" i="1"/>
  <c r="Z50" i="1"/>
  <c r="X50" i="1"/>
  <c r="W50" i="1"/>
  <c r="V50" i="1"/>
  <c r="T50" i="1"/>
  <c r="S50" i="1"/>
  <c r="R50" i="1"/>
  <c r="P50" i="1"/>
  <c r="O50" i="1"/>
  <c r="N50" i="1"/>
  <c r="L50" i="1"/>
  <c r="K50" i="1"/>
  <c r="J50" i="1"/>
  <c r="H50" i="1"/>
  <c r="G50" i="1"/>
  <c r="F50" i="1"/>
  <c r="D50" i="1"/>
  <c r="C50" i="1"/>
  <c r="B50" i="1"/>
  <c r="AX49" i="1"/>
  <c r="AV49" i="1"/>
  <c r="AU49" i="1"/>
  <c r="AT49" i="1"/>
  <c r="AR49" i="1"/>
  <c r="AQ49" i="1"/>
  <c r="AP49" i="1"/>
  <c r="AN49" i="1"/>
  <c r="AN61" i="1" s="1"/>
  <c r="AM49" i="1"/>
  <c r="AM61" i="1" s="1"/>
  <c r="AL49" i="1"/>
  <c r="AL61" i="1" s="1"/>
  <c r="AJ49" i="1"/>
  <c r="AI49" i="1"/>
  <c r="AH49" i="1"/>
  <c r="AF49" i="1"/>
  <c r="AE49" i="1"/>
  <c r="AD49" i="1"/>
  <c r="AB49" i="1"/>
  <c r="AA49" i="1"/>
  <c r="Z49" i="1"/>
  <c r="X49" i="1"/>
  <c r="W49" i="1"/>
  <c r="V49" i="1"/>
  <c r="T49" i="1"/>
  <c r="S49" i="1"/>
  <c r="R49" i="1"/>
  <c r="P49" i="1"/>
  <c r="O49" i="1"/>
  <c r="N49" i="1"/>
  <c r="L49" i="1"/>
  <c r="K49" i="1"/>
  <c r="J49" i="1"/>
  <c r="H49" i="1"/>
  <c r="G49" i="1"/>
  <c r="F49" i="1"/>
  <c r="D49" i="1"/>
  <c r="C49" i="1"/>
  <c r="B49" i="1"/>
  <c r="AX48" i="1"/>
  <c r="AV48" i="1"/>
  <c r="AU48" i="1"/>
  <c r="AT48" i="1"/>
  <c r="AR48" i="1"/>
  <c r="AQ48" i="1"/>
  <c r="AP48" i="1"/>
  <c r="AN48" i="1"/>
  <c r="AM48" i="1"/>
  <c r="AL48" i="1"/>
  <c r="AJ48" i="1"/>
  <c r="AI48" i="1"/>
  <c r="AH48" i="1"/>
  <c r="AF48" i="1"/>
  <c r="AE48" i="1"/>
  <c r="AD48" i="1"/>
  <c r="AB48" i="1"/>
  <c r="AA48" i="1"/>
  <c r="Z48" i="1"/>
  <c r="X48" i="1"/>
  <c r="X61" i="1" s="1"/>
  <c r="W48" i="1"/>
  <c r="W61" i="1" s="1"/>
  <c r="V48" i="1"/>
  <c r="V61" i="1" s="1"/>
  <c r="T48" i="1"/>
  <c r="S48" i="1"/>
  <c r="R48" i="1"/>
  <c r="P48" i="1"/>
  <c r="O48" i="1"/>
  <c r="N48" i="1"/>
  <c r="L48" i="1"/>
  <c r="K48" i="1"/>
  <c r="K61" i="1" s="1"/>
  <c r="J48" i="1"/>
  <c r="J61" i="1" s="1"/>
  <c r="H48" i="1"/>
  <c r="G48" i="1"/>
  <c r="F48" i="1"/>
  <c r="D48" i="1"/>
  <c r="C48" i="1"/>
  <c r="B48" i="1"/>
  <c r="AX47" i="1"/>
  <c r="AV47" i="1"/>
  <c r="AU47" i="1"/>
  <c r="AT47" i="1"/>
  <c r="AR47" i="1"/>
  <c r="AQ47" i="1"/>
  <c r="AP47" i="1"/>
  <c r="AN47" i="1"/>
  <c r="AM47" i="1"/>
  <c r="AL47" i="1"/>
  <c r="AJ47" i="1"/>
  <c r="AI47" i="1"/>
  <c r="AH47" i="1"/>
  <c r="AF47" i="1"/>
  <c r="AE47" i="1"/>
  <c r="AD47" i="1"/>
  <c r="AB47" i="1"/>
  <c r="AB61" i="1" s="1"/>
  <c r="AA47" i="1"/>
  <c r="AA61" i="1" s="1"/>
  <c r="Z47" i="1"/>
  <c r="X47" i="1"/>
  <c r="W47" i="1"/>
  <c r="V47" i="1"/>
  <c r="T47" i="1"/>
  <c r="S47" i="1"/>
  <c r="R47" i="1"/>
  <c r="P47" i="1"/>
  <c r="O47" i="1"/>
  <c r="N47" i="1"/>
  <c r="L47" i="1"/>
  <c r="K47" i="1"/>
  <c r="J47" i="1"/>
  <c r="H47" i="1"/>
  <c r="G47" i="1"/>
  <c r="F47" i="1"/>
  <c r="D47" i="1"/>
  <c r="C47" i="1"/>
  <c r="B47" i="1"/>
  <c r="AX46" i="1"/>
  <c r="AV46" i="1"/>
  <c r="AU46" i="1"/>
  <c r="AT46" i="1"/>
  <c r="AR46" i="1"/>
  <c r="AQ46" i="1"/>
  <c r="AP46" i="1"/>
  <c r="AN46" i="1"/>
  <c r="AM46" i="1"/>
  <c r="AL46" i="1"/>
  <c r="AJ46" i="1"/>
  <c r="AI46" i="1"/>
  <c r="AH46" i="1"/>
  <c r="AF46" i="1"/>
  <c r="AE46" i="1"/>
  <c r="AD46" i="1"/>
  <c r="AB46" i="1"/>
  <c r="AA46" i="1"/>
  <c r="Z46" i="1"/>
  <c r="X46" i="1"/>
  <c r="W46" i="1"/>
  <c r="V46" i="1"/>
  <c r="T46" i="1"/>
  <c r="S46" i="1"/>
  <c r="R46" i="1"/>
  <c r="P46" i="1"/>
  <c r="O46" i="1"/>
  <c r="N46" i="1"/>
  <c r="L46" i="1"/>
  <c r="K46" i="1"/>
  <c r="J46" i="1"/>
  <c r="H46" i="1"/>
  <c r="G46" i="1"/>
  <c r="F46" i="1"/>
  <c r="D46" i="1"/>
  <c r="C46" i="1"/>
  <c r="B46" i="1"/>
  <c r="AX45" i="1"/>
  <c r="AV45" i="1"/>
  <c r="AV61" i="1" s="1"/>
  <c r="AU45" i="1"/>
  <c r="AT45" i="1"/>
  <c r="AT61" i="1" s="1"/>
  <c r="AR45" i="1"/>
  <c r="AQ45" i="1"/>
  <c r="AP45" i="1"/>
  <c r="AN45" i="1"/>
  <c r="AM45" i="1"/>
  <c r="AL45" i="1"/>
  <c r="AJ45" i="1"/>
  <c r="AI45" i="1"/>
  <c r="AH45" i="1"/>
  <c r="AF45" i="1"/>
  <c r="AE45" i="1"/>
  <c r="AD45" i="1"/>
  <c r="AB45" i="1"/>
  <c r="AA45" i="1"/>
  <c r="Z45" i="1"/>
  <c r="X45" i="1"/>
  <c r="W45" i="1"/>
  <c r="V45" i="1"/>
  <c r="T45" i="1"/>
  <c r="S45" i="1"/>
  <c r="R45" i="1"/>
  <c r="P45" i="1"/>
  <c r="O45" i="1"/>
  <c r="N45" i="1"/>
  <c r="L45" i="1"/>
  <c r="K45" i="1"/>
  <c r="J45" i="1"/>
  <c r="H45" i="1"/>
  <c r="G45" i="1"/>
  <c r="F45" i="1"/>
  <c r="D45" i="1"/>
  <c r="C45" i="1"/>
  <c r="B45" i="1"/>
  <c r="AX44" i="1"/>
  <c r="AV44" i="1"/>
  <c r="AU44" i="1"/>
  <c r="AT44" i="1"/>
  <c r="AR44" i="1"/>
  <c r="AR61" i="1" s="1"/>
  <c r="AQ44" i="1"/>
  <c r="AQ61" i="1" s="1"/>
  <c r="AP44" i="1"/>
  <c r="AP61" i="1" s="1"/>
  <c r="AN44" i="1"/>
  <c r="AM44" i="1"/>
  <c r="AL44" i="1"/>
  <c r="AJ44" i="1"/>
  <c r="AI44" i="1"/>
  <c r="AH44" i="1"/>
  <c r="AF44" i="1"/>
  <c r="AE44" i="1"/>
  <c r="AD44" i="1"/>
  <c r="AB44" i="1"/>
  <c r="AA44" i="1"/>
  <c r="Z44" i="1"/>
  <c r="X44" i="1"/>
  <c r="W44" i="1"/>
  <c r="V44" i="1"/>
  <c r="T44" i="1"/>
  <c r="S44" i="1"/>
  <c r="R44" i="1"/>
  <c r="P44" i="1"/>
  <c r="O44" i="1"/>
  <c r="N44" i="1"/>
  <c r="L44" i="1"/>
  <c r="K44" i="1"/>
  <c r="J44" i="1"/>
  <c r="H44" i="1"/>
  <c r="G44" i="1"/>
  <c r="F44" i="1"/>
  <c r="D44" i="1"/>
  <c r="C44" i="1"/>
  <c r="B44" i="1"/>
  <c r="AX43" i="1"/>
  <c r="AV43" i="1"/>
  <c r="AV58" i="1" s="1"/>
  <c r="AU43" i="1"/>
  <c r="AU58" i="1" s="1"/>
  <c r="AT43" i="1"/>
  <c r="AT58" i="1" s="1"/>
  <c r="AR43" i="1"/>
  <c r="AR58" i="1" s="1"/>
  <c r="AQ43" i="1"/>
  <c r="AQ58" i="1" s="1"/>
  <c r="AP43" i="1"/>
  <c r="AP58" i="1" s="1"/>
  <c r="AN43" i="1"/>
  <c r="AN58" i="1" s="1"/>
  <c r="AM43" i="1"/>
  <c r="AM58" i="1" s="1"/>
  <c r="AL43" i="1"/>
  <c r="AL58" i="1" s="1"/>
  <c r="AJ43" i="1"/>
  <c r="AJ58" i="1" s="1"/>
  <c r="AI43" i="1"/>
  <c r="AI58" i="1" s="1"/>
  <c r="AH43" i="1"/>
  <c r="AH58" i="1" s="1"/>
  <c r="AF43" i="1"/>
  <c r="AF58" i="1" s="1"/>
  <c r="AE43" i="1"/>
  <c r="AE58" i="1" s="1"/>
  <c r="AD43" i="1"/>
  <c r="AD58" i="1" s="1"/>
  <c r="AB43" i="1"/>
  <c r="AB58" i="1" s="1"/>
  <c r="AA43" i="1"/>
  <c r="AA58" i="1" s="1"/>
  <c r="Z43" i="1"/>
  <c r="Z58" i="1" s="1"/>
  <c r="X43" i="1"/>
  <c r="X58" i="1" s="1"/>
  <c r="W43" i="1"/>
  <c r="W58" i="1" s="1"/>
  <c r="V43" i="1"/>
  <c r="V58" i="1" s="1"/>
  <c r="T43" i="1"/>
  <c r="T58" i="1" s="1"/>
  <c r="S43" i="1"/>
  <c r="S58" i="1" s="1"/>
  <c r="R43" i="1"/>
  <c r="R58" i="1" s="1"/>
  <c r="P43" i="1"/>
  <c r="P58" i="1" s="1"/>
  <c r="O43" i="1"/>
  <c r="O58" i="1" s="1"/>
  <c r="N43" i="1"/>
  <c r="N58" i="1" s="1"/>
  <c r="L43" i="1"/>
  <c r="L58" i="1" s="1"/>
  <c r="K43" i="1"/>
  <c r="K58" i="1" s="1"/>
  <c r="J43" i="1"/>
  <c r="J58" i="1" s="1"/>
  <c r="H43" i="1"/>
  <c r="H58" i="1" s="1"/>
  <c r="G43" i="1"/>
  <c r="G58" i="1" s="1"/>
  <c r="F43" i="1"/>
  <c r="F58" i="1" s="1"/>
  <c r="D43" i="1"/>
  <c r="D58" i="1" s="1"/>
  <c r="C43" i="1"/>
  <c r="C58" i="1" s="1"/>
  <c r="B43" i="1"/>
  <c r="B58" i="1" s="1"/>
  <c r="AX13" i="1"/>
  <c r="AV13" i="1"/>
  <c r="AV17" i="1" s="1"/>
  <c r="AU13" i="1"/>
  <c r="AU17" i="1" s="1"/>
  <c r="AT13" i="1"/>
  <c r="AT17" i="1" s="1"/>
  <c r="AR13" i="1"/>
  <c r="AR17" i="1" s="1"/>
  <c r="AQ13" i="1"/>
  <c r="AQ17" i="1" s="1"/>
  <c r="AP13" i="1"/>
  <c r="AP17" i="1" s="1"/>
  <c r="AN13" i="1"/>
  <c r="AN17" i="1" s="1"/>
  <c r="AM13" i="1"/>
  <c r="AM17" i="1" s="1"/>
  <c r="AL13" i="1"/>
  <c r="AL17" i="1" s="1"/>
  <c r="AJ13" i="1"/>
  <c r="AJ17" i="1" s="1"/>
  <c r="AI13" i="1"/>
  <c r="AI17" i="1" s="1"/>
  <c r="AH13" i="1"/>
  <c r="AH17" i="1" s="1"/>
  <c r="AF13" i="1"/>
  <c r="AF17" i="1" s="1"/>
  <c r="AE13" i="1"/>
  <c r="AE17" i="1" s="1"/>
  <c r="AD13" i="1"/>
  <c r="AD17" i="1" s="1"/>
  <c r="AB13" i="1"/>
  <c r="AB17" i="1" s="1"/>
  <c r="AA13" i="1"/>
  <c r="AA17" i="1" s="1"/>
  <c r="Z13" i="1"/>
  <c r="Z17" i="1" s="1"/>
  <c r="X13" i="1"/>
  <c r="X17" i="1" s="1"/>
  <c r="W13" i="1"/>
  <c r="W17" i="1" s="1"/>
  <c r="V13" i="1"/>
  <c r="V17" i="1" s="1"/>
  <c r="T13" i="1"/>
  <c r="T17" i="1" s="1"/>
  <c r="S13" i="1"/>
  <c r="S17" i="1" s="1"/>
  <c r="R13" i="1"/>
  <c r="R17" i="1" s="1"/>
  <c r="P13" i="1"/>
  <c r="P17" i="1" s="1"/>
  <c r="O13" i="1"/>
  <c r="O17" i="1" s="1"/>
  <c r="N13" i="1"/>
  <c r="L13" i="1"/>
  <c r="L17" i="1" s="1"/>
  <c r="K13" i="1"/>
  <c r="K17" i="1" s="1"/>
  <c r="J13" i="1"/>
  <c r="J17" i="1" s="1"/>
  <c r="H13" i="1"/>
  <c r="H17" i="1" s="1"/>
  <c r="G13" i="1"/>
  <c r="G17" i="1" s="1"/>
  <c r="F13" i="1"/>
  <c r="F17" i="1" s="1"/>
  <c r="D13" i="1"/>
  <c r="D17" i="1" s="1"/>
  <c r="D18" i="1" s="1"/>
  <c r="C13" i="1"/>
  <c r="C17" i="1" s="1"/>
  <c r="C18" i="1" s="1"/>
  <c r="B13" i="1"/>
  <c r="B17" i="1" s="1"/>
  <c r="B18" i="1" s="1"/>
  <c r="AX12" i="1"/>
  <c r="AV12" i="1"/>
  <c r="AU12" i="1"/>
  <c r="AT12" i="1"/>
  <c r="AR12" i="1"/>
  <c r="AQ12" i="1"/>
  <c r="AP12" i="1"/>
  <c r="AN12" i="1"/>
  <c r="AM12" i="1"/>
  <c r="AL12" i="1"/>
  <c r="AJ12" i="1"/>
  <c r="AI12" i="1"/>
  <c r="AH12" i="1"/>
  <c r="AF12" i="1"/>
  <c r="AE12" i="1"/>
  <c r="AD12" i="1"/>
  <c r="AB12" i="1"/>
  <c r="AA12" i="1"/>
  <c r="Z12" i="1"/>
  <c r="X12" i="1"/>
  <c r="W12" i="1"/>
  <c r="V12" i="1"/>
  <c r="T12" i="1"/>
  <c r="S12" i="1"/>
  <c r="R12" i="1"/>
  <c r="P12" i="1"/>
  <c r="O12" i="1"/>
  <c r="N12" i="1"/>
  <c r="L12" i="1"/>
  <c r="K12" i="1"/>
  <c r="J12" i="1"/>
  <c r="H12" i="1"/>
  <c r="H19" i="1" s="1"/>
  <c r="G12" i="1"/>
  <c r="F12" i="1"/>
  <c r="F19" i="1" s="1"/>
  <c r="D12" i="1"/>
  <c r="C12" i="1"/>
  <c r="B12" i="1"/>
  <c r="AX11" i="1"/>
  <c r="AV11" i="1"/>
  <c r="AU11" i="1"/>
  <c r="AT11" i="1"/>
  <c r="AR11" i="1"/>
  <c r="AQ11" i="1"/>
  <c r="AP11" i="1"/>
  <c r="AN11" i="1"/>
  <c r="AM11" i="1"/>
  <c r="AL11" i="1"/>
  <c r="AJ11" i="1"/>
  <c r="AI11" i="1"/>
  <c r="AH11" i="1"/>
  <c r="AF11" i="1"/>
  <c r="AF19" i="1" s="1"/>
  <c r="AE11" i="1"/>
  <c r="AE19" i="1" s="1"/>
  <c r="AD11" i="1"/>
  <c r="AD19" i="1" s="1"/>
  <c r="AB11" i="1"/>
  <c r="AA11" i="1"/>
  <c r="Z11" i="1"/>
  <c r="X11" i="1"/>
  <c r="W11" i="1"/>
  <c r="V11" i="1"/>
  <c r="T11" i="1"/>
  <c r="S11" i="1"/>
  <c r="R11" i="1"/>
  <c r="P11" i="1"/>
  <c r="O11" i="1"/>
  <c r="N11" i="1"/>
  <c r="L11" i="1"/>
  <c r="K11" i="1"/>
  <c r="J11" i="1"/>
  <c r="H11" i="1"/>
  <c r="G11" i="1"/>
  <c r="F11" i="1"/>
  <c r="D11" i="1"/>
  <c r="C11" i="1"/>
  <c r="B11" i="1"/>
  <c r="AX10" i="1"/>
  <c r="AV10" i="1"/>
  <c r="AU10" i="1"/>
  <c r="AT10" i="1"/>
  <c r="AR10" i="1"/>
  <c r="AQ10" i="1"/>
  <c r="AP10" i="1"/>
  <c r="AN10" i="1"/>
  <c r="AM10" i="1"/>
  <c r="AL10" i="1"/>
  <c r="AJ10" i="1"/>
  <c r="AI10" i="1"/>
  <c r="AH10" i="1"/>
  <c r="AF10" i="1"/>
  <c r="AE10" i="1"/>
  <c r="AD10" i="1"/>
  <c r="AB10" i="1"/>
  <c r="AA10" i="1"/>
  <c r="Z10" i="1"/>
  <c r="X10" i="1"/>
  <c r="W10" i="1"/>
  <c r="V10" i="1"/>
  <c r="T10" i="1"/>
  <c r="S10" i="1"/>
  <c r="R10" i="1"/>
  <c r="P10" i="1"/>
  <c r="P19" i="1" s="1"/>
  <c r="O10" i="1"/>
  <c r="O19" i="1" s="1"/>
  <c r="N10" i="1"/>
  <c r="N19" i="1" s="1"/>
  <c r="L10" i="1"/>
  <c r="K10" i="1"/>
  <c r="J10" i="1"/>
  <c r="H10" i="1"/>
  <c r="G10" i="1"/>
  <c r="F10" i="1"/>
  <c r="D10" i="1"/>
  <c r="C10" i="1"/>
  <c r="B10" i="1"/>
  <c r="AX9" i="1"/>
  <c r="AV9" i="1"/>
  <c r="AU9" i="1"/>
  <c r="AT9" i="1"/>
  <c r="AR9" i="1"/>
  <c r="AQ9" i="1"/>
  <c r="AP9" i="1"/>
  <c r="AN9" i="1"/>
  <c r="AM9" i="1"/>
  <c r="AL9" i="1"/>
  <c r="AJ9" i="1"/>
  <c r="AI9" i="1"/>
  <c r="AH9" i="1"/>
  <c r="AF9" i="1"/>
  <c r="AE9" i="1"/>
  <c r="AD9" i="1"/>
  <c r="AB9" i="1"/>
  <c r="AA9" i="1"/>
  <c r="Z9" i="1"/>
  <c r="X9" i="1"/>
  <c r="W9" i="1"/>
  <c r="V9" i="1"/>
  <c r="T9" i="1"/>
  <c r="T19" i="1" s="1"/>
  <c r="S9" i="1"/>
  <c r="S19" i="1" s="1"/>
  <c r="R9" i="1"/>
  <c r="P9" i="1"/>
  <c r="O9" i="1"/>
  <c r="N9" i="1"/>
  <c r="L9" i="1"/>
  <c r="K9" i="1"/>
  <c r="J9" i="1"/>
  <c r="H9" i="1"/>
  <c r="G9" i="1"/>
  <c r="F9" i="1"/>
  <c r="D9" i="1"/>
  <c r="C9" i="1"/>
  <c r="B9" i="1"/>
  <c r="AX8" i="1"/>
  <c r="AV8" i="1"/>
  <c r="AU8" i="1"/>
  <c r="AT8" i="1"/>
  <c r="AR8" i="1"/>
  <c r="AQ8" i="1"/>
  <c r="AP8" i="1"/>
  <c r="AN8" i="1"/>
  <c r="AM8" i="1"/>
  <c r="AL8" i="1"/>
  <c r="AJ8" i="1"/>
  <c r="AJ19" i="1" s="1"/>
  <c r="AI8" i="1"/>
  <c r="AI19" i="1" s="1"/>
  <c r="AH8" i="1"/>
  <c r="AH19" i="1" s="1"/>
  <c r="AF8" i="1"/>
  <c r="AE8" i="1"/>
  <c r="AD8" i="1"/>
  <c r="AB8" i="1"/>
  <c r="AA8" i="1"/>
  <c r="Z8" i="1"/>
  <c r="X8" i="1"/>
  <c r="W8" i="1"/>
  <c r="V8" i="1"/>
  <c r="T8" i="1"/>
  <c r="S8" i="1"/>
  <c r="R8" i="1"/>
  <c r="P8" i="1"/>
  <c r="O8" i="1"/>
  <c r="N8" i="1"/>
  <c r="L8" i="1"/>
  <c r="K8" i="1"/>
  <c r="J8" i="1"/>
  <c r="H8" i="1"/>
  <c r="G8" i="1"/>
  <c r="F8" i="1"/>
  <c r="D8" i="1"/>
  <c r="C8" i="1"/>
  <c r="B8" i="1"/>
  <c r="AX7" i="1"/>
  <c r="AV7" i="1"/>
  <c r="AU7" i="1"/>
  <c r="AT7" i="1"/>
  <c r="AR7" i="1"/>
  <c r="AQ7" i="1"/>
  <c r="AP7" i="1"/>
  <c r="AN7" i="1"/>
  <c r="AN19" i="1" s="1"/>
  <c r="AM7" i="1"/>
  <c r="AM19" i="1" s="1"/>
  <c r="AL7" i="1"/>
  <c r="AL19" i="1" s="1"/>
  <c r="AJ7" i="1"/>
  <c r="AI7" i="1"/>
  <c r="AH7" i="1"/>
  <c r="AF7" i="1"/>
  <c r="AE7" i="1"/>
  <c r="AD7" i="1"/>
  <c r="AB7" i="1"/>
  <c r="AA7" i="1"/>
  <c r="Z7" i="1"/>
  <c r="X7" i="1"/>
  <c r="W7" i="1"/>
  <c r="V7" i="1"/>
  <c r="T7" i="1"/>
  <c r="S7" i="1"/>
  <c r="R7" i="1"/>
  <c r="P7" i="1"/>
  <c r="O7" i="1"/>
  <c r="N7" i="1"/>
  <c r="L7" i="1"/>
  <c r="K7" i="1"/>
  <c r="J7" i="1"/>
  <c r="H7" i="1"/>
  <c r="G7" i="1"/>
  <c r="F7" i="1"/>
  <c r="D7" i="1"/>
  <c r="C7" i="1"/>
  <c r="B7" i="1"/>
  <c r="AX6" i="1"/>
  <c r="AV6" i="1"/>
  <c r="AU6" i="1"/>
  <c r="AT6" i="1"/>
  <c r="AR6" i="1"/>
  <c r="AQ6" i="1"/>
  <c r="AP6" i="1"/>
  <c r="AN6" i="1"/>
  <c r="AM6" i="1"/>
  <c r="AL6" i="1"/>
  <c r="AJ6" i="1"/>
  <c r="AI6" i="1"/>
  <c r="AH6" i="1"/>
  <c r="AF6" i="1"/>
  <c r="AE6" i="1"/>
  <c r="AD6" i="1"/>
  <c r="AB6" i="1"/>
  <c r="AA6" i="1"/>
  <c r="Z6" i="1"/>
  <c r="X6" i="1"/>
  <c r="X19" i="1" s="1"/>
  <c r="W6" i="1"/>
  <c r="W19" i="1" s="1"/>
  <c r="V6" i="1"/>
  <c r="V19" i="1" s="1"/>
  <c r="T6" i="1"/>
  <c r="S6" i="1"/>
  <c r="R6" i="1"/>
  <c r="P6" i="1"/>
  <c r="O6" i="1"/>
  <c r="N6" i="1"/>
  <c r="L6" i="1"/>
  <c r="L19" i="1" s="1"/>
  <c r="K6" i="1"/>
  <c r="K19" i="1" s="1"/>
  <c r="J6" i="1"/>
  <c r="J19" i="1" s="1"/>
  <c r="H6" i="1"/>
  <c r="G6" i="1"/>
  <c r="F6" i="1"/>
  <c r="D6" i="1"/>
  <c r="C6" i="1"/>
  <c r="B6" i="1"/>
  <c r="AX5" i="1"/>
  <c r="AV5" i="1"/>
  <c r="AU5" i="1"/>
  <c r="AT5" i="1"/>
  <c r="AR5" i="1"/>
  <c r="AQ5" i="1"/>
  <c r="AP5" i="1"/>
  <c r="AN5" i="1"/>
  <c r="AM5" i="1"/>
  <c r="AL5" i="1"/>
  <c r="AJ5" i="1"/>
  <c r="AI5" i="1"/>
  <c r="AH5" i="1"/>
  <c r="AF5" i="1"/>
  <c r="AE5" i="1"/>
  <c r="AD5" i="1"/>
  <c r="AB5" i="1"/>
  <c r="AB19" i="1" s="1"/>
  <c r="AA5" i="1"/>
  <c r="AA19" i="1" s="1"/>
  <c r="Z5" i="1"/>
  <c r="Z19" i="1" s="1"/>
  <c r="X5" i="1"/>
  <c r="W5" i="1"/>
  <c r="V5" i="1"/>
  <c r="T5" i="1"/>
  <c r="S5" i="1"/>
  <c r="R5" i="1"/>
  <c r="P5" i="1"/>
  <c r="O5" i="1"/>
  <c r="N5" i="1"/>
  <c r="L5" i="1"/>
  <c r="K5" i="1"/>
  <c r="J5" i="1"/>
  <c r="H5" i="1"/>
  <c r="G5" i="1"/>
  <c r="F5" i="1"/>
  <c r="D5" i="1"/>
  <c r="C5" i="1"/>
  <c r="B5" i="1"/>
  <c r="AX4" i="1"/>
  <c r="AV4" i="1"/>
  <c r="AU4" i="1"/>
  <c r="AT4" i="1"/>
  <c r="AR4" i="1"/>
  <c r="AQ4" i="1"/>
  <c r="AP4" i="1"/>
  <c r="AN4" i="1"/>
  <c r="AM4" i="1"/>
  <c r="AL4" i="1"/>
  <c r="AJ4" i="1"/>
  <c r="AI4" i="1"/>
  <c r="AH4" i="1"/>
  <c r="AF4" i="1"/>
  <c r="AE4" i="1"/>
  <c r="AD4" i="1"/>
  <c r="AB4" i="1"/>
  <c r="AA4" i="1"/>
  <c r="Z4" i="1"/>
  <c r="X4" i="1"/>
  <c r="W4" i="1"/>
  <c r="V4" i="1"/>
  <c r="T4" i="1"/>
  <c r="S4" i="1"/>
  <c r="R4" i="1"/>
  <c r="P4" i="1"/>
  <c r="O4" i="1"/>
  <c r="N4" i="1"/>
  <c r="L4" i="1"/>
  <c r="K4" i="1"/>
  <c r="J4" i="1"/>
  <c r="H4" i="1"/>
  <c r="G4" i="1"/>
  <c r="F4" i="1"/>
  <c r="D4" i="1"/>
  <c r="C4" i="1"/>
  <c r="B4" i="1"/>
  <c r="AX3" i="1"/>
  <c r="AV3" i="1"/>
  <c r="AV19" i="1" s="1"/>
  <c r="AU3" i="1"/>
  <c r="AU19" i="1" s="1"/>
  <c r="AT3" i="1"/>
  <c r="AT19" i="1" s="1"/>
  <c r="AR3" i="1"/>
  <c r="AQ3" i="1"/>
  <c r="AP3" i="1"/>
  <c r="AN3" i="1"/>
  <c r="AM3" i="1"/>
  <c r="AL3" i="1"/>
  <c r="AJ3" i="1"/>
  <c r="AI3" i="1"/>
  <c r="AH3" i="1"/>
  <c r="AF3" i="1"/>
  <c r="AE3" i="1"/>
  <c r="AD3" i="1"/>
  <c r="AB3" i="1"/>
  <c r="AA3" i="1"/>
  <c r="Z3" i="1"/>
  <c r="X3" i="1"/>
  <c r="W3" i="1"/>
  <c r="V3" i="1"/>
  <c r="T3" i="1"/>
  <c r="S3" i="1"/>
  <c r="R3" i="1"/>
  <c r="P3" i="1"/>
  <c r="O3" i="1"/>
  <c r="N3" i="1"/>
  <c r="L3" i="1"/>
  <c r="K3" i="1"/>
  <c r="J3" i="1"/>
  <c r="H3" i="1"/>
  <c r="G3" i="1"/>
  <c r="F3" i="1"/>
  <c r="D3" i="1"/>
  <c r="C3" i="1"/>
  <c r="B3" i="1"/>
  <c r="AX2" i="1"/>
  <c r="AV2" i="1"/>
  <c r="AU2" i="1"/>
  <c r="AT2" i="1"/>
  <c r="AR2" i="1"/>
  <c r="AQ2" i="1"/>
  <c r="AP2" i="1"/>
  <c r="AN2" i="1"/>
  <c r="AM2" i="1"/>
  <c r="AL2" i="1"/>
  <c r="AJ2" i="1"/>
  <c r="AI2" i="1"/>
  <c r="AH2" i="1"/>
  <c r="AF2" i="1"/>
  <c r="AE2" i="1"/>
  <c r="AD2" i="1"/>
  <c r="AB2" i="1"/>
  <c r="AA2" i="1"/>
  <c r="Z2" i="1"/>
  <c r="X2" i="1"/>
  <c r="W2" i="1"/>
  <c r="V2" i="1"/>
  <c r="T2" i="1"/>
  <c r="S2" i="1"/>
  <c r="R2" i="1"/>
  <c r="P2" i="1"/>
  <c r="O2" i="1"/>
  <c r="N2" i="1"/>
  <c r="L2" i="1"/>
  <c r="K2" i="1"/>
  <c r="J2" i="1"/>
  <c r="H2" i="1"/>
  <c r="G2" i="1"/>
  <c r="F2" i="1"/>
  <c r="D2" i="1"/>
  <c r="C2" i="1"/>
  <c r="B2" i="1"/>
  <c r="AX1" i="1"/>
  <c r="AV1" i="1"/>
  <c r="AV16" i="1" s="1"/>
  <c r="AU1" i="1"/>
  <c r="AU16" i="1" s="1"/>
  <c r="AT1" i="1"/>
  <c r="AT16" i="1" s="1"/>
  <c r="AR1" i="1"/>
  <c r="AR16" i="1" s="1"/>
  <c r="AQ1" i="1"/>
  <c r="AQ16" i="1" s="1"/>
  <c r="AP1" i="1"/>
  <c r="AP16" i="1" s="1"/>
  <c r="AN1" i="1"/>
  <c r="AN16" i="1" s="1"/>
  <c r="AM1" i="1"/>
  <c r="AM16" i="1" s="1"/>
  <c r="AL1" i="1"/>
  <c r="AL16" i="1" s="1"/>
  <c r="AJ1" i="1"/>
  <c r="AJ16" i="1" s="1"/>
  <c r="AI1" i="1"/>
  <c r="AI16" i="1" s="1"/>
  <c r="AH1" i="1"/>
  <c r="AH16" i="1" s="1"/>
  <c r="AF1" i="1"/>
  <c r="AF16" i="1" s="1"/>
  <c r="AE1" i="1"/>
  <c r="AE16" i="1" s="1"/>
  <c r="AD1" i="1"/>
  <c r="AD16" i="1" s="1"/>
  <c r="AB1" i="1"/>
  <c r="AB16" i="1" s="1"/>
  <c r="AA1" i="1"/>
  <c r="AA16" i="1" s="1"/>
  <c r="Z1" i="1"/>
  <c r="Z16" i="1" s="1"/>
  <c r="X1" i="1"/>
  <c r="X16" i="1" s="1"/>
  <c r="W1" i="1"/>
  <c r="W16" i="1" s="1"/>
  <c r="V1" i="1"/>
  <c r="V16" i="1" s="1"/>
  <c r="T1" i="1"/>
  <c r="T16" i="1" s="1"/>
  <c r="S1" i="1"/>
  <c r="S16" i="1" s="1"/>
  <c r="R1" i="1"/>
  <c r="R16" i="1" s="1"/>
  <c r="P1" i="1"/>
  <c r="P16" i="1" s="1"/>
  <c r="O1" i="1"/>
  <c r="O16" i="1" s="1"/>
  <c r="N1" i="1"/>
  <c r="N16" i="1" s="1"/>
  <c r="L1" i="1"/>
  <c r="L16" i="1" s="1"/>
  <c r="K1" i="1"/>
  <c r="K16" i="1" s="1"/>
  <c r="J1" i="1"/>
  <c r="J16" i="1" s="1"/>
  <c r="H1" i="1"/>
  <c r="H16" i="1" s="1"/>
  <c r="G1" i="1"/>
  <c r="G16" i="1" s="1"/>
  <c r="F1" i="1"/>
  <c r="F16" i="1" s="1"/>
  <c r="D1" i="1"/>
  <c r="D16" i="1" s="1"/>
  <c r="C1" i="1"/>
  <c r="C16" i="1" s="1"/>
  <c r="B1" i="1"/>
  <c r="B16" i="1" s="1"/>
  <c r="I128" i="1" l="1"/>
  <c r="AK135" i="1"/>
  <c r="AS135" i="1"/>
  <c r="Q95" i="1"/>
  <c r="AW95" i="1"/>
  <c r="AS51" i="1"/>
  <c r="Y92" i="1"/>
  <c r="AW87" i="1"/>
  <c r="U52" i="1"/>
  <c r="AO91" i="1"/>
  <c r="M92" i="1"/>
  <c r="AK131" i="1"/>
  <c r="Y51" i="1"/>
  <c r="AK51" i="1"/>
  <c r="AG91" i="1"/>
  <c r="I11" i="1"/>
  <c r="AG48" i="1"/>
  <c r="M51" i="1"/>
  <c r="I53" i="1"/>
  <c r="AC55" i="1"/>
  <c r="M133" i="1"/>
  <c r="AS3" i="1"/>
  <c r="I10" i="1"/>
  <c r="M11" i="1"/>
  <c r="AS11" i="1"/>
  <c r="E11" i="1"/>
  <c r="Y11" i="1"/>
  <c r="H18" i="1"/>
  <c r="E92" i="1"/>
  <c r="AG128" i="1"/>
  <c r="AS131" i="1"/>
  <c r="Y134" i="1"/>
  <c r="Y131" i="1"/>
  <c r="AW2" i="1"/>
  <c r="M127" i="1"/>
  <c r="AK87" i="1"/>
  <c r="U135" i="1"/>
  <c r="Y53" i="1"/>
  <c r="AK127" i="1"/>
  <c r="Y135" i="1"/>
  <c r="E45" i="1"/>
  <c r="AK45" i="1"/>
  <c r="I46" i="1"/>
  <c r="AO46" i="1"/>
  <c r="AW48" i="1"/>
  <c r="AC51" i="1"/>
  <c r="E53" i="1"/>
  <c r="Y2" i="1"/>
  <c r="AC3" i="1"/>
  <c r="Y10" i="1"/>
  <c r="AC48" i="1"/>
  <c r="AK50" i="1"/>
  <c r="M52" i="1"/>
  <c r="AS52" i="1"/>
  <c r="Q92" i="1"/>
  <c r="AW92" i="1"/>
  <c r="U93" i="1"/>
  <c r="Q7" i="1"/>
  <c r="Y90" i="1"/>
  <c r="AS133" i="1"/>
  <c r="AC52" i="1"/>
  <c r="W97" i="1"/>
  <c r="AK7" i="1"/>
  <c r="AW10" i="1"/>
  <c r="AF14" i="1"/>
  <c r="Y5" i="1"/>
  <c r="M44" i="1"/>
  <c r="AB97" i="1"/>
  <c r="M91" i="1"/>
  <c r="Q128" i="1"/>
  <c r="I48" i="1"/>
  <c r="AO87" i="1"/>
  <c r="AC92" i="1"/>
  <c r="AG93" i="1"/>
  <c r="U6" i="1"/>
  <c r="AC8" i="1"/>
  <c r="E44" i="1"/>
  <c r="AK44" i="1"/>
  <c r="Q47" i="1"/>
  <c r="E52" i="1"/>
  <c r="AG88" i="1"/>
  <c r="E8" i="1"/>
  <c r="U49" i="1"/>
  <c r="U86" i="1"/>
  <c r="Q87" i="1"/>
  <c r="AC135" i="1"/>
  <c r="AC6" i="1"/>
  <c r="Q48" i="1"/>
  <c r="Q96" i="1"/>
  <c r="AC96" i="1"/>
  <c r="Q134" i="1"/>
  <c r="I3" i="1"/>
  <c r="AG51" i="1"/>
  <c r="AG55" i="1"/>
  <c r="Y127" i="1"/>
  <c r="Q53" i="1"/>
  <c r="U91" i="1"/>
  <c r="AG126" i="1"/>
  <c r="Y128" i="1"/>
  <c r="AC131" i="1"/>
  <c r="AC44" i="1"/>
  <c r="E94" i="1"/>
  <c r="AK94" i="1"/>
  <c r="M135" i="1"/>
  <c r="AK6" i="1"/>
  <c r="I7" i="1"/>
  <c r="Q9" i="1"/>
  <c r="AW9" i="1"/>
  <c r="AN18" i="1"/>
  <c r="U47" i="1"/>
  <c r="E51" i="1"/>
  <c r="I52" i="1"/>
  <c r="F60" i="1"/>
  <c r="Q94" i="1"/>
  <c r="E135" i="1"/>
  <c r="AC4" i="1"/>
  <c r="M5" i="1"/>
  <c r="AS5" i="1"/>
  <c r="AC12" i="1"/>
  <c r="AM56" i="1"/>
  <c r="AX56" i="1"/>
  <c r="AG47" i="1"/>
  <c r="AS53" i="1"/>
  <c r="Q54" i="1"/>
  <c r="AW54" i="1"/>
  <c r="E91" i="1"/>
  <c r="AC94" i="1"/>
  <c r="Q130" i="1"/>
  <c r="AC130" i="1"/>
  <c r="AW130" i="1"/>
  <c r="AG131" i="1"/>
  <c r="AO131" i="1"/>
  <c r="E132" i="1"/>
  <c r="AK132" i="1"/>
  <c r="Q88" i="1"/>
  <c r="U134" i="1"/>
  <c r="V56" i="1"/>
  <c r="C14" i="1"/>
  <c r="Q2" i="1"/>
  <c r="Q3" i="1"/>
  <c r="I6" i="1"/>
  <c r="AG10" i="1"/>
  <c r="AO10" i="1"/>
  <c r="E12" i="1"/>
  <c r="AK12" i="1"/>
  <c r="C56" i="1"/>
  <c r="E87" i="1"/>
  <c r="I92" i="1"/>
  <c r="AO92" i="1"/>
  <c r="B137" i="1"/>
  <c r="L137" i="1"/>
  <c r="AH137" i="1"/>
  <c r="AS132" i="1"/>
  <c r="U3" i="1"/>
  <c r="AG4" i="1"/>
  <c r="AS4" i="1"/>
  <c r="Q5" i="1"/>
  <c r="AW5" i="1"/>
  <c r="AG7" i="1"/>
  <c r="D56" i="1"/>
  <c r="N56" i="1"/>
  <c r="Q45" i="1"/>
  <c r="AW45" i="1"/>
  <c r="AG46" i="1"/>
  <c r="E47" i="1"/>
  <c r="M50" i="1"/>
  <c r="AS50" i="1"/>
  <c r="AW55" i="1"/>
  <c r="AH97" i="1"/>
  <c r="I87" i="1"/>
  <c r="I88" i="1"/>
  <c r="U88" i="1"/>
  <c r="I90" i="1"/>
  <c r="Q91" i="1"/>
  <c r="AC91" i="1"/>
  <c r="AO95" i="1"/>
  <c r="C137" i="1"/>
  <c r="N137" i="1"/>
  <c r="AT137" i="1"/>
  <c r="AS127" i="1"/>
  <c r="AC132" i="1"/>
  <c r="U133" i="1"/>
  <c r="M134" i="1"/>
  <c r="Q135" i="1"/>
  <c r="AK3" i="1"/>
  <c r="AN56" i="1"/>
  <c r="I2" i="1"/>
  <c r="AE18" i="1"/>
  <c r="AF97" i="1"/>
  <c r="AW86" i="1"/>
  <c r="U90" i="1"/>
  <c r="AW91" i="1"/>
  <c r="U92" i="1"/>
  <c r="I95" i="1"/>
  <c r="E127" i="1"/>
  <c r="Q131" i="1"/>
  <c r="Q132" i="1"/>
  <c r="AK134" i="1"/>
  <c r="M3" i="1"/>
  <c r="Y4" i="1"/>
  <c r="AK4" i="1"/>
  <c r="AG6" i="1"/>
  <c r="Y7" i="1"/>
  <c r="AK10" i="1"/>
  <c r="AC11" i="1"/>
  <c r="AK11" i="1"/>
  <c r="AA56" i="1"/>
  <c r="AT56" i="1"/>
  <c r="Y47" i="1"/>
  <c r="AK52" i="1"/>
  <c r="I86" i="1"/>
  <c r="AG87" i="1"/>
  <c r="M88" i="1"/>
  <c r="AS88" i="1"/>
  <c r="Q89" i="1"/>
  <c r="AC89" i="1"/>
  <c r="AW89" i="1"/>
  <c r="AM101" i="1"/>
  <c r="AG95" i="1"/>
  <c r="AR101" i="1"/>
  <c r="AW128" i="1"/>
  <c r="Q136" i="1"/>
  <c r="AG2" i="1"/>
  <c r="AN14" i="1"/>
  <c r="AS6" i="1"/>
  <c r="M9" i="1"/>
  <c r="AS9" i="1"/>
  <c r="R56" i="1"/>
  <c r="AB56" i="1"/>
  <c r="I47" i="1"/>
  <c r="U48" i="1"/>
  <c r="AO51" i="1"/>
  <c r="Z59" i="1"/>
  <c r="AC93" i="1"/>
  <c r="M126" i="1"/>
  <c r="AG129" i="1"/>
  <c r="E130" i="1"/>
  <c r="AK130" i="1"/>
  <c r="I131" i="1"/>
  <c r="AG8" i="1"/>
  <c r="AE56" i="1"/>
  <c r="E3" i="1"/>
  <c r="E6" i="1"/>
  <c r="AW7" i="1"/>
  <c r="Y9" i="1"/>
  <c r="U11" i="1"/>
  <c r="AG12" i="1"/>
  <c r="Q13" i="1"/>
  <c r="AO47" i="1"/>
  <c r="AO48" i="1"/>
  <c r="E88" i="1"/>
  <c r="AK88" i="1"/>
  <c r="AW88" i="1"/>
  <c r="U89" i="1"/>
  <c r="AS91" i="1"/>
  <c r="AS94" i="1"/>
  <c r="Y95" i="1"/>
  <c r="AD137" i="1"/>
  <c r="AO128" i="1"/>
  <c r="AW131" i="1"/>
  <c r="M132" i="1"/>
  <c r="AO2" i="1"/>
  <c r="I4" i="1"/>
  <c r="AO4" i="1"/>
  <c r="M6" i="1"/>
  <c r="AC7" i="1"/>
  <c r="I8" i="1"/>
  <c r="AO8" i="1"/>
  <c r="I12" i="1"/>
  <c r="AO12" i="1"/>
  <c r="V18" i="1"/>
  <c r="W56" i="1"/>
  <c r="AF56" i="1"/>
  <c r="Y45" i="1"/>
  <c r="Q49" i="1"/>
  <c r="AC49" i="1"/>
  <c r="U51" i="1"/>
  <c r="AG53" i="1"/>
  <c r="Y55" i="1"/>
  <c r="L97" i="1"/>
  <c r="Z97" i="1"/>
  <c r="I91" i="1"/>
  <c r="M95" i="1"/>
  <c r="AE101" i="1"/>
  <c r="AP101" i="1"/>
  <c r="D137" i="1"/>
  <c r="O137" i="1"/>
  <c r="Z137" i="1"/>
  <c r="AJ137" i="1"/>
  <c r="AU137" i="1"/>
  <c r="U126" i="1"/>
  <c r="M128" i="1"/>
  <c r="H137" i="1"/>
  <c r="AN137" i="1"/>
  <c r="Y130" i="1"/>
  <c r="U4" i="1"/>
  <c r="E5" i="1"/>
  <c r="AK5" i="1"/>
  <c r="Q6" i="1"/>
  <c r="U7" i="1"/>
  <c r="U8" i="1"/>
  <c r="E9" i="1"/>
  <c r="AK9" i="1"/>
  <c r="AS10" i="1"/>
  <c r="U12" i="1"/>
  <c r="X56" i="1"/>
  <c r="M47" i="1"/>
  <c r="Q52" i="1"/>
  <c r="H60" i="1"/>
  <c r="Q55" i="1"/>
  <c r="X97" i="1"/>
  <c r="R97" i="1"/>
  <c r="Y87" i="1"/>
  <c r="Y88" i="1"/>
  <c r="I89" i="1"/>
  <c r="AO89" i="1"/>
  <c r="M90" i="1"/>
  <c r="AG90" i="1"/>
  <c r="AK91" i="1"/>
  <c r="M93" i="1"/>
  <c r="Y93" i="1"/>
  <c r="AS93" i="1"/>
  <c r="E95" i="1"/>
  <c r="V101" i="1"/>
  <c r="U132" i="1"/>
  <c r="AW132" i="1"/>
  <c r="E134" i="1"/>
  <c r="AW134" i="1"/>
  <c r="AW136" i="1"/>
  <c r="P14" i="1"/>
  <c r="M7" i="1"/>
  <c r="AW11" i="1"/>
  <c r="X18" i="1"/>
  <c r="AI18" i="1"/>
  <c r="AT18" i="1"/>
  <c r="G56" i="1"/>
  <c r="Z56" i="1"/>
  <c r="AI56" i="1"/>
  <c r="I49" i="1"/>
  <c r="E50" i="1"/>
  <c r="Q51" i="1"/>
  <c r="AO54" i="1"/>
  <c r="I55" i="1"/>
  <c r="AT60" i="1"/>
  <c r="AK86" i="1"/>
  <c r="AC87" i="1"/>
  <c r="E90" i="1"/>
  <c r="AO90" i="1"/>
  <c r="I94" i="1"/>
  <c r="G137" i="1"/>
  <c r="AB137" i="1"/>
  <c r="AM137" i="1"/>
  <c r="AX137" i="1"/>
  <c r="Y126" i="1"/>
  <c r="Q127" i="1"/>
  <c r="AO132" i="1"/>
  <c r="AC134" i="1"/>
  <c r="AO136" i="1"/>
  <c r="H14" i="1"/>
  <c r="AO3" i="1"/>
  <c r="M4" i="1"/>
  <c r="E7" i="1"/>
  <c r="AO7" i="1"/>
  <c r="M8" i="1"/>
  <c r="AS8" i="1"/>
  <c r="AC9" i="1"/>
  <c r="Q10" i="1"/>
  <c r="AC10" i="1"/>
  <c r="AO11" i="1"/>
  <c r="M12" i="1"/>
  <c r="AS12" i="1"/>
  <c r="H56" i="1"/>
  <c r="AJ56" i="1"/>
  <c r="AS44" i="1"/>
  <c r="M46" i="1"/>
  <c r="AS46" i="1"/>
  <c r="AS47" i="1"/>
  <c r="M48" i="1"/>
  <c r="Q50" i="1"/>
  <c r="AW50" i="1"/>
  <c r="I51" i="1"/>
  <c r="AW52" i="1"/>
  <c r="U54" i="1"/>
  <c r="S60" i="1"/>
  <c r="AB60" i="1"/>
  <c r="AL60" i="1"/>
  <c r="AV97" i="1"/>
  <c r="J97" i="1"/>
  <c r="AC86" i="1"/>
  <c r="AO86" i="1"/>
  <c r="AC88" i="1"/>
  <c r="AO88" i="1"/>
  <c r="M89" i="1"/>
  <c r="AG89" i="1"/>
  <c r="AS89" i="1"/>
  <c r="AS90" i="1"/>
  <c r="AG92" i="1"/>
  <c r="AS92" i="1"/>
  <c r="E93" i="1"/>
  <c r="AK93" i="1"/>
  <c r="AW93" i="1"/>
  <c r="U94" i="1"/>
  <c r="AW94" i="1"/>
  <c r="AK95" i="1"/>
  <c r="AC127" i="1"/>
  <c r="E129" i="1"/>
  <c r="AK129" i="1"/>
  <c r="U131" i="1"/>
  <c r="AG132" i="1"/>
  <c r="E133" i="1"/>
  <c r="AK133" i="1"/>
  <c r="I134" i="1"/>
  <c r="AO134" i="1"/>
  <c r="F141" i="1"/>
  <c r="O141" i="1"/>
  <c r="AG136" i="1"/>
  <c r="AP141" i="1"/>
  <c r="AG3" i="1"/>
  <c r="I5" i="1"/>
  <c r="AO5" i="1"/>
  <c r="Y8" i="1"/>
  <c r="I9" i="1"/>
  <c r="AO9" i="1"/>
  <c r="U10" i="1"/>
  <c r="Y12" i="1"/>
  <c r="F18" i="1"/>
  <c r="AL18" i="1"/>
  <c r="S56" i="1"/>
  <c r="I45" i="1"/>
  <c r="U45" i="1"/>
  <c r="AO45" i="1"/>
  <c r="Y46" i="1"/>
  <c r="E48" i="1"/>
  <c r="M49" i="1"/>
  <c r="AS49" i="1"/>
  <c r="AC50" i="1"/>
  <c r="AO52" i="1"/>
  <c r="AC53" i="1"/>
  <c r="AW53" i="1"/>
  <c r="AG54" i="1"/>
  <c r="T60" i="1"/>
  <c r="AD60" i="1"/>
  <c r="AG86" i="1"/>
  <c r="AX97" i="1"/>
  <c r="Q90" i="1"/>
  <c r="AK90" i="1"/>
  <c r="AO94" i="1"/>
  <c r="AC95" i="1"/>
  <c r="O101" i="1"/>
  <c r="Z101" i="1"/>
  <c r="AJ101" i="1"/>
  <c r="AU101" i="1"/>
  <c r="J137" i="1"/>
  <c r="T137" i="1"/>
  <c r="AE137" i="1"/>
  <c r="E126" i="1"/>
  <c r="Q126" i="1"/>
  <c r="AK126" i="1"/>
  <c r="I127" i="1"/>
  <c r="AW127" i="1"/>
  <c r="AS128" i="1"/>
  <c r="AW129" i="1"/>
  <c r="I130" i="1"/>
  <c r="U130" i="1"/>
  <c r="M131" i="1"/>
  <c r="Y132" i="1"/>
  <c r="AW135" i="1"/>
  <c r="G141" i="1"/>
  <c r="Y136" i="1"/>
  <c r="X14" i="1"/>
  <c r="E4" i="1"/>
  <c r="U5" i="1"/>
  <c r="AW6" i="1"/>
  <c r="U9" i="1"/>
  <c r="M10" i="1"/>
  <c r="B56" i="1"/>
  <c r="T56" i="1"/>
  <c r="AL56" i="1"/>
  <c r="AU56" i="1"/>
  <c r="E46" i="1"/>
  <c r="AK46" i="1"/>
  <c r="AK47" i="1"/>
  <c r="AS48" i="1"/>
  <c r="I50" i="1"/>
  <c r="AO50" i="1"/>
  <c r="AG52" i="1"/>
  <c r="M54" i="1"/>
  <c r="AS54" i="1"/>
  <c r="H97" i="1"/>
  <c r="AN97" i="1"/>
  <c r="Y86" i="1"/>
  <c r="E89" i="1"/>
  <c r="AK89" i="1"/>
  <c r="I93" i="1"/>
  <c r="AO93" i="1"/>
  <c r="M94" i="1"/>
  <c r="AG94" i="1"/>
  <c r="U95" i="1"/>
  <c r="AO96" i="1"/>
  <c r="AV101" i="1"/>
  <c r="V137" i="1"/>
  <c r="U127" i="1"/>
  <c r="AO127" i="1"/>
  <c r="E131" i="1"/>
  <c r="AC133" i="1"/>
  <c r="AO135" i="1"/>
  <c r="AV14" i="1"/>
  <c r="Q4" i="1"/>
  <c r="AW4" i="1"/>
  <c r="AG5" i="1"/>
  <c r="AO6" i="1"/>
  <c r="AS7" i="1"/>
  <c r="Q8" i="1"/>
  <c r="AW8" i="1"/>
  <c r="AG9" i="1"/>
  <c r="E10" i="1"/>
  <c r="Q11" i="1"/>
  <c r="Q12" i="1"/>
  <c r="AW12" i="1"/>
  <c r="S18" i="1"/>
  <c r="AD18" i="1"/>
  <c r="U44" i="1"/>
  <c r="AG45" i="1"/>
  <c r="Q46" i="1"/>
  <c r="AW46" i="1"/>
  <c r="AW47" i="1"/>
  <c r="Y48" i="1"/>
  <c r="AK48" i="1"/>
  <c r="E49" i="1"/>
  <c r="Y49" i="1"/>
  <c r="AK49" i="1"/>
  <c r="U50" i="1"/>
  <c r="AW51" i="1"/>
  <c r="Y52" i="1"/>
  <c r="AO53" i="1"/>
  <c r="Y54" i="1"/>
  <c r="AO55" i="1"/>
  <c r="T97" i="1"/>
  <c r="Q86" i="1"/>
  <c r="AS86" i="1"/>
  <c r="M87" i="1"/>
  <c r="AC90" i="1"/>
  <c r="AW90" i="1"/>
  <c r="Y91" i="1"/>
  <c r="Y94" i="1"/>
  <c r="G101" i="1"/>
  <c r="R101" i="1"/>
  <c r="AB101" i="1"/>
  <c r="I126" i="1"/>
  <c r="AO126" i="1"/>
  <c r="AG127" i="1"/>
  <c r="I129" i="1"/>
  <c r="P137" i="1"/>
  <c r="AO129" i="1"/>
  <c r="AV137" i="1"/>
  <c r="M130" i="1"/>
  <c r="AG130" i="1"/>
  <c r="AS130" i="1"/>
  <c r="I132" i="1"/>
  <c r="AS134" i="1"/>
  <c r="AG135" i="1"/>
  <c r="I136" i="1"/>
  <c r="R141" i="1"/>
  <c r="B14" i="1"/>
  <c r="J14" i="1"/>
  <c r="R14" i="1"/>
  <c r="Z14" i="1"/>
  <c r="AH14" i="1"/>
  <c r="AP19" i="1"/>
  <c r="AP18" i="1" s="1"/>
  <c r="AP14" i="1"/>
  <c r="AX14" i="1"/>
  <c r="Y3" i="1"/>
  <c r="AW3" i="1"/>
  <c r="AG11" i="1"/>
  <c r="O18" i="1"/>
  <c r="W18" i="1"/>
  <c r="AM18" i="1"/>
  <c r="AU18" i="1"/>
  <c r="N17" i="1"/>
  <c r="N18" i="1" s="1"/>
  <c r="G19" i="1"/>
  <c r="G18" i="1" s="1"/>
  <c r="J56" i="1"/>
  <c r="B59" i="1"/>
  <c r="B60" i="1" s="1"/>
  <c r="E55" i="1"/>
  <c r="K60" i="1"/>
  <c r="AM60" i="1"/>
  <c r="AV60" i="1"/>
  <c r="AJ60" i="1"/>
  <c r="J59" i="1"/>
  <c r="J60" i="1" s="1"/>
  <c r="M55" i="1"/>
  <c r="K14" i="1"/>
  <c r="S14" i="1"/>
  <c r="AA14" i="1"/>
  <c r="AI14" i="1"/>
  <c r="AQ19" i="1"/>
  <c r="AQ18" i="1" s="1"/>
  <c r="AQ14" i="1"/>
  <c r="AK8" i="1"/>
  <c r="P18" i="1"/>
  <c r="AF18" i="1"/>
  <c r="AV18" i="1"/>
  <c r="R19" i="1"/>
  <c r="R18" i="1" s="1"/>
  <c r="K56" i="1"/>
  <c r="U53" i="1"/>
  <c r="V60" i="1"/>
  <c r="AN60" i="1"/>
  <c r="D14" i="1"/>
  <c r="L14" i="1"/>
  <c r="T14" i="1"/>
  <c r="AB14" i="1"/>
  <c r="AJ14" i="1"/>
  <c r="AR19" i="1"/>
  <c r="AR18" i="1" s="1"/>
  <c r="AR14" i="1"/>
  <c r="I13" i="1"/>
  <c r="Y13" i="1"/>
  <c r="AG13" i="1"/>
  <c r="AO13" i="1"/>
  <c r="AW13" i="1"/>
  <c r="L56" i="1"/>
  <c r="AD56" i="1"/>
  <c r="AV56" i="1"/>
  <c r="M45" i="1"/>
  <c r="AS45" i="1"/>
  <c r="AW49" i="1"/>
  <c r="M53" i="1"/>
  <c r="N60" i="1"/>
  <c r="W60" i="1"/>
  <c r="AF60" i="1"/>
  <c r="E2" i="1"/>
  <c r="M2" i="1"/>
  <c r="U2" i="1"/>
  <c r="AC2" i="1"/>
  <c r="AK2" i="1"/>
  <c r="AS2" i="1"/>
  <c r="Y6" i="1"/>
  <c r="J18" i="1"/>
  <c r="Z18" i="1"/>
  <c r="AH18" i="1"/>
  <c r="AC46" i="1"/>
  <c r="Z61" i="1"/>
  <c r="AC47" i="1"/>
  <c r="AG50" i="1"/>
  <c r="E54" i="1"/>
  <c r="AK54" i="1"/>
  <c r="X60" i="1"/>
  <c r="AP59" i="1"/>
  <c r="AP60" i="1" s="1"/>
  <c r="AS55" i="1"/>
  <c r="F14" i="1"/>
  <c r="N14" i="1"/>
  <c r="V14" i="1"/>
  <c r="AD14" i="1"/>
  <c r="AL14" i="1"/>
  <c r="AT14" i="1"/>
  <c r="K18" i="1"/>
  <c r="AA18" i="1"/>
  <c r="G60" i="1"/>
  <c r="P60" i="1"/>
  <c r="AH59" i="1"/>
  <c r="AK55" i="1"/>
  <c r="AQ60" i="1"/>
  <c r="S97" i="1"/>
  <c r="U85" i="1"/>
  <c r="AD97" i="1"/>
  <c r="AG85" i="1"/>
  <c r="B97" i="1"/>
  <c r="E86" i="1"/>
  <c r="G14" i="1"/>
  <c r="O14" i="1"/>
  <c r="W14" i="1"/>
  <c r="AE14" i="1"/>
  <c r="AM14" i="1"/>
  <c r="AU14" i="1"/>
  <c r="L18" i="1"/>
  <c r="T18" i="1"/>
  <c r="AB18" i="1"/>
  <c r="AJ18" i="1"/>
  <c r="F56" i="1"/>
  <c r="O56" i="1"/>
  <c r="AH56" i="1"/>
  <c r="U46" i="1"/>
  <c r="Y50" i="1"/>
  <c r="AC54" i="1"/>
  <c r="AI60" i="1"/>
  <c r="AR60" i="1"/>
  <c r="AC5" i="1"/>
  <c r="E13" i="1"/>
  <c r="M13" i="1"/>
  <c r="U13" i="1"/>
  <c r="AC13" i="1"/>
  <c r="AK13" i="1"/>
  <c r="AS13" i="1"/>
  <c r="P56" i="1"/>
  <c r="AC45" i="1"/>
  <c r="AG49" i="1"/>
  <c r="AK53" i="1"/>
  <c r="U55" i="1"/>
  <c r="R59" i="1"/>
  <c r="R60" i="1" s="1"/>
  <c r="AA60" i="1"/>
  <c r="O60" i="1"/>
  <c r="W137" i="1"/>
  <c r="AR142" i="1"/>
  <c r="AR137" i="1"/>
  <c r="AC126" i="1"/>
  <c r="AA137" i="1"/>
  <c r="AO49" i="1"/>
  <c r="AP56" i="1"/>
  <c r="AE61" i="1"/>
  <c r="AE60" i="1" s="1"/>
  <c r="U87" i="1"/>
  <c r="F101" i="1"/>
  <c r="Q129" i="1"/>
  <c r="X142" i="1"/>
  <c r="X141" i="1" s="1"/>
  <c r="X137" i="1"/>
  <c r="AO130" i="1"/>
  <c r="AM142" i="1"/>
  <c r="AM141" i="1" s="1"/>
  <c r="AW133" i="1"/>
  <c r="P141" i="1"/>
  <c r="AQ141" i="1"/>
  <c r="K137" i="1"/>
  <c r="AQ56" i="1"/>
  <c r="K97" i="1"/>
  <c r="M85" i="1"/>
  <c r="V97" i="1"/>
  <c r="Y85" i="1"/>
  <c r="AQ101" i="1"/>
  <c r="AQ97" i="1"/>
  <c r="AS85" i="1"/>
  <c r="M86" i="1"/>
  <c r="AE97" i="1"/>
  <c r="L101" i="1"/>
  <c r="AK128" i="1"/>
  <c r="AC129" i="1"/>
  <c r="AG134" i="1"/>
  <c r="AD142" i="1"/>
  <c r="AD141" i="1" s="1"/>
  <c r="H141" i="1"/>
  <c r="Z141" i="1"/>
  <c r="AR140" i="1"/>
  <c r="AS136" i="1"/>
  <c r="S137" i="1"/>
  <c r="N141" i="1"/>
  <c r="AR56" i="1"/>
  <c r="L61" i="1"/>
  <c r="L60" i="1" s="1"/>
  <c r="AH61" i="1"/>
  <c r="W101" i="1"/>
  <c r="Y89" i="1"/>
  <c r="H100" i="1"/>
  <c r="H101" i="1" s="1"/>
  <c r="I96" i="1"/>
  <c r="S100" i="1"/>
  <c r="S101" i="1" s="1"/>
  <c r="U96" i="1"/>
  <c r="AN101" i="1"/>
  <c r="P100" i="1"/>
  <c r="P101" i="1" s="1"/>
  <c r="J101" i="1"/>
  <c r="F137" i="1"/>
  <c r="AL137" i="1"/>
  <c r="I133" i="1"/>
  <c r="AO133" i="1"/>
  <c r="AA141" i="1"/>
  <c r="AK136" i="1"/>
  <c r="AJ140" i="1"/>
  <c r="AJ141" i="1" s="1"/>
  <c r="I44" i="1"/>
  <c r="Q44" i="1"/>
  <c r="Y44" i="1"/>
  <c r="AG44" i="1"/>
  <c r="AO44" i="1"/>
  <c r="AW44" i="1"/>
  <c r="AU61" i="1"/>
  <c r="AU60" i="1" s="1"/>
  <c r="C97" i="1"/>
  <c r="E85" i="1"/>
  <c r="N97" i="1"/>
  <c r="Q85" i="1"/>
  <c r="AI97" i="1"/>
  <c r="AK85" i="1"/>
  <c r="AT97" i="1"/>
  <c r="AW85" i="1"/>
  <c r="N101" i="1"/>
  <c r="Q93" i="1"/>
  <c r="G97" i="1"/>
  <c r="AM97" i="1"/>
  <c r="R137" i="1"/>
  <c r="AQ137" i="1"/>
  <c r="AS126" i="1"/>
  <c r="U128" i="1"/>
  <c r="U129" i="1"/>
  <c r="S141" i="1"/>
  <c r="AC136" i="1"/>
  <c r="AB140" i="1"/>
  <c r="AB141" i="1" s="1"/>
  <c r="AL141" i="1"/>
  <c r="AU141" i="1"/>
  <c r="AI137" i="1"/>
  <c r="AI141" i="1"/>
  <c r="D97" i="1"/>
  <c r="AJ97" i="1"/>
  <c r="K100" i="1"/>
  <c r="K101" i="1" s="1"/>
  <c r="M96" i="1"/>
  <c r="AF100" i="1"/>
  <c r="AF101" i="1" s="1"/>
  <c r="AG96" i="1"/>
  <c r="AP97" i="1"/>
  <c r="AA100" i="1"/>
  <c r="T101" i="1"/>
  <c r="AG133" i="1"/>
  <c r="K141" i="1"/>
  <c r="T140" i="1"/>
  <c r="T141" i="1" s="1"/>
  <c r="U136" i="1"/>
  <c r="AV141" i="1"/>
  <c r="I54" i="1"/>
  <c r="F97" i="1"/>
  <c r="I85" i="1"/>
  <c r="P97" i="1"/>
  <c r="AA97" i="1"/>
  <c r="AC85" i="1"/>
  <c r="AL97" i="1"/>
  <c r="AO85" i="1"/>
  <c r="AS87" i="1"/>
  <c r="AK92" i="1"/>
  <c r="AS95" i="1"/>
  <c r="AK96" i="1"/>
  <c r="O97" i="1"/>
  <c r="AU97" i="1"/>
  <c r="AH101" i="1"/>
  <c r="AW126" i="1"/>
  <c r="AT142" i="1"/>
  <c r="AT141" i="1" s="1"/>
  <c r="E128" i="1"/>
  <c r="M129" i="1"/>
  <c r="AS129" i="1"/>
  <c r="L140" i="1"/>
  <c r="L141" i="1" s="1"/>
  <c r="M136" i="1"/>
  <c r="V141" i="1"/>
  <c r="AE141" i="1"/>
  <c r="AN141" i="1"/>
  <c r="E96" i="1"/>
  <c r="C100" i="1"/>
  <c r="C101" i="1" s="1"/>
  <c r="X100" i="1"/>
  <c r="X101" i="1" s="1"/>
  <c r="Y96" i="1"/>
  <c r="AI101" i="1"/>
  <c r="AL101" i="1"/>
  <c r="AF137" i="1"/>
  <c r="Y133" i="1"/>
  <c r="E136" i="1"/>
  <c r="D140" i="1"/>
  <c r="D141" i="1" s="1"/>
  <c r="W141" i="1"/>
  <c r="AF141" i="1"/>
  <c r="AW96" i="1"/>
  <c r="E125" i="1"/>
  <c r="M125" i="1"/>
  <c r="U125" i="1"/>
  <c r="AC125" i="1"/>
  <c r="AK125" i="1"/>
  <c r="AS125" i="1"/>
  <c r="Y129" i="1"/>
  <c r="AD101" i="1"/>
  <c r="AP137" i="1"/>
  <c r="J142" i="1"/>
  <c r="J141" i="1" s="1"/>
  <c r="AC128" i="1"/>
  <c r="AH142" i="1"/>
  <c r="AH141" i="1" s="1"/>
  <c r="AS96" i="1"/>
  <c r="AR97" i="1"/>
  <c r="I125" i="1"/>
  <c r="Q125" i="1"/>
  <c r="Y125" i="1"/>
  <c r="AG125" i="1"/>
  <c r="AO125" i="1"/>
  <c r="AW125" i="1"/>
  <c r="Q133" i="1"/>
  <c r="AT101" i="1"/>
  <c r="I135" i="1"/>
  <c r="Z60" i="1" l="1"/>
  <c r="AK56" i="1"/>
  <c r="Q14" i="1"/>
  <c r="AG14" i="1"/>
  <c r="AG137" i="1"/>
  <c r="E56" i="1"/>
  <c r="M56" i="1"/>
  <c r="I14" i="1"/>
  <c r="AK137" i="1"/>
  <c r="I97" i="1"/>
  <c r="Q56" i="1"/>
  <c r="M137" i="1"/>
  <c r="AO97" i="1"/>
  <c r="AO14" i="1"/>
  <c r="Q137" i="1"/>
  <c r="Y14" i="1"/>
  <c r="U56" i="1"/>
  <c r="AW97" i="1"/>
  <c r="AC56" i="1"/>
  <c r="AW14" i="1"/>
  <c r="Y137" i="1"/>
  <c r="AS137" i="1"/>
  <c r="AW56" i="1"/>
  <c r="AC97" i="1"/>
  <c r="AO56" i="1"/>
  <c r="AC14" i="1"/>
  <c r="AG56" i="1"/>
  <c r="AO137" i="1"/>
  <c r="AH60" i="1"/>
  <c r="AS56" i="1"/>
  <c r="E137" i="1"/>
  <c r="AS97" i="1"/>
  <c r="U14" i="1"/>
  <c r="AK97" i="1"/>
  <c r="AG97" i="1"/>
  <c r="M14" i="1"/>
  <c r="I137" i="1"/>
  <c r="E14" i="1"/>
  <c r="AA101" i="1"/>
  <c r="Q97" i="1"/>
  <c r="Y56" i="1"/>
  <c r="Y97" i="1"/>
  <c r="U97" i="1"/>
  <c r="AW137" i="1"/>
  <c r="AC137" i="1"/>
  <c r="E97" i="1"/>
  <c r="I56" i="1"/>
  <c r="M97" i="1"/>
  <c r="AS14" i="1"/>
  <c r="U137" i="1"/>
  <c r="AR141" i="1"/>
  <c r="AK14" i="1"/>
</calcChain>
</file>

<file path=xl/sharedStrings.xml><?xml version="1.0" encoding="utf-8"?>
<sst xmlns="http://schemas.openxmlformats.org/spreadsheetml/2006/main" count="147" uniqueCount="59">
  <si>
    <t>moyenne Refus</t>
  </si>
  <si>
    <t>moyenne PET_clair</t>
  </si>
  <si>
    <t>moyenne EMR</t>
  </si>
  <si>
    <t>moyenne PCM</t>
  </si>
  <si>
    <t>moyenne JRM</t>
  </si>
  <si>
    <t>moyenne gros cartons</t>
  </si>
  <si>
    <t>moyenne ELA</t>
  </si>
  <si>
    <t>moyenne PEHD/PP</t>
  </si>
  <si>
    <t>moyenne FLUX_DEV</t>
  </si>
  <si>
    <t>moyenne FILM_PE</t>
  </si>
  <si>
    <t>moyenne Acier</t>
  </si>
  <si>
    <t>moyenne Aluminium</t>
  </si>
  <si>
    <t>Acier</t>
  </si>
  <si>
    <t>Aluminiums</t>
  </si>
  <si>
    <t>Aluminiums souples</t>
  </si>
  <si>
    <t>ELA</t>
  </si>
  <si>
    <t>EMR</t>
  </si>
  <si>
    <t>Film PEBD</t>
  </si>
  <si>
    <t>Flux Développement</t>
  </si>
  <si>
    <t>Papiers (1.11)</t>
  </si>
  <si>
    <t>Papiers Cartons Mélés</t>
  </si>
  <si>
    <t>PEHD/PP</t>
  </si>
  <si>
    <t>PET Clair Bouteilles / flacons</t>
  </si>
  <si>
    <t>Refus</t>
  </si>
  <si>
    <t>TOTAL</t>
  </si>
  <si>
    <t>Remarques</t>
  </si>
  <si>
    <t>- Flux dev : beaucoup de barquettes PET</t>
  </si>
  <si>
    <t>- Flux dev : barquettes PET (beaucoup) et quelques bouteilles PET couleur</t>
  </si>
  <si>
    <t>- Refus : petits objets divers, nourriture, plastique non valo…</t>
  </si>
  <si>
    <t>- Refus : dont dossier relié avec couverture et reliure plastique</t>
  </si>
  <si>
    <t>- Refus : dont bois petit branchage + morceau de cagette</t>
  </si>
  <si>
    <t>- EMR : 100% gros cartons
- Refus : dont tapisserie + gros sacs de croquettes</t>
  </si>
  <si>
    <t xml:space="preserve">- EMR : grands cartons, sauf 1,3kg d'EMR autres que grands cartons (sacs papiers, petits EMR…)
- Refus : dont drap housse + grands plastiques souples
</t>
  </si>
  <si>
    <t>- EMR : beaucoup de gobelets carton</t>
  </si>
  <si>
    <t>- beaucoup d'ELA
- Refus : dont films plastiques non valorisables</t>
  </si>
  <si>
    <t>- cahiers sans couverture
- Refus : dont classeur avec fiches plastiques, films plastiques non valo…</t>
  </si>
  <si>
    <t>- Refus : polystyrène, films non valos, sacs croquette</t>
  </si>
  <si>
    <t>- Refus : majoritairement films non PE</t>
  </si>
  <si>
    <t>- Refus : dont gros sac jaune non ouvert avec déchets divers</t>
  </si>
  <si>
    <t>- Refus : plusieurs sacs non ouverts avec dechets divers / sachets croquettes / essuie-glace</t>
  </si>
  <si>
    <t>- Refus : dont plastiques non valorisables, refus divers (tube "pringles"…)</t>
  </si>
  <si>
    <t>- Refus : dont plastiques non valorisables</t>
  </si>
  <si>
    <t>- Refus : dont gros plastique noir, grosse tige plastiques, films plastiques non valo</t>
  </si>
  <si>
    <t>- Refus : dont petits DEEE, sachets croquettes, plastiques non valo</t>
  </si>
  <si>
    <t>% refus</t>
  </si>
  <si>
    <t>% autres valorisables</t>
  </si>
  <si>
    <t>% tri correct</t>
  </si>
  <si>
    <t>PET Clair</t>
  </si>
  <si>
    <t>Dont 1,1 kg barqu monocouche PET (soit 7% du total) compté avec le PET clair
- Flux dev : principalement bouteilles PET couleurs</t>
  </si>
  <si>
    <t>Dont 1,3kg barqu monocouche PET (soit 6% du total) compté avec le PET clair
- Flux dev : principalement bouteilles PET couleurs</t>
  </si>
  <si>
    <t>Dont 1,45 kg barqu monocouche PET (soit 8,5% du total) compté avec le PET clair
- Flux dev : principalement bouteilles PET couleurs</t>
  </si>
  <si>
    <t>- Refus : dont chaussettes, chiffons, papier filmé, films plastiques..</t>
  </si>
  <si>
    <t xml:space="preserve"> Refus : dont gros morceau de bois, textiles…</t>
  </si>
  <si>
    <t>- Refus : dont petits morceaux de verre, de céramique, de pain, papier aluminisé…</t>
  </si>
  <si>
    <t>- Refus : petits morceaux de verre, coquilles d'huitres, bois, textiles…</t>
  </si>
  <si>
    <t>- Refus : dont sac de croquette avec déchets divers à l'intérieur</t>
  </si>
  <si>
    <t>- Refus : dont DEEE</t>
  </si>
  <si>
    <t>- Refus : téléphone, batteries, DEEE, 2 gros morceaux de bois, conserves pleines,aérosols pleins…</t>
  </si>
  <si>
    <t>- Refus : 1 DEEE + plusieurs aérosols pleins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</si>
</sst>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3" borderId="4" xfId="0" applyFill="1" applyBorder="1"/>
    <xf numFmtId="164" fontId="0" fillId="0" borderId="5" xfId="1" applyNumberFormat="1" applyFon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0" fontId="2" fillId="3" borderId="8" xfId="0" applyFont="1" applyFill="1" applyBorder="1"/>
    <xf numFmtId="9" fontId="0" fillId="0" borderId="9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10" xfId="0" applyNumberFormat="1" applyBorder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4" borderId="14" xfId="0" applyFill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6" xfId="0" quotePrefix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/>
    </xf>
    <xf numFmtId="164" fontId="2" fillId="0" borderId="6" xfId="0" applyNumberFormat="1" applyFont="1" applyBorder="1" applyAlignment="1">
      <alignment horizontal="center" vertical="center"/>
    </xf>
    <xf numFmtId="0" fontId="2" fillId="6" borderId="6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0" fillId="0" borderId="12" xfId="0" quotePrefix="1" applyBorder="1" applyAlignment="1">
      <alignment horizontal="left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Caractérisation - flux sortant refus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'[1]Analyse flux sortant'!$A$21</c:f>
              <c:strCache>
                <c:ptCount val="1"/>
                <c:pt idx="0">
                  <c:v>% refus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sortant'!$B$20:$D$20</c:f>
              <c:strCache>
                <c:ptCount val="3"/>
                <c:pt idx="0">
                  <c:v>Refus_1</c:v>
                </c:pt>
                <c:pt idx="1">
                  <c:v>Refus_2</c:v>
                </c:pt>
                <c:pt idx="2">
                  <c:v>Refus_3</c:v>
                </c:pt>
              </c:strCache>
            </c:strRef>
          </c:cat>
          <c:val>
            <c:numRef>
              <c:f>'[1]Analyse flux sortant'!$B$21:$D$21</c:f>
              <c:numCache>
                <c:formatCode>0.0%</c:formatCode>
                <c:ptCount val="3"/>
                <c:pt idx="0">
                  <c:v>0.51483050847457623</c:v>
                </c:pt>
                <c:pt idx="1">
                  <c:v>0.68008474576271194</c:v>
                </c:pt>
                <c:pt idx="2">
                  <c:v>0.6810176125244618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3-4184-859B-3E8215099232}"/>
            </c:ext>
          </c:extLst>
        </c:ser>
        <c:ser>
          <c:idx val="1"/>
          <c:order val="1"/>
          <c:tx>
            <c:strRef>
              <c:f>'[1]Analyse flux sortant'!$A$22</c:f>
              <c:strCache>
                <c:ptCount val="1"/>
                <c:pt idx="0">
                  <c:v>% autres valorisables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sortant'!$B$20:$D$20</c:f>
              <c:strCache>
                <c:ptCount val="3"/>
                <c:pt idx="0">
                  <c:v>Refus_1</c:v>
                </c:pt>
                <c:pt idx="1">
                  <c:v>Refus_2</c:v>
                </c:pt>
                <c:pt idx="2">
                  <c:v>Refus_3</c:v>
                </c:pt>
              </c:strCache>
            </c:strRef>
          </c:cat>
          <c:val>
            <c:numRef>
              <c:f>'[1]Analyse flux sortant'!$B$22:$D$22</c:f>
              <c:numCache>
                <c:formatCode>0.0%</c:formatCode>
                <c:ptCount val="3"/>
                <c:pt idx="0">
                  <c:v>0.48516949152542377</c:v>
                </c:pt>
                <c:pt idx="1">
                  <c:v>0.31991525423728806</c:v>
                </c:pt>
                <c:pt idx="2">
                  <c:v>0.3189823874755382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3-4184-859B-3E8215099232}"/>
            </c:ext>
          </c:extLst>
        </c:ser>
        <c:ser>
          <c:idx val="2"/>
          <c:order val="2"/>
          <c:tx>
            <c:strRef>
              <c:f>'[1]Analyse flux sortant'!$A$23</c:f>
              <c:strCache>
                <c:ptCount val="1"/>
                <c:pt idx="0">
                  <c:v>% tri correct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sortant'!$B$20:$D$20</c:f>
              <c:strCache>
                <c:ptCount val="3"/>
                <c:pt idx="0">
                  <c:v>Refus_1</c:v>
                </c:pt>
                <c:pt idx="1">
                  <c:v>Refus_2</c:v>
                </c:pt>
                <c:pt idx="2">
                  <c:v>Refus_3</c:v>
                </c:pt>
              </c:strCache>
            </c:strRef>
          </c:cat>
          <c:val>
            <c:numRef>
              <c:f>'[1]Analyse flux sortant'!$B$23:$D$23</c:f>
              <c:numCache>
                <c:formatCode>0.0%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F543-4184-859B-3E82150992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32156416"/>
        <c:axId val="132166400"/>
      </c:barChart>
      <c:catAx>
        <c:axId val="1321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166400"/>
        <c:crosses val="autoZero"/>
        <c:auto val="1"/>
        <c:lblAlgn val="ctr"/>
        <c:lblOffset val="100"/>
        <c:noMultiLvlLbl val="0"/>
      </c:catAx>
      <c:valAx>
        <c:axId val="132166400"/>
        <c:scaling>
          <c:orientation val="minMax"/>
          <c:max val="1"/>
        </c:scaling>
        <c:delete val="1"/>
        <c:axPos val="l"/>
        <c:numFmt formatCode="0.0%" sourceLinked="1"/>
        <c:majorTickMark val="none"/>
        <c:minorTickMark val="none"/>
        <c:tickLblPos val="none"/>
        <c:crossAx val="1321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Caractérisation - flux sortant Films_PE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'[1]Analyse flux sortant'!$A$21</c:f>
              <c:strCache>
                <c:ptCount val="1"/>
                <c:pt idx="0">
                  <c:v>% refus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sortant'!$AL$20:$AN$20</c:f>
              <c:strCache>
                <c:ptCount val="3"/>
                <c:pt idx="0">
                  <c:v>FILM_PE_1</c:v>
                </c:pt>
                <c:pt idx="1">
                  <c:v>FILM_PE_2</c:v>
                </c:pt>
                <c:pt idx="2">
                  <c:v>FILM_PE_3</c:v>
                </c:pt>
              </c:strCache>
            </c:strRef>
          </c:cat>
          <c:val>
            <c:numRef>
              <c:f>'[1]Analyse flux sortant'!$AL$21:$AN$21</c:f>
              <c:numCache>
                <c:formatCode>0.0%</c:formatCode>
                <c:ptCount val="3"/>
                <c:pt idx="0">
                  <c:v>0.14761904761904771</c:v>
                </c:pt>
                <c:pt idx="1">
                  <c:v>0.12264150943396218</c:v>
                </c:pt>
                <c:pt idx="2">
                  <c:v>8.860759493670857E-2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B-4A89-9BE0-F44B37CF6C12}"/>
            </c:ext>
          </c:extLst>
        </c:ser>
        <c:ser>
          <c:idx val="1"/>
          <c:order val="1"/>
          <c:tx>
            <c:strRef>
              <c:f>'[1]Analyse flux sortant'!$A$22</c:f>
              <c:strCache>
                <c:ptCount val="1"/>
                <c:pt idx="0">
                  <c:v>% autres valorisables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sortant'!$AL$20:$AN$20</c:f>
              <c:strCache>
                <c:ptCount val="3"/>
                <c:pt idx="0">
                  <c:v>FILM_PE_1</c:v>
                </c:pt>
                <c:pt idx="1">
                  <c:v>FILM_PE_2</c:v>
                </c:pt>
                <c:pt idx="2">
                  <c:v>FILM_PE_3</c:v>
                </c:pt>
              </c:strCache>
            </c:strRef>
          </c:cat>
          <c:val>
            <c:numRef>
              <c:f>'[1]Analyse flux sortant'!$AL$22:$AN$22</c:f>
              <c:numCache>
                <c:formatCode>0.0%</c:formatCode>
                <c:ptCount val="3"/>
                <c:pt idx="0">
                  <c:v>0.1857142857142855</c:v>
                </c:pt>
                <c:pt idx="1">
                  <c:v>5.6603773584905648E-2</c:v>
                </c:pt>
                <c:pt idx="2">
                  <c:v>5.0632911392405E-2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2B-4A89-9BE0-F44B37CF6C12}"/>
            </c:ext>
          </c:extLst>
        </c:ser>
        <c:ser>
          <c:idx val="2"/>
          <c:order val="2"/>
          <c:tx>
            <c:strRef>
              <c:f>'[1]Analyse flux sortant'!$A$23</c:f>
              <c:strCache>
                <c:ptCount val="1"/>
                <c:pt idx="0">
                  <c:v>% tri correct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sortant'!$AL$20:$AN$20</c:f>
              <c:strCache>
                <c:ptCount val="3"/>
                <c:pt idx="0">
                  <c:v>FILM_PE_1</c:v>
                </c:pt>
                <c:pt idx="1">
                  <c:v>FILM_PE_2</c:v>
                </c:pt>
                <c:pt idx="2">
                  <c:v>FILM_PE_3</c:v>
                </c:pt>
              </c:strCache>
            </c:strRef>
          </c:cat>
          <c:val>
            <c:numRef>
              <c:f>'[1]Analyse flux sortant'!$AL$23:$AN$23</c:f>
              <c:numCache>
                <c:formatCode>0.0%</c:formatCode>
                <c:ptCount val="3"/>
                <c:pt idx="0">
                  <c:v>0.66666666666666674</c:v>
                </c:pt>
                <c:pt idx="1">
                  <c:v>0.82075471698113223</c:v>
                </c:pt>
                <c:pt idx="2">
                  <c:v>0.86075949367088644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2B-4A89-9BE0-F44B37CF6C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32901504"/>
        <c:axId val="132911488"/>
      </c:barChart>
      <c:catAx>
        <c:axId val="13290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911488"/>
        <c:crosses val="autoZero"/>
        <c:auto val="1"/>
        <c:lblAlgn val="ctr"/>
        <c:lblOffset val="100"/>
        <c:noMultiLvlLbl val="0"/>
      </c:catAx>
      <c:valAx>
        <c:axId val="132911488"/>
        <c:scaling>
          <c:orientation val="minMax"/>
          <c:max val="1"/>
        </c:scaling>
        <c:delete val="1"/>
        <c:axPos val="l"/>
        <c:numFmt formatCode="0.0%" sourceLinked="1"/>
        <c:majorTickMark val="none"/>
        <c:minorTickMark val="none"/>
        <c:tickLblPos val="none"/>
        <c:crossAx val="13290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Caractérisation - flux sortant Acier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'[1]Analyse flux sortant'!$A$21</c:f>
              <c:strCache>
                <c:ptCount val="1"/>
                <c:pt idx="0">
                  <c:v>% refus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sortant'!$AP$20:$AR$20</c:f>
              <c:strCache>
                <c:ptCount val="3"/>
                <c:pt idx="0">
                  <c:v>Acier_1</c:v>
                </c:pt>
                <c:pt idx="1">
                  <c:v>Acier_2</c:v>
                </c:pt>
                <c:pt idx="2">
                  <c:v>Acier_3</c:v>
                </c:pt>
              </c:strCache>
            </c:strRef>
          </c:cat>
          <c:val>
            <c:numRef>
              <c:f>'[1]Analyse flux sortant'!$AP$21:$AR$21</c:f>
              <c:numCache>
                <c:formatCode>0.0%</c:formatCode>
                <c:ptCount val="3"/>
                <c:pt idx="0">
                  <c:v>7.6843198338525417E-2</c:v>
                </c:pt>
                <c:pt idx="1">
                  <c:v>5.7888762769579979E-2</c:v>
                </c:pt>
                <c:pt idx="2">
                  <c:v>6.7307692307692277E-2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D-48AC-8515-37C5B55B5601}"/>
            </c:ext>
          </c:extLst>
        </c:ser>
        <c:ser>
          <c:idx val="1"/>
          <c:order val="1"/>
          <c:tx>
            <c:strRef>
              <c:f>'[1]Analyse flux sortant'!$A$22</c:f>
              <c:strCache>
                <c:ptCount val="1"/>
                <c:pt idx="0">
                  <c:v>% autres valorisables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sortant'!$AP$20:$AR$20</c:f>
              <c:strCache>
                <c:ptCount val="3"/>
                <c:pt idx="0">
                  <c:v>Acier_1</c:v>
                </c:pt>
                <c:pt idx="1">
                  <c:v>Acier_2</c:v>
                </c:pt>
                <c:pt idx="2">
                  <c:v>Acier_3</c:v>
                </c:pt>
              </c:strCache>
            </c:strRef>
          </c:cat>
          <c:val>
            <c:numRef>
              <c:f>'[1]Analyse flux sortant'!$AP$22:$AR$22</c:f>
              <c:numCache>
                <c:formatCode>0.0%</c:formatCode>
                <c:ptCount val="3"/>
                <c:pt idx="0">
                  <c:v>5.711318795430953E-2</c:v>
                </c:pt>
                <c:pt idx="1">
                  <c:v>5.3348467650397136E-2</c:v>
                </c:pt>
                <c:pt idx="2">
                  <c:v>5.3418803418803451E-2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0D-48AC-8515-37C5B55B5601}"/>
            </c:ext>
          </c:extLst>
        </c:ser>
        <c:ser>
          <c:idx val="2"/>
          <c:order val="2"/>
          <c:tx>
            <c:strRef>
              <c:f>'[1]Analyse flux sortant'!$A$23</c:f>
              <c:strCache>
                <c:ptCount val="1"/>
                <c:pt idx="0">
                  <c:v>% tri correct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sortant'!$AP$20:$AR$20</c:f>
              <c:strCache>
                <c:ptCount val="3"/>
                <c:pt idx="0">
                  <c:v>Acier_1</c:v>
                </c:pt>
                <c:pt idx="1">
                  <c:v>Acier_2</c:v>
                </c:pt>
                <c:pt idx="2">
                  <c:v>Acier_3</c:v>
                </c:pt>
              </c:strCache>
            </c:strRef>
          </c:cat>
          <c:val>
            <c:numRef>
              <c:f>'[1]Analyse flux sortant'!$AP$23:$AR$23</c:f>
              <c:numCache>
                <c:formatCode>0.0%</c:formatCode>
                <c:ptCount val="3"/>
                <c:pt idx="0">
                  <c:v>0.86604361370716509</c:v>
                </c:pt>
                <c:pt idx="1">
                  <c:v>0.88876276958002287</c:v>
                </c:pt>
                <c:pt idx="2">
                  <c:v>0.87927350427350426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0D-48AC-8515-37C5B55B56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32997120"/>
        <c:axId val="132998656"/>
      </c:barChart>
      <c:catAx>
        <c:axId val="13299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998656"/>
        <c:crosses val="autoZero"/>
        <c:auto val="1"/>
        <c:lblAlgn val="ctr"/>
        <c:lblOffset val="100"/>
        <c:noMultiLvlLbl val="0"/>
      </c:catAx>
      <c:valAx>
        <c:axId val="132998656"/>
        <c:scaling>
          <c:orientation val="minMax"/>
          <c:max val="1"/>
        </c:scaling>
        <c:delete val="1"/>
        <c:axPos val="l"/>
        <c:numFmt formatCode="0.0%" sourceLinked="1"/>
        <c:majorTickMark val="none"/>
        <c:minorTickMark val="none"/>
        <c:tickLblPos val="none"/>
        <c:crossAx val="13299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Caractérisation - flux sortant Aluminium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'[1]Analyse flux sortant'!$A$21</c:f>
              <c:strCache>
                <c:ptCount val="1"/>
                <c:pt idx="0">
                  <c:v>% refus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sortant'!$AT$20:$AV$20</c:f>
              <c:strCache>
                <c:ptCount val="3"/>
                <c:pt idx="0">
                  <c:v>Aluminium_1</c:v>
                </c:pt>
                <c:pt idx="1">
                  <c:v>Aluminium_2</c:v>
                </c:pt>
                <c:pt idx="2">
                  <c:v>Aluminium_3</c:v>
                </c:pt>
              </c:strCache>
            </c:strRef>
          </c:cat>
          <c:val>
            <c:numRef>
              <c:f>'[1]Analyse flux sortant'!$AT$21:$AV$21</c:f>
              <c:numCache>
                <c:formatCode>0.0%</c:formatCode>
                <c:ptCount val="3"/>
                <c:pt idx="0">
                  <c:v>6.7017082785808077E-2</c:v>
                </c:pt>
                <c:pt idx="1">
                  <c:v>4.7451669595782009E-2</c:v>
                </c:pt>
                <c:pt idx="2">
                  <c:v>7.6376554174067482E-2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1-44DF-A484-3008C75E5FEB}"/>
            </c:ext>
          </c:extLst>
        </c:ser>
        <c:ser>
          <c:idx val="1"/>
          <c:order val="1"/>
          <c:tx>
            <c:strRef>
              <c:f>'[1]Analyse flux sortant'!$A$22</c:f>
              <c:strCache>
                <c:ptCount val="1"/>
                <c:pt idx="0">
                  <c:v>% autres valorisables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sortant'!$AT$20:$AV$20</c:f>
              <c:strCache>
                <c:ptCount val="3"/>
                <c:pt idx="0">
                  <c:v>Aluminium_1</c:v>
                </c:pt>
                <c:pt idx="1">
                  <c:v>Aluminium_2</c:v>
                </c:pt>
                <c:pt idx="2">
                  <c:v>Aluminium_3</c:v>
                </c:pt>
              </c:strCache>
            </c:strRef>
          </c:cat>
          <c:val>
            <c:numRef>
              <c:f>'[1]Analyse flux sortant'!$AT$22:$AV$22</c:f>
              <c:numCache>
                <c:formatCode>0.0%</c:formatCode>
                <c:ptCount val="3"/>
                <c:pt idx="0">
                  <c:v>8.1471747700394115E-2</c:v>
                </c:pt>
                <c:pt idx="1">
                  <c:v>6.8541300527240723E-2</c:v>
                </c:pt>
                <c:pt idx="2">
                  <c:v>7.4600355239786809E-2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F1-44DF-A484-3008C75E5FEB}"/>
            </c:ext>
          </c:extLst>
        </c:ser>
        <c:ser>
          <c:idx val="2"/>
          <c:order val="2"/>
          <c:tx>
            <c:strRef>
              <c:f>'[1]Analyse flux sortant'!$A$23</c:f>
              <c:strCache>
                <c:ptCount val="1"/>
                <c:pt idx="0">
                  <c:v>% tri correct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sortant'!$AT$20:$AV$20</c:f>
              <c:strCache>
                <c:ptCount val="3"/>
                <c:pt idx="0">
                  <c:v>Aluminium_1</c:v>
                </c:pt>
                <c:pt idx="1">
                  <c:v>Aluminium_2</c:v>
                </c:pt>
                <c:pt idx="2">
                  <c:v>Aluminium_3</c:v>
                </c:pt>
              </c:strCache>
            </c:strRef>
          </c:cat>
          <c:val>
            <c:numRef>
              <c:f>'[1]Analyse flux sortant'!$AT$23:$AV$23</c:f>
              <c:numCache>
                <c:formatCode>0.0%</c:formatCode>
                <c:ptCount val="3"/>
                <c:pt idx="0">
                  <c:v>0.85151116951379779</c:v>
                </c:pt>
                <c:pt idx="1">
                  <c:v>0.88400702987697721</c:v>
                </c:pt>
                <c:pt idx="2">
                  <c:v>0.84902309058614567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F1-44DF-A484-3008C75E5F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33051520"/>
        <c:axId val="133053056"/>
      </c:barChart>
      <c:catAx>
        <c:axId val="13305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053056"/>
        <c:crosses val="autoZero"/>
        <c:auto val="1"/>
        <c:lblAlgn val="ctr"/>
        <c:lblOffset val="100"/>
        <c:noMultiLvlLbl val="0"/>
      </c:catAx>
      <c:valAx>
        <c:axId val="133053056"/>
        <c:scaling>
          <c:orientation val="minMax"/>
          <c:max val="1"/>
        </c:scaling>
        <c:delete val="1"/>
        <c:axPos val="l"/>
        <c:numFmt formatCode="0.0%" sourceLinked="1"/>
        <c:majorTickMark val="none"/>
        <c:minorTickMark val="none"/>
        <c:tickLblPos val="none"/>
        <c:crossAx val="13305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Caractérisation - flux sortant refus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'[1]Analyse flux sortant'!$A$69</c:f>
              <c:strCache>
                <c:ptCount val="1"/>
                <c:pt idx="0">
                  <c:v>% refus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sortant'!$B$68:$D$68</c:f>
              <c:strCache>
                <c:ptCount val="3"/>
                <c:pt idx="0">
                  <c:v>Refus_4</c:v>
                </c:pt>
                <c:pt idx="1">
                  <c:v>Refus_5</c:v>
                </c:pt>
                <c:pt idx="2">
                  <c:v>Refus_6</c:v>
                </c:pt>
              </c:strCache>
            </c:strRef>
          </c:cat>
          <c:val>
            <c:numRef>
              <c:f>'[1]Analyse flux sortant'!$B$69:$D$69</c:f>
              <c:numCache>
                <c:formatCode>0.0%</c:formatCode>
                <c:ptCount val="3"/>
                <c:pt idx="0">
                  <c:v>0.4247422680412371</c:v>
                </c:pt>
                <c:pt idx="1">
                  <c:v>0.5330490405117273</c:v>
                </c:pt>
                <c:pt idx="2">
                  <c:v>0.51807228915662629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0-4039-B204-DC0DC8AAE89F}"/>
            </c:ext>
          </c:extLst>
        </c:ser>
        <c:ser>
          <c:idx val="1"/>
          <c:order val="1"/>
          <c:tx>
            <c:strRef>
              <c:f>'[1]Analyse flux sortant'!$A$70</c:f>
              <c:strCache>
                <c:ptCount val="1"/>
                <c:pt idx="0">
                  <c:v>% autres valorisables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sortant'!$B$68:$D$68</c:f>
              <c:strCache>
                <c:ptCount val="3"/>
                <c:pt idx="0">
                  <c:v>Refus_4</c:v>
                </c:pt>
                <c:pt idx="1">
                  <c:v>Refus_5</c:v>
                </c:pt>
                <c:pt idx="2">
                  <c:v>Refus_6</c:v>
                </c:pt>
              </c:strCache>
            </c:strRef>
          </c:cat>
          <c:val>
            <c:numRef>
              <c:f>'[1]Analyse flux sortant'!$B$70:$D$70</c:f>
              <c:numCache>
                <c:formatCode>0.0%</c:formatCode>
                <c:ptCount val="3"/>
                <c:pt idx="0">
                  <c:v>0.57525773195876284</c:v>
                </c:pt>
                <c:pt idx="1">
                  <c:v>0.4669509594882727</c:v>
                </c:pt>
                <c:pt idx="2">
                  <c:v>0.48192771084337371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A0-4039-B204-DC0DC8AAE89F}"/>
            </c:ext>
          </c:extLst>
        </c:ser>
        <c:ser>
          <c:idx val="2"/>
          <c:order val="2"/>
          <c:tx>
            <c:strRef>
              <c:f>'[1]Analyse flux sortant'!$A$71</c:f>
              <c:strCache>
                <c:ptCount val="1"/>
                <c:pt idx="0">
                  <c:v>% tri correct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sortant'!$B$68:$D$68</c:f>
              <c:strCache>
                <c:ptCount val="3"/>
                <c:pt idx="0">
                  <c:v>Refus_4</c:v>
                </c:pt>
                <c:pt idx="1">
                  <c:v>Refus_5</c:v>
                </c:pt>
                <c:pt idx="2">
                  <c:v>Refus_6</c:v>
                </c:pt>
              </c:strCache>
            </c:strRef>
          </c:cat>
          <c:val>
            <c:numRef>
              <c:f>'[1]Analyse flux sortant'!$B$71:$D$71</c:f>
              <c:numCache>
                <c:formatCode>0.0%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B0A0-4039-B204-DC0DC8AAE8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33098112"/>
        <c:axId val="133120384"/>
      </c:barChart>
      <c:catAx>
        <c:axId val="13309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120384"/>
        <c:crosses val="autoZero"/>
        <c:auto val="1"/>
        <c:lblAlgn val="ctr"/>
        <c:lblOffset val="100"/>
        <c:noMultiLvlLbl val="0"/>
      </c:catAx>
      <c:valAx>
        <c:axId val="133120384"/>
        <c:scaling>
          <c:orientation val="minMax"/>
          <c:max val="1"/>
        </c:scaling>
        <c:delete val="1"/>
        <c:axPos val="l"/>
        <c:numFmt formatCode="0.0%" sourceLinked="1"/>
        <c:majorTickMark val="none"/>
        <c:minorTickMark val="none"/>
        <c:tickLblPos val="none"/>
        <c:crossAx val="13309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Caractérisation - flux sortant PET clair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'[1]Analyse flux sortant'!$A$69</c:f>
              <c:strCache>
                <c:ptCount val="1"/>
                <c:pt idx="0">
                  <c:v>% refus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sortant'!$F$68:$H$68</c:f>
              <c:strCache>
                <c:ptCount val="3"/>
                <c:pt idx="0">
                  <c:v>PET_clair_4</c:v>
                </c:pt>
                <c:pt idx="1">
                  <c:v>PET_clair_5</c:v>
                </c:pt>
                <c:pt idx="2">
                  <c:v>PET_clair_6</c:v>
                </c:pt>
              </c:strCache>
            </c:strRef>
          </c:cat>
          <c:val>
            <c:numRef>
              <c:f>'[1]Analyse flux sortant'!$F$69:$H$69</c:f>
              <c:numCache>
                <c:formatCode>0.0%</c:formatCode>
                <c:ptCount val="3"/>
                <c:pt idx="0">
                  <c:v>1.2578616352201217E-2</c:v>
                </c:pt>
                <c:pt idx="1">
                  <c:v>1.3729977116704829E-2</c:v>
                </c:pt>
                <c:pt idx="2">
                  <c:v>1.834862385321084E-2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0-4661-987C-F24D3AAD6642}"/>
            </c:ext>
          </c:extLst>
        </c:ser>
        <c:ser>
          <c:idx val="1"/>
          <c:order val="1"/>
          <c:tx>
            <c:strRef>
              <c:f>'[1]Analyse flux sortant'!$A$70</c:f>
              <c:strCache>
                <c:ptCount val="1"/>
                <c:pt idx="0">
                  <c:v>% autres valorisables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sortant'!$F$68:$H$68</c:f>
              <c:strCache>
                <c:ptCount val="3"/>
                <c:pt idx="0">
                  <c:v>PET_clair_4</c:v>
                </c:pt>
                <c:pt idx="1">
                  <c:v>PET_clair_5</c:v>
                </c:pt>
                <c:pt idx="2">
                  <c:v>PET_clair_6</c:v>
                </c:pt>
              </c:strCache>
            </c:strRef>
          </c:cat>
          <c:val>
            <c:numRef>
              <c:f>'[1]Analyse flux sortant'!$F$70:$H$70</c:f>
              <c:numCache>
                <c:formatCode>0.0%</c:formatCode>
                <c:ptCount val="3"/>
                <c:pt idx="0">
                  <c:v>3.1446540880503138E-2</c:v>
                </c:pt>
                <c:pt idx="1">
                  <c:v>3.6613272311212808E-2</c:v>
                </c:pt>
                <c:pt idx="2">
                  <c:v>5.8103975535168439E-2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80-4661-987C-F24D3AAD6642}"/>
            </c:ext>
          </c:extLst>
        </c:ser>
        <c:ser>
          <c:idx val="2"/>
          <c:order val="2"/>
          <c:tx>
            <c:strRef>
              <c:f>'[1]Analyse flux sortant'!$A$71</c:f>
              <c:strCache>
                <c:ptCount val="1"/>
                <c:pt idx="0">
                  <c:v>% tri correct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sortant'!$F$68:$H$68</c:f>
              <c:strCache>
                <c:ptCount val="3"/>
                <c:pt idx="0">
                  <c:v>PET_clair_4</c:v>
                </c:pt>
                <c:pt idx="1">
                  <c:v>PET_clair_5</c:v>
                </c:pt>
                <c:pt idx="2">
                  <c:v>PET_clair_6</c:v>
                </c:pt>
              </c:strCache>
            </c:strRef>
          </c:cat>
          <c:val>
            <c:numRef>
              <c:f>'[1]Analyse flux sortant'!$F$71:$H$71</c:f>
              <c:numCache>
                <c:formatCode>0.0%</c:formatCode>
                <c:ptCount val="3"/>
                <c:pt idx="0">
                  <c:v>0.95597484276729561</c:v>
                </c:pt>
                <c:pt idx="1">
                  <c:v>0.94965675057208232</c:v>
                </c:pt>
                <c:pt idx="2">
                  <c:v>0.92354740061162077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80-4661-987C-F24D3AAD66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33259648"/>
        <c:axId val="133261184"/>
      </c:barChart>
      <c:catAx>
        <c:axId val="13325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261184"/>
        <c:crosses val="autoZero"/>
        <c:auto val="1"/>
        <c:lblAlgn val="ctr"/>
        <c:lblOffset val="100"/>
        <c:noMultiLvlLbl val="0"/>
      </c:catAx>
      <c:valAx>
        <c:axId val="133261184"/>
        <c:scaling>
          <c:orientation val="minMax"/>
          <c:max val="1"/>
        </c:scaling>
        <c:delete val="1"/>
        <c:axPos val="l"/>
        <c:numFmt formatCode="0.0%" sourceLinked="1"/>
        <c:majorTickMark val="none"/>
        <c:minorTickMark val="none"/>
        <c:tickLblPos val="none"/>
        <c:crossAx val="1332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Caractérisation - flux sortant EMR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'[1]Analyse flux sortant'!$A$69</c:f>
              <c:strCache>
                <c:ptCount val="1"/>
                <c:pt idx="0">
                  <c:v>% refus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sortant'!$J$68:$L$68</c:f>
              <c:strCache>
                <c:ptCount val="3"/>
                <c:pt idx="0">
                  <c:v>EMR_4</c:v>
                </c:pt>
                <c:pt idx="1">
                  <c:v>EMR_5</c:v>
                </c:pt>
                <c:pt idx="2">
                  <c:v>EMR_6</c:v>
                </c:pt>
              </c:strCache>
            </c:strRef>
          </c:cat>
          <c:val>
            <c:numRef>
              <c:f>'[1]Analyse flux sortant'!$J$69:$L$69</c:f>
              <c:numCache>
                <c:formatCode>0.0%</c:formatCode>
                <c:ptCount val="3"/>
                <c:pt idx="0">
                  <c:v>1.9966722129783742E-2</c:v>
                </c:pt>
                <c:pt idx="1">
                  <c:v>4.5353982300885047E-2</c:v>
                </c:pt>
                <c:pt idx="2">
                  <c:v>5.7736720554272529E-2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7-4024-A29F-118D1E676D0E}"/>
            </c:ext>
          </c:extLst>
        </c:ser>
        <c:ser>
          <c:idx val="1"/>
          <c:order val="1"/>
          <c:tx>
            <c:strRef>
              <c:f>'[1]Analyse flux sortant'!$A$70</c:f>
              <c:strCache>
                <c:ptCount val="1"/>
                <c:pt idx="0">
                  <c:v>% autres valorisables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sortant'!$J$68:$L$68</c:f>
              <c:strCache>
                <c:ptCount val="3"/>
                <c:pt idx="0">
                  <c:v>EMR_4</c:v>
                </c:pt>
                <c:pt idx="1">
                  <c:v>EMR_5</c:v>
                </c:pt>
                <c:pt idx="2">
                  <c:v>EMR_6</c:v>
                </c:pt>
              </c:strCache>
            </c:strRef>
          </c:cat>
          <c:val>
            <c:numRef>
              <c:f>'[1]Analyse flux sortant'!$J$70:$L$70</c:f>
              <c:numCache>
                <c:formatCode>0.0%</c:formatCode>
                <c:ptCount val="3"/>
                <c:pt idx="0">
                  <c:v>3.8269550748752046E-2</c:v>
                </c:pt>
                <c:pt idx="1">
                  <c:v>0.13053097345132736</c:v>
                </c:pt>
                <c:pt idx="2">
                  <c:v>0.13625866050808322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F7-4024-A29F-118D1E676D0E}"/>
            </c:ext>
          </c:extLst>
        </c:ser>
        <c:ser>
          <c:idx val="2"/>
          <c:order val="2"/>
          <c:tx>
            <c:strRef>
              <c:f>'[1]Analyse flux sortant'!$A$71</c:f>
              <c:strCache>
                <c:ptCount val="1"/>
                <c:pt idx="0">
                  <c:v>% tri correct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sortant'!$J$68:$L$68</c:f>
              <c:strCache>
                <c:ptCount val="3"/>
                <c:pt idx="0">
                  <c:v>EMR_4</c:v>
                </c:pt>
                <c:pt idx="1">
                  <c:v>EMR_5</c:v>
                </c:pt>
                <c:pt idx="2">
                  <c:v>EMR_6</c:v>
                </c:pt>
              </c:strCache>
            </c:strRef>
          </c:cat>
          <c:val>
            <c:numRef>
              <c:f>'[1]Analyse flux sortant'!$J$71:$L$71</c:f>
              <c:numCache>
                <c:formatCode>0.0%</c:formatCode>
                <c:ptCount val="3"/>
                <c:pt idx="0">
                  <c:v>0.94176372712146417</c:v>
                </c:pt>
                <c:pt idx="1">
                  <c:v>0.82411504424778759</c:v>
                </c:pt>
                <c:pt idx="2">
                  <c:v>0.8060046189376443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F7-4024-A29F-118D1E676D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33199744"/>
        <c:axId val="133201280"/>
      </c:barChart>
      <c:catAx>
        <c:axId val="13319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201280"/>
        <c:crosses val="autoZero"/>
        <c:auto val="1"/>
        <c:lblAlgn val="ctr"/>
        <c:lblOffset val="100"/>
        <c:noMultiLvlLbl val="0"/>
      </c:catAx>
      <c:valAx>
        <c:axId val="133201280"/>
        <c:scaling>
          <c:orientation val="minMax"/>
          <c:max val="1"/>
        </c:scaling>
        <c:delete val="1"/>
        <c:axPos val="l"/>
        <c:numFmt formatCode="0.0%" sourceLinked="1"/>
        <c:majorTickMark val="none"/>
        <c:minorTickMark val="none"/>
        <c:tickLblPos val="none"/>
        <c:crossAx val="13319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Caractérisation - flux sortant PCM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'[1]Analyse flux sortant'!$A$69</c:f>
              <c:strCache>
                <c:ptCount val="1"/>
                <c:pt idx="0">
                  <c:v>% refus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sortant'!$N$68:$P$68</c:f>
              <c:strCache>
                <c:ptCount val="3"/>
                <c:pt idx="0">
                  <c:v>PCM_4</c:v>
                </c:pt>
                <c:pt idx="1">
                  <c:v>PCM_5</c:v>
                </c:pt>
                <c:pt idx="2">
                  <c:v>PCM_6</c:v>
                </c:pt>
              </c:strCache>
            </c:strRef>
          </c:cat>
          <c:val>
            <c:numRef>
              <c:f>'[1]Analyse flux sortant'!$N$69:$P$69</c:f>
              <c:numCache>
                <c:formatCode>0.0%</c:formatCode>
                <c:ptCount val="3"/>
                <c:pt idx="0">
                  <c:v>5.4363376251788234E-2</c:v>
                </c:pt>
                <c:pt idx="1">
                  <c:v>0.102402022756005</c:v>
                </c:pt>
                <c:pt idx="2">
                  <c:v>0.12011577424023162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1-4FE0-B922-1162132E7B9C}"/>
            </c:ext>
          </c:extLst>
        </c:ser>
        <c:ser>
          <c:idx val="1"/>
          <c:order val="1"/>
          <c:tx>
            <c:strRef>
              <c:f>'[1]Analyse flux sortant'!$A$70</c:f>
              <c:strCache>
                <c:ptCount val="1"/>
                <c:pt idx="0">
                  <c:v>% autres valorisables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sortant'!$N$68:$P$68</c:f>
              <c:strCache>
                <c:ptCount val="3"/>
                <c:pt idx="0">
                  <c:v>PCM_4</c:v>
                </c:pt>
                <c:pt idx="1">
                  <c:v>PCM_5</c:v>
                </c:pt>
                <c:pt idx="2">
                  <c:v>PCM_6</c:v>
                </c:pt>
              </c:strCache>
            </c:strRef>
          </c:cat>
          <c:val>
            <c:numRef>
              <c:f>'[1]Analyse flux sortant'!$N$70:$P$70</c:f>
              <c:numCache>
                <c:formatCode>0.0%</c:formatCode>
                <c:ptCount val="3"/>
                <c:pt idx="0">
                  <c:v>0.10872675250357644</c:v>
                </c:pt>
                <c:pt idx="1">
                  <c:v>0.18710493046776222</c:v>
                </c:pt>
                <c:pt idx="2">
                  <c:v>0.15195369030390726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81-4FE0-B922-1162132E7B9C}"/>
            </c:ext>
          </c:extLst>
        </c:ser>
        <c:ser>
          <c:idx val="2"/>
          <c:order val="2"/>
          <c:tx>
            <c:strRef>
              <c:f>'[1]Analyse flux sortant'!$A$71</c:f>
              <c:strCache>
                <c:ptCount val="1"/>
                <c:pt idx="0">
                  <c:v>% tri correct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sortant'!$N$68:$P$68</c:f>
              <c:strCache>
                <c:ptCount val="3"/>
                <c:pt idx="0">
                  <c:v>PCM_4</c:v>
                </c:pt>
                <c:pt idx="1">
                  <c:v>PCM_5</c:v>
                </c:pt>
                <c:pt idx="2">
                  <c:v>PCM_6</c:v>
                </c:pt>
              </c:strCache>
            </c:strRef>
          </c:cat>
          <c:val>
            <c:numRef>
              <c:f>'[1]Analyse flux sortant'!$N$71:$P$71</c:f>
              <c:numCache>
                <c:formatCode>0.0%</c:formatCode>
                <c:ptCount val="3"/>
                <c:pt idx="0">
                  <c:v>0.83690987124463534</c:v>
                </c:pt>
                <c:pt idx="1">
                  <c:v>0.71049304677623282</c:v>
                </c:pt>
                <c:pt idx="2">
                  <c:v>0.72793053545586106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81-4FE0-B922-1162132E7B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33458944"/>
        <c:axId val="133481216"/>
      </c:barChart>
      <c:catAx>
        <c:axId val="13345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81216"/>
        <c:crosses val="autoZero"/>
        <c:auto val="1"/>
        <c:lblAlgn val="ctr"/>
        <c:lblOffset val="100"/>
        <c:noMultiLvlLbl val="0"/>
      </c:catAx>
      <c:valAx>
        <c:axId val="133481216"/>
        <c:scaling>
          <c:orientation val="minMax"/>
          <c:max val="1"/>
        </c:scaling>
        <c:delete val="1"/>
        <c:axPos val="l"/>
        <c:numFmt formatCode="0.0%" sourceLinked="1"/>
        <c:majorTickMark val="none"/>
        <c:minorTickMark val="none"/>
        <c:tickLblPos val="none"/>
        <c:crossAx val="13345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Caractérisation - flux sortant PEHD/PP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'[1]Analyse flux sortant'!$A$69</c:f>
              <c:strCache>
                <c:ptCount val="1"/>
                <c:pt idx="0">
                  <c:v>% refus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sortant'!$AD$68:$AF$68</c:f>
              <c:strCache>
                <c:ptCount val="3"/>
                <c:pt idx="0">
                  <c:v>PEHD/PP_4</c:v>
                </c:pt>
                <c:pt idx="1">
                  <c:v>PEHD/PP_5</c:v>
                </c:pt>
                <c:pt idx="2">
                  <c:v>PEHD/PP_6</c:v>
                </c:pt>
              </c:strCache>
            </c:strRef>
          </c:cat>
          <c:val>
            <c:numRef>
              <c:f>'[1]Analyse flux sortant'!$AD$69:$AF$69</c:f>
              <c:numCache>
                <c:formatCode>0.0%</c:formatCode>
                <c:ptCount val="3"/>
                <c:pt idx="0">
                  <c:v>5.7377049180327808E-2</c:v>
                </c:pt>
                <c:pt idx="1">
                  <c:v>1.1029411764705779E-2</c:v>
                </c:pt>
                <c:pt idx="2">
                  <c:v>8.3670715249662561E-2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D-46A9-A9B6-1D1CE24FC9D6}"/>
            </c:ext>
          </c:extLst>
        </c:ser>
        <c:ser>
          <c:idx val="1"/>
          <c:order val="1"/>
          <c:tx>
            <c:strRef>
              <c:f>'[1]Analyse flux sortant'!$A$70</c:f>
              <c:strCache>
                <c:ptCount val="1"/>
                <c:pt idx="0">
                  <c:v>% autres valorisables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sortant'!$AD$68:$AF$68</c:f>
              <c:strCache>
                <c:ptCount val="3"/>
                <c:pt idx="0">
                  <c:v>PEHD/PP_4</c:v>
                </c:pt>
                <c:pt idx="1">
                  <c:v>PEHD/PP_5</c:v>
                </c:pt>
                <c:pt idx="2">
                  <c:v>PEHD/PP_6</c:v>
                </c:pt>
              </c:strCache>
            </c:strRef>
          </c:cat>
          <c:val>
            <c:numRef>
              <c:f>'[1]Analyse flux sortant'!$AD$70:$AF$70</c:f>
              <c:numCache>
                <c:formatCode>0.0%</c:formatCode>
                <c:ptCount val="3"/>
                <c:pt idx="0">
                  <c:v>9.8360655737705027E-2</c:v>
                </c:pt>
                <c:pt idx="1">
                  <c:v>6.25E-2</c:v>
                </c:pt>
                <c:pt idx="2">
                  <c:v>0.17139001349527683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D-46A9-A9B6-1D1CE24FC9D6}"/>
            </c:ext>
          </c:extLst>
        </c:ser>
        <c:ser>
          <c:idx val="2"/>
          <c:order val="2"/>
          <c:tx>
            <c:strRef>
              <c:f>'[1]Analyse flux sortant'!$A$71</c:f>
              <c:strCache>
                <c:ptCount val="1"/>
                <c:pt idx="0">
                  <c:v>% tri correct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sortant'!$AD$68:$AF$68</c:f>
              <c:strCache>
                <c:ptCount val="3"/>
                <c:pt idx="0">
                  <c:v>PEHD/PP_4</c:v>
                </c:pt>
                <c:pt idx="1">
                  <c:v>PEHD/PP_5</c:v>
                </c:pt>
                <c:pt idx="2">
                  <c:v>PEHD/PP_6</c:v>
                </c:pt>
              </c:strCache>
            </c:strRef>
          </c:cat>
          <c:val>
            <c:numRef>
              <c:f>'[1]Analyse flux sortant'!$AD$71:$AF$71</c:f>
              <c:numCache>
                <c:formatCode>0.0%</c:formatCode>
                <c:ptCount val="3"/>
                <c:pt idx="0">
                  <c:v>0.84426229508196715</c:v>
                </c:pt>
                <c:pt idx="1">
                  <c:v>0.92647058823529427</c:v>
                </c:pt>
                <c:pt idx="2">
                  <c:v>0.74493927125506065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7D-46A9-A9B6-1D1CE24FC9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33775360"/>
        <c:axId val="133776896"/>
      </c:barChart>
      <c:catAx>
        <c:axId val="13377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776896"/>
        <c:crosses val="autoZero"/>
        <c:auto val="1"/>
        <c:lblAlgn val="ctr"/>
        <c:lblOffset val="100"/>
        <c:noMultiLvlLbl val="0"/>
      </c:catAx>
      <c:valAx>
        <c:axId val="133776896"/>
        <c:scaling>
          <c:orientation val="minMax"/>
          <c:max val="1"/>
        </c:scaling>
        <c:delete val="1"/>
        <c:axPos val="l"/>
        <c:numFmt formatCode="0.0%" sourceLinked="1"/>
        <c:majorTickMark val="none"/>
        <c:minorTickMark val="none"/>
        <c:tickLblPos val="none"/>
        <c:crossAx val="13377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Caractérisation - flux sortant Flux_Dev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'[1]Analyse flux sortant'!$A$69</c:f>
              <c:strCache>
                <c:ptCount val="1"/>
                <c:pt idx="0">
                  <c:v>% refus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sortant'!$AH$68:$AJ$68</c:f>
              <c:strCache>
                <c:ptCount val="3"/>
                <c:pt idx="0">
                  <c:v>FLUX_DEV_4</c:v>
                </c:pt>
                <c:pt idx="1">
                  <c:v>FLUX_DEV_5</c:v>
                </c:pt>
                <c:pt idx="2">
                  <c:v>FLUX_DEV_6</c:v>
                </c:pt>
              </c:strCache>
            </c:strRef>
          </c:cat>
          <c:val>
            <c:numRef>
              <c:f>'[1]Analyse flux sortant'!$AH$69:$AJ$69</c:f>
              <c:numCache>
                <c:formatCode>0.0%</c:formatCode>
                <c:ptCount val="3"/>
                <c:pt idx="0">
                  <c:v>6.788511749347248E-2</c:v>
                </c:pt>
                <c:pt idx="1">
                  <c:v>3.3755274261603269E-2</c:v>
                </c:pt>
                <c:pt idx="2">
                  <c:v>4.2042042042041809E-2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A-4D85-9F97-5755AA9E1373}"/>
            </c:ext>
          </c:extLst>
        </c:ser>
        <c:ser>
          <c:idx val="1"/>
          <c:order val="1"/>
          <c:tx>
            <c:strRef>
              <c:f>'[1]Analyse flux sortant'!$A$70</c:f>
              <c:strCache>
                <c:ptCount val="1"/>
                <c:pt idx="0">
                  <c:v>% autres valorisables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sortant'!$AH$68:$AJ$68</c:f>
              <c:strCache>
                <c:ptCount val="3"/>
                <c:pt idx="0">
                  <c:v>FLUX_DEV_4</c:v>
                </c:pt>
                <c:pt idx="1">
                  <c:v>FLUX_DEV_5</c:v>
                </c:pt>
                <c:pt idx="2">
                  <c:v>FLUX_DEV_6</c:v>
                </c:pt>
              </c:strCache>
            </c:strRef>
          </c:cat>
          <c:val>
            <c:numRef>
              <c:f>'[1]Analyse flux sortant'!$AH$70:$AJ$70</c:f>
              <c:numCache>
                <c:formatCode>0.0%</c:formatCode>
                <c:ptCount val="3"/>
                <c:pt idx="0">
                  <c:v>0.11488250652741516</c:v>
                </c:pt>
                <c:pt idx="1">
                  <c:v>0.20253164556962033</c:v>
                </c:pt>
                <c:pt idx="2">
                  <c:v>0.16516516516516533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3A-4D85-9F97-5755AA9E1373}"/>
            </c:ext>
          </c:extLst>
        </c:ser>
        <c:ser>
          <c:idx val="2"/>
          <c:order val="2"/>
          <c:tx>
            <c:strRef>
              <c:f>'[1]Analyse flux sortant'!$A$71</c:f>
              <c:strCache>
                <c:ptCount val="1"/>
                <c:pt idx="0">
                  <c:v>% tri correct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sortant'!$AH$68:$AJ$68</c:f>
              <c:strCache>
                <c:ptCount val="3"/>
                <c:pt idx="0">
                  <c:v>FLUX_DEV_4</c:v>
                </c:pt>
                <c:pt idx="1">
                  <c:v>FLUX_DEV_5</c:v>
                </c:pt>
                <c:pt idx="2">
                  <c:v>FLUX_DEV_6</c:v>
                </c:pt>
              </c:strCache>
            </c:strRef>
          </c:cat>
          <c:val>
            <c:numRef>
              <c:f>'[1]Analyse flux sortant'!$AH$71:$AJ$71</c:f>
              <c:numCache>
                <c:formatCode>0.0%</c:formatCode>
                <c:ptCount val="3"/>
                <c:pt idx="0">
                  <c:v>0.81723237597911236</c:v>
                </c:pt>
                <c:pt idx="1">
                  <c:v>0.76371308016877637</c:v>
                </c:pt>
                <c:pt idx="2">
                  <c:v>0.79279279279279291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3A-4D85-9F97-5755AA9E13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33842432"/>
        <c:axId val="133843968"/>
      </c:barChart>
      <c:catAx>
        <c:axId val="1338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843968"/>
        <c:crosses val="autoZero"/>
        <c:auto val="1"/>
        <c:lblAlgn val="ctr"/>
        <c:lblOffset val="100"/>
        <c:noMultiLvlLbl val="0"/>
      </c:catAx>
      <c:valAx>
        <c:axId val="133843968"/>
        <c:scaling>
          <c:orientation val="minMax"/>
          <c:max val="1"/>
        </c:scaling>
        <c:delete val="1"/>
        <c:axPos val="l"/>
        <c:numFmt formatCode="0.0%" sourceLinked="1"/>
        <c:majorTickMark val="none"/>
        <c:minorTickMark val="none"/>
        <c:tickLblPos val="none"/>
        <c:crossAx val="13384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Caractérisation - flux sortant Aluminium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'[1]Analyse flux sortant'!$A$69</c:f>
              <c:strCache>
                <c:ptCount val="1"/>
                <c:pt idx="0">
                  <c:v>% refus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sortant'!$AT$68:$AV$68</c:f>
              <c:strCache>
                <c:ptCount val="3"/>
                <c:pt idx="0">
                  <c:v>Aluminium_4</c:v>
                </c:pt>
                <c:pt idx="1">
                  <c:v>Aluminium_5</c:v>
                </c:pt>
                <c:pt idx="2">
                  <c:v>Aluminium_6</c:v>
                </c:pt>
              </c:strCache>
            </c:strRef>
          </c:cat>
          <c:val>
            <c:numRef>
              <c:f>'[1]Analyse flux sortant'!$AT$69:$AV$69</c:f>
              <c:numCache>
                <c:formatCode>0.0%</c:formatCode>
                <c:ptCount val="3"/>
                <c:pt idx="0">
                  <c:v>0.10459433040078196</c:v>
                </c:pt>
                <c:pt idx="1">
                  <c:v>3.9761431411530816E-2</c:v>
                </c:pt>
                <c:pt idx="2">
                  <c:v>5.4151624548736448E-2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E-41DD-AF30-B42102C8345F}"/>
            </c:ext>
          </c:extLst>
        </c:ser>
        <c:ser>
          <c:idx val="1"/>
          <c:order val="1"/>
          <c:tx>
            <c:strRef>
              <c:f>'[1]Analyse flux sortant'!$A$70</c:f>
              <c:strCache>
                <c:ptCount val="1"/>
                <c:pt idx="0">
                  <c:v>% autres valorisables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sortant'!$AT$68:$AV$68</c:f>
              <c:strCache>
                <c:ptCount val="3"/>
                <c:pt idx="0">
                  <c:v>Aluminium_4</c:v>
                </c:pt>
                <c:pt idx="1">
                  <c:v>Aluminium_5</c:v>
                </c:pt>
                <c:pt idx="2">
                  <c:v>Aluminium_6</c:v>
                </c:pt>
              </c:strCache>
            </c:strRef>
          </c:cat>
          <c:val>
            <c:numRef>
              <c:f>'[1]Analyse flux sortant'!$AT$70:$AV$70</c:f>
              <c:numCache>
                <c:formatCode>0.0%</c:formatCode>
                <c:ptCount val="3"/>
                <c:pt idx="0">
                  <c:v>0.11827956989247301</c:v>
                </c:pt>
                <c:pt idx="1">
                  <c:v>7.5546719681908514E-2</c:v>
                </c:pt>
                <c:pt idx="2">
                  <c:v>9.5066185318892882E-2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7E-41DD-AF30-B42102C8345F}"/>
            </c:ext>
          </c:extLst>
        </c:ser>
        <c:ser>
          <c:idx val="2"/>
          <c:order val="2"/>
          <c:tx>
            <c:strRef>
              <c:f>'[1]Analyse flux sortant'!$A$71</c:f>
              <c:strCache>
                <c:ptCount val="1"/>
                <c:pt idx="0">
                  <c:v>% tri correct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sortant'!$AT$68:$AV$68</c:f>
              <c:strCache>
                <c:ptCount val="3"/>
                <c:pt idx="0">
                  <c:v>Aluminium_4</c:v>
                </c:pt>
                <c:pt idx="1">
                  <c:v>Aluminium_5</c:v>
                </c:pt>
                <c:pt idx="2">
                  <c:v>Aluminium_6</c:v>
                </c:pt>
              </c:strCache>
            </c:strRef>
          </c:cat>
          <c:val>
            <c:numRef>
              <c:f>'[1]Analyse flux sortant'!$AT$71:$AV$71</c:f>
              <c:numCache>
                <c:formatCode>0.0%</c:formatCode>
                <c:ptCount val="3"/>
                <c:pt idx="0">
                  <c:v>0.77712609970674507</c:v>
                </c:pt>
                <c:pt idx="1">
                  <c:v>0.88469184890656072</c:v>
                </c:pt>
                <c:pt idx="2">
                  <c:v>0.85078219013237066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7E-41DD-AF30-B42102C834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34202112"/>
        <c:axId val="134203648"/>
      </c:barChart>
      <c:catAx>
        <c:axId val="13420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203648"/>
        <c:crosses val="autoZero"/>
        <c:auto val="1"/>
        <c:lblAlgn val="ctr"/>
        <c:lblOffset val="100"/>
        <c:noMultiLvlLbl val="0"/>
      </c:catAx>
      <c:valAx>
        <c:axId val="134203648"/>
        <c:scaling>
          <c:orientation val="minMax"/>
          <c:max val="1"/>
        </c:scaling>
        <c:delete val="1"/>
        <c:axPos val="l"/>
        <c:numFmt formatCode="0.0%" sourceLinked="1"/>
        <c:majorTickMark val="none"/>
        <c:minorTickMark val="none"/>
        <c:tickLblPos val="none"/>
        <c:crossAx val="13420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Caractérisation </a:t>
            </a:r>
            <a:r>
              <a:rPr lang="fr-FR" sz="1400" b="1" i="0" u="none" strike="noStrike" baseline="0">
                <a:effectLst/>
              </a:rPr>
              <a:t>- flux sortant PET clair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'[1]Analyse flux sortant'!$A$21</c:f>
              <c:strCache>
                <c:ptCount val="1"/>
                <c:pt idx="0">
                  <c:v>% refus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sortant'!$F$20:$H$20</c:f>
              <c:strCache>
                <c:ptCount val="3"/>
                <c:pt idx="0">
                  <c:v>PET_clair_1</c:v>
                </c:pt>
                <c:pt idx="1">
                  <c:v>PET_clair_2</c:v>
                </c:pt>
                <c:pt idx="2">
                  <c:v>PET_clair_3</c:v>
                </c:pt>
              </c:strCache>
            </c:strRef>
          </c:cat>
          <c:val>
            <c:numRef>
              <c:f>'[1]Analyse flux sortant'!$F$21:$H$21</c:f>
              <c:numCache>
                <c:formatCode>0.0%</c:formatCode>
                <c:ptCount val="3"/>
                <c:pt idx="0">
                  <c:v>2.7210884353741475E-2</c:v>
                </c:pt>
                <c:pt idx="1">
                  <c:v>7.7922077922077167E-3</c:v>
                </c:pt>
                <c:pt idx="2">
                  <c:v>4.5146726862302341E-3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0-443A-9928-A6C6059271B6}"/>
            </c:ext>
          </c:extLst>
        </c:ser>
        <c:ser>
          <c:idx val="1"/>
          <c:order val="1"/>
          <c:tx>
            <c:strRef>
              <c:f>'[1]Analyse flux sortant'!$A$22</c:f>
              <c:strCache>
                <c:ptCount val="1"/>
                <c:pt idx="0">
                  <c:v>% autres valorisables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sortant'!$F$20:$H$20</c:f>
              <c:strCache>
                <c:ptCount val="3"/>
                <c:pt idx="0">
                  <c:v>PET_clair_1</c:v>
                </c:pt>
                <c:pt idx="1">
                  <c:v>PET_clair_2</c:v>
                </c:pt>
                <c:pt idx="2">
                  <c:v>PET_clair_3</c:v>
                </c:pt>
              </c:strCache>
            </c:strRef>
          </c:cat>
          <c:val>
            <c:numRef>
              <c:f>'[1]Analyse flux sortant'!$F$22:$H$22</c:f>
              <c:numCache>
                <c:formatCode>0.0%</c:formatCode>
                <c:ptCount val="3"/>
                <c:pt idx="0">
                  <c:v>0.13038548752834433</c:v>
                </c:pt>
                <c:pt idx="1">
                  <c:v>9.8701298701298845E-2</c:v>
                </c:pt>
                <c:pt idx="2">
                  <c:v>0.14446952595936791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0-443A-9928-A6C6059271B6}"/>
            </c:ext>
          </c:extLst>
        </c:ser>
        <c:ser>
          <c:idx val="2"/>
          <c:order val="2"/>
          <c:tx>
            <c:strRef>
              <c:f>'[1]Analyse flux sortant'!$A$23</c:f>
              <c:strCache>
                <c:ptCount val="1"/>
                <c:pt idx="0">
                  <c:v>% tri correct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sortant'!$F$20:$H$20</c:f>
              <c:strCache>
                <c:ptCount val="3"/>
                <c:pt idx="0">
                  <c:v>PET_clair_1</c:v>
                </c:pt>
                <c:pt idx="1">
                  <c:v>PET_clair_2</c:v>
                </c:pt>
                <c:pt idx="2">
                  <c:v>PET_clair_3</c:v>
                </c:pt>
              </c:strCache>
            </c:strRef>
          </c:cat>
          <c:val>
            <c:numRef>
              <c:f>'[1]Analyse flux sortant'!$F$23:$H$23</c:f>
              <c:numCache>
                <c:formatCode>0.0%</c:formatCode>
                <c:ptCount val="3"/>
                <c:pt idx="0">
                  <c:v>0.84240362811791414</c:v>
                </c:pt>
                <c:pt idx="1">
                  <c:v>0.89350649350649347</c:v>
                </c:pt>
                <c:pt idx="2">
                  <c:v>0.85101580135440191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0-443A-9928-A6C6059271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32088960"/>
        <c:axId val="132090496"/>
      </c:barChart>
      <c:catAx>
        <c:axId val="13208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090496"/>
        <c:crosses val="autoZero"/>
        <c:auto val="1"/>
        <c:lblAlgn val="ctr"/>
        <c:lblOffset val="100"/>
        <c:noMultiLvlLbl val="0"/>
      </c:catAx>
      <c:valAx>
        <c:axId val="132090496"/>
        <c:scaling>
          <c:orientation val="minMax"/>
          <c:max val="1"/>
        </c:scaling>
        <c:delete val="1"/>
        <c:axPos val="l"/>
        <c:numFmt formatCode="0.0%" sourceLinked="1"/>
        <c:majorTickMark val="none"/>
        <c:minorTickMark val="none"/>
        <c:tickLblPos val="none"/>
        <c:crossAx val="13208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Caractérisation - flux sortant refus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'[1]Analyse flux sortant'!$A$118</c:f>
              <c:strCache>
                <c:ptCount val="1"/>
                <c:pt idx="0">
                  <c:v>% refus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sortant'!$B$117:$D$117</c:f>
              <c:strCache>
                <c:ptCount val="3"/>
                <c:pt idx="0">
                  <c:v>Refus_7</c:v>
                </c:pt>
                <c:pt idx="1">
                  <c:v>Refus_8</c:v>
                </c:pt>
                <c:pt idx="2">
                  <c:v>Refus_9</c:v>
                </c:pt>
              </c:strCache>
            </c:strRef>
          </c:cat>
          <c:val>
            <c:numRef>
              <c:f>'[1]Analyse flux sortant'!$B$118:$D$118</c:f>
              <c:numCache>
                <c:formatCode>0.0%</c:formatCode>
                <c:ptCount val="3"/>
                <c:pt idx="0">
                  <c:v>0.59033613445378141</c:v>
                </c:pt>
                <c:pt idx="1">
                  <c:v>0.55438596491228076</c:v>
                </c:pt>
                <c:pt idx="2">
                  <c:v>0.6513249651324966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4-4438-8D9A-832FDCCBB989}"/>
            </c:ext>
          </c:extLst>
        </c:ser>
        <c:ser>
          <c:idx val="1"/>
          <c:order val="1"/>
          <c:tx>
            <c:strRef>
              <c:f>'[1]Analyse flux sortant'!$A$119</c:f>
              <c:strCache>
                <c:ptCount val="1"/>
                <c:pt idx="0">
                  <c:v>% autres valorisables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sortant'!$B$117:$D$117</c:f>
              <c:strCache>
                <c:ptCount val="3"/>
                <c:pt idx="0">
                  <c:v>Refus_7</c:v>
                </c:pt>
                <c:pt idx="1">
                  <c:v>Refus_8</c:v>
                </c:pt>
                <c:pt idx="2">
                  <c:v>Refus_9</c:v>
                </c:pt>
              </c:strCache>
            </c:strRef>
          </c:cat>
          <c:val>
            <c:numRef>
              <c:f>'[1]Analyse flux sortant'!$B$119:$D$119</c:f>
              <c:numCache>
                <c:formatCode>0.0%</c:formatCode>
                <c:ptCount val="3"/>
                <c:pt idx="0">
                  <c:v>0.40966386554621859</c:v>
                </c:pt>
                <c:pt idx="1">
                  <c:v>0.44561403508771924</c:v>
                </c:pt>
                <c:pt idx="2">
                  <c:v>0.3486750348675034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4-4438-8D9A-832FDCCBB989}"/>
            </c:ext>
          </c:extLst>
        </c:ser>
        <c:ser>
          <c:idx val="2"/>
          <c:order val="2"/>
          <c:tx>
            <c:strRef>
              <c:f>'[1]Analyse flux sortant'!$A$120</c:f>
              <c:strCache>
                <c:ptCount val="1"/>
                <c:pt idx="0">
                  <c:v>% tri correct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sortant'!$B$117:$D$117</c:f>
              <c:strCache>
                <c:ptCount val="3"/>
                <c:pt idx="0">
                  <c:v>Refus_7</c:v>
                </c:pt>
                <c:pt idx="1">
                  <c:v>Refus_8</c:v>
                </c:pt>
                <c:pt idx="2">
                  <c:v>Refus_9</c:v>
                </c:pt>
              </c:strCache>
            </c:strRef>
          </c:cat>
          <c:val>
            <c:numRef>
              <c:f>'[1]Analyse flux sortant'!$B$120:$D$120</c:f>
              <c:numCache>
                <c:formatCode>0.0%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01F4-4438-8D9A-832FDCCBB9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34071808"/>
        <c:axId val="134073344"/>
      </c:barChart>
      <c:catAx>
        <c:axId val="13407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073344"/>
        <c:crosses val="autoZero"/>
        <c:auto val="1"/>
        <c:lblAlgn val="ctr"/>
        <c:lblOffset val="100"/>
        <c:noMultiLvlLbl val="0"/>
      </c:catAx>
      <c:valAx>
        <c:axId val="134073344"/>
        <c:scaling>
          <c:orientation val="minMax"/>
          <c:max val="1"/>
        </c:scaling>
        <c:delete val="1"/>
        <c:axPos val="l"/>
        <c:numFmt formatCode="0.0%" sourceLinked="1"/>
        <c:majorTickMark val="none"/>
        <c:minorTickMark val="none"/>
        <c:tickLblPos val="none"/>
        <c:crossAx val="13407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Caractérisation - flux sortant PET clair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'[1]Analyse flux sortant'!$A$118</c:f>
              <c:strCache>
                <c:ptCount val="1"/>
                <c:pt idx="0">
                  <c:v>% refus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sortant'!$F$117:$H$117</c:f>
              <c:strCache>
                <c:ptCount val="3"/>
                <c:pt idx="0">
                  <c:v>PET_clair_7</c:v>
                </c:pt>
                <c:pt idx="1">
                  <c:v>PET_clair_8</c:v>
                </c:pt>
                <c:pt idx="2">
                  <c:v>PET_clair_9</c:v>
                </c:pt>
              </c:strCache>
            </c:strRef>
          </c:cat>
          <c:val>
            <c:numRef>
              <c:f>'[1]Analyse flux sortant'!$F$118:$H$118</c:f>
              <c:numCache>
                <c:formatCode>0.0%</c:formatCode>
                <c:ptCount val="3"/>
                <c:pt idx="0">
                  <c:v>8.3892617449664378E-3</c:v>
                </c:pt>
                <c:pt idx="1">
                  <c:v>2.7522935779816533E-2</c:v>
                </c:pt>
                <c:pt idx="2">
                  <c:v>1.3671874999999995E-2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7-4F99-B617-9739DF6C8426}"/>
            </c:ext>
          </c:extLst>
        </c:ser>
        <c:ser>
          <c:idx val="1"/>
          <c:order val="1"/>
          <c:tx>
            <c:strRef>
              <c:f>'[1]Analyse flux sortant'!$A$119</c:f>
              <c:strCache>
                <c:ptCount val="1"/>
                <c:pt idx="0">
                  <c:v>% autres valorisables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sortant'!$F$117:$H$117</c:f>
              <c:strCache>
                <c:ptCount val="3"/>
                <c:pt idx="0">
                  <c:v>PET_clair_7</c:v>
                </c:pt>
                <c:pt idx="1">
                  <c:v>PET_clair_8</c:v>
                </c:pt>
                <c:pt idx="2">
                  <c:v>PET_clair_9</c:v>
                </c:pt>
              </c:strCache>
            </c:strRef>
          </c:cat>
          <c:val>
            <c:numRef>
              <c:f>'[1]Analyse flux sortant'!$F$119:$H$119</c:f>
              <c:numCache>
                <c:formatCode>0.0%</c:formatCode>
                <c:ptCount val="3"/>
                <c:pt idx="0">
                  <c:v>4.0827740492169973E-2</c:v>
                </c:pt>
                <c:pt idx="1">
                  <c:v>4.2813455657492283E-2</c:v>
                </c:pt>
                <c:pt idx="2">
                  <c:v>0.22070312499999989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B7-4F99-B617-9739DF6C8426}"/>
            </c:ext>
          </c:extLst>
        </c:ser>
        <c:ser>
          <c:idx val="2"/>
          <c:order val="2"/>
          <c:tx>
            <c:strRef>
              <c:f>'[1]Analyse flux sortant'!$A$120</c:f>
              <c:strCache>
                <c:ptCount val="1"/>
                <c:pt idx="0">
                  <c:v>% tri correct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sortant'!$F$117:$H$117</c:f>
              <c:strCache>
                <c:ptCount val="3"/>
                <c:pt idx="0">
                  <c:v>PET_clair_7</c:v>
                </c:pt>
                <c:pt idx="1">
                  <c:v>PET_clair_8</c:v>
                </c:pt>
                <c:pt idx="2">
                  <c:v>PET_clair_9</c:v>
                </c:pt>
              </c:strCache>
            </c:strRef>
          </c:cat>
          <c:val>
            <c:numRef>
              <c:f>'[1]Analyse flux sortant'!$F$120:$H$120</c:f>
              <c:numCache>
                <c:formatCode>0.0%</c:formatCode>
                <c:ptCount val="3"/>
                <c:pt idx="0">
                  <c:v>0.95078299776286357</c:v>
                </c:pt>
                <c:pt idx="1">
                  <c:v>0.92966360856269115</c:v>
                </c:pt>
                <c:pt idx="2">
                  <c:v>0.76562500000000011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B7-4F99-B617-9739DF6C84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34290048"/>
        <c:axId val="134295936"/>
      </c:barChart>
      <c:catAx>
        <c:axId val="13429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295936"/>
        <c:crosses val="autoZero"/>
        <c:auto val="1"/>
        <c:lblAlgn val="ctr"/>
        <c:lblOffset val="100"/>
        <c:noMultiLvlLbl val="0"/>
      </c:catAx>
      <c:valAx>
        <c:axId val="134295936"/>
        <c:scaling>
          <c:orientation val="minMax"/>
          <c:max val="1"/>
        </c:scaling>
        <c:delete val="1"/>
        <c:axPos val="l"/>
        <c:numFmt formatCode="0.0%" sourceLinked="1"/>
        <c:majorTickMark val="none"/>
        <c:minorTickMark val="none"/>
        <c:tickLblPos val="none"/>
        <c:crossAx val="13429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Caractérisation - flux sortant EMR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'[1]Analyse flux sortant'!$A$118</c:f>
              <c:strCache>
                <c:ptCount val="1"/>
                <c:pt idx="0">
                  <c:v>% refus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sortant'!$J$100:$L$100</c:f>
              <c:strCache>
                <c:ptCount val="3"/>
                <c:pt idx="0">
                  <c:v>EMR_7</c:v>
                </c:pt>
                <c:pt idx="1">
                  <c:v>EMR_8</c:v>
                </c:pt>
                <c:pt idx="2">
                  <c:v>EMR_9</c:v>
                </c:pt>
              </c:strCache>
            </c:strRef>
          </c:cat>
          <c:val>
            <c:numRef>
              <c:f>'[1]Analyse flux sortant'!$J$118:$L$118</c:f>
              <c:numCache>
                <c:formatCode>0.0%</c:formatCode>
                <c:ptCount val="3"/>
                <c:pt idx="0">
                  <c:v>1.953125E-2</c:v>
                </c:pt>
                <c:pt idx="1">
                  <c:v>3.1884057971014484E-2</c:v>
                </c:pt>
                <c:pt idx="2">
                  <c:v>4.7846889952153089E-2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3-432A-9074-DC495F9CC655}"/>
            </c:ext>
          </c:extLst>
        </c:ser>
        <c:ser>
          <c:idx val="1"/>
          <c:order val="1"/>
          <c:tx>
            <c:strRef>
              <c:f>'[1]Analyse flux sortant'!$A$119</c:f>
              <c:strCache>
                <c:ptCount val="1"/>
                <c:pt idx="0">
                  <c:v>% autres valorisables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sortant'!$J$100:$L$100</c:f>
              <c:strCache>
                <c:ptCount val="3"/>
                <c:pt idx="0">
                  <c:v>EMR_7</c:v>
                </c:pt>
                <c:pt idx="1">
                  <c:v>EMR_8</c:v>
                </c:pt>
                <c:pt idx="2">
                  <c:v>EMR_9</c:v>
                </c:pt>
              </c:strCache>
            </c:strRef>
          </c:cat>
          <c:val>
            <c:numRef>
              <c:f>'[1]Analyse flux sortant'!$J$119:$L$119</c:f>
              <c:numCache>
                <c:formatCode>0.0%</c:formatCode>
                <c:ptCount val="3"/>
                <c:pt idx="0">
                  <c:v>4.1015625E-2</c:v>
                </c:pt>
                <c:pt idx="1">
                  <c:v>5.3623188405797273E-2</c:v>
                </c:pt>
                <c:pt idx="2">
                  <c:v>4.7222800083212002E-2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73-432A-9074-DC495F9CC655}"/>
            </c:ext>
          </c:extLst>
        </c:ser>
        <c:ser>
          <c:idx val="2"/>
          <c:order val="2"/>
          <c:tx>
            <c:strRef>
              <c:f>'[1]Analyse flux sortant'!$A$120</c:f>
              <c:strCache>
                <c:ptCount val="1"/>
                <c:pt idx="0">
                  <c:v>% tri correct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sortant'!$J$100:$L$100</c:f>
              <c:strCache>
                <c:ptCount val="3"/>
                <c:pt idx="0">
                  <c:v>EMR_7</c:v>
                </c:pt>
                <c:pt idx="1">
                  <c:v>EMR_8</c:v>
                </c:pt>
                <c:pt idx="2">
                  <c:v>EMR_9</c:v>
                </c:pt>
              </c:strCache>
            </c:strRef>
          </c:cat>
          <c:val>
            <c:numRef>
              <c:f>'[1]Analyse flux sortant'!$J$120:$L$120</c:f>
              <c:numCache>
                <c:formatCode>0.0%</c:formatCode>
                <c:ptCount val="3"/>
                <c:pt idx="0">
                  <c:v>0.939453125</c:v>
                </c:pt>
                <c:pt idx="1">
                  <c:v>0.91449275362318827</c:v>
                </c:pt>
                <c:pt idx="2">
                  <c:v>0.90493030996463486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73-432A-9074-DC495F9CC6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34373376"/>
        <c:axId val="134374912"/>
      </c:barChart>
      <c:catAx>
        <c:axId val="1343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374912"/>
        <c:crosses val="autoZero"/>
        <c:auto val="1"/>
        <c:lblAlgn val="ctr"/>
        <c:lblOffset val="100"/>
        <c:noMultiLvlLbl val="0"/>
      </c:catAx>
      <c:valAx>
        <c:axId val="134374912"/>
        <c:scaling>
          <c:orientation val="minMax"/>
          <c:max val="1"/>
        </c:scaling>
        <c:delete val="1"/>
        <c:axPos val="l"/>
        <c:numFmt formatCode="0.0%" sourceLinked="1"/>
        <c:majorTickMark val="none"/>
        <c:minorTickMark val="none"/>
        <c:tickLblPos val="none"/>
        <c:crossAx val="13437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Caractérisation - flux sortant PCM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'[1]Analyse flux sortant'!$A$118</c:f>
              <c:strCache>
                <c:ptCount val="1"/>
                <c:pt idx="0">
                  <c:v>% refus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sortant'!$N$100:$P$100</c:f>
              <c:strCache>
                <c:ptCount val="3"/>
                <c:pt idx="0">
                  <c:v>PCM_7</c:v>
                </c:pt>
                <c:pt idx="1">
                  <c:v>PCM_8</c:v>
                </c:pt>
                <c:pt idx="2">
                  <c:v>PCM_9</c:v>
                </c:pt>
              </c:strCache>
            </c:strRef>
          </c:cat>
          <c:val>
            <c:numRef>
              <c:f>'[1]Analyse flux sortant'!$N$118:$P$118</c:f>
              <c:numCache>
                <c:formatCode>0.0%</c:formatCode>
                <c:ptCount val="3"/>
                <c:pt idx="0">
                  <c:v>0.28728453659755182</c:v>
                </c:pt>
                <c:pt idx="1">
                  <c:v>0.18857142857142856</c:v>
                </c:pt>
                <c:pt idx="2">
                  <c:v>0.15131578947368415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2-4AC2-81BA-575D63D965E8}"/>
            </c:ext>
          </c:extLst>
        </c:ser>
        <c:ser>
          <c:idx val="1"/>
          <c:order val="1"/>
          <c:tx>
            <c:strRef>
              <c:f>'[1]Analyse flux sortant'!$A$119</c:f>
              <c:strCache>
                <c:ptCount val="1"/>
                <c:pt idx="0">
                  <c:v>% autres valorisables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sortant'!$N$100:$P$100</c:f>
              <c:strCache>
                <c:ptCount val="3"/>
                <c:pt idx="0">
                  <c:v>PCM_7</c:v>
                </c:pt>
                <c:pt idx="1">
                  <c:v>PCM_8</c:v>
                </c:pt>
                <c:pt idx="2">
                  <c:v>PCM_9</c:v>
                </c:pt>
              </c:strCache>
            </c:strRef>
          </c:cat>
          <c:val>
            <c:numRef>
              <c:f>'[1]Analyse flux sortant'!$N$119:$P$119</c:f>
              <c:numCache>
                <c:formatCode>0.0%</c:formatCode>
                <c:ptCount val="3"/>
                <c:pt idx="0">
                  <c:v>0.11566325256057963</c:v>
                </c:pt>
                <c:pt idx="1">
                  <c:v>0.14714285714285702</c:v>
                </c:pt>
                <c:pt idx="2">
                  <c:v>0.1875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62-4AC2-81BA-575D63D965E8}"/>
            </c:ext>
          </c:extLst>
        </c:ser>
        <c:ser>
          <c:idx val="2"/>
          <c:order val="2"/>
          <c:tx>
            <c:strRef>
              <c:f>'[1]Analyse flux sortant'!$A$120</c:f>
              <c:strCache>
                <c:ptCount val="1"/>
                <c:pt idx="0">
                  <c:v>% tri correct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sortant'!$N$100:$P$100</c:f>
              <c:strCache>
                <c:ptCount val="3"/>
                <c:pt idx="0">
                  <c:v>PCM_7</c:v>
                </c:pt>
                <c:pt idx="1">
                  <c:v>PCM_8</c:v>
                </c:pt>
                <c:pt idx="2">
                  <c:v>PCM_9</c:v>
                </c:pt>
              </c:strCache>
            </c:strRef>
          </c:cat>
          <c:val>
            <c:numRef>
              <c:f>'[1]Analyse flux sortant'!$N$120:$P$120</c:f>
              <c:numCache>
                <c:formatCode>0.0%</c:formatCode>
                <c:ptCount val="3"/>
                <c:pt idx="0">
                  <c:v>0.59705221084186855</c:v>
                </c:pt>
                <c:pt idx="1">
                  <c:v>0.66428571428571437</c:v>
                </c:pt>
                <c:pt idx="2">
                  <c:v>0.66118421052631582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62-4AC2-81BA-575D63D965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34423680"/>
        <c:axId val="134425216"/>
      </c:barChart>
      <c:catAx>
        <c:axId val="13442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425216"/>
        <c:crosses val="autoZero"/>
        <c:auto val="1"/>
        <c:lblAlgn val="ctr"/>
        <c:lblOffset val="100"/>
        <c:noMultiLvlLbl val="0"/>
      </c:catAx>
      <c:valAx>
        <c:axId val="134425216"/>
        <c:scaling>
          <c:orientation val="minMax"/>
          <c:max val="1"/>
        </c:scaling>
        <c:delete val="1"/>
        <c:axPos val="l"/>
        <c:numFmt formatCode="0.0%" sourceLinked="1"/>
        <c:majorTickMark val="none"/>
        <c:minorTickMark val="none"/>
        <c:tickLblPos val="none"/>
        <c:crossAx val="13442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Caractérisation - flux sortant PEHD/PP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'[1]Analyse flux sortant'!$A$118</c:f>
              <c:strCache>
                <c:ptCount val="1"/>
                <c:pt idx="0">
                  <c:v>% refus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sortant'!$AD$117:$AF$117</c:f>
              <c:strCache>
                <c:ptCount val="3"/>
                <c:pt idx="0">
                  <c:v>PEHD/PP_7</c:v>
                </c:pt>
                <c:pt idx="1">
                  <c:v>PEHD/PP_8</c:v>
                </c:pt>
                <c:pt idx="2">
                  <c:v>PEHD/PP_9</c:v>
                </c:pt>
              </c:strCache>
            </c:strRef>
          </c:cat>
          <c:val>
            <c:numRef>
              <c:f>'[1]Analyse flux sortant'!$AD$118:$AF$118</c:f>
              <c:numCache>
                <c:formatCode>0.0%</c:formatCode>
                <c:ptCount val="3"/>
                <c:pt idx="0">
                  <c:v>3.9215686274509803E-2</c:v>
                </c:pt>
                <c:pt idx="1">
                  <c:v>5.9679767103347769E-2</c:v>
                </c:pt>
                <c:pt idx="2">
                  <c:v>8.0157687253613635E-2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0-40AC-807C-E6330F582FC7}"/>
            </c:ext>
          </c:extLst>
        </c:ser>
        <c:ser>
          <c:idx val="1"/>
          <c:order val="1"/>
          <c:tx>
            <c:strRef>
              <c:f>'[1]Analyse flux sortant'!$A$119</c:f>
              <c:strCache>
                <c:ptCount val="1"/>
                <c:pt idx="0">
                  <c:v>% autres valorisables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sortant'!$AD$117:$AF$117</c:f>
              <c:strCache>
                <c:ptCount val="3"/>
                <c:pt idx="0">
                  <c:v>PEHD/PP_7</c:v>
                </c:pt>
                <c:pt idx="1">
                  <c:v>PEHD/PP_8</c:v>
                </c:pt>
                <c:pt idx="2">
                  <c:v>PEHD/PP_9</c:v>
                </c:pt>
              </c:strCache>
            </c:strRef>
          </c:cat>
          <c:val>
            <c:numRef>
              <c:f>'[1]Analyse flux sortant'!$AD$119:$AF$119</c:f>
              <c:numCache>
                <c:formatCode>0.0%</c:formatCode>
                <c:ptCount val="3"/>
                <c:pt idx="0">
                  <c:v>4.0723981900452455E-2</c:v>
                </c:pt>
                <c:pt idx="1">
                  <c:v>6.1135371179039111E-2</c:v>
                </c:pt>
                <c:pt idx="2">
                  <c:v>6.9645203679369216E-2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40-40AC-807C-E6330F582FC7}"/>
            </c:ext>
          </c:extLst>
        </c:ser>
        <c:ser>
          <c:idx val="2"/>
          <c:order val="2"/>
          <c:tx>
            <c:strRef>
              <c:f>'[1]Analyse flux sortant'!$A$120</c:f>
              <c:strCache>
                <c:ptCount val="1"/>
                <c:pt idx="0">
                  <c:v>% tri correct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sortant'!$AD$117:$AF$117</c:f>
              <c:strCache>
                <c:ptCount val="3"/>
                <c:pt idx="0">
                  <c:v>PEHD/PP_7</c:v>
                </c:pt>
                <c:pt idx="1">
                  <c:v>PEHD/PP_8</c:v>
                </c:pt>
                <c:pt idx="2">
                  <c:v>PEHD/PP_9</c:v>
                </c:pt>
              </c:strCache>
            </c:strRef>
          </c:cat>
          <c:val>
            <c:numRef>
              <c:f>'[1]Analyse flux sortant'!$AD$120:$AF$120</c:f>
              <c:numCache>
                <c:formatCode>0.0%</c:formatCode>
                <c:ptCount val="3"/>
                <c:pt idx="0">
                  <c:v>0.92006033182503777</c:v>
                </c:pt>
                <c:pt idx="1">
                  <c:v>0.87918486171761312</c:v>
                </c:pt>
                <c:pt idx="2">
                  <c:v>0.85019710906701718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40-40AC-807C-E6330F582F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34588288"/>
        <c:axId val="134589824"/>
      </c:barChart>
      <c:catAx>
        <c:axId val="1345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589824"/>
        <c:crosses val="autoZero"/>
        <c:auto val="1"/>
        <c:lblAlgn val="ctr"/>
        <c:lblOffset val="100"/>
        <c:noMultiLvlLbl val="0"/>
      </c:catAx>
      <c:valAx>
        <c:axId val="134589824"/>
        <c:scaling>
          <c:orientation val="minMax"/>
          <c:max val="1"/>
        </c:scaling>
        <c:delete val="1"/>
        <c:axPos val="l"/>
        <c:numFmt formatCode="0.0%" sourceLinked="1"/>
        <c:majorTickMark val="none"/>
        <c:minorTickMark val="none"/>
        <c:tickLblPos val="none"/>
        <c:crossAx val="13458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Caractérisation - flux sortant Flux_Dev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'[1]Analyse flux sortant'!$A$118</c:f>
              <c:strCache>
                <c:ptCount val="1"/>
                <c:pt idx="0">
                  <c:v>% refus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sortant'!$AH$117:$AJ$117</c:f>
              <c:strCache>
                <c:ptCount val="3"/>
                <c:pt idx="0">
                  <c:v>FLUX_DEV_7</c:v>
                </c:pt>
                <c:pt idx="1">
                  <c:v>FLUX_DEV_8</c:v>
                </c:pt>
                <c:pt idx="2">
                  <c:v>FLUX_DEV_9</c:v>
                </c:pt>
              </c:strCache>
            </c:strRef>
          </c:cat>
          <c:val>
            <c:numRef>
              <c:f>'[1]Analyse flux sortant'!$AH$118:$AJ$118</c:f>
              <c:numCache>
                <c:formatCode>0.0%</c:formatCode>
                <c:ptCount val="3"/>
                <c:pt idx="0">
                  <c:v>7.158836689038027E-2</c:v>
                </c:pt>
                <c:pt idx="1">
                  <c:v>7.7568134171907721E-2</c:v>
                </c:pt>
                <c:pt idx="2">
                  <c:v>7.3226544622425629E-2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F-41DC-AE35-6744CE407698}"/>
            </c:ext>
          </c:extLst>
        </c:ser>
        <c:ser>
          <c:idx val="1"/>
          <c:order val="1"/>
          <c:tx>
            <c:strRef>
              <c:f>'[1]Analyse flux sortant'!$A$119</c:f>
              <c:strCache>
                <c:ptCount val="1"/>
                <c:pt idx="0">
                  <c:v>% autres valorisables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sortant'!$AH$117:$AJ$117</c:f>
              <c:strCache>
                <c:ptCount val="3"/>
                <c:pt idx="0">
                  <c:v>FLUX_DEV_7</c:v>
                </c:pt>
                <c:pt idx="1">
                  <c:v>FLUX_DEV_8</c:v>
                </c:pt>
                <c:pt idx="2">
                  <c:v>FLUX_DEV_9</c:v>
                </c:pt>
              </c:strCache>
            </c:strRef>
          </c:cat>
          <c:val>
            <c:numRef>
              <c:f>'[1]Analyse flux sortant'!$AH$119:$AJ$119</c:f>
              <c:numCache>
                <c:formatCode>0.0%</c:formatCode>
                <c:ptCount val="3"/>
                <c:pt idx="0">
                  <c:v>6.0402684563758524E-2</c:v>
                </c:pt>
                <c:pt idx="1">
                  <c:v>0.16142557651991629</c:v>
                </c:pt>
                <c:pt idx="2">
                  <c:v>0.19450800915331823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7F-41DC-AE35-6744CE407698}"/>
            </c:ext>
          </c:extLst>
        </c:ser>
        <c:ser>
          <c:idx val="2"/>
          <c:order val="2"/>
          <c:tx>
            <c:strRef>
              <c:f>'[1]Analyse flux sortant'!$A$120</c:f>
              <c:strCache>
                <c:ptCount val="1"/>
                <c:pt idx="0">
                  <c:v>% tri correct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sortant'!$AH$117:$AJ$117</c:f>
              <c:strCache>
                <c:ptCount val="3"/>
                <c:pt idx="0">
                  <c:v>FLUX_DEV_7</c:v>
                </c:pt>
                <c:pt idx="1">
                  <c:v>FLUX_DEV_8</c:v>
                </c:pt>
                <c:pt idx="2">
                  <c:v>FLUX_DEV_9</c:v>
                </c:pt>
              </c:strCache>
            </c:strRef>
          </c:cat>
          <c:val>
            <c:numRef>
              <c:f>'[1]Analyse flux sortant'!$AH$120:$AJ$120</c:f>
              <c:numCache>
                <c:formatCode>0.0%</c:formatCode>
                <c:ptCount val="3"/>
                <c:pt idx="0">
                  <c:v>0.86800894854586119</c:v>
                </c:pt>
                <c:pt idx="1">
                  <c:v>0.76100628930817604</c:v>
                </c:pt>
                <c:pt idx="2">
                  <c:v>0.73226544622425616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7F-41DC-AE35-6744CE4076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34724608"/>
        <c:axId val="134873856"/>
      </c:barChart>
      <c:catAx>
        <c:axId val="13472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873856"/>
        <c:crosses val="autoZero"/>
        <c:auto val="1"/>
        <c:lblAlgn val="ctr"/>
        <c:lblOffset val="100"/>
        <c:noMultiLvlLbl val="0"/>
      </c:catAx>
      <c:valAx>
        <c:axId val="134873856"/>
        <c:scaling>
          <c:orientation val="minMax"/>
          <c:max val="1"/>
        </c:scaling>
        <c:delete val="1"/>
        <c:axPos val="l"/>
        <c:numFmt formatCode="0.0%" sourceLinked="1"/>
        <c:majorTickMark val="none"/>
        <c:minorTickMark val="none"/>
        <c:tickLblPos val="none"/>
        <c:crossAx val="13472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Caractérisation - flux sortant Aluminium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'[1]Analyse flux sortant'!$A$118</c:f>
              <c:strCache>
                <c:ptCount val="1"/>
                <c:pt idx="0">
                  <c:v>% refus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sortant'!$AT$117:$AV$117</c:f>
              <c:strCache>
                <c:ptCount val="3"/>
                <c:pt idx="0">
                  <c:v>Aluminium_7</c:v>
                </c:pt>
                <c:pt idx="1">
                  <c:v>Aluminium_8</c:v>
                </c:pt>
                <c:pt idx="2">
                  <c:v>Aluminium_9</c:v>
                </c:pt>
              </c:strCache>
            </c:strRef>
          </c:cat>
          <c:val>
            <c:numRef>
              <c:f>'[1]Analyse flux sortant'!$AT$118:$AV$118</c:f>
              <c:numCache>
                <c:formatCode>0.0%</c:formatCode>
                <c:ptCount val="3"/>
                <c:pt idx="0">
                  <c:v>9.4256259204712797E-2</c:v>
                </c:pt>
                <c:pt idx="1">
                  <c:v>9.7593582887700578E-2</c:v>
                </c:pt>
                <c:pt idx="2">
                  <c:v>0.146788990825688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6-4E1D-8D96-B10D4E815282}"/>
            </c:ext>
          </c:extLst>
        </c:ser>
        <c:ser>
          <c:idx val="1"/>
          <c:order val="1"/>
          <c:tx>
            <c:strRef>
              <c:f>'[1]Analyse flux sortant'!$A$119</c:f>
              <c:strCache>
                <c:ptCount val="1"/>
                <c:pt idx="0">
                  <c:v>% autres valorisables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sortant'!$AT$117:$AV$117</c:f>
              <c:strCache>
                <c:ptCount val="3"/>
                <c:pt idx="0">
                  <c:v>Aluminium_7</c:v>
                </c:pt>
                <c:pt idx="1">
                  <c:v>Aluminium_8</c:v>
                </c:pt>
                <c:pt idx="2">
                  <c:v>Aluminium_9</c:v>
                </c:pt>
              </c:strCache>
            </c:strRef>
          </c:cat>
          <c:val>
            <c:numRef>
              <c:f>'[1]Analyse flux sortant'!$AT$119:$AV$119</c:f>
              <c:numCache>
                <c:formatCode>0.0%</c:formatCode>
                <c:ptCount val="3"/>
                <c:pt idx="0">
                  <c:v>0.12960235640648021</c:v>
                </c:pt>
                <c:pt idx="1">
                  <c:v>0.40106951871657759</c:v>
                </c:pt>
                <c:pt idx="2">
                  <c:v>0.18807339449541283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6-4E1D-8D96-B10D4E815282}"/>
            </c:ext>
          </c:extLst>
        </c:ser>
        <c:ser>
          <c:idx val="2"/>
          <c:order val="2"/>
          <c:tx>
            <c:strRef>
              <c:f>'[1]Analyse flux sortant'!$A$120</c:f>
              <c:strCache>
                <c:ptCount val="1"/>
                <c:pt idx="0">
                  <c:v>% tri correct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sortant'!$AT$117:$AV$117</c:f>
              <c:strCache>
                <c:ptCount val="3"/>
                <c:pt idx="0">
                  <c:v>Aluminium_7</c:v>
                </c:pt>
                <c:pt idx="1">
                  <c:v>Aluminium_8</c:v>
                </c:pt>
                <c:pt idx="2">
                  <c:v>Aluminium_9</c:v>
                </c:pt>
              </c:strCache>
            </c:strRef>
          </c:cat>
          <c:val>
            <c:numRef>
              <c:f>'[1]Analyse flux sortant'!$AT$120:$AV$120</c:f>
              <c:numCache>
                <c:formatCode>0.0%</c:formatCode>
                <c:ptCount val="3"/>
                <c:pt idx="0">
                  <c:v>0.77614138438880698</c:v>
                </c:pt>
                <c:pt idx="1">
                  <c:v>0.50133689839572182</c:v>
                </c:pt>
                <c:pt idx="2">
                  <c:v>0.6651376146788992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26-4E1D-8D96-B10D4E8152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35006848"/>
        <c:axId val="135049600"/>
      </c:barChart>
      <c:catAx>
        <c:axId val="13500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049600"/>
        <c:crosses val="autoZero"/>
        <c:auto val="1"/>
        <c:lblAlgn val="ctr"/>
        <c:lblOffset val="100"/>
        <c:noMultiLvlLbl val="0"/>
      </c:catAx>
      <c:valAx>
        <c:axId val="135049600"/>
        <c:scaling>
          <c:orientation val="minMax"/>
          <c:max val="1"/>
        </c:scaling>
        <c:delete val="1"/>
        <c:axPos val="l"/>
        <c:numFmt formatCode="0.0%" sourceLinked="1"/>
        <c:majorTickMark val="none"/>
        <c:minorTickMark val="none"/>
        <c:tickLblPos val="none"/>
        <c:crossAx val="13500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baseline="0">
                <a:effectLst/>
              </a:rPr>
              <a:t>Caractérisation - flux sortant EMR</a:t>
            </a:r>
            <a:endParaRPr lang="fr-F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'[1]Analyse flux sortant'!$A$21</c:f>
              <c:strCache>
                <c:ptCount val="1"/>
                <c:pt idx="0">
                  <c:v>% refus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sortant'!$J$20:$L$20</c:f>
              <c:strCache>
                <c:ptCount val="3"/>
                <c:pt idx="0">
                  <c:v>EMR_1</c:v>
                </c:pt>
                <c:pt idx="1">
                  <c:v>EMR_2</c:v>
                </c:pt>
                <c:pt idx="2">
                  <c:v>EMR_3</c:v>
                </c:pt>
              </c:strCache>
            </c:strRef>
          </c:cat>
          <c:val>
            <c:numRef>
              <c:f>'[1]Analyse flux sortant'!$J$21:$L$21</c:f>
              <c:numCache>
                <c:formatCode>0.0%</c:formatCode>
                <c:ptCount val="3"/>
                <c:pt idx="0">
                  <c:v>2.3127753303964771E-2</c:v>
                </c:pt>
                <c:pt idx="1">
                  <c:v>2.9230769230769098E-2</c:v>
                </c:pt>
                <c:pt idx="2">
                  <c:v>2.982107355864811E-2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D-4A34-A295-77964AB68DDA}"/>
            </c:ext>
          </c:extLst>
        </c:ser>
        <c:ser>
          <c:idx val="1"/>
          <c:order val="1"/>
          <c:tx>
            <c:strRef>
              <c:f>'[1]Analyse flux sortant'!$A$22</c:f>
              <c:strCache>
                <c:ptCount val="1"/>
                <c:pt idx="0">
                  <c:v>% autres valorisables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sortant'!$J$20:$L$20</c:f>
              <c:strCache>
                <c:ptCount val="3"/>
                <c:pt idx="0">
                  <c:v>EMR_1</c:v>
                </c:pt>
                <c:pt idx="1">
                  <c:v>EMR_2</c:v>
                </c:pt>
                <c:pt idx="2">
                  <c:v>EMR_3</c:v>
                </c:pt>
              </c:strCache>
            </c:strRef>
          </c:cat>
          <c:val>
            <c:numRef>
              <c:f>'[1]Analyse flux sortant'!$J$22:$L$22</c:f>
              <c:numCache>
                <c:formatCode>0.0%</c:formatCode>
                <c:ptCount val="3"/>
                <c:pt idx="0">
                  <c:v>0.13215859030836996</c:v>
                </c:pt>
                <c:pt idx="1">
                  <c:v>0.1476923076923079</c:v>
                </c:pt>
                <c:pt idx="2">
                  <c:v>0.12524850894632211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4D-4A34-A295-77964AB68DDA}"/>
            </c:ext>
          </c:extLst>
        </c:ser>
        <c:ser>
          <c:idx val="2"/>
          <c:order val="2"/>
          <c:tx>
            <c:strRef>
              <c:f>'[1]Analyse flux sortant'!$A$23</c:f>
              <c:strCache>
                <c:ptCount val="1"/>
                <c:pt idx="0">
                  <c:v>% tri correct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sortant'!$J$20:$L$20</c:f>
              <c:strCache>
                <c:ptCount val="3"/>
                <c:pt idx="0">
                  <c:v>EMR_1</c:v>
                </c:pt>
                <c:pt idx="1">
                  <c:v>EMR_2</c:v>
                </c:pt>
                <c:pt idx="2">
                  <c:v>EMR_3</c:v>
                </c:pt>
              </c:strCache>
            </c:strRef>
          </c:cat>
          <c:val>
            <c:numRef>
              <c:f>'[1]Analyse flux sortant'!$J$23:$L$23</c:f>
              <c:numCache>
                <c:formatCode>0.0%</c:formatCode>
                <c:ptCount val="3"/>
                <c:pt idx="0">
                  <c:v>0.84471365638766527</c:v>
                </c:pt>
                <c:pt idx="1">
                  <c:v>0.82307692307692304</c:v>
                </c:pt>
                <c:pt idx="2">
                  <c:v>0.84493041749502973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4D-4A34-A295-77964AB68D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32282624"/>
        <c:axId val="132300800"/>
      </c:barChart>
      <c:catAx>
        <c:axId val="13228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300800"/>
        <c:crosses val="autoZero"/>
        <c:auto val="1"/>
        <c:lblAlgn val="ctr"/>
        <c:lblOffset val="100"/>
        <c:noMultiLvlLbl val="0"/>
      </c:catAx>
      <c:valAx>
        <c:axId val="132300800"/>
        <c:scaling>
          <c:orientation val="minMax"/>
          <c:max val="1"/>
        </c:scaling>
        <c:delete val="1"/>
        <c:axPos val="l"/>
        <c:numFmt formatCode="0.0%" sourceLinked="1"/>
        <c:majorTickMark val="none"/>
        <c:minorTickMark val="none"/>
        <c:tickLblPos val="none"/>
        <c:crossAx val="13228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Caractérisation - flux sortant PCM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'[1]Analyse flux sortant'!$A$21</c:f>
              <c:strCache>
                <c:ptCount val="1"/>
                <c:pt idx="0">
                  <c:v>% refus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sortant'!$N$20:$P$20</c:f>
              <c:strCache>
                <c:ptCount val="3"/>
                <c:pt idx="0">
                  <c:v>PCM_1</c:v>
                </c:pt>
                <c:pt idx="1">
                  <c:v>PCM_2</c:v>
                </c:pt>
                <c:pt idx="2">
                  <c:v>PCM_3</c:v>
                </c:pt>
              </c:strCache>
            </c:strRef>
          </c:cat>
          <c:val>
            <c:numRef>
              <c:f>'[1]Analyse flux sortant'!$N$21:$P$21</c:f>
              <c:numCache>
                <c:formatCode>0.0%</c:formatCode>
                <c:ptCount val="3"/>
                <c:pt idx="0">
                  <c:v>0.22875816993464052</c:v>
                </c:pt>
                <c:pt idx="1">
                  <c:v>0.20763358778625945</c:v>
                </c:pt>
                <c:pt idx="2">
                  <c:v>0.31549815498154976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E-4E64-AB0E-1EED90BBC011}"/>
            </c:ext>
          </c:extLst>
        </c:ser>
        <c:ser>
          <c:idx val="1"/>
          <c:order val="1"/>
          <c:tx>
            <c:strRef>
              <c:f>'[1]Analyse flux sortant'!$A$22</c:f>
              <c:strCache>
                <c:ptCount val="1"/>
                <c:pt idx="0">
                  <c:v>% autres valorisables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sortant'!$N$20:$P$20</c:f>
              <c:strCache>
                <c:ptCount val="3"/>
                <c:pt idx="0">
                  <c:v>PCM_1</c:v>
                </c:pt>
                <c:pt idx="1">
                  <c:v>PCM_2</c:v>
                </c:pt>
                <c:pt idx="2">
                  <c:v>PCM_3</c:v>
                </c:pt>
              </c:strCache>
            </c:strRef>
          </c:cat>
          <c:val>
            <c:numRef>
              <c:f>'[1]Analyse flux sortant'!$N$22:$P$22</c:f>
              <c:numCache>
                <c:formatCode>0.0%</c:formatCode>
                <c:ptCount val="3"/>
                <c:pt idx="0">
                  <c:v>0.11633986928104567</c:v>
                </c:pt>
                <c:pt idx="1">
                  <c:v>0.235114503816794</c:v>
                </c:pt>
                <c:pt idx="2">
                  <c:v>0.16974169741697409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E-4E64-AB0E-1EED90BBC011}"/>
            </c:ext>
          </c:extLst>
        </c:ser>
        <c:ser>
          <c:idx val="2"/>
          <c:order val="2"/>
          <c:tx>
            <c:strRef>
              <c:f>'[1]Analyse flux sortant'!$A$23</c:f>
              <c:strCache>
                <c:ptCount val="1"/>
                <c:pt idx="0">
                  <c:v>% tri correct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sortant'!$N$20:$P$20</c:f>
              <c:strCache>
                <c:ptCount val="3"/>
                <c:pt idx="0">
                  <c:v>PCM_1</c:v>
                </c:pt>
                <c:pt idx="1">
                  <c:v>PCM_2</c:v>
                </c:pt>
                <c:pt idx="2">
                  <c:v>PCM_3</c:v>
                </c:pt>
              </c:strCache>
            </c:strRef>
          </c:cat>
          <c:val>
            <c:numRef>
              <c:f>'[1]Analyse flux sortant'!$N$23:$P$23</c:f>
              <c:numCache>
                <c:formatCode>0.0%</c:formatCode>
                <c:ptCount val="3"/>
                <c:pt idx="0">
                  <c:v>0.65490196078431384</c:v>
                </c:pt>
                <c:pt idx="1">
                  <c:v>0.5572519083969466</c:v>
                </c:pt>
                <c:pt idx="2">
                  <c:v>0.51476014760147615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E-4E64-AB0E-1EED90BBC0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32439040"/>
        <c:axId val="132481792"/>
      </c:barChart>
      <c:catAx>
        <c:axId val="13243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81792"/>
        <c:crosses val="autoZero"/>
        <c:auto val="1"/>
        <c:lblAlgn val="ctr"/>
        <c:lblOffset val="100"/>
        <c:noMultiLvlLbl val="0"/>
      </c:catAx>
      <c:valAx>
        <c:axId val="132481792"/>
        <c:scaling>
          <c:orientation val="minMax"/>
          <c:max val="1"/>
        </c:scaling>
        <c:delete val="1"/>
        <c:axPos val="l"/>
        <c:numFmt formatCode="0.0%" sourceLinked="1"/>
        <c:majorTickMark val="none"/>
        <c:minorTickMark val="none"/>
        <c:tickLblPos val="none"/>
        <c:crossAx val="13243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Caractérisation - flux sortant JRM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'[1]Analyse flux sortant'!$A$21</c:f>
              <c:strCache>
                <c:ptCount val="1"/>
                <c:pt idx="0">
                  <c:v>% refus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sortant'!$R$20:$T$20</c:f>
              <c:strCache>
                <c:ptCount val="3"/>
                <c:pt idx="0">
                  <c:v>JRM_1</c:v>
                </c:pt>
                <c:pt idx="1">
                  <c:v>JRM_2</c:v>
                </c:pt>
                <c:pt idx="2">
                  <c:v>JRM_3</c:v>
                </c:pt>
              </c:strCache>
            </c:strRef>
          </c:cat>
          <c:val>
            <c:numRef>
              <c:f>'[1]Analyse flux sortant'!$R$21:$T$21</c:f>
              <c:numCache>
                <c:formatCode>0.0%</c:formatCode>
                <c:ptCount val="3"/>
                <c:pt idx="0">
                  <c:v>2.7156549520766706E-2</c:v>
                </c:pt>
                <c:pt idx="1">
                  <c:v>3.0871003307607465E-2</c:v>
                </c:pt>
                <c:pt idx="2">
                  <c:v>2.7710843373493936E-2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C-4DE8-AB68-00AA3421F6AC}"/>
            </c:ext>
          </c:extLst>
        </c:ser>
        <c:ser>
          <c:idx val="1"/>
          <c:order val="1"/>
          <c:tx>
            <c:strRef>
              <c:f>'[1]Analyse flux sortant'!$A$22</c:f>
              <c:strCache>
                <c:ptCount val="1"/>
                <c:pt idx="0">
                  <c:v>% autres valorisables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sortant'!$R$20:$T$20</c:f>
              <c:strCache>
                <c:ptCount val="3"/>
                <c:pt idx="0">
                  <c:v>JRM_1</c:v>
                </c:pt>
                <c:pt idx="1">
                  <c:v>JRM_2</c:v>
                </c:pt>
                <c:pt idx="2">
                  <c:v>JRM_3</c:v>
                </c:pt>
              </c:strCache>
            </c:strRef>
          </c:cat>
          <c:val>
            <c:numRef>
              <c:f>'[1]Analyse flux sortant'!$R$22:$T$22</c:f>
              <c:numCache>
                <c:formatCode>0.0%</c:formatCode>
                <c:ptCount val="3"/>
                <c:pt idx="0">
                  <c:v>6.3897763578274702E-2</c:v>
                </c:pt>
                <c:pt idx="1">
                  <c:v>0.12679162072767358</c:v>
                </c:pt>
                <c:pt idx="2">
                  <c:v>0.22771084337349401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EC-4DE8-AB68-00AA3421F6AC}"/>
            </c:ext>
          </c:extLst>
        </c:ser>
        <c:ser>
          <c:idx val="2"/>
          <c:order val="2"/>
          <c:tx>
            <c:strRef>
              <c:f>'[1]Analyse flux sortant'!$A$23</c:f>
              <c:strCache>
                <c:ptCount val="1"/>
                <c:pt idx="0">
                  <c:v>% tri correct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sortant'!$R$20:$T$20</c:f>
              <c:strCache>
                <c:ptCount val="3"/>
                <c:pt idx="0">
                  <c:v>JRM_1</c:v>
                </c:pt>
                <c:pt idx="1">
                  <c:v>JRM_2</c:v>
                </c:pt>
                <c:pt idx="2">
                  <c:v>JRM_3</c:v>
                </c:pt>
              </c:strCache>
            </c:strRef>
          </c:cat>
          <c:val>
            <c:numRef>
              <c:f>'[1]Analyse flux sortant'!$R$23:$T$23</c:f>
              <c:numCache>
                <c:formatCode>0.0%</c:formatCode>
                <c:ptCount val="3"/>
                <c:pt idx="0">
                  <c:v>0.90894568690095856</c:v>
                </c:pt>
                <c:pt idx="1">
                  <c:v>0.84233737596471892</c:v>
                </c:pt>
                <c:pt idx="2">
                  <c:v>0.74457831325301205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EC-4DE8-AB68-00AA3421F6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32493696"/>
        <c:axId val="132495232"/>
      </c:barChart>
      <c:catAx>
        <c:axId val="13249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95232"/>
        <c:crosses val="autoZero"/>
        <c:auto val="1"/>
        <c:lblAlgn val="ctr"/>
        <c:lblOffset val="100"/>
        <c:noMultiLvlLbl val="0"/>
      </c:catAx>
      <c:valAx>
        <c:axId val="132495232"/>
        <c:scaling>
          <c:orientation val="minMax"/>
          <c:max val="1"/>
        </c:scaling>
        <c:delete val="1"/>
        <c:axPos val="l"/>
        <c:numFmt formatCode="0.0%" sourceLinked="1"/>
        <c:majorTickMark val="none"/>
        <c:minorTickMark val="none"/>
        <c:tickLblPos val="none"/>
        <c:crossAx val="13249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Caractérisation - flux sortant gros cartons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'[1]Analyse flux sortant'!$A$21</c:f>
              <c:strCache>
                <c:ptCount val="1"/>
                <c:pt idx="0">
                  <c:v>% refus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sortant'!$V$20:$X$20</c:f>
              <c:strCache>
                <c:ptCount val="3"/>
                <c:pt idx="0">
                  <c:v>Gros_cartons_1</c:v>
                </c:pt>
                <c:pt idx="1">
                  <c:v>Gros_cartons_2</c:v>
                </c:pt>
                <c:pt idx="2">
                  <c:v>Gros_cartons_3</c:v>
                </c:pt>
              </c:strCache>
            </c:strRef>
          </c:cat>
          <c:val>
            <c:numRef>
              <c:f>'[1]Analyse flux sortant'!$V$21:$X$21</c:f>
              <c:numCache>
                <c:formatCode>0.0%</c:formatCode>
                <c:ptCount val="3"/>
                <c:pt idx="0">
                  <c:v>3.7344398340248892E-2</c:v>
                </c:pt>
                <c:pt idx="1">
                  <c:v>1.7621145374449278E-2</c:v>
                </c:pt>
                <c:pt idx="2">
                  <c:v>2.2298456260720374E-2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5-4148-8BBB-0A1C889EF3F6}"/>
            </c:ext>
          </c:extLst>
        </c:ser>
        <c:ser>
          <c:idx val="1"/>
          <c:order val="1"/>
          <c:tx>
            <c:strRef>
              <c:f>'[1]Analyse flux sortant'!$A$22</c:f>
              <c:strCache>
                <c:ptCount val="1"/>
                <c:pt idx="0">
                  <c:v>% autres valorisables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sortant'!$V$20:$X$20</c:f>
              <c:strCache>
                <c:ptCount val="3"/>
                <c:pt idx="0">
                  <c:v>Gros_cartons_1</c:v>
                </c:pt>
                <c:pt idx="1">
                  <c:v>Gros_cartons_2</c:v>
                </c:pt>
                <c:pt idx="2">
                  <c:v>Gros_cartons_3</c:v>
                </c:pt>
              </c:strCache>
            </c:strRef>
          </c:cat>
          <c:val>
            <c:numRef>
              <c:f>'[1]Analyse flux sortant'!$V$22:$X$22</c:f>
              <c:numCache>
                <c:formatCode>0.0%</c:formatCode>
                <c:ptCount val="3"/>
                <c:pt idx="0">
                  <c:v>4.1493775933609811E-3</c:v>
                </c:pt>
                <c:pt idx="1">
                  <c:v>1.1013215859030812E-2</c:v>
                </c:pt>
                <c:pt idx="2">
                  <c:v>1.0291595197255643E-2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95-4148-8BBB-0A1C889EF3F6}"/>
            </c:ext>
          </c:extLst>
        </c:ser>
        <c:ser>
          <c:idx val="2"/>
          <c:order val="2"/>
          <c:tx>
            <c:strRef>
              <c:f>'[1]Analyse flux sortant'!$A$23</c:f>
              <c:strCache>
                <c:ptCount val="1"/>
                <c:pt idx="0">
                  <c:v>% tri correct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sortant'!$V$20:$X$20</c:f>
              <c:strCache>
                <c:ptCount val="3"/>
                <c:pt idx="0">
                  <c:v>Gros_cartons_1</c:v>
                </c:pt>
                <c:pt idx="1">
                  <c:v>Gros_cartons_2</c:v>
                </c:pt>
                <c:pt idx="2">
                  <c:v>Gros_cartons_3</c:v>
                </c:pt>
              </c:strCache>
            </c:strRef>
          </c:cat>
          <c:val>
            <c:numRef>
              <c:f>'[1]Analyse flux sortant'!$V$23:$X$23</c:f>
              <c:numCache>
                <c:formatCode>0.0%</c:formatCode>
                <c:ptCount val="3"/>
                <c:pt idx="0">
                  <c:v>0.95850622406639008</c:v>
                </c:pt>
                <c:pt idx="1">
                  <c:v>0.97136563876651993</c:v>
                </c:pt>
                <c:pt idx="2">
                  <c:v>0.967409948542024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95-4148-8BBB-0A1C889EF3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32666880"/>
        <c:axId val="132668416"/>
      </c:barChart>
      <c:catAx>
        <c:axId val="13266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668416"/>
        <c:crosses val="autoZero"/>
        <c:auto val="1"/>
        <c:lblAlgn val="ctr"/>
        <c:lblOffset val="100"/>
        <c:noMultiLvlLbl val="0"/>
      </c:catAx>
      <c:valAx>
        <c:axId val="132668416"/>
        <c:scaling>
          <c:orientation val="minMax"/>
          <c:max val="1"/>
        </c:scaling>
        <c:delete val="1"/>
        <c:axPos val="l"/>
        <c:numFmt formatCode="0.0%" sourceLinked="1"/>
        <c:majorTickMark val="none"/>
        <c:minorTickMark val="none"/>
        <c:tickLblPos val="none"/>
        <c:crossAx val="13266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Caractérisation - flux sortant 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'[1]Analyse flux sortant'!$A$21</c:f>
              <c:strCache>
                <c:ptCount val="1"/>
                <c:pt idx="0">
                  <c:v>% refus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sortant'!$Z$20:$AB$20</c:f>
              <c:strCache>
                <c:ptCount val="3"/>
                <c:pt idx="0">
                  <c:v>ELA_1</c:v>
                </c:pt>
                <c:pt idx="1">
                  <c:v>ELA_2</c:v>
                </c:pt>
                <c:pt idx="2">
                  <c:v>ELA_3</c:v>
                </c:pt>
              </c:strCache>
            </c:strRef>
          </c:cat>
          <c:val>
            <c:numRef>
              <c:f>'[1]Analyse flux sortant'!$Z$21:$AB$21</c:f>
              <c:numCache>
                <c:formatCode>0.0%</c:formatCode>
                <c:ptCount val="3"/>
                <c:pt idx="0">
                  <c:v>1.9138755980861184E-2</c:v>
                </c:pt>
                <c:pt idx="1">
                  <c:v>5.9113300492610765E-2</c:v>
                </c:pt>
                <c:pt idx="2">
                  <c:v>4.0453074433656984E-2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3-487D-AB69-1EC61B4DCD0D}"/>
            </c:ext>
          </c:extLst>
        </c:ser>
        <c:ser>
          <c:idx val="1"/>
          <c:order val="1"/>
          <c:tx>
            <c:strRef>
              <c:f>'[1]Analyse flux sortant'!$A$22</c:f>
              <c:strCache>
                <c:ptCount val="1"/>
                <c:pt idx="0">
                  <c:v>% autres valorisables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sortant'!$Z$20:$AB$20</c:f>
              <c:strCache>
                <c:ptCount val="3"/>
                <c:pt idx="0">
                  <c:v>ELA_1</c:v>
                </c:pt>
                <c:pt idx="1">
                  <c:v>ELA_2</c:v>
                </c:pt>
                <c:pt idx="2">
                  <c:v>ELA_3</c:v>
                </c:pt>
              </c:strCache>
            </c:strRef>
          </c:cat>
          <c:val>
            <c:numRef>
              <c:f>'[1]Analyse flux sortant'!$Z$22:$AB$22</c:f>
              <c:numCache>
                <c:formatCode>0.0%</c:formatCode>
                <c:ptCount val="3"/>
                <c:pt idx="0">
                  <c:v>8.373205741626788E-2</c:v>
                </c:pt>
                <c:pt idx="1">
                  <c:v>0.10344827586206873</c:v>
                </c:pt>
                <c:pt idx="2">
                  <c:v>0.14724919093851141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73-487D-AB69-1EC61B4DCD0D}"/>
            </c:ext>
          </c:extLst>
        </c:ser>
        <c:ser>
          <c:idx val="2"/>
          <c:order val="2"/>
          <c:tx>
            <c:strRef>
              <c:f>'[1]Analyse flux sortant'!$A$23</c:f>
              <c:strCache>
                <c:ptCount val="1"/>
                <c:pt idx="0">
                  <c:v>% tri correct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sortant'!$Z$20:$AB$20</c:f>
              <c:strCache>
                <c:ptCount val="3"/>
                <c:pt idx="0">
                  <c:v>ELA_1</c:v>
                </c:pt>
                <c:pt idx="1">
                  <c:v>ELA_2</c:v>
                </c:pt>
                <c:pt idx="2">
                  <c:v>ELA_3</c:v>
                </c:pt>
              </c:strCache>
            </c:strRef>
          </c:cat>
          <c:val>
            <c:numRef>
              <c:f>'[1]Analyse flux sortant'!$Z$23:$AB$23</c:f>
              <c:numCache>
                <c:formatCode>0.0%</c:formatCode>
                <c:ptCount val="3"/>
                <c:pt idx="0">
                  <c:v>0.89712918660287089</c:v>
                </c:pt>
                <c:pt idx="1">
                  <c:v>0.83743842364532051</c:v>
                </c:pt>
                <c:pt idx="2">
                  <c:v>0.81229773462783161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73-487D-AB69-1EC61B4DCD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32688512"/>
        <c:axId val="132739456"/>
      </c:barChart>
      <c:catAx>
        <c:axId val="13268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739456"/>
        <c:crosses val="autoZero"/>
        <c:auto val="1"/>
        <c:lblAlgn val="ctr"/>
        <c:lblOffset val="100"/>
        <c:noMultiLvlLbl val="0"/>
      </c:catAx>
      <c:valAx>
        <c:axId val="132739456"/>
        <c:scaling>
          <c:orientation val="minMax"/>
          <c:max val="1"/>
        </c:scaling>
        <c:delete val="1"/>
        <c:axPos val="l"/>
        <c:numFmt formatCode="0.0%" sourceLinked="1"/>
        <c:majorTickMark val="none"/>
        <c:minorTickMark val="none"/>
        <c:tickLblPos val="none"/>
        <c:crossAx val="13268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Caractérisation - flux sortant PEHD/PP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'[1]Analyse flux sortant'!$A$21</c:f>
              <c:strCache>
                <c:ptCount val="1"/>
                <c:pt idx="0">
                  <c:v>% refus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sortant'!$AD$20:$AF$20</c:f>
              <c:strCache>
                <c:ptCount val="3"/>
                <c:pt idx="0">
                  <c:v>PEHD/PP_1</c:v>
                </c:pt>
                <c:pt idx="1">
                  <c:v>PEHD/PP_2</c:v>
                </c:pt>
                <c:pt idx="2">
                  <c:v>PEHD/PP_3</c:v>
                </c:pt>
              </c:strCache>
            </c:strRef>
          </c:cat>
          <c:val>
            <c:numRef>
              <c:f>'[1]Analyse flux sortant'!$AD$21:$AF$21</c:f>
              <c:numCache>
                <c:formatCode>0.0%</c:formatCode>
                <c:ptCount val="3"/>
                <c:pt idx="0">
                  <c:v>0.15114235500878748</c:v>
                </c:pt>
                <c:pt idx="1">
                  <c:v>9.1068301225919385E-2</c:v>
                </c:pt>
                <c:pt idx="2">
                  <c:v>9.0109890109890012E-2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4-4712-8AFA-FE59E9DE659A}"/>
            </c:ext>
          </c:extLst>
        </c:ser>
        <c:ser>
          <c:idx val="1"/>
          <c:order val="1"/>
          <c:tx>
            <c:strRef>
              <c:f>'[1]Analyse flux sortant'!$A$22</c:f>
              <c:strCache>
                <c:ptCount val="1"/>
                <c:pt idx="0">
                  <c:v>% autres valorisables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sortant'!$AD$20:$AF$20</c:f>
              <c:strCache>
                <c:ptCount val="3"/>
                <c:pt idx="0">
                  <c:v>PEHD/PP_1</c:v>
                </c:pt>
                <c:pt idx="1">
                  <c:v>PEHD/PP_2</c:v>
                </c:pt>
                <c:pt idx="2">
                  <c:v>PEHD/PP_3</c:v>
                </c:pt>
              </c:strCache>
            </c:strRef>
          </c:cat>
          <c:val>
            <c:numRef>
              <c:f>'[1]Analyse flux sortant'!$AD$22:$AF$22</c:f>
              <c:numCache>
                <c:formatCode>0.0%</c:formatCode>
                <c:ptCount val="3"/>
                <c:pt idx="0">
                  <c:v>0.2724077328646749</c:v>
                </c:pt>
                <c:pt idx="1">
                  <c:v>8.4063047285464099E-2</c:v>
                </c:pt>
                <c:pt idx="2">
                  <c:v>7.0329670329670413E-2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04-4712-8AFA-FE59E9DE659A}"/>
            </c:ext>
          </c:extLst>
        </c:ser>
        <c:ser>
          <c:idx val="2"/>
          <c:order val="2"/>
          <c:tx>
            <c:strRef>
              <c:f>'[1]Analyse flux sortant'!$A$23</c:f>
              <c:strCache>
                <c:ptCount val="1"/>
                <c:pt idx="0">
                  <c:v>% tri correct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sortant'!$AD$20:$AF$20</c:f>
              <c:strCache>
                <c:ptCount val="3"/>
                <c:pt idx="0">
                  <c:v>PEHD/PP_1</c:v>
                </c:pt>
                <c:pt idx="1">
                  <c:v>PEHD/PP_2</c:v>
                </c:pt>
                <c:pt idx="2">
                  <c:v>PEHD/PP_3</c:v>
                </c:pt>
              </c:strCache>
            </c:strRef>
          </c:cat>
          <c:val>
            <c:numRef>
              <c:f>'[1]Analyse flux sortant'!$AD$23:$AF$23</c:f>
              <c:numCache>
                <c:formatCode>0.0%</c:formatCode>
                <c:ptCount val="3"/>
                <c:pt idx="0">
                  <c:v>0.57644991212653762</c:v>
                </c:pt>
                <c:pt idx="1">
                  <c:v>0.82486865148861654</c:v>
                </c:pt>
                <c:pt idx="2">
                  <c:v>0.83956043956043958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04-4712-8AFA-FE59E9DE65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32825088"/>
        <c:axId val="132826624"/>
      </c:barChart>
      <c:catAx>
        <c:axId val="13282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826624"/>
        <c:crosses val="autoZero"/>
        <c:auto val="1"/>
        <c:lblAlgn val="ctr"/>
        <c:lblOffset val="100"/>
        <c:noMultiLvlLbl val="0"/>
      </c:catAx>
      <c:valAx>
        <c:axId val="132826624"/>
        <c:scaling>
          <c:orientation val="minMax"/>
          <c:max val="1"/>
        </c:scaling>
        <c:delete val="1"/>
        <c:axPos val="l"/>
        <c:numFmt formatCode="0.0%" sourceLinked="1"/>
        <c:majorTickMark val="none"/>
        <c:minorTickMark val="none"/>
        <c:tickLblPos val="none"/>
        <c:crossAx val="13282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Caractérisation - flux sortant Flux_Dev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'[1]Analyse flux sortant'!$A$21</c:f>
              <c:strCache>
                <c:ptCount val="1"/>
                <c:pt idx="0">
                  <c:v>% refus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sortant'!$AH$20:$AJ$20</c:f>
              <c:strCache>
                <c:ptCount val="3"/>
                <c:pt idx="0">
                  <c:v>FLUX_DEV_1</c:v>
                </c:pt>
                <c:pt idx="1">
                  <c:v>FLUX_DEV_2</c:v>
                </c:pt>
                <c:pt idx="2">
                  <c:v>FLUX_DEV_3</c:v>
                </c:pt>
              </c:strCache>
            </c:strRef>
          </c:cat>
          <c:val>
            <c:numRef>
              <c:f>'[1]Analyse flux sortant'!$AH$21:$AJ$21</c:f>
              <c:numCache>
                <c:formatCode>0.0%</c:formatCode>
                <c:ptCount val="3"/>
                <c:pt idx="0">
                  <c:v>7.7092511013215903E-2</c:v>
                </c:pt>
                <c:pt idx="1">
                  <c:v>0.12380952380952374</c:v>
                </c:pt>
                <c:pt idx="2">
                  <c:v>5.2966101694915259E-2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5-44B3-AFBF-180BCA7587CA}"/>
            </c:ext>
          </c:extLst>
        </c:ser>
        <c:ser>
          <c:idx val="1"/>
          <c:order val="1"/>
          <c:tx>
            <c:strRef>
              <c:f>'[1]Analyse flux sortant'!$A$22</c:f>
              <c:strCache>
                <c:ptCount val="1"/>
                <c:pt idx="0">
                  <c:v>% autres valorisables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sortant'!$AH$20:$AJ$20</c:f>
              <c:strCache>
                <c:ptCount val="3"/>
                <c:pt idx="0">
                  <c:v>FLUX_DEV_1</c:v>
                </c:pt>
                <c:pt idx="1">
                  <c:v>FLUX_DEV_2</c:v>
                </c:pt>
                <c:pt idx="2">
                  <c:v>FLUX_DEV_3</c:v>
                </c:pt>
              </c:strCache>
            </c:strRef>
          </c:cat>
          <c:val>
            <c:numRef>
              <c:f>'[1]Analyse flux sortant'!$AH$22:$AJ$22</c:f>
              <c:numCache>
                <c:formatCode>0.0%</c:formatCode>
                <c:ptCount val="3"/>
                <c:pt idx="0">
                  <c:v>0.29515418502202639</c:v>
                </c:pt>
                <c:pt idx="1">
                  <c:v>0.30000000000000016</c:v>
                </c:pt>
                <c:pt idx="2">
                  <c:v>0.38347457627118653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75-44B3-AFBF-180BCA7587CA}"/>
            </c:ext>
          </c:extLst>
        </c:ser>
        <c:ser>
          <c:idx val="2"/>
          <c:order val="2"/>
          <c:tx>
            <c:strRef>
              <c:f>'[1]Analyse flux sortant'!$A$23</c:f>
              <c:strCache>
                <c:ptCount val="1"/>
                <c:pt idx="0">
                  <c:v>% tri correct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'[1]Analyse flux sortant'!$AH$20:$AJ$20</c:f>
              <c:strCache>
                <c:ptCount val="3"/>
                <c:pt idx="0">
                  <c:v>FLUX_DEV_1</c:v>
                </c:pt>
                <c:pt idx="1">
                  <c:v>FLUX_DEV_2</c:v>
                </c:pt>
                <c:pt idx="2">
                  <c:v>FLUX_DEV_3</c:v>
                </c:pt>
              </c:strCache>
            </c:strRef>
          </c:cat>
          <c:val>
            <c:numRef>
              <c:f>'[1]Analyse flux sortant'!$AH$23:$AJ$23</c:f>
              <c:numCache>
                <c:formatCode>0.0%</c:formatCode>
                <c:ptCount val="3"/>
                <c:pt idx="0">
                  <c:v>0.6277533039647577</c:v>
                </c:pt>
                <c:pt idx="1">
                  <c:v>0.57619047619047614</c:v>
                </c:pt>
                <c:pt idx="2">
                  <c:v>0.56355932203389825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75-44B3-AFBF-180BCA7587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32793472"/>
        <c:axId val="132795008"/>
      </c:barChart>
      <c:catAx>
        <c:axId val="13279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795008"/>
        <c:crosses val="autoZero"/>
        <c:auto val="1"/>
        <c:lblAlgn val="ctr"/>
        <c:lblOffset val="100"/>
        <c:noMultiLvlLbl val="0"/>
      </c:catAx>
      <c:valAx>
        <c:axId val="132795008"/>
        <c:scaling>
          <c:orientation val="minMax"/>
          <c:max val="1"/>
        </c:scaling>
        <c:delete val="1"/>
        <c:axPos val="l"/>
        <c:numFmt formatCode="0.0%" sourceLinked="1"/>
        <c:majorTickMark val="none"/>
        <c:minorTickMark val="none"/>
        <c:tickLblPos val="none"/>
        <c:crossAx val="13279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20</xdr:row>
      <xdr:rowOff>38100</xdr:rowOff>
    </xdr:from>
    <xdr:to>
      <xdr:col>4</xdr:col>
      <xdr:colOff>129540</xdr:colOff>
      <xdr:row>40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D93D999-5474-4097-B15A-B3666CB88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998220</xdr:colOff>
      <xdr:row>20</xdr:row>
      <xdr:rowOff>15240</xdr:rowOff>
    </xdr:from>
    <xdr:to>
      <xdr:col>8</xdr:col>
      <xdr:colOff>220980</xdr:colOff>
      <xdr:row>41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EC8E018-D196-45C0-8808-DD086F6DE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1036320</xdr:colOff>
      <xdr:row>20</xdr:row>
      <xdr:rowOff>22860</xdr:rowOff>
    </xdr:from>
    <xdr:to>
      <xdr:col>12</xdr:col>
      <xdr:colOff>259080</xdr:colOff>
      <xdr:row>41</xdr:row>
      <xdr:rowOff>7620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5D628E5-F157-4D2B-A7BE-3222913A0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1074420</xdr:colOff>
      <xdr:row>20</xdr:row>
      <xdr:rowOff>0</xdr:rowOff>
    </xdr:from>
    <xdr:to>
      <xdr:col>16</xdr:col>
      <xdr:colOff>297180</xdr:colOff>
      <xdr:row>40</xdr:row>
      <xdr:rowOff>167640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789EF02-1520-4848-9D63-FB2B31D5D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1028700</xdr:colOff>
      <xdr:row>19</xdr:row>
      <xdr:rowOff>175260</xdr:rowOff>
    </xdr:from>
    <xdr:to>
      <xdr:col>20</xdr:col>
      <xdr:colOff>251460</xdr:colOff>
      <xdr:row>40</xdr:row>
      <xdr:rowOff>160020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B8E69AB-2954-4942-B802-48F788FE2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1089660</xdr:colOff>
      <xdr:row>19</xdr:row>
      <xdr:rowOff>160020</xdr:rowOff>
    </xdr:from>
    <xdr:to>
      <xdr:col>24</xdr:col>
      <xdr:colOff>312420</xdr:colOff>
      <xdr:row>40</xdr:row>
      <xdr:rowOff>144780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CD3FA9E-0DF5-4426-B19D-5AAFD6AE1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967740</xdr:colOff>
      <xdr:row>19</xdr:row>
      <xdr:rowOff>175260</xdr:rowOff>
    </xdr:from>
    <xdr:to>
      <xdr:col>28</xdr:col>
      <xdr:colOff>190500</xdr:colOff>
      <xdr:row>40</xdr:row>
      <xdr:rowOff>160020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9AAF5B2-6AD4-4D38-815B-7FC16A8BD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975360</xdr:colOff>
      <xdr:row>20</xdr:row>
      <xdr:rowOff>0</xdr:rowOff>
    </xdr:from>
    <xdr:to>
      <xdr:col>32</xdr:col>
      <xdr:colOff>198120</xdr:colOff>
      <xdr:row>40</xdr:row>
      <xdr:rowOff>167640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C4E96120-743A-423E-BC1D-89E52283C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1150620</xdr:colOff>
      <xdr:row>20</xdr:row>
      <xdr:rowOff>15240</xdr:rowOff>
    </xdr:from>
    <xdr:to>
      <xdr:col>36</xdr:col>
      <xdr:colOff>373380</xdr:colOff>
      <xdr:row>41</xdr:row>
      <xdr:rowOff>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3277235A-1180-491B-ABFC-5B2FE8C10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1135380</xdr:colOff>
      <xdr:row>19</xdr:row>
      <xdr:rowOff>160020</xdr:rowOff>
    </xdr:from>
    <xdr:to>
      <xdr:col>40</xdr:col>
      <xdr:colOff>358140</xdr:colOff>
      <xdr:row>40</xdr:row>
      <xdr:rowOff>144780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4903A722-7624-4AA8-9113-32B5D4B86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944880</xdr:colOff>
      <xdr:row>19</xdr:row>
      <xdr:rowOff>160020</xdr:rowOff>
    </xdr:from>
    <xdr:to>
      <xdr:col>44</xdr:col>
      <xdr:colOff>167640</xdr:colOff>
      <xdr:row>40</xdr:row>
      <xdr:rowOff>144780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8447A738-3E87-4E46-8FF6-548068AA0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967740</xdr:colOff>
      <xdr:row>20</xdr:row>
      <xdr:rowOff>7620</xdr:rowOff>
    </xdr:from>
    <xdr:to>
      <xdr:col>48</xdr:col>
      <xdr:colOff>190500</xdr:colOff>
      <xdr:row>40</xdr:row>
      <xdr:rowOff>175260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B9ED65A7-F250-48B0-BF7F-EA0390F6A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38100</xdr:colOff>
      <xdr:row>61</xdr:row>
      <xdr:rowOff>38100</xdr:rowOff>
    </xdr:from>
    <xdr:to>
      <xdr:col>4</xdr:col>
      <xdr:colOff>133350</xdr:colOff>
      <xdr:row>81</xdr:row>
      <xdr:rowOff>114300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1B0DFE5A-8715-4555-A7E5-B47802556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1000125</xdr:colOff>
      <xdr:row>61</xdr:row>
      <xdr:rowOff>19050</xdr:rowOff>
    </xdr:from>
    <xdr:to>
      <xdr:col>8</xdr:col>
      <xdr:colOff>219075</xdr:colOff>
      <xdr:row>82</xdr:row>
      <xdr:rowOff>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174C3377-D3CB-4BFA-B31E-737D92380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1038225</xdr:colOff>
      <xdr:row>61</xdr:row>
      <xdr:rowOff>19050</xdr:rowOff>
    </xdr:from>
    <xdr:to>
      <xdr:col>12</xdr:col>
      <xdr:colOff>257175</xdr:colOff>
      <xdr:row>82</xdr:row>
      <xdr:rowOff>9525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B7761C57-E3B0-4297-A5EB-9696A6676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1076325</xdr:colOff>
      <xdr:row>61</xdr:row>
      <xdr:rowOff>0</xdr:rowOff>
    </xdr:from>
    <xdr:to>
      <xdr:col>16</xdr:col>
      <xdr:colOff>295275</xdr:colOff>
      <xdr:row>81</xdr:row>
      <xdr:rowOff>171450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7996ED2C-21C3-4F21-B5A5-069E91A66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971550</xdr:colOff>
      <xdr:row>61</xdr:row>
      <xdr:rowOff>0</xdr:rowOff>
    </xdr:from>
    <xdr:to>
      <xdr:col>32</xdr:col>
      <xdr:colOff>200025</xdr:colOff>
      <xdr:row>81</xdr:row>
      <xdr:rowOff>171450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1818BD11-82F7-4560-B5C5-D1BFB57BC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32</xdr:col>
      <xdr:colOff>1152525</xdr:colOff>
      <xdr:row>61</xdr:row>
      <xdr:rowOff>19050</xdr:rowOff>
    </xdr:from>
    <xdr:to>
      <xdr:col>36</xdr:col>
      <xdr:colOff>371475</xdr:colOff>
      <xdr:row>82</xdr:row>
      <xdr:rowOff>0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715C5D70-384D-40F6-8B06-161A86F1E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44</xdr:col>
      <xdr:colOff>971550</xdr:colOff>
      <xdr:row>61</xdr:row>
      <xdr:rowOff>9525</xdr:rowOff>
    </xdr:from>
    <xdr:to>
      <xdr:col>48</xdr:col>
      <xdr:colOff>190500</xdr:colOff>
      <xdr:row>81</xdr:row>
      <xdr:rowOff>171450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921F86A2-9E23-4AA0-8342-2C922C177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38100</xdr:colOff>
      <xdr:row>101</xdr:row>
      <xdr:rowOff>38100</xdr:rowOff>
    </xdr:from>
    <xdr:to>
      <xdr:col>4</xdr:col>
      <xdr:colOff>133350</xdr:colOff>
      <xdr:row>121</xdr:row>
      <xdr:rowOff>114300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415B31BF-38D4-4BE0-BF53-E5392BD73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1000125</xdr:colOff>
      <xdr:row>101</xdr:row>
      <xdr:rowOff>19050</xdr:rowOff>
    </xdr:from>
    <xdr:to>
      <xdr:col>8</xdr:col>
      <xdr:colOff>219075</xdr:colOff>
      <xdr:row>122</xdr:row>
      <xdr:rowOff>0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4195A6BA-E86A-4104-88BF-48CBE6931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1038225</xdr:colOff>
      <xdr:row>101</xdr:row>
      <xdr:rowOff>19050</xdr:rowOff>
    </xdr:from>
    <xdr:to>
      <xdr:col>12</xdr:col>
      <xdr:colOff>257175</xdr:colOff>
      <xdr:row>122</xdr:row>
      <xdr:rowOff>9525</xdr:rowOff>
    </xdr:to>
    <xdr:graphicFrame macro="">
      <xdr:nvGraphicFramePr>
        <xdr:cNvPr id="28" name="Graphique 27">
          <a:extLst>
            <a:ext uri="{FF2B5EF4-FFF2-40B4-BE49-F238E27FC236}">
              <a16:creationId xmlns:a16="http://schemas.microsoft.com/office/drawing/2014/main" id="{99D7402E-C7B8-4056-9234-BB0561CDC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1076325</xdr:colOff>
      <xdr:row>101</xdr:row>
      <xdr:rowOff>0</xdr:rowOff>
    </xdr:from>
    <xdr:to>
      <xdr:col>16</xdr:col>
      <xdr:colOff>295275</xdr:colOff>
      <xdr:row>121</xdr:row>
      <xdr:rowOff>171450</xdr:rowOff>
    </xdr:to>
    <xdr:graphicFrame macro="">
      <xdr:nvGraphicFramePr>
        <xdr:cNvPr id="29" name="Graphique 28">
          <a:extLst>
            <a:ext uri="{FF2B5EF4-FFF2-40B4-BE49-F238E27FC236}">
              <a16:creationId xmlns:a16="http://schemas.microsoft.com/office/drawing/2014/main" id="{54E12FBF-BFFB-4C0C-B889-76C7DF65E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28</xdr:col>
      <xdr:colOff>971550</xdr:colOff>
      <xdr:row>101</xdr:row>
      <xdr:rowOff>0</xdr:rowOff>
    </xdr:from>
    <xdr:to>
      <xdr:col>32</xdr:col>
      <xdr:colOff>200025</xdr:colOff>
      <xdr:row>121</xdr:row>
      <xdr:rowOff>171450</xdr:rowOff>
    </xdr:to>
    <xdr:graphicFrame macro="">
      <xdr:nvGraphicFramePr>
        <xdr:cNvPr id="33" name="Graphique 32">
          <a:extLst>
            <a:ext uri="{FF2B5EF4-FFF2-40B4-BE49-F238E27FC236}">
              <a16:creationId xmlns:a16="http://schemas.microsoft.com/office/drawing/2014/main" id="{A6F1C9CF-1DC5-4678-93A3-1AB8A67D4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32</xdr:col>
      <xdr:colOff>1152525</xdr:colOff>
      <xdr:row>101</xdr:row>
      <xdr:rowOff>19050</xdr:rowOff>
    </xdr:from>
    <xdr:to>
      <xdr:col>36</xdr:col>
      <xdr:colOff>371475</xdr:colOff>
      <xdr:row>122</xdr:row>
      <xdr:rowOff>0</xdr:rowOff>
    </xdr:to>
    <xdr:graphicFrame macro="">
      <xdr:nvGraphicFramePr>
        <xdr:cNvPr id="34" name="Graphique 33">
          <a:extLst>
            <a:ext uri="{FF2B5EF4-FFF2-40B4-BE49-F238E27FC236}">
              <a16:creationId xmlns:a16="http://schemas.microsoft.com/office/drawing/2014/main" id="{D291D4AA-638B-4B40-9DFB-69E887C67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44</xdr:col>
      <xdr:colOff>971550</xdr:colOff>
      <xdr:row>101</xdr:row>
      <xdr:rowOff>9525</xdr:rowOff>
    </xdr:from>
    <xdr:to>
      <xdr:col>48</xdr:col>
      <xdr:colOff>190500</xdr:colOff>
      <xdr:row>121</xdr:row>
      <xdr:rowOff>171450</xdr:rowOff>
    </xdr:to>
    <xdr:graphicFrame macro="">
      <xdr:nvGraphicFramePr>
        <xdr:cNvPr id="37" name="Graphique 36">
          <a:extLst>
            <a:ext uri="{FF2B5EF4-FFF2-40B4-BE49-F238E27FC236}">
              <a16:creationId xmlns:a16="http://schemas.microsoft.com/office/drawing/2014/main" id="{A902233B-4CB3-4534-914D-7655A4A29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V:\BDD.xlsx" TargetMode="External"/><Relationship Id="rId1" Type="http://schemas.openxmlformats.org/officeDocument/2006/relationships/externalLinkPath" Target="BD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DD_saisies"/>
      <sheetName val="Analyse flux entrant"/>
      <sheetName val="Analyse flux sortant"/>
      <sheetName val="Analyse sorties TO"/>
      <sheetName val="Analyse flux tables de tri"/>
      <sheetName val="TCD sortants série 1 (novembre)"/>
      <sheetName val="TCD sortants série 2 (décembre)"/>
      <sheetName val="TCD sortants série 3 (janvier)"/>
      <sheetName val="TCD sortants série 4 (février)"/>
      <sheetName val="TCD TO série 1"/>
      <sheetName val="TCD TO série 3"/>
      <sheetName val="TCD TO série 4"/>
      <sheetName val="TCD tables"/>
      <sheetName val="Imprimable"/>
      <sheetName val="Bacs-caissettes"/>
    </sheetNames>
    <sheetDataSet>
      <sheetData sheetId="0"/>
      <sheetData sheetId="1"/>
      <sheetData sheetId="2">
        <row r="20">
          <cell r="B20" t="str">
            <v>Refus_1</v>
          </cell>
          <cell r="C20" t="str">
            <v>Refus_2</v>
          </cell>
          <cell r="D20" t="str">
            <v>Refus_3</v>
          </cell>
          <cell r="F20" t="str">
            <v>PET_clair_1</v>
          </cell>
          <cell r="G20" t="str">
            <v>PET_clair_2</v>
          </cell>
          <cell r="H20" t="str">
            <v>PET_clair_3</v>
          </cell>
          <cell r="J20" t="str">
            <v>EMR_1</v>
          </cell>
          <cell r="K20" t="str">
            <v>EMR_2</v>
          </cell>
          <cell r="L20" t="str">
            <v>EMR_3</v>
          </cell>
          <cell r="N20" t="str">
            <v>PCM_1</v>
          </cell>
          <cell r="O20" t="str">
            <v>PCM_2</v>
          </cell>
          <cell r="P20" t="str">
            <v>PCM_3</v>
          </cell>
          <cell r="R20" t="str">
            <v>JRM_1</v>
          </cell>
          <cell r="S20" t="str">
            <v>JRM_2</v>
          </cell>
          <cell r="T20" t="str">
            <v>JRM_3</v>
          </cell>
          <cell r="V20" t="str">
            <v>Gros_cartons_1</v>
          </cell>
          <cell r="W20" t="str">
            <v>Gros_cartons_2</v>
          </cell>
          <cell r="X20" t="str">
            <v>Gros_cartons_3</v>
          </cell>
          <cell r="Z20" t="str">
            <v>ELA_1</v>
          </cell>
          <cell r="AA20" t="str">
            <v>ELA_2</v>
          </cell>
          <cell r="AB20" t="str">
            <v>ELA_3</v>
          </cell>
          <cell r="AD20" t="str">
            <v>PEHD/PP_1</v>
          </cell>
          <cell r="AE20" t="str">
            <v>PEHD/PP_2</v>
          </cell>
          <cell r="AF20" t="str">
            <v>PEHD/PP_3</v>
          </cell>
          <cell r="AH20" t="str">
            <v>FLUX_DEV_1</v>
          </cell>
          <cell r="AI20" t="str">
            <v>FLUX_DEV_2</v>
          </cell>
          <cell r="AJ20" t="str">
            <v>FLUX_DEV_3</v>
          </cell>
          <cell r="AL20" t="str">
            <v>FILM_PE_1</v>
          </cell>
          <cell r="AM20" t="str">
            <v>FILM_PE_2</v>
          </cell>
          <cell r="AN20" t="str">
            <v>FILM_PE_3</v>
          </cell>
          <cell r="AP20" t="str">
            <v>Acier_1</v>
          </cell>
          <cell r="AQ20" t="str">
            <v>Acier_2</v>
          </cell>
          <cell r="AR20" t="str">
            <v>Acier_3</v>
          </cell>
          <cell r="AT20" t="str">
            <v>Aluminium_1</v>
          </cell>
          <cell r="AU20" t="str">
            <v>Aluminium_2</v>
          </cell>
          <cell r="AV20" t="str">
            <v>Aluminium_3</v>
          </cell>
        </row>
        <row r="21">
          <cell r="A21" t="str">
            <v>% refus</v>
          </cell>
          <cell r="B21">
            <v>0.51483050847457623</v>
          </cell>
          <cell r="C21">
            <v>0.68008474576271194</v>
          </cell>
          <cell r="D21">
            <v>0.6810176125244618</v>
          </cell>
          <cell r="F21">
            <v>2.7210884353741475E-2</v>
          </cell>
          <cell r="G21">
            <v>7.7922077922077167E-3</v>
          </cell>
          <cell r="H21">
            <v>4.5146726862302341E-3</v>
          </cell>
          <cell r="J21">
            <v>2.3127753303964771E-2</v>
          </cell>
          <cell r="K21">
            <v>2.9230769230769098E-2</v>
          </cell>
          <cell r="L21">
            <v>2.982107355864811E-2</v>
          </cell>
          <cell r="N21">
            <v>0.22875816993464052</v>
          </cell>
          <cell r="O21">
            <v>0.20763358778625945</v>
          </cell>
          <cell r="P21">
            <v>0.31549815498154976</v>
          </cell>
          <cell r="R21">
            <v>2.7156549520766706E-2</v>
          </cell>
          <cell r="S21">
            <v>3.0871003307607465E-2</v>
          </cell>
          <cell r="T21">
            <v>2.7710843373493936E-2</v>
          </cell>
          <cell r="V21">
            <v>3.7344398340248892E-2</v>
          </cell>
          <cell r="W21">
            <v>1.7621145374449278E-2</v>
          </cell>
          <cell r="X21">
            <v>2.2298456260720374E-2</v>
          </cell>
          <cell r="Z21">
            <v>1.9138755980861184E-2</v>
          </cell>
          <cell r="AA21">
            <v>5.9113300492610765E-2</v>
          </cell>
          <cell r="AB21">
            <v>4.0453074433656984E-2</v>
          </cell>
          <cell r="AD21">
            <v>0.15114235500878748</v>
          </cell>
          <cell r="AE21">
            <v>9.1068301225919385E-2</v>
          </cell>
          <cell r="AF21">
            <v>9.0109890109890012E-2</v>
          </cell>
          <cell r="AH21">
            <v>7.7092511013215903E-2</v>
          </cell>
          <cell r="AI21">
            <v>0.12380952380952374</v>
          </cell>
          <cell r="AJ21">
            <v>5.2966101694915259E-2</v>
          </cell>
          <cell r="AL21">
            <v>0.14761904761904771</v>
          </cell>
          <cell r="AM21">
            <v>0.12264150943396218</v>
          </cell>
          <cell r="AN21">
            <v>8.860759493670857E-2</v>
          </cell>
          <cell r="AP21">
            <v>7.6843198338525417E-2</v>
          </cell>
          <cell r="AQ21">
            <v>5.7888762769579979E-2</v>
          </cell>
          <cell r="AR21">
            <v>6.7307692307692277E-2</v>
          </cell>
          <cell r="AT21">
            <v>6.7017082785808077E-2</v>
          </cell>
          <cell r="AU21">
            <v>4.7451669595782009E-2</v>
          </cell>
          <cell r="AV21">
            <v>7.6376554174067482E-2</v>
          </cell>
        </row>
        <row r="22">
          <cell r="A22" t="str">
            <v>% autres valorisables</v>
          </cell>
          <cell r="B22">
            <v>0.48516949152542377</v>
          </cell>
          <cell r="C22">
            <v>0.31991525423728806</v>
          </cell>
          <cell r="D22">
            <v>0.3189823874755382</v>
          </cell>
          <cell r="F22">
            <v>0.13038548752834433</v>
          </cell>
          <cell r="G22">
            <v>9.8701298701298845E-2</v>
          </cell>
          <cell r="H22">
            <v>0.14446952595936791</v>
          </cell>
          <cell r="J22">
            <v>0.13215859030836996</v>
          </cell>
          <cell r="K22">
            <v>0.1476923076923079</v>
          </cell>
          <cell r="L22">
            <v>0.12524850894632211</v>
          </cell>
          <cell r="N22">
            <v>0.11633986928104567</v>
          </cell>
          <cell r="O22">
            <v>0.235114503816794</v>
          </cell>
          <cell r="P22">
            <v>0.16974169741697409</v>
          </cell>
          <cell r="R22">
            <v>6.3897763578274702E-2</v>
          </cell>
          <cell r="S22">
            <v>0.12679162072767358</v>
          </cell>
          <cell r="T22">
            <v>0.22771084337349401</v>
          </cell>
          <cell r="V22">
            <v>4.1493775933609811E-3</v>
          </cell>
          <cell r="W22">
            <v>1.1013215859030812E-2</v>
          </cell>
          <cell r="X22">
            <v>1.0291595197255643E-2</v>
          </cell>
          <cell r="Z22">
            <v>8.373205741626788E-2</v>
          </cell>
          <cell r="AA22">
            <v>0.10344827586206873</v>
          </cell>
          <cell r="AB22">
            <v>0.14724919093851141</v>
          </cell>
          <cell r="AD22">
            <v>0.2724077328646749</v>
          </cell>
          <cell r="AE22">
            <v>8.4063047285464099E-2</v>
          </cell>
          <cell r="AF22">
            <v>7.0329670329670413E-2</v>
          </cell>
          <cell r="AH22">
            <v>0.29515418502202639</v>
          </cell>
          <cell r="AI22">
            <v>0.30000000000000016</v>
          </cell>
          <cell r="AJ22">
            <v>0.38347457627118653</v>
          </cell>
          <cell r="AL22">
            <v>0.1857142857142855</v>
          </cell>
          <cell r="AM22">
            <v>5.6603773584905648E-2</v>
          </cell>
          <cell r="AN22">
            <v>5.0632911392405E-2</v>
          </cell>
          <cell r="AP22">
            <v>5.711318795430953E-2</v>
          </cell>
          <cell r="AQ22">
            <v>5.3348467650397136E-2</v>
          </cell>
          <cell r="AR22">
            <v>5.3418803418803451E-2</v>
          </cell>
          <cell r="AT22">
            <v>8.1471747700394115E-2</v>
          </cell>
          <cell r="AU22">
            <v>6.8541300527240723E-2</v>
          </cell>
          <cell r="AV22">
            <v>7.4600355239786809E-2</v>
          </cell>
        </row>
        <row r="23">
          <cell r="A23" t="str">
            <v>% tri correct</v>
          </cell>
          <cell r="F23">
            <v>0.84240362811791414</v>
          </cell>
          <cell r="G23">
            <v>0.89350649350649347</v>
          </cell>
          <cell r="H23">
            <v>0.85101580135440191</v>
          </cell>
          <cell r="J23">
            <v>0.84471365638766527</v>
          </cell>
          <cell r="K23">
            <v>0.82307692307692304</v>
          </cell>
          <cell r="L23">
            <v>0.84493041749502973</v>
          </cell>
          <cell r="N23">
            <v>0.65490196078431384</v>
          </cell>
          <cell r="O23">
            <v>0.5572519083969466</v>
          </cell>
          <cell r="P23">
            <v>0.51476014760147615</v>
          </cell>
          <cell r="R23">
            <v>0.90894568690095856</v>
          </cell>
          <cell r="S23">
            <v>0.84233737596471892</v>
          </cell>
          <cell r="T23">
            <v>0.74457831325301205</v>
          </cell>
          <cell r="V23">
            <v>0.95850622406639008</v>
          </cell>
          <cell r="W23">
            <v>0.97136563876651993</v>
          </cell>
          <cell r="X23">
            <v>0.967409948542024</v>
          </cell>
          <cell r="Z23">
            <v>0.89712918660287089</v>
          </cell>
          <cell r="AA23">
            <v>0.83743842364532051</v>
          </cell>
          <cell r="AB23">
            <v>0.81229773462783161</v>
          </cell>
          <cell r="AD23">
            <v>0.57644991212653762</v>
          </cell>
          <cell r="AE23">
            <v>0.82486865148861654</v>
          </cell>
          <cell r="AF23">
            <v>0.83956043956043958</v>
          </cell>
          <cell r="AH23">
            <v>0.6277533039647577</v>
          </cell>
          <cell r="AI23">
            <v>0.57619047619047614</v>
          </cell>
          <cell r="AJ23">
            <v>0.56355932203389825</v>
          </cell>
          <cell r="AL23">
            <v>0.66666666666666674</v>
          </cell>
          <cell r="AM23">
            <v>0.82075471698113223</v>
          </cell>
          <cell r="AN23">
            <v>0.86075949367088644</v>
          </cell>
          <cell r="AP23">
            <v>0.86604361370716509</v>
          </cell>
          <cell r="AQ23">
            <v>0.88876276958002287</v>
          </cell>
          <cell r="AR23">
            <v>0.87927350427350426</v>
          </cell>
          <cell r="AT23">
            <v>0.85151116951379779</v>
          </cell>
          <cell r="AU23">
            <v>0.88400702987697721</v>
          </cell>
          <cell r="AV23">
            <v>0.84902309058614567</v>
          </cell>
        </row>
        <row r="68">
          <cell r="B68" t="str">
            <v>Refus_4</v>
          </cell>
          <cell r="C68" t="str">
            <v>Refus_5</v>
          </cell>
          <cell r="D68" t="str">
            <v>Refus_6</v>
          </cell>
          <cell r="F68" t="str">
            <v>PET_clair_4</v>
          </cell>
          <cell r="G68" t="str">
            <v>PET_clair_5</v>
          </cell>
          <cell r="H68" t="str">
            <v>PET_clair_6</v>
          </cell>
          <cell r="J68" t="str">
            <v>EMR_4</v>
          </cell>
          <cell r="K68" t="str">
            <v>EMR_5</v>
          </cell>
          <cell r="L68" t="str">
            <v>EMR_6</v>
          </cell>
          <cell r="N68" t="str">
            <v>PCM_4</v>
          </cell>
          <cell r="O68" t="str">
            <v>PCM_5</v>
          </cell>
          <cell r="P68" t="str">
            <v>PCM_6</v>
          </cell>
          <cell r="AD68" t="str">
            <v>PEHD/PP_4</v>
          </cell>
          <cell r="AE68" t="str">
            <v>PEHD/PP_5</v>
          </cell>
          <cell r="AF68" t="str">
            <v>PEHD/PP_6</v>
          </cell>
          <cell r="AH68" t="str">
            <v>FLUX_DEV_4</v>
          </cell>
          <cell r="AI68" t="str">
            <v>FLUX_DEV_5</v>
          </cell>
          <cell r="AJ68" t="str">
            <v>FLUX_DEV_6</v>
          </cell>
          <cell r="AT68" t="str">
            <v>Aluminium_4</v>
          </cell>
          <cell r="AU68" t="str">
            <v>Aluminium_5</v>
          </cell>
          <cell r="AV68" t="str">
            <v>Aluminium_6</v>
          </cell>
        </row>
        <row r="69">
          <cell r="A69" t="str">
            <v>% refus</v>
          </cell>
          <cell r="B69">
            <v>0.4247422680412371</v>
          </cell>
          <cell r="C69">
            <v>0.5330490405117273</v>
          </cell>
          <cell r="D69">
            <v>0.51807228915662629</v>
          </cell>
          <cell r="F69">
            <v>1.2578616352201217E-2</v>
          </cell>
          <cell r="G69">
            <v>1.3729977116704829E-2</v>
          </cell>
          <cell r="H69">
            <v>1.834862385321084E-2</v>
          </cell>
          <cell r="J69">
            <v>1.9966722129783742E-2</v>
          </cell>
          <cell r="K69">
            <v>4.5353982300885047E-2</v>
          </cell>
          <cell r="L69">
            <v>5.7736720554272529E-2</v>
          </cell>
          <cell r="N69">
            <v>5.4363376251788234E-2</v>
          </cell>
          <cell r="O69">
            <v>0.102402022756005</v>
          </cell>
          <cell r="P69">
            <v>0.12011577424023162</v>
          </cell>
          <cell r="AD69">
            <v>5.7377049180327808E-2</v>
          </cell>
          <cell r="AE69">
            <v>1.1029411764705779E-2</v>
          </cell>
          <cell r="AF69">
            <v>8.3670715249662561E-2</v>
          </cell>
          <cell r="AH69">
            <v>6.788511749347248E-2</v>
          </cell>
          <cell r="AI69">
            <v>3.3755274261603269E-2</v>
          </cell>
          <cell r="AJ69">
            <v>4.2042042042041809E-2</v>
          </cell>
          <cell r="AT69">
            <v>0.10459433040078196</v>
          </cell>
          <cell r="AU69">
            <v>3.9761431411530816E-2</v>
          </cell>
          <cell r="AV69">
            <v>5.4151624548736448E-2</v>
          </cell>
        </row>
        <row r="70">
          <cell r="A70" t="str">
            <v>% autres valorisables</v>
          </cell>
          <cell r="B70">
            <v>0.57525773195876284</v>
          </cell>
          <cell r="C70">
            <v>0.4669509594882727</v>
          </cell>
          <cell r="D70">
            <v>0.48192771084337371</v>
          </cell>
          <cell r="F70">
            <v>3.1446540880503138E-2</v>
          </cell>
          <cell r="G70">
            <v>3.6613272311212808E-2</v>
          </cell>
          <cell r="H70">
            <v>5.8103975535168439E-2</v>
          </cell>
          <cell r="J70">
            <v>3.8269550748752046E-2</v>
          </cell>
          <cell r="K70">
            <v>0.13053097345132736</v>
          </cell>
          <cell r="L70">
            <v>0.13625866050808322</v>
          </cell>
          <cell r="N70">
            <v>0.10872675250357644</v>
          </cell>
          <cell r="O70">
            <v>0.18710493046776222</v>
          </cell>
          <cell r="P70">
            <v>0.15195369030390726</v>
          </cell>
          <cell r="AD70">
            <v>9.8360655737705027E-2</v>
          </cell>
          <cell r="AE70">
            <v>6.25E-2</v>
          </cell>
          <cell r="AF70">
            <v>0.17139001349527683</v>
          </cell>
          <cell r="AH70">
            <v>0.11488250652741516</v>
          </cell>
          <cell r="AI70">
            <v>0.20253164556962033</v>
          </cell>
          <cell r="AJ70">
            <v>0.16516516516516533</v>
          </cell>
          <cell r="AT70">
            <v>0.11827956989247301</v>
          </cell>
          <cell r="AU70">
            <v>7.5546719681908514E-2</v>
          </cell>
          <cell r="AV70">
            <v>9.5066185318892882E-2</v>
          </cell>
        </row>
        <row r="71">
          <cell r="A71" t="str">
            <v>% tri correct</v>
          </cell>
          <cell r="F71">
            <v>0.95597484276729561</v>
          </cell>
          <cell r="G71">
            <v>0.94965675057208232</v>
          </cell>
          <cell r="H71">
            <v>0.92354740061162077</v>
          </cell>
          <cell r="J71">
            <v>0.94176372712146417</v>
          </cell>
          <cell r="K71">
            <v>0.82411504424778759</v>
          </cell>
          <cell r="L71">
            <v>0.8060046189376443</v>
          </cell>
          <cell r="N71">
            <v>0.83690987124463534</v>
          </cell>
          <cell r="O71">
            <v>0.71049304677623282</v>
          </cell>
          <cell r="P71">
            <v>0.72793053545586106</v>
          </cell>
          <cell r="AD71">
            <v>0.84426229508196715</v>
          </cell>
          <cell r="AE71">
            <v>0.92647058823529427</v>
          </cell>
          <cell r="AF71">
            <v>0.74493927125506065</v>
          </cell>
          <cell r="AH71">
            <v>0.81723237597911236</v>
          </cell>
          <cell r="AI71">
            <v>0.76371308016877637</v>
          </cell>
          <cell r="AJ71">
            <v>0.79279279279279291</v>
          </cell>
          <cell r="AT71">
            <v>0.77712609970674507</v>
          </cell>
          <cell r="AU71">
            <v>0.88469184890656072</v>
          </cell>
          <cell r="AV71">
            <v>0.85078219013237066</v>
          </cell>
        </row>
        <row r="100">
          <cell r="J100" t="str">
            <v>EMR_7</v>
          </cell>
          <cell r="K100" t="str">
            <v>EMR_8</v>
          </cell>
          <cell r="L100" t="str">
            <v>EMR_9</v>
          </cell>
          <cell r="N100" t="str">
            <v>PCM_7</v>
          </cell>
          <cell r="O100" t="str">
            <v>PCM_8</v>
          </cell>
          <cell r="P100" t="str">
            <v>PCM_9</v>
          </cell>
        </row>
        <row r="117">
          <cell r="B117" t="str">
            <v>Refus_7</v>
          </cell>
          <cell r="C117" t="str">
            <v>Refus_8</v>
          </cell>
          <cell r="D117" t="str">
            <v>Refus_9</v>
          </cell>
          <cell r="F117" t="str">
            <v>PET_clair_7</v>
          </cell>
          <cell r="G117" t="str">
            <v>PET_clair_8</v>
          </cell>
          <cell r="H117" t="str">
            <v>PET_clair_9</v>
          </cell>
          <cell r="AD117" t="str">
            <v>PEHD/PP_7</v>
          </cell>
          <cell r="AE117" t="str">
            <v>PEHD/PP_8</v>
          </cell>
          <cell r="AF117" t="str">
            <v>PEHD/PP_9</v>
          </cell>
          <cell r="AH117" t="str">
            <v>FLUX_DEV_7</v>
          </cell>
          <cell r="AI117" t="str">
            <v>FLUX_DEV_8</v>
          </cell>
          <cell r="AJ117" t="str">
            <v>FLUX_DEV_9</v>
          </cell>
          <cell r="AT117" t="str">
            <v>Aluminium_7</v>
          </cell>
          <cell r="AU117" t="str">
            <v>Aluminium_8</v>
          </cell>
          <cell r="AV117" t="str">
            <v>Aluminium_9</v>
          </cell>
        </row>
        <row r="118">
          <cell r="A118" t="str">
            <v>% refus</v>
          </cell>
          <cell r="B118">
            <v>0.59033613445378141</v>
          </cell>
          <cell r="C118">
            <v>0.55438596491228076</v>
          </cell>
          <cell r="D118">
            <v>0.6513249651324966</v>
          </cell>
          <cell r="F118">
            <v>8.3892617449664378E-3</v>
          </cell>
          <cell r="G118">
            <v>2.7522935779816533E-2</v>
          </cell>
          <cell r="H118">
            <v>1.3671874999999995E-2</v>
          </cell>
          <cell r="J118">
            <v>1.953125E-2</v>
          </cell>
          <cell r="K118">
            <v>3.1884057971014484E-2</v>
          </cell>
          <cell r="L118">
            <v>4.7846889952153089E-2</v>
          </cell>
          <cell r="N118">
            <v>0.28728453659755182</v>
          </cell>
          <cell r="O118">
            <v>0.18857142857142856</v>
          </cell>
          <cell r="P118">
            <v>0.15131578947368415</v>
          </cell>
          <cell r="AD118">
            <v>3.9215686274509803E-2</v>
          </cell>
          <cell r="AE118">
            <v>5.9679767103347769E-2</v>
          </cell>
          <cell r="AF118">
            <v>8.0157687253613635E-2</v>
          </cell>
          <cell r="AH118">
            <v>7.158836689038027E-2</v>
          </cell>
          <cell r="AI118">
            <v>7.7568134171907721E-2</v>
          </cell>
          <cell r="AJ118">
            <v>7.3226544622425629E-2</v>
          </cell>
          <cell r="AT118">
            <v>9.4256259204712797E-2</v>
          </cell>
          <cell r="AU118">
            <v>9.7593582887700578E-2</v>
          </cell>
          <cell r="AV118">
            <v>0.146788990825688</v>
          </cell>
        </row>
        <row r="119">
          <cell r="A119" t="str">
            <v>% autres valorisables</v>
          </cell>
          <cell r="B119">
            <v>0.40966386554621859</v>
          </cell>
          <cell r="C119">
            <v>0.44561403508771924</v>
          </cell>
          <cell r="D119">
            <v>0.3486750348675034</v>
          </cell>
          <cell r="F119">
            <v>4.0827740492169973E-2</v>
          </cell>
          <cell r="G119">
            <v>4.2813455657492283E-2</v>
          </cell>
          <cell r="H119">
            <v>0.22070312499999989</v>
          </cell>
          <cell r="J119">
            <v>4.1015625E-2</v>
          </cell>
          <cell r="K119">
            <v>5.3623188405797273E-2</v>
          </cell>
          <cell r="L119">
            <v>4.7222800083212002E-2</v>
          </cell>
          <cell r="N119">
            <v>0.11566325256057963</v>
          </cell>
          <cell r="O119">
            <v>0.14714285714285702</v>
          </cell>
          <cell r="P119">
            <v>0.1875</v>
          </cell>
          <cell r="AD119">
            <v>4.0723981900452455E-2</v>
          </cell>
          <cell r="AE119">
            <v>6.1135371179039111E-2</v>
          </cell>
          <cell r="AF119">
            <v>6.9645203679369216E-2</v>
          </cell>
          <cell r="AH119">
            <v>6.0402684563758524E-2</v>
          </cell>
          <cell r="AI119">
            <v>0.16142557651991629</v>
          </cell>
          <cell r="AJ119">
            <v>0.19450800915331823</v>
          </cell>
          <cell r="AT119">
            <v>0.12960235640648021</v>
          </cell>
          <cell r="AU119">
            <v>0.40106951871657759</v>
          </cell>
          <cell r="AV119">
            <v>0.18807339449541283</v>
          </cell>
        </row>
        <row r="120">
          <cell r="A120" t="str">
            <v>% tri correct</v>
          </cell>
          <cell r="F120">
            <v>0.95078299776286357</v>
          </cell>
          <cell r="G120">
            <v>0.92966360856269115</v>
          </cell>
          <cell r="H120">
            <v>0.76562500000000011</v>
          </cell>
          <cell r="J120">
            <v>0.939453125</v>
          </cell>
          <cell r="K120">
            <v>0.91449275362318827</v>
          </cell>
          <cell r="L120">
            <v>0.90493030996463486</v>
          </cell>
          <cell r="N120">
            <v>0.59705221084186855</v>
          </cell>
          <cell r="O120">
            <v>0.66428571428571437</v>
          </cell>
          <cell r="P120">
            <v>0.66118421052631582</v>
          </cell>
          <cell r="AD120">
            <v>0.92006033182503777</v>
          </cell>
          <cell r="AE120">
            <v>0.87918486171761312</v>
          </cell>
          <cell r="AF120">
            <v>0.85019710906701718</v>
          </cell>
          <cell r="AH120">
            <v>0.86800894854586119</v>
          </cell>
          <cell r="AI120">
            <v>0.76100628930817604</v>
          </cell>
          <cell r="AJ120">
            <v>0.73226544622425616</v>
          </cell>
          <cell r="AT120">
            <v>0.77614138438880698</v>
          </cell>
          <cell r="AU120">
            <v>0.50133689839572182</v>
          </cell>
          <cell r="AV120">
            <v>0.6651376146788992</v>
          </cell>
        </row>
      </sheetData>
      <sheetData sheetId="3"/>
      <sheetData sheetId="4"/>
      <sheetData sheetId="5">
        <row r="5">
          <cell r="B5" t="str">
            <v>Refus_1</v>
          </cell>
          <cell r="C5" t="str">
            <v>Refus_2</v>
          </cell>
          <cell r="D5" t="str">
            <v>Refus_3</v>
          </cell>
          <cell r="F5" t="str">
            <v>PET_clair_1</v>
          </cell>
          <cell r="G5" t="str">
            <v>PET_clair_2</v>
          </cell>
          <cell r="H5" t="str">
            <v>PET_clair_3</v>
          </cell>
          <cell r="J5" t="str">
            <v>EMR_1</v>
          </cell>
          <cell r="K5" t="str">
            <v>EMR_2</v>
          </cell>
          <cell r="L5" t="str">
            <v>EMR_3</v>
          </cell>
          <cell r="N5" t="str">
            <v>PCM_1</v>
          </cell>
          <cell r="O5" t="str">
            <v>PCM_2</v>
          </cell>
          <cell r="P5" t="str">
            <v>PCM_3</v>
          </cell>
          <cell r="R5" t="str">
            <v>JRM_1</v>
          </cell>
          <cell r="S5" t="str">
            <v>JRM_2</v>
          </cell>
          <cell r="T5" t="str">
            <v>JRM_3</v>
          </cell>
          <cell r="V5" t="str">
            <v>Gros_cartons_1</v>
          </cell>
          <cell r="W5" t="str">
            <v>Gros_cartons_2</v>
          </cell>
          <cell r="X5" t="str">
            <v>Gros_cartons_3</v>
          </cell>
          <cell r="Z5" t="str">
            <v>ELA_1</v>
          </cell>
          <cell r="AA5" t="str">
            <v>ELA_2</v>
          </cell>
          <cell r="AB5" t="str">
            <v>ELA_3</v>
          </cell>
          <cell r="AD5" t="str">
            <v>PEHD/PP_1</v>
          </cell>
          <cell r="AE5" t="str">
            <v>PEHD/PP_2</v>
          </cell>
          <cell r="AF5" t="str">
            <v>PEHD/PP_3</v>
          </cell>
          <cell r="AH5" t="str">
            <v>FLUX_DEV_1</v>
          </cell>
          <cell r="AI5" t="str">
            <v>FLUX_DEV_2</v>
          </cell>
          <cell r="AJ5" t="str">
            <v>FLUX_DEV_3</v>
          </cell>
          <cell r="AL5" t="str">
            <v>FILM_PE_1</v>
          </cell>
          <cell r="AM5" t="str">
            <v>FILM_PE_2</v>
          </cell>
          <cell r="AN5" t="str">
            <v>FILM_PE_3</v>
          </cell>
          <cell r="AP5" t="str">
            <v>Acier_1</v>
          </cell>
          <cell r="AQ5" t="str">
            <v>Acier_2</v>
          </cell>
          <cell r="AR5" t="str">
            <v>Acier_3</v>
          </cell>
          <cell r="AT5" t="str">
            <v>Aluminium_1</v>
          </cell>
          <cell r="AU5" t="str">
            <v>Aluminium_2</v>
          </cell>
          <cell r="AV5" t="str">
            <v>Aluminium_3</v>
          </cell>
          <cell r="AX5" t="str">
            <v>Petits_alus_1</v>
          </cell>
        </row>
        <row r="6">
          <cell r="B6">
            <v>2.1186440677966076E-3</v>
          </cell>
          <cell r="C6">
            <v>0</v>
          </cell>
          <cell r="D6">
            <v>0</v>
          </cell>
          <cell r="F6">
            <v>0</v>
          </cell>
          <cell r="G6">
            <v>0</v>
          </cell>
          <cell r="H6">
            <v>0</v>
          </cell>
          <cell r="J6">
            <v>0</v>
          </cell>
          <cell r="K6">
            <v>0</v>
          </cell>
          <cell r="L6">
            <v>0</v>
          </cell>
          <cell r="N6">
            <v>1.699346405228758E-2</v>
          </cell>
          <cell r="O6">
            <v>4.5801526717557228E-3</v>
          </cell>
          <cell r="P6">
            <v>1.2915129151291515E-2</v>
          </cell>
          <cell r="R6">
            <v>0</v>
          </cell>
          <cell r="S6">
            <v>0</v>
          </cell>
          <cell r="T6">
            <v>1.8072289156626502E-2</v>
          </cell>
          <cell r="V6">
            <v>0</v>
          </cell>
          <cell r="W6">
            <v>0</v>
          </cell>
          <cell r="X6">
            <v>0</v>
          </cell>
          <cell r="Z6">
            <v>0</v>
          </cell>
          <cell r="AA6">
            <v>0</v>
          </cell>
          <cell r="AB6">
            <v>0</v>
          </cell>
          <cell r="AD6">
            <v>0</v>
          </cell>
          <cell r="AE6">
            <v>0</v>
          </cell>
          <cell r="AF6">
            <v>0</v>
          </cell>
          <cell r="AH6">
            <v>0</v>
          </cell>
          <cell r="AI6">
            <v>0</v>
          </cell>
          <cell r="AJ6">
            <v>0</v>
          </cell>
          <cell r="AL6">
            <v>0</v>
          </cell>
          <cell r="AM6">
            <v>0</v>
          </cell>
          <cell r="AN6">
            <v>0</v>
          </cell>
          <cell r="AP6">
            <v>0.86604361370716509</v>
          </cell>
          <cell r="AQ6">
            <v>0.88876276958002287</v>
          </cell>
          <cell r="AR6">
            <v>0.87927350427350426</v>
          </cell>
          <cell r="AT6">
            <v>0</v>
          </cell>
          <cell r="AU6">
            <v>0</v>
          </cell>
          <cell r="AV6">
            <v>0</v>
          </cell>
          <cell r="AX6">
            <v>0</v>
          </cell>
        </row>
        <row r="7">
          <cell r="B7">
            <v>1.0593220338983052E-2</v>
          </cell>
          <cell r="C7">
            <v>2.3305084745762719E-2</v>
          </cell>
          <cell r="D7">
            <v>1.3698630136986306E-2</v>
          </cell>
          <cell r="F7">
            <v>1.1337868480725607E-3</v>
          </cell>
          <cell r="G7">
            <v>0</v>
          </cell>
          <cell r="H7">
            <v>2.2573363431151253E-3</v>
          </cell>
          <cell r="J7">
            <v>1.1013215859030821E-3</v>
          </cell>
          <cell r="K7">
            <v>0</v>
          </cell>
          <cell r="L7">
            <v>0</v>
          </cell>
          <cell r="N7">
            <v>5.2287581699346393E-3</v>
          </cell>
          <cell r="O7">
            <v>3.0534351145038163E-3</v>
          </cell>
          <cell r="P7">
            <v>1.8450184501844998E-3</v>
          </cell>
          <cell r="R7">
            <v>0</v>
          </cell>
          <cell r="S7">
            <v>0</v>
          </cell>
          <cell r="T7">
            <v>6.0240963855421673E-3</v>
          </cell>
          <cell r="V7">
            <v>4.1493775933609933E-3</v>
          </cell>
          <cell r="W7">
            <v>0</v>
          </cell>
          <cell r="X7">
            <v>0</v>
          </cell>
          <cell r="Z7">
            <v>2.3923444976076532E-3</v>
          </cell>
          <cell r="AA7">
            <v>1.6420361247947476E-3</v>
          </cell>
          <cell r="AB7">
            <v>0</v>
          </cell>
          <cell r="AD7">
            <v>5.2724077328646793E-3</v>
          </cell>
          <cell r="AE7">
            <v>5.2539404553415044E-3</v>
          </cell>
          <cell r="AF7">
            <v>2.1978021978021956E-3</v>
          </cell>
          <cell r="AH7">
            <v>8.8105726872246722E-3</v>
          </cell>
          <cell r="AI7">
            <v>2.3809523809523819E-2</v>
          </cell>
          <cell r="AJ7">
            <v>2.3305084745762716E-2</v>
          </cell>
          <cell r="AL7">
            <v>1.9047619047619046E-2</v>
          </cell>
          <cell r="AM7">
            <v>4.7169811320754828E-3</v>
          </cell>
          <cell r="AN7">
            <v>8.438818565400838E-3</v>
          </cell>
          <cell r="AP7">
            <v>2.0768431983385249E-3</v>
          </cell>
          <cell r="AQ7">
            <v>1.1350737797956871E-3</v>
          </cell>
          <cell r="AR7">
            <v>2.1367521367521365E-3</v>
          </cell>
          <cell r="AT7">
            <v>0.85151116951379779</v>
          </cell>
          <cell r="AU7">
            <v>0.88400702987697721</v>
          </cell>
          <cell r="AV7">
            <v>0.84902309058614567</v>
          </cell>
          <cell r="AX7">
            <v>0.18057663125948401</v>
          </cell>
        </row>
        <row r="8">
          <cell r="B8">
            <v>2.1186440677966076E-3</v>
          </cell>
          <cell r="C8">
            <v>0</v>
          </cell>
          <cell r="D8">
            <v>0</v>
          </cell>
          <cell r="F8">
            <v>0</v>
          </cell>
          <cell r="G8">
            <v>0</v>
          </cell>
          <cell r="H8">
            <v>0</v>
          </cell>
          <cell r="J8">
            <v>0</v>
          </cell>
          <cell r="K8">
            <v>0</v>
          </cell>
          <cell r="L8">
            <v>0</v>
          </cell>
          <cell r="N8">
            <v>1.3071895424836583E-3</v>
          </cell>
          <cell r="O8">
            <v>0</v>
          </cell>
          <cell r="P8">
            <v>0</v>
          </cell>
          <cell r="R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X8">
            <v>0</v>
          </cell>
          <cell r="Z8">
            <v>0</v>
          </cell>
          <cell r="AA8">
            <v>0</v>
          </cell>
          <cell r="AB8">
            <v>0</v>
          </cell>
          <cell r="AD8">
            <v>0</v>
          </cell>
          <cell r="AE8">
            <v>0</v>
          </cell>
          <cell r="AF8">
            <v>0</v>
          </cell>
          <cell r="AH8">
            <v>0</v>
          </cell>
          <cell r="AI8">
            <v>0</v>
          </cell>
          <cell r="AJ8">
            <v>0</v>
          </cell>
          <cell r="AL8">
            <v>0</v>
          </cell>
          <cell r="AM8">
            <v>0</v>
          </cell>
          <cell r="AN8">
            <v>0</v>
          </cell>
          <cell r="AP8">
            <v>0</v>
          </cell>
          <cell r="AQ8">
            <v>0</v>
          </cell>
          <cell r="AR8">
            <v>0</v>
          </cell>
          <cell r="AT8">
            <v>1.4454664914586073E-2</v>
          </cell>
          <cell r="AU8">
            <v>1.5817223198594025E-2</v>
          </cell>
          <cell r="AV8">
            <v>1.5985790408525762E-2</v>
          </cell>
          <cell r="AX8">
            <v>0.6540212443095601</v>
          </cell>
        </row>
        <row r="9">
          <cell r="B9">
            <v>2.542372881355932E-2</v>
          </cell>
          <cell r="C9">
            <v>6.3559322033898327E-3</v>
          </cell>
          <cell r="D9">
            <v>1.9569471624266152E-3</v>
          </cell>
          <cell r="F9">
            <v>0</v>
          </cell>
          <cell r="G9">
            <v>0</v>
          </cell>
          <cell r="H9">
            <v>0</v>
          </cell>
          <cell r="J9">
            <v>0</v>
          </cell>
          <cell r="K9">
            <v>0</v>
          </cell>
          <cell r="L9">
            <v>1.9880715705765379E-3</v>
          </cell>
          <cell r="N9">
            <v>3.9215686274509812E-3</v>
          </cell>
          <cell r="O9">
            <v>1.5267175572519064E-3</v>
          </cell>
          <cell r="P9">
            <v>0</v>
          </cell>
          <cell r="R9">
            <v>0</v>
          </cell>
          <cell r="S9">
            <v>0</v>
          </cell>
          <cell r="T9">
            <v>1.2048192771084345E-3</v>
          </cell>
          <cell r="V9">
            <v>0</v>
          </cell>
          <cell r="W9">
            <v>0</v>
          </cell>
          <cell r="X9">
            <v>0</v>
          </cell>
          <cell r="Z9">
            <v>0.89712918660287089</v>
          </cell>
          <cell r="AA9">
            <v>0.83743842364532051</v>
          </cell>
          <cell r="AB9">
            <v>0.81229773462783161</v>
          </cell>
          <cell r="AD9">
            <v>6.8541300527240806E-2</v>
          </cell>
          <cell r="AE9">
            <v>1.4010507880910683E-2</v>
          </cell>
          <cell r="AF9">
            <v>1.0989010989010992E-2</v>
          </cell>
          <cell r="AH9">
            <v>0</v>
          </cell>
          <cell r="AI9">
            <v>1.1904761904761909E-2</v>
          </cell>
          <cell r="AJ9">
            <v>1.0593220338983052E-2</v>
          </cell>
          <cell r="AL9">
            <v>0</v>
          </cell>
          <cell r="AM9">
            <v>4.7169811320754828E-3</v>
          </cell>
          <cell r="AN9">
            <v>0</v>
          </cell>
          <cell r="AP9">
            <v>2.0768431983385254E-3</v>
          </cell>
          <cell r="AQ9">
            <v>3.4052213393870614E-3</v>
          </cell>
          <cell r="AR9">
            <v>2.1367521367521365E-3</v>
          </cell>
          <cell r="AT9">
            <v>5.2562417871222069E-3</v>
          </cell>
          <cell r="AU9">
            <v>1.7574692442882229E-3</v>
          </cell>
          <cell r="AV9">
            <v>1.7761989342806404E-3</v>
          </cell>
          <cell r="AX9">
            <v>4.7040971168437043E-2</v>
          </cell>
        </row>
        <row r="10">
          <cell r="B10">
            <v>0.14406779661016944</v>
          </cell>
          <cell r="C10">
            <v>8.2627118644067785E-2</v>
          </cell>
          <cell r="D10">
            <v>0.14677103718199613</v>
          </cell>
          <cell r="F10">
            <v>1.1337868480725607E-3</v>
          </cell>
          <cell r="G10">
            <v>0</v>
          </cell>
          <cell r="H10">
            <v>0</v>
          </cell>
          <cell r="J10">
            <v>0.84471365638766527</v>
          </cell>
          <cell r="K10">
            <v>0.82307692307692304</v>
          </cell>
          <cell r="L10">
            <v>0.84493041749502973</v>
          </cell>
          <cell r="N10">
            <v>3.3986928104575181E-2</v>
          </cell>
          <cell r="O10">
            <v>0.134351145038168</v>
          </cell>
          <cell r="P10">
            <v>0.11439114391143906</v>
          </cell>
          <cell r="R10">
            <v>5.1118210862619737E-2</v>
          </cell>
          <cell r="S10">
            <v>0.11356119073869897</v>
          </cell>
          <cell r="T10">
            <v>0.17590361445783131</v>
          </cell>
          <cell r="V10">
            <v>0.95850622406639008</v>
          </cell>
          <cell r="W10">
            <v>0.97136563876651993</v>
          </cell>
          <cell r="X10">
            <v>0.967409948542024</v>
          </cell>
          <cell r="Z10">
            <v>2.3923444976076565E-2</v>
          </cell>
          <cell r="AA10">
            <v>3.4482758620689634E-2</v>
          </cell>
          <cell r="AB10">
            <v>8.899676375404536E-2</v>
          </cell>
          <cell r="AD10">
            <v>9.4903339191564184E-2</v>
          </cell>
          <cell r="AE10">
            <v>2.6269702276707538E-2</v>
          </cell>
          <cell r="AF10">
            <v>3.5164835164835054E-2</v>
          </cell>
          <cell r="AH10">
            <v>1.1013215859030843E-2</v>
          </cell>
          <cell r="AI10">
            <v>3.333333333333334E-2</v>
          </cell>
          <cell r="AJ10">
            <v>2.3305084745762716E-2</v>
          </cell>
          <cell r="AL10">
            <v>2.8571428571428581E-2</v>
          </cell>
          <cell r="AM10">
            <v>4.7169811320754828E-3</v>
          </cell>
          <cell r="AN10">
            <v>4.2194092827004138E-3</v>
          </cell>
          <cell r="AP10">
            <v>3.4267912772585667E-2</v>
          </cell>
          <cell r="AQ10">
            <v>2.0431328036322367E-2</v>
          </cell>
          <cell r="AR10">
            <v>1.1752136752136754E-2</v>
          </cell>
          <cell r="AT10">
            <v>3.2851511169513799E-2</v>
          </cell>
          <cell r="AU10">
            <v>2.1089630931458696E-2</v>
          </cell>
          <cell r="AV10">
            <v>3.1971580817051523E-2</v>
          </cell>
          <cell r="AX10">
            <v>6.0698027314112302E-3</v>
          </cell>
        </row>
        <row r="11">
          <cell r="B11">
            <v>3.8135593220339076E-2</v>
          </cell>
          <cell r="C11">
            <v>1.4830508474576273E-2</v>
          </cell>
          <cell r="D11">
            <v>1.5655577299412866E-2</v>
          </cell>
          <cell r="F11">
            <v>1.1337868480725607E-3</v>
          </cell>
          <cell r="G11">
            <v>0</v>
          </cell>
          <cell r="H11">
            <v>0</v>
          </cell>
          <cell r="J11">
            <v>0</v>
          </cell>
          <cell r="K11">
            <v>1.5384615384615398E-3</v>
          </cell>
          <cell r="L11">
            <v>1.9880715705765379E-3</v>
          </cell>
          <cell r="N11">
            <v>0</v>
          </cell>
          <cell r="O11">
            <v>0</v>
          </cell>
          <cell r="P11">
            <v>0</v>
          </cell>
          <cell r="R11">
            <v>1.5974440894568668E-3</v>
          </cell>
          <cell r="S11">
            <v>0</v>
          </cell>
          <cell r="T11">
            <v>1.2048192771084345E-3</v>
          </cell>
          <cell r="V11">
            <v>0</v>
          </cell>
          <cell r="W11">
            <v>0</v>
          </cell>
          <cell r="X11">
            <v>0</v>
          </cell>
          <cell r="Z11">
            <v>0</v>
          </cell>
          <cell r="AA11">
            <v>4.9261083743842356E-3</v>
          </cell>
          <cell r="AB11">
            <v>3.2362459546925581E-3</v>
          </cell>
          <cell r="AD11">
            <v>1.2302284710017581E-2</v>
          </cell>
          <cell r="AE11">
            <v>0</v>
          </cell>
          <cell r="AF11">
            <v>0</v>
          </cell>
          <cell r="AH11">
            <v>2.2026431718061706E-3</v>
          </cell>
          <cell r="AI11">
            <v>7.1428571428571409E-3</v>
          </cell>
          <cell r="AJ11">
            <v>1.0593220338983052E-2</v>
          </cell>
          <cell r="AL11">
            <v>0.66666666666666674</v>
          </cell>
          <cell r="AM11">
            <v>0.82075471698113223</v>
          </cell>
          <cell r="AN11">
            <v>0.86075949367088644</v>
          </cell>
          <cell r="AP11">
            <v>1.0384215991692626E-2</v>
          </cell>
          <cell r="AQ11">
            <v>1.9296254256526632E-2</v>
          </cell>
          <cell r="AR11">
            <v>1.8162393162393157E-2</v>
          </cell>
          <cell r="AT11">
            <v>1.3140604467805502E-3</v>
          </cell>
          <cell r="AU11">
            <v>0</v>
          </cell>
          <cell r="AV11">
            <v>1.7761989342806378E-3</v>
          </cell>
          <cell r="AX11">
            <v>0</v>
          </cell>
        </row>
        <row r="12">
          <cell r="B12">
            <v>6.9915254237288088E-2</v>
          </cell>
          <cell r="C12">
            <v>0.12288135593220335</v>
          </cell>
          <cell r="D12">
            <v>7.6320939334637961E-2</v>
          </cell>
          <cell r="F12">
            <v>0.12244897959183668</v>
          </cell>
          <cell r="G12">
            <v>9.870129870129879E-2</v>
          </cell>
          <cell r="H12">
            <v>0.14221218961625282</v>
          </cell>
          <cell r="J12">
            <v>1.1013215859030821E-3</v>
          </cell>
          <cell r="K12">
            <v>1.5384615384615365E-3</v>
          </cell>
          <cell r="L12">
            <v>1.9880715705765379E-3</v>
          </cell>
          <cell r="N12">
            <v>2.3529411764705844E-2</v>
          </cell>
          <cell r="O12">
            <v>6.1068702290076327E-3</v>
          </cell>
          <cell r="P12">
            <v>5.5350553505535034E-3</v>
          </cell>
          <cell r="R12">
            <v>0</v>
          </cell>
          <cell r="S12">
            <v>2.2050716648291066E-3</v>
          </cell>
          <cell r="T12">
            <v>1.3253012048192771E-2</v>
          </cell>
          <cell r="V12">
            <v>0</v>
          </cell>
          <cell r="W12">
            <v>0</v>
          </cell>
          <cell r="X12">
            <v>0</v>
          </cell>
          <cell r="Z12">
            <v>9.5693779904306234E-3</v>
          </cell>
          <cell r="AA12">
            <v>2.6272577996715937E-2</v>
          </cell>
          <cell r="AB12">
            <v>9.7087378640776743E-3</v>
          </cell>
          <cell r="AD12">
            <v>4.0421792618629153E-2</v>
          </cell>
          <cell r="AE12">
            <v>2.2767075306479877E-2</v>
          </cell>
          <cell r="AF12">
            <v>1.7582417582417683E-2</v>
          </cell>
          <cell r="AH12">
            <v>0.6277533039647577</v>
          </cell>
          <cell r="AI12">
            <v>0.57619047619047614</v>
          </cell>
          <cell r="AJ12">
            <v>0.56355932203389825</v>
          </cell>
          <cell r="AL12">
            <v>9.9999999999999742E-2</v>
          </cell>
          <cell r="AM12">
            <v>3.3018867924528149E-2</v>
          </cell>
          <cell r="AN12">
            <v>2.9535864978902905E-2</v>
          </cell>
          <cell r="AP12">
            <v>3.1152647975077859E-3</v>
          </cell>
          <cell r="AQ12">
            <v>2.2701475595913742E-3</v>
          </cell>
          <cell r="AR12">
            <v>4.2735042735042731E-3</v>
          </cell>
          <cell r="AT12">
            <v>7.8843626806833125E-3</v>
          </cell>
          <cell r="AU12">
            <v>8.7873462214411256E-3</v>
          </cell>
          <cell r="AV12">
            <v>1.0657193605683842E-2</v>
          </cell>
          <cell r="AX12">
            <v>4.5523520485584237E-3</v>
          </cell>
        </row>
        <row r="13">
          <cell r="B13">
            <v>0.10805084745762708</v>
          </cell>
          <cell r="C13">
            <v>5.2966101694915266E-2</v>
          </cell>
          <cell r="D13">
            <v>3.7181996086105687E-2</v>
          </cell>
          <cell r="F13">
            <v>0</v>
          </cell>
          <cell r="G13">
            <v>0</v>
          </cell>
          <cell r="H13">
            <v>0</v>
          </cell>
          <cell r="J13">
            <v>0.12555066079295144</v>
          </cell>
          <cell r="K13">
            <v>0.12307692307692308</v>
          </cell>
          <cell r="L13">
            <v>0.1013916500994036</v>
          </cell>
          <cell r="N13">
            <v>3.1372549019607822E-2</v>
          </cell>
          <cell r="O13">
            <v>8.5496183206106899E-2</v>
          </cell>
          <cell r="P13">
            <v>3.5055350553505518E-2</v>
          </cell>
          <cell r="R13">
            <v>0.90894568690095856</v>
          </cell>
          <cell r="S13">
            <v>0.84233737596471892</v>
          </cell>
          <cell r="T13">
            <v>0.74457831325301205</v>
          </cell>
          <cell r="V13">
            <v>0</v>
          </cell>
          <cell r="W13">
            <v>1.1013215859030838E-2</v>
          </cell>
          <cell r="X13">
            <v>1.0291595197255577E-2</v>
          </cell>
          <cell r="Z13">
            <v>3.3492822966507158E-2</v>
          </cell>
          <cell r="AA13">
            <v>1.6420361247947404E-2</v>
          </cell>
          <cell r="AB13">
            <v>2.1035598705501587E-2</v>
          </cell>
          <cell r="AD13">
            <v>2.811950790861158E-2</v>
          </cell>
          <cell r="AE13">
            <v>8.7565674255691787E-3</v>
          </cell>
          <cell r="AF13">
            <v>2.1978021978021956E-3</v>
          </cell>
          <cell r="AH13">
            <v>1.7621145374449344E-2</v>
          </cell>
          <cell r="AI13">
            <v>3.5714285714285726E-2</v>
          </cell>
          <cell r="AJ13">
            <v>1.271186440677966E-2</v>
          </cell>
          <cell r="AL13">
            <v>2.3809523809523815E-2</v>
          </cell>
          <cell r="AM13">
            <v>9.4339622641509552E-3</v>
          </cell>
          <cell r="AN13">
            <v>0</v>
          </cell>
          <cell r="AP13">
            <v>4.1536863966770508E-3</v>
          </cell>
          <cell r="AQ13">
            <v>5.675368898978436E-3</v>
          </cell>
          <cell r="AR13">
            <v>1.1752136752136754E-2</v>
          </cell>
          <cell r="AT13">
            <v>1.8396846254927726E-2</v>
          </cell>
          <cell r="AU13">
            <v>1.4059753954305799E-2</v>
          </cell>
          <cell r="AV13">
            <v>1.0657193605683839E-2</v>
          </cell>
          <cell r="AX13">
            <v>6.0698027314112302E-3</v>
          </cell>
        </row>
        <row r="14">
          <cell r="B14">
            <v>4.2372881355932429E-3</v>
          </cell>
          <cell r="C14">
            <v>0</v>
          </cell>
          <cell r="D14">
            <v>0</v>
          </cell>
          <cell r="F14">
            <v>0</v>
          </cell>
          <cell r="G14">
            <v>0</v>
          </cell>
          <cell r="H14">
            <v>0</v>
          </cell>
          <cell r="J14">
            <v>4.4052863436123335E-3</v>
          </cell>
          <cell r="K14">
            <v>2.1538461538461545E-2</v>
          </cell>
          <cell r="L14">
            <v>1.7892644135188873E-2</v>
          </cell>
          <cell r="N14">
            <v>0.65490196078431384</v>
          </cell>
          <cell r="O14">
            <v>0.5572519083969466</v>
          </cell>
          <cell r="P14">
            <v>0.51476014760147615</v>
          </cell>
          <cell r="R14">
            <v>1.1182108626198083E-2</v>
          </cell>
          <cell r="S14">
            <v>1.1025358324145534E-2</v>
          </cell>
          <cell r="T14">
            <v>9.638554216867469E-3</v>
          </cell>
          <cell r="V14">
            <v>0</v>
          </cell>
          <cell r="W14">
            <v>0</v>
          </cell>
          <cell r="X14">
            <v>0</v>
          </cell>
          <cell r="Z14">
            <v>0</v>
          </cell>
          <cell r="AA14">
            <v>0</v>
          </cell>
          <cell r="AB14">
            <v>0</v>
          </cell>
          <cell r="AD14">
            <v>5.272407732864675E-3</v>
          </cell>
          <cell r="AE14">
            <v>0</v>
          </cell>
          <cell r="AF14">
            <v>0</v>
          </cell>
          <cell r="AH14">
            <v>0</v>
          </cell>
          <cell r="AI14">
            <v>0</v>
          </cell>
          <cell r="AJ14">
            <v>0</v>
          </cell>
          <cell r="AL14">
            <v>0</v>
          </cell>
          <cell r="AM14">
            <v>0</v>
          </cell>
          <cell r="AN14">
            <v>0</v>
          </cell>
          <cell r="AP14">
            <v>0</v>
          </cell>
          <cell r="AQ14">
            <v>0</v>
          </cell>
          <cell r="AR14">
            <v>0</v>
          </cell>
          <cell r="AT14">
            <v>0</v>
          </cell>
          <cell r="AU14">
            <v>0</v>
          </cell>
          <cell r="AV14">
            <v>0</v>
          </cell>
          <cell r="AX14">
            <v>7.5872534142640393E-3</v>
          </cell>
        </row>
        <row r="15">
          <cell r="B15">
            <v>6.3559322033898316E-2</v>
          </cell>
          <cell r="C15">
            <v>1.0593220338983054E-2</v>
          </cell>
          <cell r="D15">
            <v>1.5655577299412918E-2</v>
          </cell>
          <cell r="F15">
            <v>4.5351473922902322E-3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X15">
            <v>0</v>
          </cell>
          <cell r="Z15">
            <v>1.435406698564594E-2</v>
          </cell>
          <cell r="AA15">
            <v>1.970443349753695E-2</v>
          </cell>
          <cell r="AB15">
            <v>2.4271844660194188E-2</v>
          </cell>
          <cell r="AD15">
            <v>0.57644991212653762</v>
          </cell>
          <cell r="AE15">
            <v>0.82486865148861654</v>
          </cell>
          <cell r="AF15">
            <v>0.83956043956043958</v>
          </cell>
          <cell r="AH15">
            <v>5.0660792951541814E-2</v>
          </cell>
          <cell r="AI15">
            <v>1.1904761904761909E-2</v>
          </cell>
          <cell r="AJ15">
            <v>2.5423728813559233E-2</v>
          </cell>
          <cell r="AL15">
            <v>1.428571428571429E-2</v>
          </cell>
          <cell r="AM15">
            <v>0</v>
          </cell>
          <cell r="AN15">
            <v>0</v>
          </cell>
          <cell r="AP15">
            <v>0</v>
          </cell>
          <cell r="AQ15">
            <v>0</v>
          </cell>
          <cell r="AR15">
            <v>0</v>
          </cell>
          <cell r="AT15">
            <v>1.3140604467805521E-3</v>
          </cell>
          <cell r="AU15">
            <v>3.5149384885764506E-3</v>
          </cell>
          <cell r="AV15">
            <v>0</v>
          </cell>
          <cell r="AX15">
            <v>0</v>
          </cell>
        </row>
        <row r="16">
          <cell r="B16">
            <v>1.6949152542372899E-2</v>
          </cell>
          <cell r="C16">
            <v>6.3559322033898318E-3</v>
          </cell>
          <cell r="D16">
            <v>1.174168297455969E-2</v>
          </cell>
          <cell r="F16">
            <v>0.84240362811791414</v>
          </cell>
          <cell r="G16">
            <v>0.89350649350649347</v>
          </cell>
          <cell r="H16">
            <v>0.85101580135440191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  <cell r="T16">
            <v>2.4096385542168664E-3</v>
          </cell>
          <cell r="V16">
            <v>0</v>
          </cell>
          <cell r="W16">
            <v>0</v>
          </cell>
          <cell r="X16">
            <v>0</v>
          </cell>
          <cell r="Z16">
            <v>0</v>
          </cell>
          <cell r="AA16">
            <v>0</v>
          </cell>
          <cell r="AB16">
            <v>0</v>
          </cell>
          <cell r="AD16">
            <v>1.7574692442882262E-2</v>
          </cell>
          <cell r="AE16">
            <v>7.0052539404553416E-3</v>
          </cell>
          <cell r="AF16">
            <v>2.1978021978022004E-3</v>
          </cell>
          <cell r="AH16">
            <v>0.20484581497797361</v>
          </cell>
          <cell r="AI16">
            <v>0.1761904761904764</v>
          </cell>
          <cell r="AJ16">
            <v>0.27754237288135597</v>
          </cell>
          <cell r="AL16">
            <v>0</v>
          </cell>
          <cell r="AM16">
            <v>0</v>
          </cell>
          <cell r="AN16">
            <v>8.4388185654008397E-3</v>
          </cell>
          <cell r="AP16">
            <v>1.0384215991692627E-3</v>
          </cell>
          <cell r="AQ16">
            <v>1.1350737797956856E-3</v>
          </cell>
          <cell r="AR16">
            <v>3.2051282051282033E-3</v>
          </cell>
          <cell r="AT16">
            <v>0</v>
          </cell>
          <cell r="AU16">
            <v>3.5149384885764506E-3</v>
          </cell>
          <cell r="AV16">
            <v>1.7761989342806404E-3</v>
          </cell>
          <cell r="AX16">
            <v>0</v>
          </cell>
        </row>
        <row r="17">
          <cell r="B17">
            <v>0.51483050847457623</v>
          </cell>
          <cell r="C17">
            <v>0.68008474576271194</v>
          </cell>
          <cell r="D17">
            <v>0.6810176125244618</v>
          </cell>
          <cell r="F17">
            <v>2.7210884353741475E-2</v>
          </cell>
          <cell r="G17">
            <v>7.7922077922077167E-3</v>
          </cell>
          <cell r="H17">
            <v>4.5146726862302341E-3</v>
          </cell>
          <cell r="J17">
            <v>2.3127753303964771E-2</v>
          </cell>
          <cell r="K17">
            <v>2.9230769230769098E-2</v>
          </cell>
          <cell r="L17">
            <v>2.982107355864811E-2</v>
          </cell>
          <cell r="N17">
            <v>0.22875816993464052</v>
          </cell>
          <cell r="O17">
            <v>0.20763358778625945</v>
          </cell>
          <cell r="P17">
            <v>0.31549815498154976</v>
          </cell>
          <cell r="R17">
            <v>2.7156549520766706E-2</v>
          </cell>
          <cell r="S17">
            <v>3.0871003307607465E-2</v>
          </cell>
          <cell r="T17">
            <v>2.7710843373493936E-2</v>
          </cell>
          <cell r="V17">
            <v>3.7344398340248892E-2</v>
          </cell>
          <cell r="W17">
            <v>1.7621145374449278E-2</v>
          </cell>
          <cell r="X17">
            <v>2.2298456260720374E-2</v>
          </cell>
          <cell r="Z17">
            <v>1.9138755980861184E-2</v>
          </cell>
          <cell r="AA17">
            <v>5.9113300492610765E-2</v>
          </cell>
          <cell r="AB17">
            <v>4.0453074433656984E-2</v>
          </cell>
          <cell r="AD17">
            <v>0.15114235500878748</v>
          </cell>
          <cell r="AE17">
            <v>9.1068301225919385E-2</v>
          </cell>
          <cell r="AF17">
            <v>9.0109890109890012E-2</v>
          </cell>
          <cell r="AH17">
            <v>7.7092511013215903E-2</v>
          </cell>
          <cell r="AI17">
            <v>0.12380952380952374</v>
          </cell>
          <cell r="AJ17">
            <v>5.2966101694915259E-2</v>
          </cell>
          <cell r="AL17">
            <v>0.14761904761904771</v>
          </cell>
          <cell r="AM17">
            <v>0.12264150943396218</v>
          </cell>
          <cell r="AN17">
            <v>8.860759493670857E-2</v>
          </cell>
          <cell r="AP17">
            <v>7.6843198338525417E-2</v>
          </cell>
          <cell r="AQ17">
            <v>5.7888762769579979E-2</v>
          </cell>
          <cell r="AR17">
            <v>6.7307692307692277E-2</v>
          </cell>
          <cell r="AT17">
            <v>6.7017082785808077E-2</v>
          </cell>
          <cell r="AU17">
            <v>4.7451669595782009E-2</v>
          </cell>
          <cell r="AV17">
            <v>7.6376554174067482E-2</v>
          </cell>
          <cell r="AX17">
            <v>9.4081942336874017E-2</v>
          </cell>
        </row>
      </sheetData>
      <sheetData sheetId="6">
        <row r="5">
          <cell r="B5" t="str">
            <v>Refus_4</v>
          </cell>
          <cell r="C5" t="str">
            <v>Refus_5</v>
          </cell>
          <cell r="D5" t="str">
            <v>Refus_6</v>
          </cell>
          <cell r="F5" t="str">
            <v>PET_clair_4</v>
          </cell>
          <cell r="G5" t="str">
            <v>PET_clair_5</v>
          </cell>
          <cell r="H5" t="str">
            <v>PET_clair_6</v>
          </cell>
          <cell r="J5" t="str">
            <v>EMR_4</v>
          </cell>
          <cell r="K5" t="str">
            <v>EMR_5</v>
          </cell>
          <cell r="L5" t="str">
            <v>EMR_6</v>
          </cell>
          <cell r="N5" t="str">
            <v>PCM_4</v>
          </cell>
          <cell r="O5" t="str">
            <v>PCM_5</v>
          </cell>
          <cell r="P5" t="str">
            <v>PCM_6</v>
          </cell>
          <cell r="R5" t="str">
            <v>JRM_4</v>
          </cell>
          <cell r="S5" t="str">
            <v>JRM_5</v>
          </cell>
          <cell r="T5" t="str">
            <v>JRM_6</v>
          </cell>
          <cell r="V5" t="str">
            <v>Gros_cartons_4</v>
          </cell>
          <cell r="W5" t="str">
            <v>Gros_cartons_5</v>
          </cell>
          <cell r="X5" t="str">
            <v>Gros_cartons_6</v>
          </cell>
          <cell r="Z5" t="str">
            <v>ELA_4</v>
          </cell>
          <cell r="AA5" t="str">
            <v>ELA_5</v>
          </cell>
          <cell r="AB5" t="str">
            <v>ELA_6</v>
          </cell>
          <cell r="AD5" t="str">
            <v>PEHD/PP_4</v>
          </cell>
          <cell r="AE5" t="str">
            <v>PEHD/PP_5</v>
          </cell>
          <cell r="AF5" t="str">
            <v>PEHD/PP_6</v>
          </cell>
          <cell r="AH5" t="str">
            <v>FLUX_DEV_4</v>
          </cell>
          <cell r="AI5" t="str">
            <v>FLUX_DEV_5</v>
          </cell>
          <cell r="AJ5" t="str">
            <v>FLUX_DEV_6</v>
          </cell>
          <cell r="AL5" t="str">
            <v>FILM_PE_4</v>
          </cell>
          <cell r="AM5" t="str">
            <v>FILM_PE_5</v>
          </cell>
          <cell r="AN5" t="str">
            <v>FILM_PE_6</v>
          </cell>
          <cell r="AP5" t="str">
            <v>Acier_4</v>
          </cell>
          <cell r="AQ5" t="str">
            <v>Acier_5</v>
          </cell>
          <cell r="AR5" t="str">
            <v>Acier_6</v>
          </cell>
          <cell r="AT5" t="str">
            <v>Aluminium_4</v>
          </cell>
          <cell r="AU5" t="str">
            <v>Aluminium_5</v>
          </cell>
          <cell r="AV5" t="str">
            <v>Aluminium_6</v>
          </cell>
          <cell r="AX5" t="str">
            <v>Petits_alus_2</v>
          </cell>
        </row>
        <row r="6">
          <cell r="B6">
            <v>0</v>
          </cell>
          <cell r="C6">
            <v>0</v>
          </cell>
          <cell r="D6">
            <v>0</v>
          </cell>
          <cell r="F6">
            <v>0</v>
          </cell>
          <cell r="G6">
            <v>0</v>
          </cell>
          <cell r="H6">
            <v>0</v>
          </cell>
          <cell r="J6">
            <v>0</v>
          </cell>
          <cell r="K6">
            <v>3.3185840707964597E-3</v>
          </cell>
          <cell r="L6">
            <v>3.4642032332563516E-3</v>
          </cell>
          <cell r="N6">
            <v>0</v>
          </cell>
          <cell r="O6">
            <v>3.7926675094816704E-3</v>
          </cell>
          <cell r="P6">
            <v>8.6830680173661367E-3</v>
          </cell>
          <cell r="R6">
            <v>9.5238095238095108E-4</v>
          </cell>
          <cell r="S6">
            <v>0</v>
          </cell>
          <cell r="T6">
            <v>0</v>
          </cell>
          <cell r="V6">
            <v>0</v>
          </cell>
          <cell r="W6">
            <v>2.4048096192384783E-2</v>
          </cell>
          <cell r="X6">
            <v>0</v>
          </cell>
          <cell r="Z6">
            <v>0</v>
          </cell>
          <cell r="AA6">
            <v>0</v>
          </cell>
          <cell r="AB6">
            <v>0</v>
          </cell>
          <cell r="AD6">
            <v>0</v>
          </cell>
          <cell r="AE6">
            <v>0</v>
          </cell>
          <cell r="AF6">
            <v>0</v>
          </cell>
          <cell r="AH6">
            <v>0</v>
          </cell>
          <cell r="AI6">
            <v>0</v>
          </cell>
          <cell r="AJ6">
            <v>6.0060060060060077E-3</v>
          </cell>
          <cell r="AL6">
            <v>0</v>
          </cell>
          <cell r="AM6">
            <v>0</v>
          </cell>
          <cell r="AN6">
            <v>0</v>
          </cell>
          <cell r="AP6">
            <v>0.9316702819956616</v>
          </cell>
          <cell r="AQ6">
            <v>0.92046783625730999</v>
          </cell>
          <cell r="AR6">
            <v>0.97666666666666668</v>
          </cell>
          <cell r="AT6">
            <v>0</v>
          </cell>
          <cell r="AU6">
            <v>0</v>
          </cell>
          <cell r="AV6">
            <v>2.4067388688327313E-3</v>
          </cell>
          <cell r="AX6">
            <v>0</v>
          </cell>
        </row>
        <row r="7">
          <cell r="B7">
            <v>1.2371134020618558E-2</v>
          </cell>
          <cell r="C7">
            <v>1.7057569296375259E-2</v>
          </cell>
          <cell r="D7">
            <v>6.0240963855421664E-3</v>
          </cell>
          <cell r="F7">
            <v>3.1446540880503112E-3</v>
          </cell>
          <cell r="G7">
            <v>0</v>
          </cell>
          <cell r="H7">
            <v>0</v>
          </cell>
          <cell r="J7">
            <v>0</v>
          </cell>
          <cell r="K7">
            <v>1.1061946902654867E-3</v>
          </cell>
          <cell r="L7">
            <v>0</v>
          </cell>
          <cell r="N7">
            <v>0</v>
          </cell>
          <cell r="O7">
            <v>1.3906447534766123E-2</v>
          </cell>
          <cell r="P7">
            <v>0</v>
          </cell>
          <cell r="R7">
            <v>0</v>
          </cell>
          <cell r="S7">
            <v>0</v>
          </cell>
          <cell r="T7">
            <v>0</v>
          </cell>
          <cell r="V7">
            <v>0</v>
          </cell>
          <cell r="W7">
            <v>0</v>
          </cell>
          <cell r="X7">
            <v>0</v>
          </cell>
          <cell r="Z7">
            <v>0</v>
          </cell>
          <cell r="AA7">
            <v>0</v>
          </cell>
          <cell r="AB7">
            <v>1.0604453870625666E-3</v>
          </cell>
          <cell r="AD7">
            <v>2.0491803278688495E-3</v>
          </cell>
          <cell r="AE7">
            <v>0</v>
          </cell>
          <cell r="AF7">
            <v>9.4466936572199737E-3</v>
          </cell>
          <cell r="AH7">
            <v>7.832898172323766E-3</v>
          </cell>
          <cell r="AI7">
            <v>4.2194092827004233E-3</v>
          </cell>
          <cell r="AJ7">
            <v>0</v>
          </cell>
          <cell r="AL7">
            <v>0</v>
          </cell>
          <cell r="AM7">
            <v>0</v>
          </cell>
          <cell r="AN7">
            <v>3.0211480362537786E-3</v>
          </cell>
          <cell r="AP7">
            <v>2.1691973969631233E-3</v>
          </cell>
          <cell r="AQ7">
            <v>1.1695906432748527E-3</v>
          </cell>
          <cell r="AR7">
            <v>1.1111111111111124E-3</v>
          </cell>
          <cell r="AT7">
            <v>0.77712609970674507</v>
          </cell>
          <cell r="AU7">
            <v>0.88469184890656072</v>
          </cell>
          <cell r="AV7">
            <v>0.85078219013237066</v>
          </cell>
          <cell r="AX7">
            <v>0.15453802125919869</v>
          </cell>
        </row>
        <row r="8">
          <cell r="B8">
            <v>0</v>
          </cell>
          <cell r="C8">
            <v>0</v>
          </cell>
          <cell r="D8">
            <v>8.0321285140562276E-3</v>
          </cell>
          <cell r="F8">
            <v>0</v>
          </cell>
          <cell r="G8">
            <v>0</v>
          </cell>
          <cell r="H8">
            <v>0</v>
          </cell>
          <cell r="J8">
            <v>0</v>
          </cell>
          <cell r="K8">
            <v>0</v>
          </cell>
          <cell r="L8">
            <v>0</v>
          </cell>
          <cell r="N8">
            <v>1.4306151645207441E-3</v>
          </cell>
          <cell r="O8">
            <v>7.5853350189633391E-3</v>
          </cell>
          <cell r="P8">
            <v>1.4471780028943542E-3</v>
          </cell>
          <cell r="R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X8">
            <v>0</v>
          </cell>
          <cell r="Z8">
            <v>0</v>
          </cell>
          <cell r="AA8">
            <v>0</v>
          </cell>
          <cell r="AB8">
            <v>0</v>
          </cell>
          <cell r="AD8">
            <v>0</v>
          </cell>
          <cell r="AE8">
            <v>0</v>
          </cell>
          <cell r="AF8">
            <v>0</v>
          </cell>
          <cell r="AH8">
            <v>0</v>
          </cell>
          <cell r="AI8">
            <v>0</v>
          </cell>
          <cell r="AJ8">
            <v>0</v>
          </cell>
          <cell r="AL8">
            <v>3.3783783783783838E-3</v>
          </cell>
          <cell r="AM8">
            <v>0</v>
          </cell>
          <cell r="AN8">
            <v>0</v>
          </cell>
          <cell r="AP8">
            <v>0</v>
          </cell>
          <cell r="AQ8">
            <v>0</v>
          </cell>
          <cell r="AR8">
            <v>0</v>
          </cell>
          <cell r="AT8">
            <v>1.5640273704789834E-2</v>
          </cell>
          <cell r="AU8">
            <v>1.7892644135188866E-2</v>
          </cell>
          <cell r="AV8">
            <v>2.1660649819494577E-2</v>
          </cell>
          <cell r="AX8">
            <v>0.69746524938675381</v>
          </cell>
        </row>
        <row r="9">
          <cell r="B9">
            <v>4.1237113402061862E-2</v>
          </cell>
          <cell r="C9">
            <v>2.9850746268656712E-2</v>
          </cell>
          <cell r="D9">
            <v>5.2208835341365473E-2</v>
          </cell>
          <cell r="F9">
            <v>0</v>
          </cell>
          <cell r="G9">
            <v>0</v>
          </cell>
          <cell r="H9">
            <v>0</v>
          </cell>
          <cell r="J9">
            <v>1.6638935108153057E-3</v>
          </cell>
          <cell r="K9">
            <v>1.1061946902654867E-3</v>
          </cell>
          <cell r="L9">
            <v>6.9284064665127024E-3</v>
          </cell>
          <cell r="N9">
            <v>0</v>
          </cell>
          <cell r="O9">
            <v>1.0113780025284451E-2</v>
          </cell>
          <cell r="P9">
            <v>1.4471780028943561E-3</v>
          </cell>
          <cell r="R9">
            <v>9.5238095238095108E-4</v>
          </cell>
          <cell r="S9">
            <v>1.0976948408342468E-3</v>
          </cell>
          <cell r="T9">
            <v>0</v>
          </cell>
          <cell r="V9">
            <v>0</v>
          </cell>
          <cell r="W9">
            <v>0</v>
          </cell>
          <cell r="X9">
            <v>0</v>
          </cell>
          <cell r="Z9">
            <v>0.95704057279236276</v>
          </cell>
          <cell r="AA9">
            <v>0.95662100456621002</v>
          </cell>
          <cell r="AB9">
            <v>0.96606574761399799</v>
          </cell>
          <cell r="AD9">
            <v>2.0491803278688523E-2</v>
          </cell>
          <cell r="AE9">
            <v>1.2867647058823529E-2</v>
          </cell>
          <cell r="AF9">
            <v>8.3670715249662617E-2</v>
          </cell>
          <cell r="AH9">
            <v>1.0443864229765017E-2</v>
          </cell>
          <cell r="AI9">
            <v>8.4388185654008466E-3</v>
          </cell>
          <cell r="AJ9">
            <v>6.0060060060060077E-3</v>
          </cell>
          <cell r="AL9">
            <v>0</v>
          </cell>
          <cell r="AM9">
            <v>4.901960784313728E-3</v>
          </cell>
          <cell r="AN9">
            <v>0</v>
          </cell>
          <cell r="AP9">
            <v>0</v>
          </cell>
          <cell r="AQ9">
            <v>1.1695906432748543E-3</v>
          </cell>
          <cell r="AR9">
            <v>1.1111111111111124E-3</v>
          </cell>
          <cell r="AT9">
            <v>2.2482893450635383E-2</v>
          </cell>
          <cell r="AU9">
            <v>1.3916500994035786E-2</v>
          </cell>
          <cell r="AV9">
            <v>1.925391095066185E-2</v>
          </cell>
          <cell r="AX9">
            <v>4.3336058871627149E-2</v>
          </cell>
        </row>
        <row r="10">
          <cell r="B10">
            <v>0.16288659793814436</v>
          </cell>
          <cell r="C10">
            <v>0.10447761194029846</v>
          </cell>
          <cell r="D10">
            <v>0.15060240963855426</v>
          </cell>
          <cell r="F10">
            <v>0</v>
          </cell>
          <cell r="G10">
            <v>2.2883295194507996E-3</v>
          </cell>
          <cell r="H10">
            <v>3.0581039755351695E-3</v>
          </cell>
          <cell r="J10">
            <v>0.94176372712146417</v>
          </cell>
          <cell r="K10">
            <v>0.82411504424778759</v>
          </cell>
          <cell r="L10">
            <v>0.8060046189376443</v>
          </cell>
          <cell r="N10">
            <v>6.2947067238912621E-2</v>
          </cell>
          <cell r="O10">
            <v>1.0113780025284416E-2</v>
          </cell>
          <cell r="P10">
            <v>8.8277858176555687E-2</v>
          </cell>
          <cell r="R10">
            <v>0.26190476190476192</v>
          </cell>
          <cell r="S10">
            <v>0.21405049396267842</v>
          </cell>
          <cell r="T10">
            <v>3.0418250950570498E-2</v>
          </cell>
          <cell r="V10">
            <v>0.96491228070175439</v>
          </cell>
          <cell r="W10">
            <v>0.96793587174348705</v>
          </cell>
          <cell r="X10">
            <v>0.76754385964912275</v>
          </cell>
          <cell r="Z10">
            <v>2.1479713603818625E-2</v>
          </cell>
          <cell r="AA10">
            <v>2.5114155251141568E-2</v>
          </cell>
          <cell r="AB10">
            <v>1.9088016967126194E-2</v>
          </cell>
          <cell r="AD10">
            <v>8.1967213114754068E-3</v>
          </cell>
          <cell r="AE10">
            <v>5.5147058823529424E-3</v>
          </cell>
          <cell r="AF10">
            <v>2.2941970310391361E-2</v>
          </cell>
          <cell r="AH10">
            <v>1.5665796344647532E-2</v>
          </cell>
          <cell r="AI10">
            <v>1.2658227848101273E-2</v>
          </cell>
          <cell r="AJ10">
            <v>1.5015015015015024E-2</v>
          </cell>
          <cell r="AL10">
            <v>6.7567567567567597E-3</v>
          </cell>
          <cell r="AM10">
            <v>9.8039215686274526E-3</v>
          </cell>
          <cell r="AN10">
            <v>1.2084592145015111E-2</v>
          </cell>
          <cell r="AP10">
            <v>5.4229934924078091E-3</v>
          </cell>
          <cell r="AQ10">
            <v>1.6374269005847958E-2</v>
          </cell>
          <cell r="AR10">
            <v>1.1111111111111124E-3</v>
          </cell>
          <cell r="AT10">
            <v>3.5190615835777116E-2</v>
          </cell>
          <cell r="AU10">
            <v>1.1928429423459242E-2</v>
          </cell>
          <cell r="AV10">
            <v>2.1660649819494577E-2</v>
          </cell>
          <cell r="AX10">
            <v>3.2706459525756334E-3</v>
          </cell>
        </row>
        <row r="11">
          <cell r="B11">
            <v>2.6804123711340156E-2</v>
          </cell>
          <cell r="C11">
            <v>3.8379530916844283E-2</v>
          </cell>
          <cell r="D11">
            <v>2.8112449799196908E-2</v>
          </cell>
          <cell r="F11">
            <v>0</v>
          </cell>
          <cell r="G11">
            <v>0</v>
          </cell>
          <cell r="H11">
            <v>0</v>
          </cell>
          <cell r="J11">
            <v>0</v>
          </cell>
          <cell r="K11">
            <v>1.1061946902654852E-3</v>
          </cell>
          <cell r="L11">
            <v>4.6189376443418013E-3</v>
          </cell>
          <cell r="N11">
            <v>0</v>
          </cell>
          <cell r="O11">
            <v>2.5284450063211127E-3</v>
          </cell>
          <cell r="P11">
            <v>0</v>
          </cell>
          <cell r="R11">
            <v>0</v>
          </cell>
          <cell r="S11">
            <v>0</v>
          </cell>
          <cell r="T11">
            <v>0</v>
          </cell>
          <cell r="V11">
            <v>0</v>
          </cell>
          <cell r="W11">
            <v>2.0040080160320622E-3</v>
          </cell>
          <cell r="X11">
            <v>4.8245614035087675E-2</v>
          </cell>
          <cell r="Z11">
            <v>0</v>
          </cell>
          <cell r="AA11">
            <v>0</v>
          </cell>
          <cell r="AB11">
            <v>0</v>
          </cell>
          <cell r="AD11">
            <v>0</v>
          </cell>
          <cell r="AE11">
            <v>0</v>
          </cell>
          <cell r="AF11">
            <v>6.7476383265856954E-3</v>
          </cell>
          <cell r="AH11">
            <v>2.610966057441255E-3</v>
          </cell>
          <cell r="AI11">
            <v>1.2658227848101262E-2</v>
          </cell>
          <cell r="AJ11">
            <v>3.0030030030030004E-3</v>
          </cell>
          <cell r="AL11">
            <v>0.75337837837837829</v>
          </cell>
          <cell r="AM11">
            <v>0.67647058823529427</v>
          </cell>
          <cell r="AN11">
            <v>0.67069486404833845</v>
          </cell>
          <cell r="AP11">
            <v>4.3383947939262318E-3</v>
          </cell>
          <cell r="AQ11">
            <v>8.1871345029239703E-3</v>
          </cell>
          <cell r="AR11">
            <v>1.1111111111110877E-3</v>
          </cell>
          <cell r="AT11">
            <v>3.9100684261974576E-3</v>
          </cell>
          <cell r="AU11">
            <v>1.9880715705765384E-3</v>
          </cell>
          <cell r="AV11">
            <v>3.6101083032490941E-3</v>
          </cell>
          <cell r="AX11">
            <v>2.4529844644317258E-3</v>
          </cell>
        </row>
        <row r="12">
          <cell r="B12">
            <v>7.628865979381444E-2</v>
          </cell>
          <cell r="C12">
            <v>9.3816631130063929E-2</v>
          </cell>
          <cell r="D12">
            <v>9.0361445783132543E-2</v>
          </cell>
          <cell r="F12">
            <v>2.8301886792452793E-2</v>
          </cell>
          <cell r="G12">
            <v>3.4324942791761986E-2</v>
          </cell>
          <cell r="H12">
            <v>5.5045871559633176E-2</v>
          </cell>
          <cell r="J12">
            <v>1.6638935108153057E-3</v>
          </cell>
          <cell r="K12">
            <v>5.5309734513274336E-3</v>
          </cell>
          <cell r="L12">
            <v>3.4642032332563499E-3</v>
          </cell>
          <cell r="N12">
            <v>4.29184549356223E-3</v>
          </cell>
          <cell r="O12">
            <v>8.8495575221238951E-2</v>
          </cell>
          <cell r="P12">
            <v>1.3024602026049204E-2</v>
          </cell>
          <cell r="R12">
            <v>1.9047619047619043E-3</v>
          </cell>
          <cell r="S12">
            <v>1.0976948408342468E-3</v>
          </cell>
          <cell r="T12">
            <v>1.9011406844106436E-3</v>
          </cell>
          <cell r="V12">
            <v>3.5087719298245615E-3</v>
          </cell>
          <cell r="W12">
            <v>2.0040080160320653E-3</v>
          </cell>
          <cell r="X12">
            <v>1.0233918128654968E-2</v>
          </cell>
          <cell r="Z12">
            <v>2.3866348448687387E-3</v>
          </cell>
          <cell r="AA12">
            <v>2.2831050228310484E-3</v>
          </cell>
          <cell r="AB12">
            <v>2.1208907741251323E-3</v>
          </cell>
          <cell r="AD12">
            <v>3.4836065573770475E-2</v>
          </cell>
          <cell r="AE12">
            <v>4.2279411764705829E-2</v>
          </cell>
          <cell r="AF12">
            <v>4.048582995951417E-2</v>
          </cell>
          <cell r="AH12">
            <v>0.81723237597911236</v>
          </cell>
          <cell r="AI12">
            <v>0.76371308016877637</v>
          </cell>
          <cell r="AJ12">
            <v>0.79279279279279291</v>
          </cell>
          <cell r="AL12">
            <v>5.7432432432432449E-2</v>
          </cell>
          <cell r="AM12">
            <v>6.3725490196078316E-2</v>
          </cell>
          <cell r="AN12">
            <v>5.1359516616314209E-2</v>
          </cell>
          <cell r="AP12">
            <v>3.2537960954446858E-3</v>
          </cell>
          <cell r="AQ12">
            <v>4.6783625730994153E-3</v>
          </cell>
          <cell r="AR12">
            <v>2.2222222222222222E-3</v>
          </cell>
          <cell r="AT12">
            <v>5.8651026392961859E-3</v>
          </cell>
          <cell r="AU12">
            <v>7.9522862823061622E-3</v>
          </cell>
          <cell r="AV12">
            <v>1.3237063778580022E-2</v>
          </cell>
          <cell r="AX12">
            <v>2.452984464431724E-3</v>
          </cell>
        </row>
        <row r="13">
          <cell r="B13">
            <v>0.13402061855670108</v>
          </cell>
          <cell r="C13">
            <v>5.5437100213219612E-2</v>
          </cell>
          <cell r="D13">
            <v>3.012048192771085E-2</v>
          </cell>
          <cell r="F13">
            <v>0</v>
          </cell>
          <cell r="G13">
            <v>0</v>
          </cell>
          <cell r="H13">
            <v>0</v>
          </cell>
          <cell r="J13">
            <v>3.3277870216306162E-2</v>
          </cell>
          <cell r="K13">
            <v>0.11061946902654866</v>
          </cell>
          <cell r="L13">
            <v>0.10739030023094688</v>
          </cell>
          <cell r="N13">
            <v>4.0057224606580795E-2</v>
          </cell>
          <cell r="O13">
            <v>1.2642225031605746E-3</v>
          </cell>
          <cell r="P13">
            <v>3.7626628075253229E-2</v>
          </cell>
          <cell r="R13">
            <v>0.70285714285714296</v>
          </cell>
          <cell r="S13">
            <v>0.75521405049396262</v>
          </cell>
          <cell r="T13">
            <v>0.95437262357414443</v>
          </cell>
          <cell r="V13">
            <v>1.0526315789473648E-2</v>
          </cell>
          <cell r="W13">
            <v>2.0040080160320653E-3</v>
          </cell>
          <cell r="X13">
            <v>0.10526315789473688</v>
          </cell>
          <cell r="Z13">
            <v>2.386634844868733E-3</v>
          </cell>
          <cell r="AA13">
            <v>6.8493150684931503E-3</v>
          </cell>
          <cell r="AB13">
            <v>0</v>
          </cell>
          <cell r="AD13">
            <v>3.2786885245901641E-2</v>
          </cell>
          <cell r="AE13">
            <v>1.8382352941176488E-3</v>
          </cell>
          <cell r="AF13">
            <v>6.7476383265856954E-3</v>
          </cell>
          <cell r="AH13">
            <v>0</v>
          </cell>
          <cell r="AI13">
            <v>1.687763713080169E-2</v>
          </cell>
          <cell r="AJ13">
            <v>0</v>
          </cell>
          <cell r="AL13">
            <v>1.3513513513513474E-2</v>
          </cell>
          <cell r="AM13">
            <v>1.4705882352941043E-2</v>
          </cell>
          <cell r="AN13">
            <v>9.0634441087612486E-3</v>
          </cell>
          <cell r="AP13">
            <v>0</v>
          </cell>
          <cell r="AQ13">
            <v>1.1695906432748527E-3</v>
          </cell>
          <cell r="AR13">
            <v>0</v>
          </cell>
          <cell r="AT13">
            <v>9.7751710654936444E-3</v>
          </cell>
          <cell r="AU13">
            <v>5.9642147117296195E-3</v>
          </cell>
          <cell r="AV13">
            <v>4.8134777376654609E-3</v>
          </cell>
          <cell r="AX13">
            <v>6.5412919051512685E-3</v>
          </cell>
        </row>
        <row r="14">
          <cell r="B14">
            <v>0</v>
          </cell>
          <cell r="C14">
            <v>0</v>
          </cell>
          <cell r="D14">
            <v>0</v>
          </cell>
          <cell r="F14">
            <v>0</v>
          </cell>
          <cell r="G14">
            <v>0</v>
          </cell>
          <cell r="H14">
            <v>0</v>
          </cell>
          <cell r="J14">
            <v>0</v>
          </cell>
          <cell r="K14">
            <v>0</v>
          </cell>
          <cell r="L14">
            <v>0</v>
          </cell>
          <cell r="N14">
            <v>0.83690987124463534</v>
          </cell>
          <cell r="O14">
            <v>0.71049304677623282</v>
          </cell>
          <cell r="P14">
            <v>0.72793053545586106</v>
          </cell>
          <cell r="R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X14">
            <v>0</v>
          </cell>
          <cell r="Z14">
            <v>0</v>
          </cell>
          <cell r="AA14">
            <v>0</v>
          </cell>
          <cell r="AB14">
            <v>0</v>
          </cell>
          <cell r="AD14">
            <v>0</v>
          </cell>
          <cell r="AE14">
            <v>0</v>
          </cell>
          <cell r="AF14">
            <v>0</v>
          </cell>
          <cell r="AH14">
            <v>0</v>
          </cell>
          <cell r="AI14">
            <v>0</v>
          </cell>
          <cell r="AJ14">
            <v>0</v>
          </cell>
          <cell r="AL14">
            <v>0</v>
          </cell>
          <cell r="AM14">
            <v>0</v>
          </cell>
          <cell r="AN14">
            <v>0</v>
          </cell>
          <cell r="AP14">
            <v>0</v>
          </cell>
          <cell r="AQ14">
            <v>0</v>
          </cell>
          <cell r="AR14">
            <v>0</v>
          </cell>
          <cell r="AT14">
            <v>0</v>
          </cell>
          <cell r="AU14">
            <v>0</v>
          </cell>
          <cell r="AV14">
            <v>0</v>
          </cell>
          <cell r="AX14">
            <v>0</v>
          </cell>
        </row>
        <row r="15">
          <cell r="B15">
            <v>0.11958762886597943</v>
          </cell>
          <cell r="C15">
            <v>0.11727078891257994</v>
          </cell>
          <cell r="D15">
            <v>0.11244979919678716</v>
          </cell>
          <cell r="F15">
            <v>0</v>
          </cell>
          <cell r="G15">
            <v>0</v>
          </cell>
          <cell r="H15">
            <v>0</v>
          </cell>
          <cell r="J15">
            <v>1.6638935108153057E-3</v>
          </cell>
          <cell r="K15">
            <v>3.3185840707964606E-3</v>
          </cell>
          <cell r="L15">
            <v>8.0831408775981529E-3</v>
          </cell>
          <cell r="N15">
            <v>0</v>
          </cell>
          <cell r="O15">
            <v>3.4134007585335031E-2</v>
          </cell>
          <cell r="P15">
            <v>1.4471780028943542E-3</v>
          </cell>
          <cell r="R15">
            <v>1.9047619047619043E-3</v>
          </cell>
          <cell r="S15">
            <v>1.0976948408342468E-3</v>
          </cell>
          <cell r="T15">
            <v>0</v>
          </cell>
          <cell r="V15">
            <v>0</v>
          </cell>
          <cell r="W15">
            <v>0</v>
          </cell>
          <cell r="X15">
            <v>2.9239766081871335E-3</v>
          </cell>
          <cell r="Z15">
            <v>9.5465393794749442E-3</v>
          </cell>
          <cell r="AA15">
            <v>2.2831050228310484E-3</v>
          </cell>
          <cell r="AB15">
            <v>4.2417815482502647E-3</v>
          </cell>
          <cell r="AD15">
            <v>0.84426229508196715</v>
          </cell>
          <cell r="AE15">
            <v>0.92647058823529427</v>
          </cell>
          <cell r="AF15">
            <v>0.74493927125506065</v>
          </cell>
          <cell r="AH15">
            <v>4.1775456919060081E-2</v>
          </cell>
          <cell r="AI15">
            <v>3.3755274261603387E-2</v>
          </cell>
          <cell r="AJ15">
            <v>2.7027027027027039E-2</v>
          </cell>
          <cell r="AL15">
            <v>1.0135135135135136E-2</v>
          </cell>
          <cell r="AM15">
            <v>2.4509803921568638E-2</v>
          </cell>
          <cell r="AN15">
            <v>1.812688821752266E-2</v>
          </cell>
          <cell r="AP15">
            <v>0</v>
          </cell>
          <cell r="AQ15">
            <v>8.1871345029239789E-3</v>
          </cell>
          <cell r="AR15">
            <v>4.4444444444444444E-3</v>
          </cell>
          <cell r="AT15">
            <v>2.1505376344086016E-2</v>
          </cell>
          <cell r="AU15">
            <v>1.5904572564612324E-2</v>
          </cell>
          <cell r="AV15">
            <v>8.4235860409145585E-3</v>
          </cell>
          <cell r="AX15">
            <v>4.9059689288634516E-3</v>
          </cell>
        </row>
        <row r="16">
          <cell r="B16">
            <v>2.0618556701030907E-3</v>
          </cell>
          <cell r="C16">
            <v>1.066098081023454E-2</v>
          </cell>
          <cell r="D16">
            <v>4.0160642570281121E-3</v>
          </cell>
          <cell r="F16">
            <v>0.95597484276729561</v>
          </cell>
          <cell r="G16">
            <v>0.94965675057208232</v>
          </cell>
          <cell r="H16">
            <v>0.92354740061162077</v>
          </cell>
          <cell r="J16">
            <v>0</v>
          </cell>
          <cell r="K16">
            <v>4.424778761061946E-3</v>
          </cell>
          <cell r="L16">
            <v>2.3094688221709015E-3</v>
          </cell>
          <cell r="N16">
            <v>0</v>
          </cell>
          <cell r="O16">
            <v>1.5170670037926682E-2</v>
          </cell>
          <cell r="P16">
            <v>0</v>
          </cell>
          <cell r="R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X16">
            <v>7.3099415204678359E-3</v>
          </cell>
          <cell r="Z16">
            <v>0</v>
          </cell>
          <cell r="AA16">
            <v>0</v>
          </cell>
          <cell r="AB16">
            <v>0</v>
          </cell>
          <cell r="AD16">
            <v>0</v>
          </cell>
          <cell r="AE16">
            <v>0</v>
          </cell>
          <cell r="AF16">
            <v>1.3495276653171392E-3</v>
          </cell>
          <cell r="AH16">
            <v>3.6553524804177569E-2</v>
          </cell>
          <cell r="AI16">
            <v>0.1139240506329114</v>
          </cell>
          <cell r="AJ16">
            <v>0.1081081081081081</v>
          </cell>
          <cell r="AL16">
            <v>3.378378378378376E-3</v>
          </cell>
          <cell r="AM16">
            <v>4.901960784313728E-3</v>
          </cell>
          <cell r="AN16">
            <v>6.0422960725075555E-3</v>
          </cell>
          <cell r="AP16">
            <v>1.0845986984815603E-3</v>
          </cell>
          <cell r="AQ16">
            <v>2.3391812865497076E-3</v>
          </cell>
          <cell r="AR16">
            <v>2.2222222222222222E-3</v>
          </cell>
          <cell r="AT16">
            <v>3.9100684261974576E-3</v>
          </cell>
          <cell r="AU16">
            <v>0</v>
          </cell>
          <cell r="AV16">
            <v>0</v>
          </cell>
          <cell r="AX16">
            <v>8.1766148814390747E-4</v>
          </cell>
        </row>
        <row r="17">
          <cell r="B17">
            <v>0.4247422680412371</v>
          </cell>
          <cell r="C17">
            <v>0.5330490405117273</v>
          </cell>
          <cell r="D17">
            <v>0.51807228915662629</v>
          </cell>
          <cell r="F17">
            <v>1.2578616352201217E-2</v>
          </cell>
          <cell r="G17">
            <v>1.3729977116704829E-2</v>
          </cell>
          <cell r="H17">
            <v>1.834862385321084E-2</v>
          </cell>
          <cell r="J17">
            <v>1.9966722129783742E-2</v>
          </cell>
          <cell r="K17">
            <v>4.5353982300885047E-2</v>
          </cell>
          <cell r="L17">
            <v>5.7736720554272529E-2</v>
          </cell>
          <cell r="N17">
            <v>5.4363376251788234E-2</v>
          </cell>
          <cell r="O17">
            <v>0.102402022756005</v>
          </cell>
          <cell r="P17">
            <v>0.12011577424023162</v>
          </cell>
          <cell r="R17">
            <v>2.952380952380947E-2</v>
          </cell>
          <cell r="S17">
            <v>2.7442371020856209E-2</v>
          </cell>
          <cell r="T17">
            <v>1.3307984790874508E-2</v>
          </cell>
          <cell r="V17">
            <v>2.1052631578947358E-2</v>
          </cell>
          <cell r="W17">
            <v>2.0040080160320223E-3</v>
          </cell>
          <cell r="X17">
            <v>5.8479532163742687E-2</v>
          </cell>
          <cell r="Z17">
            <v>7.1599045346062047E-3</v>
          </cell>
          <cell r="AA17">
            <v>6.8493150684931503E-3</v>
          </cell>
          <cell r="AB17">
            <v>7.4231177094379649E-3</v>
          </cell>
          <cell r="AD17">
            <v>5.7377049180327808E-2</v>
          </cell>
          <cell r="AE17">
            <v>1.1029411764705779E-2</v>
          </cell>
          <cell r="AF17">
            <v>8.3670715249662561E-2</v>
          </cell>
          <cell r="AH17">
            <v>6.788511749347248E-2</v>
          </cell>
          <cell r="AI17">
            <v>3.3755274261603269E-2</v>
          </cell>
          <cell r="AJ17">
            <v>4.2042042042041809E-2</v>
          </cell>
          <cell r="AL17">
            <v>0.15202702702702714</v>
          </cell>
          <cell r="AM17">
            <v>0.20098039215686289</v>
          </cell>
          <cell r="AN17">
            <v>0.22960725075528698</v>
          </cell>
          <cell r="AP17">
            <v>5.2060737527114938E-2</v>
          </cell>
          <cell r="AQ17">
            <v>3.6257309941520453E-2</v>
          </cell>
          <cell r="AR17">
            <v>1.0000000000000066E-2</v>
          </cell>
          <cell r="AT17">
            <v>0.10459433040078196</v>
          </cell>
          <cell r="AU17">
            <v>3.9761431411530816E-2</v>
          </cell>
          <cell r="AV17">
            <v>5.4151624548736448E-2</v>
          </cell>
          <cell r="AX17">
            <v>8.421913327882255E-2</v>
          </cell>
        </row>
      </sheetData>
      <sheetData sheetId="7">
        <row r="5">
          <cell r="B5" t="str">
            <v>Refus_7</v>
          </cell>
          <cell r="C5" t="str">
            <v>Refus_8</v>
          </cell>
          <cell r="D5" t="str">
            <v>Refus_9</v>
          </cell>
          <cell r="F5" t="str">
            <v>PET_clair_7</v>
          </cell>
          <cell r="G5" t="str">
            <v>PET_clair_8</v>
          </cell>
          <cell r="H5" t="str">
            <v>PET_clair_9</v>
          </cell>
          <cell r="J5" t="str">
            <v>EMR_7</v>
          </cell>
          <cell r="K5" t="str">
            <v>EMR_8</v>
          </cell>
          <cell r="L5" t="str">
            <v>EMR_9</v>
          </cell>
          <cell r="N5" t="str">
            <v>PCM_7</v>
          </cell>
          <cell r="O5" t="str">
            <v>PCM_8</v>
          </cell>
          <cell r="P5" t="str">
            <v>PCM_9</v>
          </cell>
          <cell r="R5" t="str">
            <v>JRM_7</v>
          </cell>
          <cell r="S5" t="str">
            <v>JRM_8</v>
          </cell>
          <cell r="T5" t="str">
            <v>JRM_9</v>
          </cell>
          <cell r="V5" t="str">
            <v>Gros_cartons_7</v>
          </cell>
          <cell r="W5" t="str">
            <v>Gros_cartons_8</v>
          </cell>
          <cell r="X5" t="str">
            <v>Gros_cartons_9</v>
          </cell>
          <cell r="Z5" t="str">
            <v>ELA_7</v>
          </cell>
          <cell r="AA5" t="str">
            <v>ELA_8</v>
          </cell>
          <cell r="AB5" t="str">
            <v>ELA_9</v>
          </cell>
          <cell r="AD5" t="str">
            <v>PEHD/PP_7</v>
          </cell>
          <cell r="AE5" t="str">
            <v>PEHD/PP_8</v>
          </cell>
          <cell r="AF5" t="str">
            <v>PEHD/PP_9</v>
          </cell>
          <cell r="AH5" t="str">
            <v>FLUX_DEV_7</v>
          </cell>
          <cell r="AI5" t="str">
            <v>FLUX_DEV_8</v>
          </cell>
          <cell r="AJ5" t="str">
            <v>FLUX_DEV_9</v>
          </cell>
          <cell r="AL5" t="str">
            <v>FILM_PE_7</v>
          </cell>
          <cell r="AM5" t="str">
            <v>FILM_PE_8</v>
          </cell>
          <cell r="AN5" t="str">
            <v>FILM_PE_9</v>
          </cell>
          <cell r="AP5" t="str">
            <v>Acier_7</v>
          </cell>
          <cell r="AQ5" t="str">
            <v>Acier_8</v>
          </cell>
          <cell r="AR5" t="str">
            <v>Acier_9</v>
          </cell>
          <cell r="AT5" t="str">
            <v>Aluminium_7</v>
          </cell>
          <cell r="AU5" t="str">
            <v>Aluminium_8</v>
          </cell>
          <cell r="AV5" t="str">
            <v>Aluminium_9</v>
          </cell>
          <cell r="AX5" t="str">
            <v>Petits_alus_3</v>
          </cell>
        </row>
        <row r="6">
          <cell r="B6">
            <v>0</v>
          </cell>
          <cell r="C6">
            <v>0</v>
          </cell>
          <cell r="D6">
            <v>0</v>
          </cell>
          <cell r="F6">
            <v>0</v>
          </cell>
          <cell r="G6">
            <v>0</v>
          </cell>
          <cell r="H6">
            <v>0</v>
          </cell>
          <cell r="J6">
            <v>0</v>
          </cell>
          <cell r="K6">
            <v>0</v>
          </cell>
          <cell r="L6">
            <v>0</v>
          </cell>
          <cell r="N6">
            <v>7.4943792155883066E-3</v>
          </cell>
          <cell r="O6">
            <v>0</v>
          </cell>
          <cell r="P6">
            <v>0</v>
          </cell>
          <cell r="R6">
            <v>0</v>
          </cell>
          <cell r="S6">
            <v>0</v>
          </cell>
          <cell r="T6">
            <v>0</v>
          </cell>
          <cell r="V6">
            <v>0</v>
          </cell>
          <cell r="W6">
            <v>0</v>
          </cell>
          <cell r="X6">
            <v>1.2562814070351746E-3</v>
          </cell>
          <cell r="Z6">
            <v>0</v>
          </cell>
          <cell r="AA6">
            <v>0</v>
          </cell>
          <cell r="AB6">
            <v>0</v>
          </cell>
          <cell r="AD6">
            <v>0</v>
          </cell>
          <cell r="AE6">
            <v>0</v>
          </cell>
          <cell r="AF6">
            <v>0</v>
          </cell>
          <cell r="AH6">
            <v>0</v>
          </cell>
          <cell r="AI6">
            <v>0</v>
          </cell>
          <cell r="AJ6">
            <v>0</v>
          </cell>
          <cell r="AL6">
            <v>6.6666666666666688E-3</v>
          </cell>
          <cell r="AM6">
            <v>0</v>
          </cell>
          <cell r="AN6">
            <v>0</v>
          </cell>
          <cell r="AP6">
            <v>0.92131147540983604</v>
          </cell>
          <cell r="AQ6">
            <v>0.89731729879740962</v>
          </cell>
          <cell r="AR6">
            <v>0.89846743295019149</v>
          </cell>
          <cell r="AT6">
            <v>0</v>
          </cell>
          <cell r="AU6">
            <v>0</v>
          </cell>
          <cell r="AV6">
            <v>0</v>
          </cell>
          <cell r="AX6">
            <v>0</v>
          </cell>
        </row>
        <row r="7">
          <cell r="B7">
            <v>6.3025210084033615E-3</v>
          </cell>
          <cell r="C7">
            <v>2.9824561403508774E-2</v>
          </cell>
          <cell r="D7">
            <v>4.184100418410041E-2</v>
          </cell>
          <cell r="F7">
            <v>1.6778523489932886E-3</v>
          </cell>
          <cell r="G7">
            <v>0</v>
          </cell>
          <cell r="H7">
            <v>0</v>
          </cell>
          <cell r="J7">
            <v>0</v>
          </cell>
          <cell r="K7">
            <v>0</v>
          </cell>
          <cell r="L7">
            <v>1.0401497815685468E-3</v>
          </cell>
          <cell r="N7">
            <v>7.4943792155883066E-3</v>
          </cell>
          <cell r="O7">
            <v>5.7142857142857143E-3</v>
          </cell>
          <cell r="P7">
            <v>3.2894736842105257E-3</v>
          </cell>
          <cell r="R7">
            <v>0</v>
          </cell>
          <cell r="S7">
            <v>0</v>
          </cell>
          <cell r="T7">
            <v>0</v>
          </cell>
          <cell r="V7">
            <v>0</v>
          </cell>
          <cell r="W7">
            <v>0</v>
          </cell>
          <cell r="X7">
            <v>0</v>
          </cell>
          <cell r="Z7">
            <v>0</v>
          </cell>
          <cell r="AA7">
            <v>0</v>
          </cell>
          <cell r="AB7">
            <v>1.3280212483399714E-3</v>
          </cell>
          <cell r="AD7">
            <v>1.5082956259426829E-3</v>
          </cell>
          <cell r="AE7">
            <v>4.3668122270742338E-3</v>
          </cell>
          <cell r="AF7">
            <v>2.628120893561103E-3</v>
          </cell>
          <cell r="AH7">
            <v>2.2371364653243808E-3</v>
          </cell>
          <cell r="AI7">
            <v>1.2578616352201255E-2</v>
          </cell>
          <cell r="AJ7">
            <v>2.2883295194507983E-3</v>
          </cell>
          <cell r="AL7">
            <v>0</v>
          </cell>
          <cell r="AM7">
            <v>3.9215686274509777E-3</v>
          </cell>
          <cell r="AN7">
            <v>0</v>
          </cell>
          <cell r="AP7">
            <v>3.2786885245901639E-3</v>
          </cell>
          <cell r="AQ7">
            <v>1.5417823003391919E-3</v>
          </cell>
          <cell r="AR7">
            <v>1.9157088122605367E-3</v>
          </cell>
          <cell r="AT7">
            <v>0.77614138438880698</v>
          </cell>
          <cell r="AU7">
            <v>0.50133689839572182</v>
          </cell>
          <cell r="AV7">
            <v>0.6651376146788992</v>
          </cell>
          <cell r="AX7">
            <v>0.38007380073800745</v>
          </cell>
        </row>
        <row r="8">
          <cell r="B8">
            <v>0</v>
          </cell>
          <cell r="C8">
            <v>0</v>
          </cell>
          <cell r="D8">
            <v>0</v>
          </cell>
          <cell r="F8">
            <v>0</v>
          </cell>
          <cell r="G8">
            <v>0</v>
          </cell>
          <cell r="H8">
            <v>0</v>
          </cell>
          <cell r="J8">
            <v>0</v>
          </cell>
          <cell r="K8">
            <v>0</v>
          </cell>
          <cell r="L8">
            <v>0</v>
          </cell>
          <cell r="N8">
            <v>0</v>
          </cell>
          <cell r="O8">
            <v>0</v>
          </cell>
          <cell r="P8">
            <v>0</v>
          </cell>
          <cell r="R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X8">
            <v>0</v>
          </cell>
          <cell r="Z8">
            <v>0</v>
          </cell>
          <cell r="AA8">
            <v>0</v>
          </cell>
          <cell r="AB8">
            <v>0</v>
          </cell>
          <cell r="AD8">
            <v>0</v>
          </cell>
          <cell r="AE8">
            <v>0</v>
          </cell>
          <cell r="AF8">
            <v>0</v>
          </cell>
          <cell r="AH8">
            <v>0</v>
          </cell>
          <cell r="AI8">
            <v>0</v>
          </cell>
          <cell r="AJ8">
            <v>0</v>
          </cell>
          <cell r="AL8">
            <v>0</v>
          </cell>
          <cell r="AM8">
            <v>0</v>
          </cell>
          <cell r="AN8">
            <v>0</v>
          </cell>
          <cell r="AP8">
            <v>0</v>
          </cell>
          <cell r="AQ8">
            <v>0</v>
          </cell>
          <cell r="AR8">
            <v>0</v>
          </cell>
          <cell r="AT8">
            <v>2.9455081001472749E-3</v>
          </cell>
          <cell r="AU8">
            <v>8.0213903743315482E-3</v>
          </cell>
          <cell r="AV8">
            <v>2.5993883792048936E-2</v>
          </cell>
          <cell r="AX8">
            <v>6.2730627306273073E-2</v>
          </cell>
        </row>
        <row r="9">
          <cell r="B9">
            <v>5.4621848739495819E-2</v>
          </cell>
          <cell r="C9">
            <v>3.6842105263157905E-2</v>
          </cell>
          <cell r="D9">
            <v>2.5104602510460254E-2</v>
          </cell>
          <cell r="F9">
            <v>0</v>
          </cell>
          <cell r="G9">
            <v>0</v>
          </cell>
          <cell r="H9">
            <v>0</v>
          </cell>
          <cell r="J9">
            <v>0</v>
          </cell>
          <cell r="K9">
            <v>0</v>
          </cell>
          <cell r="L9">
            <v>0</v>
          </cell>
          <cell r="N9">
            <v>3.7471896077941541E-3</v>
          </cell>
          <cell r="O9">
            <v>1.4285714285714271E-3</v>
          </cell>
          <cell r="P9">
            <v>4.9342105263157901E-3</v>
          </cell>
          <cell r="R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X9">
            <v>1.2562814070351774E-3</v>
          </cell>
          <cell r="Z9">
            <v>0.9033280507131537</v>
          </cell>
          <cell r="AA9">
            <v>0.90757855822550826</v>
          </cell>
          <cell r="AB9">
            <v>0.90703851261620183</v>
          </cell>
          <cell r="AD9">
            <v>3.0165912518853697E-3</v>
          </cell>
          <cell r="AE9">
            <v>2.1834061135371164E-2</v>
          </cell>
          <cell r="AF9">
            <v>1.3140604467805517E-2</v>
          </cell>
          <cell r="AH9">
            <v>0</v>
          </cell>
          <cell r="AI9">
            <v>2.0964360587002089E-3</v>
          </cell>
          <cell r="AJ9">
            <v>0</v>
          </cell>
          <cell r="AL9">
            <v>0</v>
          </cell>
          <cell r="AM9">
            <v>0</v>
          </cell>
          <cell r="AN9">
            <v>0</v>
          </cell>
          <cell r="AP9">
            <v>0</v>
          </cell>
          <cell r="AQ9">
            <v>9.2506938020351498E-4</v>
          </cell>
          <cell r="AR9">
            <v>1.9157088122605339E-3</v>
          </cell>
          <cell r="AT9">
            <v>5.0073637702503691E-2</v>
          </cell>
          <cell r="AU9">
            <v>2.1390374331550801E-2</v>
          </cell>
          <cell r="AV9">
            <v>2.140672782874618E-2</v>
          </cell>
          <cell r="AX9">
            <v>8.3025830258302596E-2</v>
          </cell>
        </row>
        <row r="10">
          <cell r="B10">
            <v>0.12184873949579833</v>
          </cell>
          <cell r="C10">
            <v>0.13157894736842107</v>
          </cell>
          <cell r="D10">
            <v>0.10460251046025107</v>
          </cell>
          <cell r="F10">
            <v>2.7964205816554837E-3</v>
          </cell>
          <cell r="G10">
            <v>0</v>
          </cell>
          <cell r="H10">
            <v>0</v>
          </cell>
          <cell r="J10">
            <v>0.939453125</v>
          </cell>
          <cell r="K10">
            <v>0.91449275362318827</v>
          </cell>
          <cell r="L10">
            <v>0.90493030996463486</v>
          </cell>
          <cell r="N10">
            <v>7.3694728953285021E-2</v>
          </cell>
          <cell r="O10">
            <v>8.8571428571428523E-2</v>
          </cell>
          <cell r="P10">
            <v>0.12006578947368417</v>
          </cell>
          <cell r="R10">
            <v>5.0251256281407024E-2</v>
          </cell>
          <cell r="S10">
            <v>6.0889929742388757E-2</v>
          </cell>
          <cell r="T10">
            <v>6.0661764705882346E-2</v>
          </cell>
          <cell r="V10">
            <v>0.97203947368421051</v>
          </cell>
          <cell r="W10">
            <v>0.97629629629629633</v>
          </cell>
          <cell r="X10">
            <v>0.95854271356783927</v>
          </cell>
          <cell r="Z10">
            <v>1.9017432646592704E-2</v>
          </cell>
          <cell r="AA10">
            <v>4.2513863216266178E-2</v>
          </cell>
          <cell r="AB10">
            <v>2.9216467463479407E-2</v>
          </cell>
          <cell r="AD10">
            <v>6.0331825037707376E-3</v>
          </cell>
          <cell r="AE10">
            <v>1.4556040756914111E-2</v>
          </cell>
          <cell r="AF10">
            <v>1.9710906701708275E-2</v>
          </cell>
          <cell r="AH10">
            <v>2.2371364653243839E-3</v>
          </cell>
          <cell r="AI10">
            <v>1.8867924528301879E-2</v>
          </cell>
          <cell r="AJ10">
            <v>2.2883295194508015E-2</v>
          </cell>
          <cell r="AL10">
            <v>7.3333333333333361E-2</v>
          </cell>
          <cell r="AM10">
            <v>1.9607843137254912E-2</v>
          </cell>
          <cell r="AN10">
            <v>2.0576131687242796E-3</v>
          </cell>
          <cell r="AP10">
            <v>1.3114754098360659E-2</v>
          </cell>
          <cell r="AQ10">
            <v>1.5417823003391918E-2</v>
          </cell>
          <cell r="AR10">
            <v>3.8314176245210735E-3</v>
          </cell>
          <cell r="AT10">
            <v>3.2400589101620032E-2</v>
          </cell>
          <cell r="AU10">
            <v>0.29812834224598922</v>
          </cell>
          <cell r="AV10">
            <v>8.4097859327217139E-2</v>
          </cell>
          <cell r="AX10">
            <v>7.3800738007380063E-3</v>
          </cell>
        </row>
        <row r="11">
          <cell r="B11">
            <v>2.100840336134454E-2</v>
          </cell>
          <cell r="C11">
            <v>3.1578947368421012E-2</v>
          </cell>
          <cell r="D11">
            <v>4.1841004184100432E-3</v>
          </cell>
          <cell r="F11">
            <v>0</v>
          </cell>
          <cell r="G11">
            <v>0</v>
          </cell>
          <cell r="H11">
            <v>1.9531249999999967E-3</v>
          </cell>
          <cell r="J11">
            <v>0</v>
          </cell>
          <cell r="K11">
            <v>0</v>
          </cell>
          <cell r="L11">
            <v>4.1605991262741833E-4</v>
          </cell>
          <cell r="N11">
            <v>7.4943792155883081E-4</v>
          </cell>
          <cell r="O11">
            <v>0</v>
          </cell>
          <cell r="P11">
            <v>0</v>
          </cell>
          <cell r="R11">
            <v>4.3696744592527904E-4</v>
          </cell>
          <cell r="S11">
            <v>0</v>
          </cell>
          <cell r="T11">
            <v>0</v>
          </cell>
          <cell r="V11">
            <v>1.3157894736842101E-2</v>
          </cell>
          <cell r="W11">
            <v>1.4814814814814795E-3</v>
          </cell>
          <cell r="X11">
            <v>2.5125628140703518E-3</v>
          </cell>
          <cell r="Z11">
            <v>1.5847860538827272E-3</v>
          </cell>
          <cell r="AA11">
            <v>0</v>
          </cell>
          <cell r="AB11">
            <v>0</v>
          </cell>
          <cell r="AD11">
            <v>0</v>
          </cell>
          <cell r="AE11">
            <v>1.455604075691409E-3</v>
          </cell>
          <cell r="AF11">
            <v>0</v>
          </cell>
          <cell r="AH11">
            <v>0</v>
          </cell>
          <cell r="AI11">
            <v>2.0964360587002063E-3</v>
          </cell>
          <cell r="AJ11">
            <v>2.2883295194508035E-3</v>
          </cell>
          <cell r="AL11">
            <v>0.70666666666666667</v>
          </cell>
          <cell r="AM11">
            <v>0.67450980392156856</v>
          </cell>
          <cell r="AN11">
            <v>0.98353909465020584</v>
          </cell>
          <cell r="AP11">
            <v>1.1475409836065575E-2</v>
          </cell>
          <cell r="AQ11">
            <v>1.0792476102374342E-2</v>
          </cell>
          <cell r="AR11">
            <v>1.1494252873563216E-2</v>
          </cell>
          <cell r="AT11">
            <v>1.4727540500736359E-3</v>
          </cell>
          <cell r="AU11">
            <v>6.6844919786096246E-3</v>
          </cell>
          <cell r="AV11">
            <v>1.2232415902140675E-2</v>
          </cell>
          <cell r="AX11">
            <v>0</v>
          </cell>
        </row>
        <row r="12">
          <cell r="B12">
            <v>7.1428571428571438E-2</v>
          </cell>
          <cell r="C12">
            <v>7.1929824561403483E-2</v>
          </cell>
          <cell r="D12">
            <v>4.3235704323570406E-2</v>
          </cell>
          <cell r="F12">
            <v>3.6353467561521247E-2</v>
          </cell>
          <cell r="G12">
            <v>4.2813455657492387E-2</v>
          </cell>
          <cell r="H12">
            <v>0.20898437499999983</v>
          </cell>
          <cell r="J12">
            <v>0</v>
          </cell>
          <cell r="K12">
            <v>0</v>
          </cell>
          <cell r="L12">
            <v>1.0401497815685445E-3</v>
          </cell>
          <cell r="N12">
            <v>1.9985011241568824E-2</v>
          </cell>
          <cell r="O12">
            <v>5.7142857142857143E-3</v>
          </cell>
          <cell r="P12">
            <v>6.5789473684210514E-3</v>
          </cell>
          <cell r="R12">
            <v>0</v>
          </cell>
          <cell r="S12">
            <v>1.1709601873536302E-3</v>
          </cell>
          <cell r="T12">
            <v>0</v>
          </cell>
          <cell r="V12">
            <v>0</v>
          </cell>
          <cell r="W12">
            <v>0</v>
          </cell>
          <cell r="X12">
            <v>0</v>
          </cell>
          <cell r="Z12">
            <v>1.2678288431061804E-2</v>
          </cell>
          <cell r="AA12">
            <v>1.8484288354898314E-3</v>
          </cell>
          <cell r="AB12">
            <v>6.6401062416998665E-3</v>
          </cell>
          <cell r="AD12">
            <v>2.4132730015082957E-2</v>
          </cell>
          <cell r="AE12">
            <v>1.0189228529839877E-2</v>
          </cell>
          <cell r="AF12">
            <v>1.3140604467805517E-2</v>
          </cell>
          <cell r="AH12">
            <v>0.86800894854586119</v>
          </cell>
          <cell r="AI12">
            <v>0.76100628930817604</v>
          </cell>
          <cell r="AJ12">
            <v>0.73226544622425616</v>
          </cell>
          <cell r="AL12">
            <v>6.6666666666666688E-3</v>
          </cell>
          <cell r="AM12">
            <v>7.0588235294117674E-2</v>
          </cell>
          <cell r="AN12">
            <v>6.1728395061728392E-3</v>
          </cell>
          <cell r="AP12">
            <v>3.2786885245901639E-3</v>
          </cell>
          <cell r="AQ12">
            <v>1.5417823003391897E-3</v>
          </cell>
          <cell r="AR12">
            <v>0</v>
          </cell>
          <cell r="AT12">
            <v>2.9455081001472749E-3</v>
          </cell>
          <cell r="AU12">
            <v>5.3475935828876985E-3</v>
          </cell>
          <cell r="AV12">
            <v>4.5871559633027499E-3</v>
          </cell>
          <cell r="AX12">
            <v>1.8450184501845035E-3</v>
          </cell>
        </row>
        <row r="13">
          <cell r="B13">
            <v>1.4705882352941183E-2</v>
          </cell>
          <cell r="C13">
            <v>3.1578947368421061E-2</v>
          </cell>
          <cell r="D13">
            <v>3.6262203626220367E-2</v>
          </cell>
          <cell r="F13">
            <v>0</v>
          </cell>
          <cell r="G13">
            <v>0</v>
          </cell>
          <cell r="H13">
            <v>1.9531249999999996E-3</v>
          </cell>
          <cell r="J13">
            <v>3.90625E-2</v>
          </cell>
          <cell r="K13">
            <v>5.3623188405797099E-2</v>
          </cell>
          <cell r="L13">
            <v>4.4726440607447474E-2</v>
          </cell>
          <cell r="N13">
            <v>2.4981264051961022E-3</v>
          </cell>
          <cell r="O13">
            <v>3.9999999999999966E-2</v>
          </cell>
          <cell r="P13">
            <v>5.0986842105263157E-2</v>
          </cell>
          <cell r="R13">
            <v>0.92200131090233772</v>
          </cell>
          <cell r="S13">
            <v>0.90163934426229519</v>
          </cell>
          <cell r="T13">
            <v>0.92095588235294124</v>
          </cell>
          <cell r="V13">
            <v>1.1513157894736836E-2</v>
          </cell>
          <cell r="W13">
            <v>1.037037037037037E-2</v>
          </cell>
          <cell r="X13">
            <v>2.6381909547738672E-2</v>
          </cell>
          <cell r="Z13">
            <v>1.5847860538827237E-3</v>
          </cell>
          <cell r="AA13">
            <v>7.3937153419593336E-3</v>
          </cell>
          <cell r="AB13">
            <v>5.3120849933598916E-3</v>
          </cell>
          <cell r="AD13">
            <v>0</v>
          </cell>
          <cell r="AE13">
            <v>5.8224163027656428E-3</v>
          </cell>
          <cell r="AF13">
            <v>1.4454664914586071E-2</v>
          </cell>
          <cell r="AH13">
            <v>8.9485458612975338E-3</v>
          </cell>
          <cell r="AI13">
            <v>8.3857442348008338E-3</v>
          </cell>
          <cell r="AJ13">
            <v>4.5766590389016018E-3</v>
          </cell>
          <cell r="AL13">
            <v>3.3333333333333383E-3</v>
          </cell>
          <cell r="AM13">
            <v>3.9215686274509777E-3</v>
          </cell>
          <cell r="AN13">
            <v>6.1728395061728348E-3</v>
          </cell>
          <cell r="AP13">
            <v>3.2786885245901639E-3</v>
          </cell>
          <cell r="AQ13">
            <v>0</v>
          </cell>
          <cell r="AR13">
            <v>0</v>
          </cell>
          <cell r="AT13">
            <v>5.8910162002945498E-3</v>
          </cell>
          <cell r="AU13">
            <v>2.4064171122994648E-2</v>
          </cell>
          <cell r="AV13">
            <v>1.2232415902140675E-2</v>
          </cell>
          <cell r="AX13">
            <v>7.3800738007380063E-3</v>
          </cell>
        </row>
        <row r="14">
          <cell r="B14">
            <v>0</v>
          </cell>
          <cell r="C14">
            <v>0</v>
          </cell>
          <cell r="D14">
            <v>0</v>
          </cell>
          <cell r="F14">
            <v>0</v>
          </cell>
          <cell r="G14">
            <v>0</v>
          </cell>
          <cell r="H14">
            <v>0</v>
          </cell>
          <cell r="J14">
            <v>0</v>
          </cell>
          <cell r="K14">
            <v>0</v>
          </cell>
          <cell r="L14">
            <v>0</v>
          </cell>
          <cell r="N14">
            <v>0.59705221084186855</v>
          </cell>
          <cell r="O14">
            <v>0.66428571428571437</v>
          </cell>
          <cell r="P14">
            <v>0.66118421052631582</v>
          </cell>
          <cell r="R14">
            <v>8.7393489185055816E-3</v>
          </cell>
          <cell r="S14">
            <v>1.1709601873536301E-2</v>
          </cell>
          <cell r="T14">
            <v>3.676470588235298E-3</v>
          </cell>
          <cell r="V14">
            <v>0</v>
          </cell>
          <cell r="W14">
            <v>0</v>
          </cell>
          <cell r="X14">
            <v>0</v>
          </cell>
          <cell r="Z14">
            <v>0</v>
          </cell>
          <cell r="AA14">
            <v>0</v>
          </cell>
          <cell r="AB14">
            <v>0</v>
          </cell>
          <cell r="AD14">
            <v>0</v>
          </cell>
          <cell r="AE14">
            <v>0</v>
          </cell>
          <cell r="AF14">
            <v>0</v>
          </cell>
          <cell r="AH14">
            <v>0</v>
          </cell>
          <cell r="AI14">
            <v>0</v>
          </cell>
          <cell r="AJ14">
            <v>0</v>
          </cell>
          <cell r="AL14">
            <v>0</v>
          </cell>
          <cell r="AM14">
            <v>0</v>
          </cell>
          <cell r="AN14">
            <v>0</v>
          </cell>
          <cell r="AP14">
            <v>0</v>
          </cell>
          <cell r="AQ14">
            <v>0</v>
          </cell>
          <cell r="AR14">
            <v>0</v>
          </cell>
          <cell r="AT14">
            <v>0</v>
          </cell>
          <cell r="AU14">
            <v>0</v>
          </cell>
          <cell r="AV14">
            <v>0</v>
          </cell>
          <cell r="AX14">
            <v>0</v>
          </cell>
        </row>
        <row r="15">
          <cell r="B15">
            <v>9.4537815126050473E-2</v>
          </cell>
          <cell r="C15">
            <v>8.9473684210526302E-2</v>
          </cell>
          <cell r="D15">
            <v>8.2287308228730816E-2</v>
          </cell>
          <cell r="F15">
            <v>0</v>
          </cell>
          <cell r="G15">
            <v>0</v>
          </cell>
          <cell r="H15">
            <v>7.8124999999999957E-3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4.2857142857142868E-3</v>
          </cell>
          <cell r="P15">
            <v>1.6447368421052611E-3</v>
          </cell>
          <cell r="R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X15">
            <v>0</v>
          </cell>
          <cell r="Z15">
            <v>9.5087163232963484E-3</v>
          </cell>
          <cell r="AA15">
            <v>9.242144177449169E-3</v>
          </cell>
          <cell r="AB15">
            <v>1.3280212483399733E-2</v>
          </cell>
          <cell r="AD15">
            <v>0.92006033182503777</v>
          </cell>
          <cell r="AE15">
            <v>0.87918486171761312</v>
          </cell>
          <cell r="AF15">
            <v>0.85019710906701718</v>
          </cell>
          <cell r="AH15">
            <v>3.8031319910514519E-2</v>
          </cell>
          <cell r="AI15">
            <v>3.3542976939203342E-2</v>
          </cell>
          <cell r="AJ15">
            <v>3.2036613272311221E-2</v>
          </cell>
          <cell r="AL15">
            <v>0</v>
          </cell>
          <cell r="AM15">
            <v>4.7058823529411799E-2</v>
          </cell>
          <cell r="AN15">
            <v>2.0576131687242813E-3</v>
          </cell>
          <cell r="AP15">
            <v>0</v>
          </cell>
          <cell r="AQ15">
            <v>1.5417823003391919E-3</v>
          </cell>
          <cell r="AR15">
            <v>5.7471264367816109E-3</v>
          </cell>
          <cell r="AT15">
            <v>2.0618556701030927E-2</v>
          </cell>
          <cell r="AU15">
            <v>3.4759358288770019E-2</v>
          </cell>
          <cell r="AV15">
            <v>1.9877675840978593E-2</v>
          </cell>
          <cell r="AX15">
            <v>7.3800738007380063E-3</v>
          </cell>
        </row>
        <row r="16">
          <cell r="B16">
            <v>2.5210084033613453E-2</v>
          </cell>
          <cell r="C16">
            <v>2.2807017543859651E-2</v>
          </cell>
          <cell r="D16">
            <v>1.1157601115760111E-2</v>
          </cell>
          <cell r="F16">
            <v>0.95078299776286357</v>
          </cell>
          <cell r="G16">
            <v>0.92966360856269115</v>
          </cell>
          <cell r="H16">
            <v>0.76562500000000011</v>
          </cell>
          <cell r="J16">
            <v>1.9531250000000004E-3</v>
          </cell>
          <cell r="K16">
            <v>0</v>
          </cell>
          <cell r="L16">
            <v>0</v>
          </cell>
          <cell r="N16">
            <v>0</v>
          </cell>
          <cell r="O16">
            <v>1.4285714285714271E-3</v>
          </cell>
          <cell r="P16">
            <v>0</v>
          </cell>
          <cell r="R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Z16">
            <v>0</v>
          </cell>
          <cell r="AA16">
            <v>0</v>
          </cell>
          <cell r="AB16">
            <v>0</v>
          </cell>
          <cell r="AD16">
            <v>6.0331825037707376E-3</v>
          </cell>
          <cell r="AE16">
            <v>2.9112081513828214E-3</v>
          </cell>
          <cell r="AF16">
            <v>6.5703022339027584E-3</v>
          </cell>
          <cell r="AH16">
            <v>8.9485458612975338E-3</v>
          </cell>
          <cell r="AI16">
            <v>8.3857442348008362E-2</v>
          </cell>
          <cell r="AJ16">
            <v>0.13043478260869568</v>
          </cell>
          <cell r="AL16">
            <v>0</v>
          </cell>
          <cell r="AM16">
            <v>3.9215686274509777E-3</v>
          </cell>
          <cell r="AN16">
            <v>0</v>
          </cell>
          <cell r="AP16">
            <v>3.2786885245901639E-3</v>
          </cell>
          <cell r="AQ16">
            <v>1.5417823003391919E-3</v>
          </cell>
          <cell r="AR16">
            <v>0</v>
          </cell>
          <cell r="AT16">
            <v>1.3254786450662739E-2</v>
          </cell>
          <cell r="AU16">
            <v>2.6737967914438492E-3</v>
          </cell>
          <cell r="AV16">
            <v>7.6452599388379212E-3</v>
          </cell>
          <cell r="AX16">
            <v>1.107011070110701E-2</v>
          </cell>
        </row>
        <row r="17">
          <cell r="B17">
            <v>0.59033613445378141</v>
          </cell>
          <cell r="C17">
            <v>0.55438596491228076</v>
          </cell>
          <cell r="D17">
            <v>0.6513249651324966</v>
          </cell>
          <cell r="F17">
            <v>8.3892617449664378E-3</v>
          </cell>
          <cell r="G17">
            <v>2.7522935779816533E-2</v>
          </cell>
          <cell r="H17">
            <v>1.3671874999999995E-2</v>
          </cell>
          <cell r="J17">
            <v>1.953125E-2</v>
          </cell>
          <cell r="K17">
            <v>3.1884057971014484E-2</v>
          </cell>
          <cell r="L17">
            <v>4.7846889952153089E-2</v>
          </cell>
          <cell r="N17">
            <v>0.28728453659755182</v>
          </cell>
          <cell r="O17">
            <v>0.18857142857142856</v>
          </cell>
          <cell r="P17">
            <v>0.15131578947368415</v>
          </cell>
          <cell r="R17">
            <v>1.8571116451824337E-2</v>
          </cell>
          <cell r="S17">
            <v>2.4590163934426208E-2</v>
          </cell>
          <cell r="T17">
            <v>1.4705882352941159E-2</v>
          </cell>
          <cell r="V17">
            <v>3.2894736842105244E-3</v>
          </cell>
          <cell r="W17">
            <v>1.185185185185185E-2</v>
          </cell>
          <cell r="X17">
            <v>1.0050251256281407E-2</v>
          </cell>
          <cell r="Z17">
            <v>5.2297939778129909E-2</v>
          </cell>
          <cell r="AA17">
            <v>3.142329020332716E-2</v>
          </cell>
          <cell r="AB17">
            <v>3.7184594953519216E-2</v>
          </cell>
          <cell r="AD17">
            <v>3.9215686274509803E-2</v>
          </cell>
          <cell r="AE17">
            <v>5.9679767103347769E-2</v>
          </cell>
          <cell r="AF17">
            <v>8.0157687253613635E-2</v>
          </cell>
          <cell r="AH17">
            <v>7.158836689038027E-2</v>
          </cell>
          <cell r="AI17">
            <v>7.7568134171907721E-2</v>
          </cell>
          <cell r="AJ17">
            <v>7.3226544622425629E-2</v>
          </cell>
          <cell r="AL17">
            <v>0.20333333333333325</v>
          </cell>
          <cell r="AM17">
            <v>0.17647058823529421</v>
          </cell>
          <cell r="AN17">
            <v>0</v>
          </cell>
          <cell r="AP17">
            <v>4.098360655737706E-2</v>
          </cell>
          <cell r="AQ17">
            <v>6.9380203515263625E-2</v>
          </cell>
          <cell r="AR17">
            <v>7.662835249042145E-2</v>
          </cell>
          <cell r="AT17">
            <v>9.4256259204712797E-2</v>
          </cell>
          <cell r="AU17">
            <v>9.7593582887700578E-2</v>
          </cell>
          <cell r="AV17">
            <v>0.146788990825688</v>
          </cell>
          <cell r="AX17">
            <v>0.43911439114391143</v>
          </cell>
        </row>
      </sheetData>
      <sheetData sheetId="8">
        <row r="5">
          <cell r="B5" t="str">
            <v>Refus_10</v>
          </cell>
          <cell r="C5" t="str">
            <v>Refus_11</v>
          </cell>
          <cell r="D5" t="str">
            <v>Refus_12</v>
          </cell>
          <cell r="F5" t="str">
            <v>PET_clair_10</v>
          </cell>
          <cell r="G5" t="str">
            <v>PET_clair_11</v>
          </cell>
          <cell r="H5" t="str">
            <v>PET_clair_12</v>
          </cell>
          <cell r="J5" t="str">
            <v>EMR_10</v>
          </cell>
          <cell r="K5" t="str">
            <v>EMR_11</v>
          </cell>
          <cell r="L5" t="str">
            <v>EMR_12</v>
          </cell>
          <cell r="N5" t="str">
            <v>PCM_10</v>
          </cell>
          <cell r="O5" t="str">
            <v>PCM_11</v>
          </cell>
          <cell r="P5" t="str">
            <v>PCM_12</v>
          </cell>
          <cell r="R5" t="str">
            <v>JRM_10</v>
          </cell>
          <cell r="S5" t="str">
            <v>JRM_11</v>
          </cell>
          <cell r="T5" t="str">
            <v>JRM_12</v>
          </cell>
          <cell r="V5" t="str">
            <v>Gros_cartons_10</v>
          </cell>
          <cell r="W5" t="str">
            <v>Gros_cartons_11</v>
          </cell>
          <cell r="X5" t="str">
            <v>Gros_cartons_12</v>
          </cell>
          <cell r="Z5" t="str">
            <v>ELA_10</v>
          </cell>
          <cell r="AA5" t="str">
            <v>ELA_11</v>
          </cell>
          <cell r="AB5" t="str">
            <v>ELA_12</v>
          </cell>
          <cell r="AD5" t="str">
            <v>PEHD/PP_10</v>
          </cell>
          <cell r="AE5" t="str">
            <v>PEHD/PP_11</v>
          </cell>
          <cell r="AF5" t="str">
            <v>PEHD/PP_12</v>
          </cell>
          <cell r="AH5" t="str">
            <v>FLUX_DEV_10</v>
          </cell>
          <cell r="AI5" t="str">
            <v>FLUX_DEV_11</v>
          </cell>
          <cell r="AJ5" t="str">
            <v>FLUX_DEV_12</v>
          </cell>
          <cell r="AL5" t="str">
            <v>FILM_PE_10</v>
          </cell>
          <cell r="AM5" t="str">
            <v>FILM_PE_11</v>
          </cell>
          <cell r="AN5" t="str">
            <v>FILM_PE_12</v>
          </cell>
          <cell r="AP5" t="str">
            <v>Acier_10</v>
          </cell>
          <cell r="AQ5" t="str">
            <v>Acier_11</v>
          </cell>
          <cell r="AR5" t="str">
            <v>Acier_12</v>
          </cell>
          <cell r="AT5" t="str">
            <v>Aluminium_10</v>
          </cell>
          <cell r="AU5" t="str">
            <v>Aluminium_11</v>
          </cell>
          <cell r="AV5" t="str">
            <v>Aluminium_12</v>
          </cell>
          <cell r="AX5" t="str">
            <v>Petits_alus_4</v>
          </cell>
        </row>
        <row r="6">
          <cell r="B6">
            <v>0</v>
          </cell>
          <cell r="C6">
            <v>0</v>
          </cell>
          <cell r="D6">
            <v>0</v>
          </cell>
          <cell r="F6">
            <v>0</v>
          </cell>
          <cell r="G6">
            <v>0</v>
          </cell>
          <cell r="H6">
            <v>0</v>
          </cell>
          <cell r="J6">
            <v>0</v>
          </cell>
          <cell r="K6">
            <v>0</v>
          </cell>
          <cell r="L6">
            <v>0</v>
          </cell>
          <cell r="N6">
            <v>0</v>
          </cell>
          <cell r="O6">
            <v>0</v>
          </cell>
          <cell r="P6">
            <v>2.6737967914438497E-3</v>
          </cell>
          <cell r="R6">
            <v>0</v>
          </cell>
          <cell r="S6">
            <v>0</v>
          </cell>
          <cell r="T6">
            <v>0</v>
          </cell>
          <cell r="V6">
            <v>0</v>
          </cell>
          <cell r="W6">
            <v>0</v>
          </cell>
          <cell r="X6">
            <v>0</v>
          </cell>
          <cell r="Z6">
            <v>0</v>
          </cell>
          <cell r="AA6">
            <v>0</v>
          </cell>
          <cell r="AB6">
            <v>0</v>
          </cell>
          <cell r="AD6">
            <v>0</v>
          </cell>
          <cell r="AE6">
            <v>0</v>
          </cell>
          <cell r="AF6">
            <v>0</v>
          </cell>
          <cell r="AH6">
            <v>0</v>
          </cell>
          <cell r="AI6">
            <v>0</v>
          </cell>
          <cell r="AJ6">
            <v>0</v>
          </cell>
          <cell r="AL6">
            <v>0</v>
          </cell>
          <cell r="AM6">
            <v>0</v>
          </cell>
          <cell r="AN6">
            <v>0</v>
          </cell>
          <cell r="AP6">
            <v>0.86358099878197314</v>
          </cell>
          <cell r="AQ6">
            <v>0.84946236559139787</v>
          </cell>
          <cell r="AR6">
            <v>0.87736900780379035</v>
          </cell>
          <cell r="AT6">
            <v>3.2175032175032162E-2</v>
          </cell>
          <cell r="AU6">
            <v>0</v>
          </cell>
          <cell r="AV6">
            <v>0</v>
          </cell>
          <cell r="AX6">
            <v>0</v>
          </cell>
        </row>
        <row r="7">
          <cell r="B7">
            <v>2.8625954198473282E-2</v>
          </cell>
          <cell r="C7">
            <v>4.2276422764227641E-2</v>
          </cell>
          <cell r="D7">
            <v>3.9246467817896397E-2</v>
          </cell>
          <cell r="F7">
            <v>2.0703933747411979E-3</v>
          </cell>
          <cell r="G7">
            <v>0</v>
          </cell>
          <cell r="H7">
            <v>0</v>
          </cell>
          <cell r="J7">
            <v>2.4721878862793575E-3</v>
          </cell>
          <cell r="K7">
            <v>2.7247956403269745E-3</v>
          </cell>
          <cell r="L7">
            <v>0</v>
          </cell>
          <cell r="N7">
            <v>2.0231213872832374E-2</v>
          </cell>
          <cell r="O7">
            <v>1.9199999999999995E-2</v>
          </cell>
          <cell r="P7">
            <v>1.3368983957219251E-2</v>
          </cell>
          <cell r="R7">
            <v>1.3192612137203151E-3</v>
          </cell>
          <cell r="S7">
            <v>0</v>
          </cell>
          <cell r="T7">
            <v>0</v>
          </cell>
          <cell r="V7">
            <v>0</v>
          </cell>
          <cell r="W7">
            <v>0</v>
          </cell>
          <cell r="X7">
            <v>0</v>
          </cell>
          <cell r="Z7">
            <v>0</v>
          </cell>
          <cell r="AA7">
            <v>1.2453300124532992E-3</v>
          </cell>
          <cell r="AB7">
            <v>0</v>
          </cell>
          <cell r="AD7">
            <v>4.3290043290043273E-3</v>
          </cell>
          <cell r="AE7">
            <v>1.6420361247947437E-3</v>
          </cell>
          <cell r="AF7">
            <v>8.5995085995085978E-3</v>
          </cell>
          <cell r="AH7">
            <v>6.3694267515923518E-3</v>
          </cell>
          <cell r="AI7">
            <v>6.7114093959731551E-3</v>
          </cell>
          <cell r="AJ7">
            <v>5.0761421319796933E-3</v>
          </cell>
          <cell r="AL7">
            <v>0</v>
          </cell>
          <cell r="AM7">
            <v>0</v>
          </cell>
          <cell r="AN7">
            <v>0</v>
          </cell>
          <cell r="AP7">
            <v>2.4360535931790489E-3</v>
          </cell>
          <cell r="AQ7">
            <v>0</v>
          </cell>
          <cell r="AR7">
            <v>4.459308807134894E-3</v>
          </cell>
          <cell r="AT7">
            <v>0.8571428571428571</v>
          </cell>
          <cell r="AU7">
            <v>0.8075471698113208</v>
          </cell>
          <cell r="AV7">
            <v>0.84666666666666657</v>
          </cell>
          <cell r="AX7">
            <v>0.50878594249201281</v>
          </cell>
        </row>
        <row r="8">
          <cell r="B8">
            <v>0</v>
          </cell>
          <cell r="C8">
            <v>0</v>
          </cell>
          <cell r="D8">
            <v>0</v>
          </cell>
          <cell r="F8">
            <v>0</v>
          </cell>
          <cell r="G8">
            <v>0</v>
          </cell>
          <cell r="H8">
            <v>0</v>
          </cell>
          <cell r="J8">
            <v>0</v>
          </cell>
          <cell r="K8">
            <v>0</v>
          </cell>
          <cell r="L8">
            <v>0</v>
          </cell>
          <cell r="N8">
            <v>0</v>
          </cell>
          <cell r="O8">
            <v>0</v>
          </cell>
          <cell r="P8">
            <v>0</v>
          </cell>
          <cell r="R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X8">
            <v>0</v>
          </cell>
          <cell r="Z8">
            <v>0</v>
          </cell>
          <cell r="AA8">
            <v>0</v>
          </cell>
          <cell r="AB8">
            <v>0</v>
          </cell>
          <cell r="AD8">
            <v>0</v>
          </cell>
          <cell r="AE8">
            <v>0</v>
          </cell>
          <cell r="AF8">
            <v>0</v>
          </cell>
          <cell r="AH8">
            <v>0</v>
          </cell>
          <cell r="AI8">
            <v>0</v>
          </cell>
          <cell r="AJ8">
            <v>0</v>
          </cell>
          <cell r="AL8">
            <v>0</v>
          </cell>
          <cell r="AM8">
            <v>0</v>
          </cell>
          <cell r="AN8">
            <v>0</v>
          </cell>
          <cell r="AP8">
            <v>0</v>
          </cell>
          <cell r="AQ8">
            <v>0</v>
          </cell>
          <cell r="AR8">
            <v>0</v>
          </cell>
          <cell r="AT8">
            <v>5.1480051480051444E-3</v>
          </cell>
          <cell r="AU8">
            <v>1.257861635220124E-3</v>
          </cell>
          <cell r="AV8">
            <v>6.6666666666666628E-3</v>
          </cell>
          <cell r="AX8">
            <v>0.10516506922257723</v>
          </cell>
        </row>
        <row r="9">
          <cell r="B9">
            <v>1.1450381679389311E-2</v>
          </cell>
          <cell r="C9">
            <v>1.7886178861788619E-2</v>
          </cell>
          <cell r="D9">
            <v>1.5698587127158558E-2</v>
          </cell>
          <cell r="F9">
            <v>0</v>
          </cell>
          <cell r="G9">
            <v>0</v>
          </cell>
          <cell r="H9">
            <v>0</v>
          </cell>
          <cell r="J9">
            <v>1.2360939431396772E-3</v>
          </cell>
          <cell r="K9">
            <v>1.3623978201634857E-3</v>
          </cell>
          <cell r="L9">
            <v>1.5898251192368821E-3</v>
          </cell>
          <cell r="N9">
            <v>2.8901734104046241E-3</v>
          </cell>
          <cell r="O9">
            <v>4.799999999999997E-3</v>
          </cell>
          <cell r="P9">
            <v>4.0106951871657732E-3</v>
          </cell>
          <cell r="R9">
            <v>1.3192612137203151E-3</v>
          </cell>
          <cell r="S9">
            <v>3.9421813403416536E-3</v>
          </cell>
          <cell r="T9">
            <v>0</v>
          </cell>
          <cell r="V9">
            <v>0</v>
          </cell>
          <cell r="W9">
            <v>0</v>
          </cell>
          <cell r="X9">
            <v>0</v>
          </cell>
          <cell r="Z9">
            <v>0.95053475935828868</v>
          </cell>
          <cell r="AA9">
            <v>0.89663760896637623</v>
          </cell>
          <cell r="AB9">
            <v>0.92753623188405776</v>
          </cell>
          <cell r="AD9">
            <v>5.772005772005772E-3</v>
          </cell>
          <cell r="AE9">
            <v>0</v>
          </cell>
          <cell r="AF9">
            <v>1.8427518427518427E-2</v>
          </cell>
          <cell r="AH9">
            <v>6.3694267515923518E-3</v>
          </cell>
          <cell r="AI9">
            <v>0</v>
          </cell>
          <cell r="AJ9">
            <v>1.6920473773265631E-3</v>
          </cell>
          <cell r="AL9">
            <v>0</v>
          </cell>
          <cell r="AM9">
            <v>0</v>
          </cell>
          <cell r="AN9">
            <v>0</v>
          </cell>
          <cell r="AP9">
            <v>4.8721071863580979E-3</v>
          </cell>
          <cell r="AQ9">
            <v>0</v>
          </cell>
          <cell r="AR9">
            <v>1.1148272017837222E-3</v>
          </cell>
          <cell r="AT9">
            <v>1.9305019305019298E-2</v>
          </cell>
          <cell r="AU9">
            <v>2.7672955974842765E-2</v>
          </cell>
          <cell r="AV9">
            <v>2.4444444444444435E-2</v>
          </cell>
          <cell r="AX9">
            <v>2.5292864749733756E-2</v>
          </cell>
        </row>
        <row r="10">
          <cell r="B10">
            <v>5.3435114503816744E-2</v>
          </cell>
          <cell r="C10">
            <v>0.11869918699186988</v>
          </cell>
          <cell r="D10">
            <v>0.20251177394034539</v>
          </cell>
          <cell r="F10">
            <v>2.0703933747411979E-3</v>
          </cell>
          <cell r="G10">
            <v>0</v>
          </cell>
          <cell r="H10">
            <v>1.7921146953405029E-3</v>
          </cell>
          <cell r="J10">
            <v>0.8862793572311497</v>
          </cell>
          <cell r="K10">
            <v>0.82016348773841974</v>
          </cell>
          <cell r="L10">
            <v>0.82988871224165339</v>
          </cell>
          <cell r="N10">
            <v>7.3699421965317896E-2</v>
          </cell>
          <cell r="O10">
            <v>4.9599999999999998E-2</v>
          </cell>
          <cell r="P10">
            <v>9.3582887700534759E-2</v>
          </cell>
          <cell r="R10">
            <v>0.11741424802110818</v>
          </cell>
          <cell r="S10">
            <v>0.126149802890933</v>
          </cell>
          <cell r="T10">
            <v>0.15309842041312272</v>
          </cell>
          <cell r="V10">
            <v>0.96142433234421376</v>
          </cell>
          <cell r="W10">
            <v>0.97222222222222221</v>
          </cell>
          <cell r="X10">
            <v>1</v>
          </cell>
          <cell r="Z10">
            <v>1.2032085561497326E-2</v>
          </cell>
          <cell r="AA10">
            <v>2.9887920298879218E-2</v>
          </cell>
          <cell r="AB10">
            <v>1.3175230566534911E-2</v>
          </cell>
          <cell r="AD10">
            <v>7.2150072150072167E-3</v>
          </cell>
          <cell r="AE10">
            <v>4.9261083743842348E-3</v>
          </cell>
          <cell r="AF10">
            <v>2.2113022113022109E-2</v>
          </cell>
          <cell r="AH10">
            <v>2.3354564755838639E-2</v>
          </cell>
          <cell r="AI10">
            <v>8.3892617449664465E-3</v>
          </cell>
          <cell r="AJ10">
            <v>1.1844331641285956E-2</v>
          </cell>
          <cell r="AL10">
            <v>5.8252427184466028E-2</v>
          </cell>
          <cell r="AM10">
            <v>4.947916666666663E-2</v>
          </cell>
          <cell r="AN10">
            <v>1.0282776349614397E-2</v>
          </cell>
          <cell r="AP10">
            <v>2.0706455542021919E-2</v>
          </cell>
          <cell r="AQ10">
            <v>1.9115890083632021E-2</v>
          </cell>
          <cell r="AR10">
            <v>1.4492753623188406E-2</v>
          </cell>
          <cell r="AT10">
            <v>2.5740025740025731E-2</v>
          </cell>
          <cell r="AU10">
            <v>2.2641509433962259E-2</v>
          </cell>
          <cell r="AV10">
            <v>2.1111111111111105E-2</v>
          </cell>
          <cell r="AX10">
            <v>3.9936102236421706E-3</v>
          </cell>
        </row>
        <row r="11">
          <cell r="B11">
            <v>1.1450381679389315E-2</v>
          </cell>
          <cell r="C11">
            <v>9.756097560975608E-3</v>
          </cell>
          <cell r="D11">
            <v>9.4191522762951327E-3</v>
          </cell>
          <cell r="F11">
            <v>0</v>
          </cell>
          <cell r="G11">
            <v>0</v>
          </cell>
          <cell r="H11">
            <v>0</v>
          </cell>
          <cell r="J11">
            <v>1.2360939431396772E-3</v>
          </cell>
          <cell r="K11">
            <v>1.3623978201634857E-3</v>
          </cell>
          <cell r="L11">
            <v>3.1796502384737677E-3</v>
          </cell>
          <cell r="N11">
            <v>1.4450867052023136E-3</v>
          </cell>
          <cell r="O11">
            <v>0</v>
          </cell>
          <cell r="P11">
            <v>1.3368983957219233E-3</v>
          </cell>
          <cell r="R11">
            <v>2.6385224274406332E-3</v>
          </cell>
          <cell r="S11">
            <v>0</v>
          </cell>
          <cell r="T11">
            <v>1.215066828675576E-3</v>
          </cell>
          <cell r="V11">
            <v>1.4836795252225531E-3</v>
          </cell>
          <cell r="W11">
            <v>0</v>
          </cell>
          <cell r="X11">
            <v>0</v>
          </cell>
          <cell r="Z11">
            <v>1.3368983957219233E-3</v>
          </cell>
          <cell r="AA11">
            <v>1.2453300124532992E-3</v>
          </cell>
          <cell r="AB11">
            <v>2.6350461133069817E-3</v>
          </cell>
          <cell r="AD11">
            <v>1.4430014430014415E-3</v>
          </cell>
          <cell r="AE11">
            <v>0</v>
          </cell>
          <cell r="AF11">
            <v>3.685503685503683E-3</v>
          </cell>
          <cell r="AH11">
            <v>2.1231422505307825E-3</v>
          </cell>
          <cell r="AI11">
            <v>1.6778523489932868E-3</v>
          </cell>
          <cell r="AJ11">
            <v>3.3840947546531297E-3</v>
          </cell>
          <cell r="AL11">
            <v>0.82200647249190939</v>
          </cell>
          <cell r="AM11">
            <v>0.89843750000000022</v>
          </cell>
          <cell r="AN11">
            <v>0.98457583547557836</v>
          </cell>
          <cell r="AP11">
            <v>8.5261875761266735E-3</v>
          </cell>
          <cell r="AQ11">
            <v>9.557945041816009E-3</v>
          </cell>
          <cell r="AR11">
            <v>7.803790412486065E-3</v>
          </cell>
          <cell r="AT11">
            <v>2.5740025740025722E-3</v>
          </cell>
          <cell r="AU11">
            <v>5.0314465408805012E-3</v>
          </cell>
          <cell r="AV11">
            <v>0</v>
          </cell>
          <cell r="AX11">
            <v>0</v>
          </cell>
        </row>
        <row r="12">
          <cell r="B12">
            <v>4.3893129770992363E-2</v>
          </cell>
          <cell r="C12">
            <v>9.7560975609756101E-2</v>
          </cell>
          <cell r="D12">
            <v>7.6923076923076802E-2</v>
          </cell>
          <cell r="F12">
            <v>4.3478260869565209E-2</v>
          </cell>
          <cell r="G12">
            <v>2.1390374331550804E-2</v>
          </cell>
          <cell r="H12">
            <v>2.3297491039426511E-2</v>
          </cell>
          <cell r="J12">
            <v>0</v>
          </cell>
          <cell r="K12">
            <v>1.3623978201634857E-3</v>
          </cell>
          <cell r="L12">
            <v>3.1796502384737677E-3</v>
          </cell>
          <cell r="N12">
            <v>1.4450867052023125E-2</v>
          </cell>
          <cell r="O12">
            <v>1.2799999999999999E-2</v>
          </cell>
          <cell r="P12">
            <v>1.3368983957219251E-2</v>
          </cell>
          <cell r="R12">
            <v>1.3192612137203151E-3</v>
          </cell>
          <cell r="S12">
            <v>1.3140604467805502E-3</v>
          </cell>
          <cell r="T12">
            <v>0</v>
          </cell>
          <cell r="V12">
            <v>0</v>
          </cell>
          <cell r="W12">
            <v>1.388888888888887E-3</v>
          </cell>
          <cell r="X12">
            <v>0</v>
          </cell>
          <cell r="Z12">
            <v>1.3368983957219233E-3</v>
          </cell>
          <cell r="AA12">
            <v>4.9813200498132022E-3</v>
          </cell>
          <cell r="AB12">
            <v>5.2700922266139634E-3</v>
          </cell>
          <cell r="AD12">
            <v>1.4430014430014383E-2</v>
          </cell>
          <cell r="AE12">
            <v>2.4630541871921187E-2</v>
          </cell>
          <cell r="AF12">
            <v>3.3169533169533118E-2</v>
          </cell>
          <cell r="AH12">
            <v>0.60934182590233565</v>
          </cell>
          <cell r="AI12">
            <v>0.74328859060402686</v>
          </cell>
          <cell r="AJ12">
            <v>0.52284263959390853</v>
          </cell>
          <cell r="AL12">
            <v>0</v>
          </cell>
          <cell r="AM12">
            <v>0</v>
          </cell>
          <cell r="AN12">
            <v>5.1413881748071984E-3</v>
          </cell>
          <cell r="AP12">
            <v>8.5261875761266735E-3</v>
          </cell>
          <cell r="AQ12">
            <v>7.1684587813620063E-3</v>
          </cell>
          <cell r="AR12">
            <v>5.5741360089186179E-3</v>
          </cell>
          <cell r="AT12">
            <v>2.5740025740025722E-3</v>
          </cell>
          <cell r="AU12">
            <v>1.132075471698113E-2</v>
          </cell>
          <cell r="AV12">
            <v>9.999999999999995E-3</v>
          </cell>
          <cell r="AX12">
            <v>0</v>
          </cell>
        </row>
        <row r="13">
          <cell r="B13">
            <v>2.4809160305343459E-2</v>
          </cell>
          <cell r="C13">
            <v>8.1300813008130079E-2</v>
          </cell>
          <cell r="D13">
            <v>0.17739403453689173</v>
          </cell>
          <cell r="F13">
            <v>4.1407867494824002E-3</v>
          </cell>
          <cell r="G13">
            <v>0</v>
          </cell>
          <cell r="H13">
            <v>1.7921146953404988E-3</v>
          </cell>
          <cell r="J13">
            <v>6.0568603213844253E-2</v>
          </cell>
          <cell r="K13">
            <v>0.14577656675749312</v>
          </cell>
          <cell r="L13">
            <v>9.5389507154213043E-2</v>
          </cell>
          <cell r="N13">
            <v>7.9479768786127183E-2</v>
          </cell>
          <cell r="O13">
            <v>1.7600000000000001E-2</v>
          </cell>
          <cell r="P13">
            <v>4.0106951871657748E-2</v>
          </cell>
          <cell r="R13">
            <v>0.83377308707124009</v>
          </cell>
          <cell r="S13">
            <v>0.83442838370565053</v>
          </cell>
          <cell r="T13">
            <v>0.81166464155528562</v>
          </cell>
          <cell r="V13">
            <v>2.2255192878338277E-2</v>
          </cell>
          <cell r="W13">
            <v>1.1111111111111108E-2</v>
          </cell>
          <cell r="X13">
            <v>0</v>
          </cell>
          <cell r="Z13">
            <v>2.6737967914438497E-3</v>
          </cell>
          <cell r="AA13">
            <v>7.4719800747198063E-3</v>
          </cell>
          <cell r="AB13">
            <v>6.5876152832674553E-3</v>
          </cell>
          <cell r="AD13">
            <v>1.4430014430014415E-3</v>
          </cell>
          <cell r="AE13">
            <v>8.2101806239737295E-3</v>
          </cell>
          <cell r="AF13">
            <v>4.9140049140049121E-3</v>
          </cell>
          <cell r="AH13">
            <v>4.2462845010615693E-3</v>
          </cell>
          <cell r="AI13">
            <v>6.7114093959731551E-3</v>
          </cell>
          <cell r="AJ13">
            <v>3.3840947546531297E-3</v>
          </cell>
          <cell r="AL13">
            <v>0</v>
          </cell>
          <cell r="AM13">
            <v>0</v>
          </cell>
          <cell r="AN13">
            <v>0</v>
          </cell>
          <cell r="AP13">
            <v>2.1924482338611447E-2</v>
          </cell>
          <cell r="AQ13">
            <v>0</v>
          </cell>
          <cell r="AR13">
            <v>7.803790412486065E-3</v>
          </cell>
          <cell r="AT13">
            <v>0</v>
          </cell>
          <cell r="AU13">
            <v>2.5157232704402506E-3</v>
          </cell>
          <cell r="AV13">
            <v>2.2222222222222209E-3</v>
          </cell>
          <cell r="AX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F14">
            <v>0</v>
          </cell>
          <cell r="G14">
            <v>0</v>
          </cell>
          <cell r="H14">
            <v>0</v>
          </cell>
          <cell r="J14">
            <v>0</v>
          </cell>
          <cell r="K14">
            <v>0</v>
          </cell>
          <cell r="L14">
            <v>0</v>
          </cell>
          <cell r="N14">
            <v>0.51445086705202314</v>
          </cell>
          <cell r="O14">
            <v>0.63040000000000007</v>
          </cell>
          <cell r="P14">
            <v>0.5895721925133689</v>
          </cell>
          <cell r="R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X14">
            <v>0</v>
          </cell>
          <cell r="Z14">
            <v>0</v>
          </cell>
          <cell r="AA14">
            <v>0</v>
          </cell>
          <cell r="AB14">
            <v>0</v>
          </cell>
          <cell r="AD14">
            <v>0</v>
          </cell>
          <cell r="AE14">
            <v>0</v>
          </cell>
          <cell r="AF14">
            <v>0</v>
          </cell>
          <cell r="AH14">
            <v>0</v>
          </cell>
          <cell r="AI14">
            <v>0</v>
          </cell>
          <cell r="AJ14">
            <v>0</v>
          </cell>
          <cell r="AL14">
            <v>0</v>
          </cell>
          <cell r="AM14">
            <v>0</v>
          </cell>
          <cell r="AN14">
            <v>0</v>
          </cell>
          <cell r="AP14">
            <v>0</v>
          </cell>
          <cell r="AQ14">
            <v>0</v>
          </cell>
          <cell r="AR14">
            <v>0</v>
          </cell>
          <cell r="AT14">
            <v>0</v>
          </cell>
          <cell r="AU14">
            <v>0</v>
          </cell>
          <cell r="AV14">
            <v>0</v>
          </cell>
          <cell r="AX14">
            <v>0</v>
          </cell>
        </row>
        <row r="15">
          <cell r="B15">
            <v>0.16984732824427479</v>
          </cell>
          <cell r="C15">
            <v>0.15284552845528454</v>
          </cell>
          <cell r="D15">
            <v>0.11616954474097331</v>
          </cell>
          <cell r="F15">
            <v>2.0703933747411979E-3</v>
          </cell>
          <cell r="G15">
            <v>0</v>
          </cell>
          <cell r="H15">
            <v>1.9713261648745515E-2</v>
          </cell>
          <cell r="J15">
            <v>2.4721878862793575E-3</v>
          </cell>
          <cell r="K15">
            <v>0</v>
          </cell>
          <cell r="L15">
            <v>1.5898251192368821E-3</v>
          </cell>
          <cell r="N15">
            <v>1.1560693641618497E-2</v>
          </cell>
          <cell r="O15">
            <v>4.799999999999997E-3</v>
          </cell>
          <cell r="P15">
            <v>8.0213903743315516E-3</v>
          </cell>
          <cell r="R15">
            <v>1.3192612137203181E-3</v>
          </cell>
          <cell r="S15">
            <v>1.3140604467805532E-3</v>
          </cell>
          <cell r="T15">
            <v>2.4301336573511545E-3</v>
          </cell>
          <cell r="V15">
            <v>1.4836795252225531E-3</v>
          </cell>
          <cell r="W15">
            <v>1.388888888888887E-3</v>
          </cell>
          <cell r="X15">
            <v>0</v>
          </cell>
          <cell r="Z15">
            <v>1.60427807486631E-2</v>
          </cell>
          <cell r="AA15">
            <v>2.6151930261519317E-2</v>
          </cell>
          <cell r="AB15">
            <v>1.9762845849802365E-2</v>
          </cell>
          <cell r="AD15">
            <v>0.91630591630591651</v>
          </cell>
          <cell r="AE15">
            <v>0.91461412151067323</v>
          </cell>
          <cell r="AF15">
            <v>0.80466830466830463</v>
          </cell>
          <cell r="AH15">
            <v>1.0615711252653925E-2</v>
          </cell>
          <cell r="AI15">
            <v>3.3557046979865786E-2</v>
          </cell>
          <cell r="AJ15">
            <v>7.1065989847715727E-2</v>
          </cell>
          <cell r="AL15">
            <v>6.4724919093851066E-3</v>
          </cell>
          <cell r="AM15">
            <v>2.6041666666666618E-3</v>
          </cell>
          <cell r="AN15">
            <v>0</v>
          </cell>
          <cell r="AP15">
            <v>2.4360535931790489E-3</v>
          </cell>
          <cell r="AQ15">
            <v>5.9737156511350071E-3</v>
          </cell>
          <cell r="AR15">
            <v>0</v>
          </cell>
          <cell r="AT15">
            <v>6.4350064350064328E-3</v>
          </cell>
          <cell r="AU15">
            <v>7.5471698113207487E-3</v>
          </cell>
          <cell r="AV15">
            <v>5.555555555555554E-3</v>
          </cell>
          <cell r="AX15">
            <v>5.3248136315228959E-3</v>
          </cell>
        </row>
        <row r="16">
          <cell r="B16">
            <v>2.6717557251908396E-2</v>
          </cell>
          <cell r="C16">
            <v>7.4796747967479635E-2</v>
          </cell>
          <cell r="D16">
            <v>1.8838304552590258E-2</v>
          </cell>
          <cell r="F16">
            <v>0.94409937888198736</v>
          </cell>
          <cell r="G16">
            <v>0.97147950089126556</v>
          </cell>
          <cell r="H16">
            <v>0.93548387096774188</v>
          </cell>
          <cell r="J16">
            <v>1.2360939431396772E-3</v>
          </cell>
          <cell r="K16">
            <v>0</v>
          </cell>
          <cell r="L16">
            <v>1.1128775834658189E-2</v>
          </cell>
          <cell r="N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Z16">
            <v>0</v>
          </cell>
          <cell r="AA16">
            <v>0</v>
          </cell>
          <cell r="AB16">
            <v>0</v>
          </cell>
          <cell r="AD16">
            <v>5.772005772005772E-3</v>
          </cell>
          <cell r="AE16">
            <v>0</v>
          </cell>
          <cell r="AF16">
            <v>3.685503685503683E-3</v>
          </cell>
          <cell r="AH16">
            <v>0.2760084925690019</v>
          </cell>
          <cell r="AI16">
            <v>0.14261744966442957</v>
          </cell>
          <cell r="AJ16">
            <v>0.31979695431472072</v>
          </cell>
          <cell r="AL16">
            <v>0</v>
          </cell>
          <cell r="AM16">
            <v>0</v>
          </cell>
          <cell r="AN16">
            <v>0</v>
          </cell>
          <cell r="AP16">
            <v>6.0901339829476184E-3</v>
          </cell>
          <cell r="AQ16">
            <v>3.5842293906810018E-3</v>
          </cell>
          <cell r="AR16">
            <v>1.1148272017837222E-3</v>
          </cell>
          <cell r="AT16">
            <v>1.2870012870012848E-3</v>
          </cell>
          <cell r="AU16">
            <v>0</v>
          </cell>
          <cell r="AV16">
            <v>3.3333333333333305E-3</v>
          </cell>
          <cell r="AX16">
            <v>0</v>
          </cell>
        </row>
        <row r="17">
          <cell r="B17">
            <v>0.62977099236641232</v>
          </cell>
          <cell r="C17">
            <v>0.40487804878048778</v>
          </cell>
          <cell r="D17">
            <v>0.3437990580847724</v>
          </cell>
          <cell r="F17">
            <v>2.0703933747411979E-3</v>
          </cell>
          <cell r="G17">
            <v>7.1301247771835986E-3</v>
          </cell>
          <cell r="H17">
            <v>1.7921146953405014E-2</v>
          </cell>
          <cell r="J17">
            <v>4.4499381953028418E-2</v>
          </cell>
          <cell r="K17">
            <v>2.7247956403269751E-2</v>
          </cell>
          <cell r="L17">
            <v>5.4054054054054057E-2</v>
          </cell>
          <cell r="N17">
            <v>0.28179190751445093</v>
          </cell>
          <cell r="O17">
            <v>0.26079999999999992</v>
          </cell>
          <cell r="P17">
            <v>0.23395721925133692</v>
          </cell>
          <cell r="R17">
            <v>4.0897097625329823E-2</v>
          </cell>
          <cell r="S17">
            <v>3.2851511169513799E-2</v>
          </cell>
          <cell r="T17">
            <v>3.1591737545565018E-2</v>
          </cell>
          <cell r="V17">
            <v>1.3353115727002958E-2</v>
          </cell>
          <cell r="W17">
            <v>1.3888888888888888E-2</v>
          </cell>
          <cell r="X17">
            <v>0</v>
          </cell>
          <cell r="Z17">
            <v>1.6042780748663093E-2</v>
          </cell>
          <cell r="AA17">
            <v>3.2378580323785794E-2</v>
          </cell>
          <cell r="AB17">
            <v>2.5032938076416322E-2</v>
          </cell>
          <cell r="AD17">
            <v>4.3290043290043302E-2</v>
          </cell>
          <cell r="AE17">
            <v>4.597701149425288E-2</v>
          </cell>
          <cell r="AF17">
            <v>0.10073710073710072</v>
          </cell>
          <cell r="AH17">
            <v>6.157112526539274E-2</v>
          </cell>
          <cell r="AI17">
            <v>5.7046979865771806E-2</v>
          </cell>
          <cell r="AJ17">
            <v>6.0913705583756313E-2</v>
          </cell>
          <cell r="AL17">
            <v>0.11326860841423951</v>
          </cell>
          <cell r="AM17">
            <v>4.9479166666666421E-2</v>
          </cell>
          <cell r="AN17">
            <v>0</v>
          </cell>
          <cell r="AP17">
            <v>6.0901339829476243E-2</v>
          </cell>
          <cell r="AQ17">
            <v>0.10513739545997608</v>
          </cell>
          <cell r="AR17">
            <v>8.0267558528428096E-2</v>
          </cell>
          <cell r="AT17">
            <v>4.7619047619047589E-2</v>
          </cell>
          <cell r="AU17">
            <v>0.11446540880503139</v>
          </cell>
          <cell r="AV17">
            <v>7.999999999999996E-2</v>
          </cell>
          <cell r="AX17">
            <v>0.3514376996805112</v>
          </cell>
        </row>
      </sheetData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23F77-6255-44ED-9699-05305EECD222}">
  <dimension ref="A1:AX142"/>
  <sheetViews>
    <sheetView tabSelected="1" workbookViewId="0">
      <selection activeCell="A2" sqref="A2:XFD2"/>
    </sheetView>
  </sheetViews>
  <sheetFormatPr baseColWidth="10" defaultColWidth="11.5703125" defaultRowHeight="15" outlineLevelRow="2" x14ac:dyDescent="0.25"/>
  <cols>
    <col min="1" max="1" width="28.28515625" customWidth="1"/>
    <col min="2" max="50" width="17.7109375" customWidth="1"/>
  </cols>
  <sheetData>
    <row r="1" spans="1:50" s="1" customFormat="1" ht="30" x14ac:dyDescent="0.25">
      <c r="B1" s="2" t="str">
        <f>'[1]TCD sortants série 1 (novembre)'!B5</f>
        <v>Refus_1</v>
      </c>
      <c r="C1" s="3" t="str">
        <f>'[1]TCD sortants série 1 (novembre)'!C5</f>
        <v>Refus_2</v>
      </c>
      <c r="D1" s="3" t="str">
        <f>'[1]TCD sortants série 1 (novembre)'!D5</f>
        <v>Refus_3</v>
      </c>
      <c r="E1" s="4" t="s">
        <v>0</v>
      </c>
      <c r="F1" s="2" t="str">
        <f>'[1]TCD sortants série 1 (novembre)'!F5</f>
        <v>PET_clair_1</v>
      </c>
      <c r="G1" s="3" t="str">
        <f>'[1]TCD sortants série 1 (novembre)'!G5</f>
        <v>PET_clair_2</v>
      </c>
      <c r="H1" s="3" t="str">
        <f>'[1]TCD sortants série 1 (novembre)'!H5</f>
        <v>PET_clair_3</v>
      </c>
      <c r="I1" s="4" t="s">
        <v>1</v>
      </c>
      <c r="J1" s="2" t="str">
        <f>'[1]TCD sortants série 1 (novembre)'!J5</f>
        <v>EMR_1</v>
      </c>
      <c r="K1" s="3" t="str">
        <f>'[1]TCD sortants série 1 (novembre)'!K5</f>
        <v>EMR_2</v>
      </c>
      <c r="L1" s="3" t="str">
        <f>'[1]TCD sortants série 1 (novembre)'!L5</f>
        <v>EMR_3</v>
      </c>
      <c r="M1" s="4" t="s">
        <v>2</v>
      </c>
      <c r="N1" s="2" t="str">
        <f>'[1]TCD sortants série 1 (novembre)'!N5</f>
        <v>PCM_1</v>
      </c>
      <c r="O1" s="3" t="str">
        <f>'[1]TCD sortants série 1 (novembre)'!O5</f>
        <v>PCM_2</v>
      </c>
      <c r="P1" s="3" t="str">
        <f>'[1]TCD sortants série 1 (novembre)'!P5</f>
        <v>PCM_3</v>
      </c>
      <c r="Q1" s="4" t="s">
        <v>3</v>
      </c>
      <c r="R1" s="2" t="str">
        <f>'[1]TCD sortants série 1 (novembre)'!R5</f>
        <v>JRM_1</v>
      </c>
      <c r="S1" s="3" t="str">
        <f>'[1]TCD sortants série 1 (novembre)'!S5</f>
        <v>JRM_2</v>
      </c>
      <c r="T1" s="3" t="str">
        <f>'[1]TCD sortants série 1 (novembre)'!T5</f>
        <v>JRM_3</v>
      </c>
      <c r="U1" s="4" t="s">
        <v>4</v>
      </c>
      <c r="V1" s="2" t="str">
        <f>'[1]TCD sortants série 1 (novembre)'!V5</f>
        <v>Gros_cartons_1</v>
      </c>
      <c r="W1" s="3" t="str">
        <f>'[1]TCD sortants série 1 (novembre)'!W5</f>
        <v>Gros_cartons_2</v>
      </c>
      <c r="X1" s="3" t="str">
        <f>'[1]TCD sortants série 1 (novembre)'!X5</f>
        <v>Gros_cartons_3</v>
      </c>
      <c r="Y1" s="4" t="s">
        <v>5</v>
      </c>
      <c r="Z1" s="2" t="str">
        <f>'[1]TCD sortants série 1 (novembre)'!Z5</f>
        <v>ELA_1</v>
      </c>
      <c r="AA1" s="3" t="str">
        <f>'[1]TCD sortants série 1 (novembre)'!AA5</f>
        <v>ELA_2</v>
      </c>
      <c r="AB1" s="3" t="str">
        <f>'[1]TCD sortants série 1 (novembre)'!AB5</f>
        <v>ELA_3</v>
      </c>
      <c r="AC1" s="4" t="s">
        <v>6</v>
      </c>
      <c r="AD1" s="2" t="str">
        <f>'[1]TCD sortants série 1 (novembre)'!AD5</f>
        <v>PEHD/PP_1</v>
      </c>
      <c r="AE1" s="3" t="str">
        <f>'[1]TCD sortants série 1 (novembre)'!AE5</f>
        <v>PEHD/PP_2</v>
      </c>
      <c r="AF1" s="3" t="str">
        <f>'[1]TCD sortants série 1 (novembre)'!AF5</f>
        <v>PEHD/PP_3</v>
      </c>
      <c r="AG1" s="4" t="s">
        <v>7</v>
      </c>
      <c r="AH1" s="2" t="str">
        <f>'[1]TCD sortants série 1 (novembre)'!AH5</f>
        <v>FLUX_DEV_1</v>
      </c>
      <c r="AI1" s="3" t="str">
        <f>'[1]TCD sortants série 1 (novembre)'!AI5</f>
        <v>FLUX_DEV_2</v>
      </c>
      <c r="AJ1" s="3" t="str">
        <f>'[1]TCD sortants série 1 (novembre)'!AJ5</f>
        <v>FLUX_DEV_3</v>
      </c>
      <c r="AK1" s="4" t="s">
        <v>8</v>
      </c>
      <c r="AL1" s="2" t="str">
        <f>'[1]TCD sortants série 1 (novembre)'!AL5</f>
        <v>FILM_PE_1</v>
      </c>
      <c r="AM1" s="3" t="str">
        <f>'[1]TCD sortants série 1 (novembre)'!AM5</f>
        <v>FILM_PE_2</v>
      </c>
      <c r="AN1" s="3" t="str">
        <f>'[1]TCD sortants série 1 (novembre)'!AN5</f>
        <v>FILM_PE_3</v>
      </c>
      <c r="AO1" s="4" t="s">
        <v>9</v>
      </c>
      <c r="AP1" s="2" t="str">
        <f>'[1]TCD sortants série 1 (novembre)'!AP5</f>
        <v>Acier_1</v>
      </c>
      <c r="AQ1" s="3" t="str">
        <f>'[1]TCD sortants série 1 (novembre)'!AQ5</f>
        <v>Acier_2</v>
      </c>
      <c r="AR1" s="3" t="str">
        <f>'[1]TCD sortants série 1 (novembre)'!AR5</f>
        <v>Acier_3</v>
      </c>
      <c r="AS1" s="4" t="s">
        <v>10</v>
      </c>
      <c r="AT1" s="2" t="str">
        <f>'[1]TCD sortants série 1 (novembre)'!AT5</f>
        <v>Aluminium_1</v>
      </c>
      <c r="AU1" s="3" t="str">
        <f>'[1]TCD sortants série 1 (novembre)'!AU5</f>
        <v>Aluminium_2</v>
      </c>
      <c r="AV1" s="3" t="str">
        <f>'[1]TCD sortants série 1 (novembre)'!AV5</f>
        <v>Aluminium_3</v>
      </c>
      <c r="AW1" s="4" t="s">
        <v>11</v>
      </c>
      <c r="AX1" s="4" t="str">
        <f>'[1]TCD sortants série 1 (novembre)'!AX5</f>
        <v>Petits_alus_1</v>
      </c>
    </row>
    <row r="2" spans="1:50" x14ac:dyDescent="0.25">
      <c r="A2" s="5" t="s">
        <v>12</v>
      </c>
      <c r="B2" s="6">
        <f>'[1]TCD sortants série 1 (novembre)'!B6</f>
        <v>2.1186440677966076E-3</v>
      </c>
      <c r="C2" s="7">
        <f>'[1]TCD sortants série 1 (novembre)'!C6</f>
        <v>0</v>
      </c>
      <c r="D2" s="8">
        <f>'[1]TCD sortants série 1 (novembre)'!D6</f>
        <v>0</v>
      </c>
      <c r="E2" s="9">
        <f>AVERAGE(B2:D2)</f>
        <v>7.0621468926553585E-4</v>
      </c>
      <c r="F2" s="6">
        <f>'[1]TCD sortants série 1 (novembre)'!F6</f>
        <v>0</v>
      </c>
      <c r="G2" s="7">
        <f>'[1]TCD sortants série 1 (novembre)'!G6</f>
        <v>0</v>
      </c>
      <c r="H2" s="8">
        <f>'[1]TCD sortants série 1 (novembre)'!H6</f>
        <v>0</v>
      </c>
      <c r="I2" s="9">
        <f>AVERAGE(F2:H2)</f>
        <v>0</v>
      </c>
      <c r="J2" s="6">
        <f>'[1]TCD sortants série 1 (novembre)'!J6</f>
        <v>0</v>
      </c>
      <c r="K2" s="7">
        <f>'[1]TCD sortants série 1 (novembre)'!K6</f>
        <v>0</v>
      </c>
      <c r="L2" s="8">
        <f>'[1]TCD sortants série 1 (novembre)'!L6</f>
        <v>0</v>
      </c>
      <c r="M2" s="9">
        <f>AVERAGE(J2:L2)</f>
        <v>0</v>
      </c>
      <c r="N2" s="6">
        <f>'[1]TCD sortants série 1 (novembre)'!N6</f>
        <v>1.699346405228758E-2</v>
      </c>
      <c r="O2" s="7">
        <f>'[1]TCD sortants série 1 (novembre)'!O6</f>
        <v>4.5801526717557228E-3</v>
      </c>
      <c r="P2" s="8">
        <f>'[1]TCD sortants série 1 (novembre)'!P6</f>
        <v>1.2915129151291515E-2</v>
      </c>
      <c r="Q2" s="9">
        <f>AVERAGE(N2:P2)</f>
        <v>1.1496248625111607E-2</v>
      </c>
      <c r="R2" s="6">
        <f>'[1]TCD sortants série 1 (novembre)'!R6</f>
        <v>0</v>
      </c>
      <c r="S2" s="7">
        <f>'[1]TCD sortants série 1 (novembre)'!S6</f>
        <v>0</v>
      </c>
      <c r="T2" s="8">
        <f>'[1]TCD sortants série 1 (novembre)'!T6</f>
        <v>1.8072289156626502E-2</v>
      </c>
      <c r="U2" s="9">
        <f>AVERAGE(R2:T2)</f>
        <v>6.0240963855421673E-3</v>
      </c>
      <c r="V2" s="6">
        <f>'[1]TCD sortants série 1 (novembre)'!V6</f>
        <v>0</v>
      </c>
      <c r="W2" s="7">
        <f>'[1]TCD sortants série 1 (novembre)'!W6</f>
        <v>0</v>
      </c>
      <c r="X2" s="8">
        <f>'[1]TCD sortants série 1 (novembre)'!X6</f>
        <v>0</v>
      </c>
      <c r="Y2" s="9">
        <f>AVERAGE(V2:X2)</f>
        <v>0</v>
      </c>
      <c r="Z2" s="6">
        <f>'[1]TCD sortants série 1 (novembre)'!Z6</f>
        <v>0</v>
      </c>
      <c r="AA2" s="7">
        <f>'[1]TCD sortants série 1 (novembre)'!AA6</f>
        <v>0</v>
      </c>
      <c r="AB2" s="8">
        <f>'[1]TCD sortants série 1 (novembre)'!AB6</f>
        <v>0</v>
      </c>
      <c r="AC2" s="9">
        <f>AVERAGE(Z2:AB2)</f>
        <v>0</v>
      </c>
      <c r="AD2" s="6">
        <f>'[1]TCD sortants série 1 (novembre)'!AD6</f>
        <v>0</v>
      </c>
      <c r="AE2" s="7">
        <f>'[1]TCD sortants série 1 (novembre)'!AE6</f>
        <v>0</v>
      </c>
      <c r="AF2" s="8">
        <f>'[1]TCD sortants série 1 (novembre)'!AF6</f>
        <v>0</v>
      </c>
      <c r="AG2" s="9">
        <f>AVERAGE(AD2:AF2)</f>
        <v>0</v>
      </c>
      <c r="AH2" s="6">
        <f>'[1]TCD sortants série 1 (novembre)'!AH6</f>
        <v>0</v>
      </c>
      <c r="AI2" s="7">
        <f>'[1]TCD sortants série 1 (novembre)'!AI6</f>
        <v>0</v>
      </c>
      <c r="AJ2" s="8">
        <f>'[1]TCD sortants série 1 (novembre)'!AJ6</f>
        <v>0</v>
      </c>
      <c r="AK2" s="9">
        <f>AVERAGE(AH2:AJ2)</f>
        <v>0</v>
      </c>
      <c r="AL2" s="6">
        <f>'[1]TCD sortants série 1 (novembre)'!AL6</f>
        <v>0</v>
      </c>
      <c r="AM2" s="7">
        <f>'[1]TCD sortants série 1 (novembre)'!AM6</f>
        <v>0</v>
      </c>
      <c r="AN2" s="8">
        <f>'[1]TCD sortants série 1 (novembre)'!AN6</f>
        <v>0</v>
      </c>
      <c r="AO2" s="9">
        <f>AVERAGE(AL2:AN2)</f>
        <v>0</v>
      </c>
      <c r="AP2" s="6">
        <f>'[1]TCD sortants série 1 (novembre)'!AP6</f>
        <v>0.86604361370716509</v>
      </c>
      <c r="AQ2" s="7">
        <f>'[1]TCD sortants série 1 (novembre)'!AQ6</f>
        <v>0.88876276958002287</v>
      </c>
      <c r="AR2" s="8">
        <f>'[1]TCD sortants série 1 (novembre)'!AR6</f>
        <v>0.87927350427350426</v>
      </c>
      <c r="AS2" s="9">
        <f>AVERAGE(AP2:AR2)</f>
        <v>0.87802662918689744</v>
      </c>
      <c r="AT2" s="6">
        <f>'[1]TCD sortants série 1 (novembre)'!AT6</f>
        <v>0</v>
      </c>
      <c r="AU2" s="7">
        <f>'[1]TCD sortants série 1 (novembre)'!AU6</f>
        <v>0</v>
      </c>
      <c r="AV2" s="8">
        <f>'[1]TCD sortants série 1 (novembre)'!AV6</f>
        <v>0</v>
      </c>
      <c r="AW2" s="9">
        <f>AVERAGE(AT2:AV2)</f>
        <v>0</v>
      </c>
      <c r="AX2" s="6">
        <f>'[1]TCD sortants série 1 (novembre)'!AX6</f>
        <v>0</v>
      </c>
    </row>
    <row r="3" spans="1:50" x14ac:dyDescent="0.25">
      <c r="A3" s="5" t="s">
        <v>13</v>
      </c>
      <c r="B3" s="6">
        <f>'[1]TCD sortants série 1 (novembre)'!B7</f>
        <v>1.0593220338983052E-2</v>
      </c>
      <c r="C3" s="7">
        <f>'[1]TCD sortants série 1 (novembre)'!C7</f>
        <v>2.3305084745762719E-2</v>
      </c>
      <c r="D3" s="8">
        <f>'[1]TCD sortants série 1 (novembre)'!D7</f>
        <v>1.3698630136986306E-2</v>
      </c>
      <c r="E3" s="9">
        <f t="shared" ref="E3:E13" si="0">AVERAGE(B3:D3)</f>
        <v>1.5865645073910691E-2</v>
      </c>
      <c r="F3" s="6">
        <f>'[1]TCD sortants série 1 (novembre)'!F7</f>
        <v>1.1337868480725607E-3</v>
      </c>
      <c r="G3" s="7">
        <f>'[1]TCD sortants série 1 (novembre)'!G7</f>
        <v>0</v>
      </c>
      <c r="H3" s="8">
        <f>'[1]TCD sortants série 1 (novembre)'!H7</f>
        <v>2.2573363431151253E-3</v>
      </c>
      <c r="I3" s="9">
        <f t="shared" ref="I3:I13" si="1">AVERAGE(F3:H3)</f>
        <v>1.1303743970625618E-3</v>
      </c>
      <c r="J3" s="6">
        <f>'[1]TCD sortants série 1 (novembre)'!J7</f>
        <v>1.1013215859030821E-3</v>
      </c>
      <c r="K3" s="7">
        <f>'[1]TCD sortants série 1 (novembre)'!K7</f>
        <v>0</v>
      </c>
      <c r="L3" s="8">
        <f>'[1]TCD sortants série 1 (novembre)'!L7</f>
        <v>0</v>
      </c>
      <c r="M3" s="9">
        <f t="shared" ref="M3:M13" si="2">AVERAGE(J3:L3)</f>
        <v>3.6710719530102734E-4</v>
      </c>
      <c r="N3" s="6">
        <f>'[1]TCD sortants série 1 (novembre)'!N7</f>
        <v>5.2287581699346393E-3</v>
      </c>
      <c r="O3" s="7">
        <f>'[1]TCD sortants série 1 (novembre)'!O7</f>
        <v>3.0534351145038163E-3</v>
      </c>
      <c r="P3" s="8">
        <f>'[1]TCD sortants série 1 (novembre)'!P7</f>
        <v>1.8450184501844998E-3</v>
      </c>
      <c r="Q3" s="9">
        <f t="shared" ref="Q3:Q13" si="3">AVERAGE(N3:P3)</f>
        <v>3.3757372448743185E-3</v>
      </c>
      <c r="R3" s="6">
        <f>'[1]TCD sortants série 1 (novembre)'!R7</f>
        <v>0</v>
      </c>
      <c r="S3" s="7">
        <f>'[1]TCD sortants série 1 (novembre)'!S7</f>
        <v>0</v>
      </c>
      <c r="T3" s="8">
        <f>'[1]TCD sortants série 1 (novembre)'!T7</f>
        <v>6.0240963855421673E-3</v>
      </c>
      <c r="U3" s="9">
        <f t="shared" ref="U3:U13" si="4">AVERAGE(R3:T3)</f>
        <v>2.0080321285140556E-3</v>
      </c>
      <c r="V3" s="6">
        <f>'[1]TCD sortants série 1 (novembre)'!V7</f>
        <v>4.1493775933609933E-3</v>
      </c>
      <c r="W3" s="7">
        <f>'[1]TCD sortants série 1 (novembre)'!W7</f>
        <v>0</v>
      </c>
      <c r="X3" s="8">
        <f>'[1]TCD sortants série 1 (novembre)'!X7</f>
        <v>0</v>
      </c>
      <c r="Y3" s="9">
        <f t="shared" ref="Y3:Y13" si="5">AVERAGE(V3:X3)</f>
        <v>1.3831258644536645E-3</v>
      </c>
      <c r="Z3" s="6">
        <f>'[1]TCD sortants série 1 (novembre)'!Z7</f>
        <v>2.3923444976076532E-3</v>
      </c>
      <c r="AA3" s="7">
        <f>'[1]TCD sortants série 1 (novembre)'!AA7</f>
        <v>1.6420361247947476E-3</v>
      </c>
      <c r="AB3" s="8">
        <f>'[1]TCD sortants série 1 (novembre)'!AB7</f>
        <v>0</v>
      </c>
      <c r="AC3" s="9">
        <f t="shared" ref="AC3:AC13" si="6">AVERAGE(Z3:AB3)</f>
        <v>1.3447935408008004E-3</v>
      </c>
      <c r="AD3" s="6">
        <f>'[1]TCD sortants série 1 (novembre)'!AD7</f>
        <v>5.2724077328646793E-3</v>
      </c>
      <c r="AE3" s="7">
        <f>'[1]TCD sortants série 1 (novembre)'!AE7</f>
        <v>5.2539404553415044E-3</v>
      </c>
      <c r="AF3" s="8">
        <f>'[1]TCD sortants série 1 (novembre)'!AF7</f>
        <v>2.1978021978021956E-3</v>
      </c>
      <c r="AG3" s="9">
        <f t="shared" ref="AG3:AG13" si="7">AVERAGE(AD3:AF3)</f>
        <v>4.2413834620027933E-3</v>
      </c>
      <c r="AH3" s="6">
        <f>'[1]TCD sortants série 1 (novembre)'!AH7</f>
        <v>8.8105726872246722E-3</v>
      </c>
      <c r="AI3" s="7">
        <f>'[1]TCD sortants série 1 (novembre)'!AI7</f>
        <v>2.3809523809523819E-2</v>
      </c>
      <c r="AJ3" s="8">
        <f>'[1]TCD sortants série 1 (novembre)'!AJ7</f>
        <v>2.3305084745762716E-2</v>
      </c>
      <c r="AK3" s="9">
        <f t="shared" ref="AK3:AK13" si="8">AVERAGE(AH3:AJ3)</f>
        <v>1.864172708083707E-2</v>
      </c>
      <c r="AL3" s="6">
        <f>'[1]TCD sortants série 1 (novembre)'!AL7</f>
        <v>1.9047619047619046E-2</v>
      </c>
      <c r="AM3" s="7">
        <f>'[1]TCD sortants série 1 (novembre)'!AM7</f>
        <v>4.7169811320754828E-3</v>
      </c>
      <c r="AN3" s="8">
        <f>'[1]TCD sortants série 1 (novembre)'!AN7</f>
        <v>8.438818565400838E-3</v>
      </c>
      <c r="AO3" s="9">
        <f t="shared" ref="AO3:AO13" si="9">AVERAGE(AL3:AN3)</f>
        <v>1.0734472915031788E-2</v>
      </c>
      <c r="AP3" s="6">
        <f>'[1]TCD sortants série 1 (novembre)'!AP7</f>
        <v>2.0768431983385249E-3</v>
      </c>
      <c r="AQ3" s="7">
        <f>'[1]TCD sortants série 1 (novembre)'!AQ7</f>
        <v>1.1350737797956871E-3</v>
      </c>
      <c r="AR3" s="8">
        <f>'[1]TCD sortants série 1 (novembre)'!AR7</f>
        <v>2.1367521367521365E-3</v>
      </c>
      <c r="AS3" s="9">
        <f t="shared" ref="AS3:AS13" si="10">AVERAGE(AP3:AR3)</f>
        <v>1.7828897049621164E-3</v>
      </c>
      <c r="AT3" s="6">
        <f>'[1]TCD sortants série 1 (novembre)'!AT7</f>
        <v>0.85151116951379779</v>
      </c>
      <c r="AU3" s="7">
        <f>'[1]TCD sortants série 1 (novembre)'!AU7</f>
        <v>0.88400702987697721</v>
      </c>
      <c r="AV3" s="8">
        <f>'[1]TCD sortants série 1 (novembre)'!AV7</f>
        <v>0.84902309058614567</v>
      </c>
      <c r="AW3" s="9">
        <f t="shared" ref="AW3:AW13" si="11">AVERAGE(AT3:AV3)</f>
        <v>0.86151376332564011</v>
      </c>
      <c r="AX3" s="6">
        <f>'[1]TCD sortants série 1 (novembre)'!AX7</f>
        <v>0.18057663125948401</v>
      </c>
    </row>
    <row r="4" spans="1:50" x14ac:dyDescent="0.25">
      <c r="A4" s="5" t="s">
        <v>14</v>
      </c>
      <c r="B4" s="6">
        <f>'[1]TCD sortants série 1 (novembre)'!B8</f>
        <v>2.1186440677966076E-3</v>
      </c>
      <c r="C4" s="7">
        <f>'[1]TCD sortants série 1 (novembre)'!C8</f>
        <v>0</v>
      </c>
      <c r="D4" s="8">
        <f>'[1]TCD sortants série 1 (novembre)'!D8</f>
        <v>0</v>
      </c>
      <c r="E4" s="9">
        <f t="shared" si="0"/>
        <v>7.0621468926553585E-4</v>
      </c>
      <c r="F4" s="6">
        <f>'[1]TCD sortants série 1 (novembre)'!F8</f>
        <v>0</v>
      </c>
      <c r="G4" s="7">
        <f>'[1]TCD sortants série 1 (novembre)'!G8</f>
        <v>0</v>
      </c>
      <c r="H4" s="8">
        <f>'[1]TCD sortants série 1 (novembre)'!H8</f>
        <v>0</v>
      </c>
      <c r="I4" s="9">
        <f t="shared" si="1"/>
        <v>0</v>
      </c>
      <c r="J4" s="6">
        <f>'[1]TCD sortants série 1 (novembre)'!J8</f>
        <v>0</v>
      </c>
      <c r="K4" s="7">
        <f>'[1]TCD sortants série 1 (novembre)'!K8</f>
        <v>0</v>
      </c>
      <c r="L4" s="8">
        <f>'[1]TCD sortants série 1 (novembre)'!L8</f>
        <v>0</v>
      </c>
      <c r="M4" s="9">
        <f t="shared" si="2"/>
        <v>0</v>
      </c>
      <c r="N4" s="6">
        <f>'[1]TCD sortants série 1 (novembre)'!N8</f>
        <v>1.3071895424836583E-3</v>
      </c>
      <c r="O4" s="7">
        <f>'[1]TCD sortants série 1 (novembre)'!O8</f>
        <v>0</v>
      </c>
      <c r="P4" s="8">
        <f>'[1]TCD sortants série 1 (novembre)'!P8</f>
        <v>0</v>
      </c>
      <c r="Q4" s="9">
        <f t="shared" si="3"/>
        <v>4.3572984749455277E-4</v>
      </c>
      <c r="R4" s="6">
        <f>'[1]TCD sortants série 1 (novembre)'!R8</f>
        <v>0</v>
      </c>
      <c r="S4" s="7">
        <f>'[1]TCD sortants série 1 (novembre)'!S8</f>
        <v>0</v>
      </c>
      <c r="T4" s="8">
        <f>'[1]TCD sortants série 1 (novembre)'!T8</f>
        <v>0</v>
      </c>
      <c r="U4" s="9">
        <f t="shared" si="4"/>
        <v>0</v>
      </c>
      <c r="V4" s="6">
        <f>'[1]TCD sortants série 1 (novembre)'!V8</f>
        <v>0</v>
      </c>
      <c r="W4" s="7">
        <f>'[1]TCD sortants série 1 (novembre)'!W8</f>
        <v>0</v>
      </c>
      <c r="X4" s="8">
        <f>'[1]TCD sortants série 1 (novembre)'!X8</f>
        <v>0</v>
      </c>
      <c r="Y4" s="9">
        <f t="shared" si="5"/>
        <v>0</v>
      </c>
      <c r="Z4" s="6">
        <f>'[1]TCD sortants série 1 (novembre)'!Z8</f>
        <v>0</v>
      </c>
      <c r="AA4" s="7">
        <f>'[1]TCD sortants série 1 (novembre)'!AA8</f>
        <v>0</v>
      </c>
      <c r="AB4" s="8">
        <f>'[1]TCD sortants série 1 (novembre)'!AB8</f>
        <v>0</v>
      </c>
      <c r="AC4" s="9">
        <f t="shared" si="6"/>
        <v>0</v>
      </c>
      <c r="AD4" s="6">
        <f>'[1]TCD sortants série 1 (novembre)'!AD8</f>
        <v>0</v>
      </c>
      <c r="AE4" s="7">
        <f>'[1]TCD sortants série 1 (novembre)'!AE8</f>
        <v>0</v>
      </c>
      <c r="AF4" s="8">
        <f>'[1]TCD sortants série 1 (novembre)'!AF8</f>
        <v>0</v>
      </c>
      <c r="AG4" s="9">
        <f t="shared" si="7"/>
        <v>0</v>
      </c>
      <c r="AH4" s="6">
        <f>'[1]TCD sortants série 1 (novembre)'!AH8</f>
        <v>0</v>
      </c>
      <c r="AI4" s="7">
        <f>'[1]TCD sortants série 1 (novembre)'!AI8</f>
        <v>0</v>
      </c>
      <c r="AJ4" s="8">
        <f>'[1]TCD sortants série 1 (novembre)'!AJ8</f>
        <v>0</v>
      </c>
      <c r="AK4" s="9">
        <f t="shared" si="8"/>
        <v>0</v>
      </c>
      <c r="AL4" s="6">
        <f>'[1]TCD sortants série 1 (novembre)'!AL8</f>
        <v>0</v>
      </c>
      <c r="AM4" s="7">
        <f>'[1]TCD sortants série 1 (novembre)'!AM8</f>
        <v>0</v>
      </c>
      <c r="AN4" s="8">
        <f>'[1]TCD sortants série 1 (novembre)'!AN8</f>
        <v>0</v>
      </c>
      <c r="AO4" s="9">
        <f t="shared" si="9"/>
        <v>0</v>
      </c>
      <c r="AP4" s="6">
        <f>'[1]TCD sortants série 1 (novembre)'!AP8</f>
        <v>0</v>
      </c>
      <c r="AQ4" s="7">
        <f>'[1]TCD sortants série 1 (novembre)'!AQ8</f>
        <v>0</v>
      </c>
      <c r="AR4" s="8">
        <f>'[1]TCD sortants série 1 (novembre)'!AR8</f>
        <v>0</v>
      </c>
      <c r="AS4" s="9">
        <f t="shared" si="10"/>
        <v>0</v>
      </c>
      <c r="AT4" s="6">
        <f>'[1]TCD sortants série 1 (novembre)'!AT8</f>
        <v>1.4454664914586073E-2</v>
      </c>
      <c r="AU4" s="7">
        <f>'[1]TCD sortants série 1 (novembre)'!AU8</f>
        <v>1.5817223198594025E-2</v>
      </c>
      <c r="AV4" s="8">
        <f>'[1]TCD sortants série 1 (novembre)'!AV8</f>
        <v>1.5985790408525762E-2</v>
      </c>
      <c r="AW4" s="9">
        <f t="shared" si="11"/>
        <v>1.5419226173901951E-2</v>
      </c>
      <c r="AX4" s="6">
        <f>'[1]TCD sortants série 1 (novembre)'!AX8</f>
        <v>0.6540212443095601</v>
      </c>
    </row>
    <row r="5" spans="1:50" x14ac:dyDescent="0.25">
      <c r="A5" s="5" t="s">
        <v>15</v>
      </c>
      <c r="B5" s="6">
        <f>'[1]TCD sortants série 1 (novembre)'!B9</f>
        <v>2.542372881355932E-2</v>
      </c>
      <c r="C5" s="7">
        <f>'[1]TCD sortants série 1 (novembre)'!C9</f>
        <v>6.3559322033898327E-3</v>
      </c>
      <c r="D5" s="8">
        <f>'[1]TCD sortants série 1 (novembre)'!D9</f>
        <v>1.9569471624266152E-3</v>
      </c>
      <c r="E5" s="9">
        <f t="shared" si="0"/>
        <v>1.1245536059791922E-2</v>
      </c>
      <c r="F5" s="6">
        <f>'[1]TCD sortants série 1 (novembre)'!F9</f>
        <v>0</v>
      </c>
      <c r="G5" s="7">
        <f>'[1]TCD sortants série 1 (novembre)'!G9</f>
        <v>0</v>
      </c>
      <c r="H5" s="8">
        <f>'[1]TCD sortants série 1 (novembre)'!H9</f>
        <v>0</v>
      </c>
      <c r="I5" s="9">
        <f t="shared" si="1"/>
        <v>0</v>
      </c>
      <c r="J5" s="6">
        <f>'[1]TCD sortants série 1 (novembre)'!J9</f>
        <v>0</v>
      </c>
      <c r="K5" s="7">
        <f>'[1]TCD sortants série 1 (novembre)'!K9</f>
        <v>0</v>
      </c>
      <c r="L5" s="8">
        <f>'[1]TCD sortants série 1 (novembre)'!L9</f>
        <v>1.9880715705765379E-3</v>
      </c>
      <c r="M5" s="9">
        <f t="shared" si="2"/>
        <v>6.6269052352551261E-4</v>
      </c>
      <c r="N5" s="6">
        <f>'[1]TCD sortants série 1 (novembre)'!N9</f>
        <v>3.9215686274509812E-3</v>
      </c>
      <c r="O5" s="7">
        <f>'[1]TCD sortants série 1 (novembre)'!O9</f>
        <v>1.5267175572519064E-3</v>
      </c>
      <c r="P5" s="8">
        <f>'[1]TCD sortants série 1 (novembre)'!P9</f>
        <v>0</v>
      </c>
      <c r="Q5" s="9">
        <f t="shared" si="3"/>
        <v>1.8160953949009626E-3</v>
      </c>
      <c r="R5" s="6">
        <f>'[1]TCD sortants série 1 (novembre)'!R9</f>
        <v>0</v>
      </c>
      <c r="S5" s="7">
        <f>'[1]TCD sortants série 1 (novembre)'!S9</f>
        <v>0</v>
      </c>
      <c r="T5" s="8">
        <f>'[1]TCD sortants série 1 (novembre)'!T9</f>
        <v>1.2048192771084345E-3</v>
      </c>
      <c r="U5" s="9">
        <f t="shared" si="4"/>
        <v>4.0160642570281148E-4</v>
      </c>
      <c r="V5" s="6">
        <f>'[1]TCD sortants série 1 (novembre)'!V9</f>
        <v>0</v>
      </c>
      <c r="W5" s="7">
        <f>'[1]TCD sortants série 1 (novembre)'!W9</f>
        <v>0</v>
      </c>
      <c r="X5" s="8">
        <f>'[1]TCD sortants série 1 (novembre)'!X9</f>
        <v>0</v>
      </c>
      <c r="Y5" s="9">
        <f t="shared" si="5"/>
        <v>0</v>
      </c>
      <c r="Z5" s="6">
        <f>'[1]TCD sortants série 1 (novembre)'!Z9</f>
        <v>0.89712918660287089</v>
      </c>
      <c r="AA5" s="7">
        <f>'[1]TCD sortants série 1 (novembre)'!AA9</f>
        <v>0.83743842364532051</v>
      </c>
      <c r="AB5" s="8">
        <f>'[1]TCD sortants série 1 (novembre)'!AB9</f>
        <v>0.81229773462783161</v>
      </c>
      <c r="AC5" s="9">
        <f t="shared" si="6"/>
        <v>0.84895511495867426</v>
      </c>
      <c r="AD5" s="6">
        <f>'[1]TCD sortants série 1 (novembre)'!AD9</f>
        <v>6.8541300527240806E-2</v>
      </c>
      <c r="AE5" s="7">
        <f>'[1]TCD sortants série 1 (novembre)'!AE9</f>
        <v>1.4010507880910683E-2</v>
      </c>
      <c r="AF5" s="8">
        <f>'[1]TCD sortants série 1 (novembre)'!AF9</f>
        <v>1.0989010989010992E-2</v>
      </c>
      <c r="AG5" s="9">
        <f t="shared" si="7"/>
        <v>3.1180273132387495E-2</v>
      </c>
      <c r="AH5" s="6">
        <f>'[1]TCD sortants série 1 (novembre)'!AH9</f>
        <v>0</v>
      </c>
      <c r="AI5" s="7">
        <f>'[1]TCD sortants série 1 (novembre)'!AI9</f>
        <v>1.1904761904761909E-2</v>
      </c>
      <c r="AJ5" s="8">
        <f>'[1]TCD sortants série 1 (novembre)'!AJ9</f>
        <v>1.0593220338983052E-2</v>
      </c>
      <c r="AK5" s="9">
        <f t="shared" si="8"/>
        <v>7.4993274145816538E-3</v>
      </c>
      <c r="AL5" s="6">
        <f>'[1]TCD sortants série 1 (novembre)'!AL9</f>
        <v>0</v>
      </c>
      <c r="AM5" s="7">
        <f>'[1]TCD sortants série 1 (novembre)'!AM9</f>
        <v>4.7169811320754828E-3</v>
      </c>
      <c r="AN5" s="8">
        <f>'[1]TCD sortants série 1 (novembre)'!AN9</f>
        <v>0</v>
      </c>
      <c r="AO5" s="9">
        <f t="shared" si="9"/>
        <v>1.572327044025161E-3</v>
      </c>
      <c r="AP5" s="6">
        <f>'[1]TCD sortants série 1 (novembre)'!AP9</f>
        <v>2.0768431983385254E-3</v>
      </c>
      <c r="AQ5" s="7">
        <f>'[1]TCD sortants série 1 (novembre)'!AQ9</f>
        <v>3.4052213393870614E-3</v>
      </c>
      <c r="AR5" s="8">
        <f>'[1]TCD sortants série 1 (novembre)'!AR9</f>
        <v>2.1367521367521365E-3</v>
      </c>
      <c r="AS5" s="9">
        <f t="shared" si="10"/>
        <v>2.5396055581592409E-3</v>
      </c>
      <c r="AT5" s="6">
        <f>'[1]TCD sortants série 1 (novembre)'!AT9</f>
        <v>5.2562417871222069E-3</v>
      </c>
      <c r="AU5" s="7">
        <f>'[1]TCD sortants série 1 (novembre)'!AU9</f>
        <v>1.7574692442882229E-3</v>
      </c>
      <c r="AV5" s="8">
        <f>'[1]TCD sortants série 1 (novembre)'!AV9</f>
        <v>1.7761989342806404E-3</v>
      </c>
      <c r="AW5" s="9">
        <f t="shared" si="11"/>
        <v>2.9299699885636903E-3</v>
      </c>
      <c r="AX5" s="6">
        <f>'[1]TCD sortants série 1 (novembre)'!AX9</f>
        <v>4.7040971168437043E-2</v>
      </c>
    </row>
    <row r="6" spans="1:50" x14ac:dyDescent="0.25">
      <c r="A6" s="5" t="s">
        <v>16</v>
      </c>
      <c r="B6" s="6">
        <f>'[1]TCD sortants série 1 (novembre)'!B10</f>
        <v>0.14406779661016944</v>
      </c>
      <c r="C6" s="7">
        <f>'[1]TCD sortants série 1 (novembre)'!C10</f>
        <v>8.2627118644067785E-2</v>
      </c>
      <c r="D6" s="8">
        <f>'[1]TCD sortants série 1 (novembre)'!D10</f>
        <v>0.14677103718199613</v>
      </c>
      <c r="E6" s="9">
        <f t="shared" si="0"/>
        <v>0.12448865081207779</v>
      </c>
      <c r="F6" s="6">
        <f>'[1]TCD sortants série 1 (novembre)'!F10</f>
        <v>1.1337868480725607E-3</v>
      </c>
      <c r="G6" s="7">
        <f>'[1]TCD sortants série 1 (novembre)'!G10</f>
        <v>0</v>
      </c>
      <c r="H6" s="8">
        <f>'[1]TCD sortants série 1 (novembre)'!H10</f>
        <v>0</v>
      </c>
      <c r="I6" s="9">
        <f t="shared" si="1"/>
        <v>3.779289493575202E-4</v>
      </c>
      <c r="J6" s="6">
        <f>'[1]TCD sortants série 1 (novembre)'!J10</f>
        <v>0.84471365638766527</v>
      </c>
      <c r="K6" s="7">
        <f>'[1]TCD sortants série 1 (novembre)'!K10</f>
        <v>0.82307692307692304</v>
      </c>
      <c r="L6" s="8">
        <f>'[1]TCD sortants série 1 (novembre)'!L10</f>
        <v>0.84493041749502973</v>
      </c>
      <c r="M6" s="9">
        <f t="shared" si="2"/>
        <v>0.83757366565320612</v>
      </c>
      <c r="N6" s="6">
        <f>'[1]TCD sortants série 1 (novembre)'!N10</f>
        <v>3.3986928104575181E-2</v>
      </c>
      <c r="O6" s="7">
        <f>'[1]TCD sortants série 1 (novembre)'!O10</f>
        <v>0.134351145038168</v>
      </c>
      <c r="P6" s="8">
        <f>'[1]TCD sortants série 1 (novembre)'!P10</f>
        <v>0.11439114391143906</v>
      </c>
      <c r="Q6" s="9">
        <f t="shared" si="3"/>
        <v>9.4243072351394078E-2</v>
      </c>
      <c r="R6" s="6">
        <f>'[1]TCD sortants série 1 (novembre)'!R10</f>
        <v>5.1118210862619737E-2</v>
      </c>
      <c r="S6" s="7">
        <f>'[1]TCD sortants série 1 (novembre)'!S10</f>
        <v>0.11356119073869897</v>
      </c>
      <c r="T6" s="8">
        <f>'[1]TCD sortants série 1 (novembre)'!T10</f>
        <v>0.17590361445783131</v>
      </c>
      <c r="U6" s="9">
        <f t="shared" si="4"/>
        <v>0.11352767201971668</v>
      </c>
      <c r="V6" s="6">
        <f>'[1]TCD sortants série 1 (novembre)'!V10</f>
        <v>0.95850622406639008</v>
      </c>
      <c r="W6" s="7">
        <f>'[1]TCD sortants série 1 (novembre)'!W10</f>
        <v>0.97136563876651993</v>
      </c>
      <c r="X6" s="8">
        <f>'[1]TCD sortants série 1 (novembre)'!X10</f>
        <v>0.967409948542024</v>
      </c>
      <c r="Y6" s="9">
        <f t="shared" si="5"/>
        <v>0.96576060379164463</v>
      </c>
      <c r="Z6" s="6">
        <f>'[1]TCD sortants série 1 (novembre)'!Z10</f>
        <v>2.3923444976076565E-2</v>
      </c>
      <c r="AA6" s="7">
        <f>'[1]TCD sortants série 1 (novembre)'!AA10</f>
        <v>3.4482758620689634E-2</v>
      </c>
      <c r="AB6" s="8">
        <f>'[1]TCD sortants série 1 (novembre)'!AB10</f>
        <v>8.899676375404536E-2</v>
      </c>
      <c r="AC6" s="9">
        <f t="shared" si="6"/>
        <v>4.9134322450270516E-2</v>
      </c>
      <c r="AD6" s="6">
        <f>'[1]TCD sortants série 1 (novembre)'!AD10</f>
        <v>9.4903339191564184E-2</v>
      </c>
      <c r="AE6" s="7">
        <f>'[1]TCD sortants série 1 (novembre)'!AE10</f>
        <v>2.6269702276707538E-2</v>
      </c>
      <c r="AF6" s="8">
        <f>'[1]TCD sortants série 1 (novembre)'!AF10</f>
        <v>3.5164835164835054E-2</v>
      </c>
      <c r="AG6" s="9">
        <f t="shared" si="7"/>
        <v>5.2112625544368928E-2</v>
      </c>
      <c r="AH6" s="6">
        <f>'[1]TCD sortants série 1 (novembre)'!AH10</f>
        <v>1.1013215859030843E-2</v>
      </c>
      <c r="AI6" s="7">
        <f>'[1]TCD sortants série 1 (novembre)'!AI10</f>
        <v>3.333333333333334E-2</v>
      </c>
      <c r="AJ6" s="8">
        <f>'[1]TCD sortants série 1 (novembre)'!AJ10</f>
        <v>2.3305084745762716E-2</v>
      </c>
      <c r="AK6" s="9">
        <f t="shared" si="8"/>
        <v>2.2550544646042298E-2</v>
      </c>
      <c r="AL6" s="6">
        <f>'[1]TCD sortants série 1 (novembre)'!AL10</f>
        <v>2.8571428571428581E-2</v>
      </c>
      <c r="AM6" s="7">
        <f>'[1]TCD sortants série 1 (novembre)'!AM10</f>
        <v>4.7169811320754828E-3</v>
      </c>
      <c r="AN6" s="8">
        <f>'[1]TCD sortants série 1 (novembre)'!AN10</f>
        <v>4.2194092827004138E-3</v>
      </c>
      <c r="AO6" s="9">
        <f t="shared" si="9"/>
        <v>1.2502606328734825E-2</v>
      </c>
      <c r="AP6" s="6">
        <f>'[1]TCD sortants série 1 (novembre)'!AP10</f>
        <v>3.4267912772585667E-2</v>
      </c>
      <c r="AQ6" s="7">
        <f>'[1]TCD sortants série 1 (novembre)'!AQ10</f>
        <v>2.0431328036322367E-2</v>
      </c>
      <c r="AR6" s="8">
        <f>'[1]TCD sortants série 1 (novembre)'!AR10</f>
        <v>1.1752136752136754E-2</v>
      </c>
      <c r="AS6" s="9">
        <f t="shared" si="10"/>
        <v>2.2150459187014929E-2</v>
      </c>
      <c r="AT6" s="6">
        <f>'[1]TCD sortants série 1 (novembre)'!AT10</f>
        <v>3.2851511169513799E-2</v>
      </c>
      <c r="AU6" s="7">
        <f>'[1]TCD sortants série 1 (novembre)'!AU10</f>
        <v>2.1089630931458696E-2</v>
      </c>
      <c r="AV6" s="8">
        <f>'[1]TCD sortants série 1 (novembre)'!AV10</f>
        <v>3.1971580817051523E-2</v>
      </c>
      <c r="AW6" s="9">
        <f t="shared" si="11"/>
        <v>2.8637574306008006E-2</v>
      </c>
      <c r="AX6" s="6">
        <f>'[1]TCD sortants série 1 (novembre)'!AX10</f>
        <v>6.0698027314112302E-3</v>
      </c>
    </row>
    <row r="7" spans="1:50" x14ac:dyDescent="0.25">
      <c r="A7" s="5" t="s">
        <v>17</v>
      </c>
      <c r="B7" s="6">
        <f>'[1]TCD sortants série 1 (novembre)'!B11</f>
        <v>3.8135593220339076E-2</v>
      </c>
      <c r="C7" s="7">
        <f>'[1]TCD sortants série 1 (novembre)'!C11</f>
        <v>1.4830508474576273E-2</v>
      </c>
      <c r="D7" s="8">
        <f>'[1]TCD sortants série 1 (novembre)'!D11</f>
        <v>1.5655577299412866E-2</v>
      </c>
      <c r="E7" s="9">
        <f t="shared" si="0"/>
        <v>2.2873892998109407E-2</v>
      </c>
      <c r="F7" s="6">
        <f>'[1]TCD sortants série 1 (novembre)'!F11</f>
        <v>1.1337868480725607E-3</v>
      </c>
      <c r="G7" s="7">
        <f>'[1]TCD sortants série 1 (novembre)'!G11</f>
        <v>0</v>
      </c>
      <c r="H7" s="8">
        <f>'[1]TCD sortants série 1 (novembre)'!H11</f>
        <v>0</v>
      </c>
      <c r="I7" s="9">
        <f t="shared" si="1"/>
        <v>3.779289493575202E-4</v>
      </c>
      <c r="J7" s="6">
        <f>'[1]TCD sortants série 1 (novembre)'!J11</f>
        <v>0</v>
      </c>
      <c r="K7" s="7">
        <f>'[1]TCD sortants série 1 (novembre)'!K11</f>
        <v>1.5384615384615398E-3</v>
      </c>
      <c r="L7" s="8">
        <f>'[1]TCD sortants série 1 (novembre)'!L11</f>
        <v>1.9880715705765379E-3</v>
      </c>
      <c r="M7" s="9">
        <f t="shared" si="2"/>
        <v>1.175511036346026E-3</v>
      </c>
      <c r="N7" s="6">
        <f>'[1]TCD sortants série 1 (novembre)'!N11</f>
        <v>0</v>
      </c>
      <c r="O7" s="7">
        <f>'[1]TCD sortants série 1 (novembre)'!O11</f>
        <v>0</v>
      </c>
      <c r="P7" s="8">
        <f>'[1]TCD sortants série 1 (novembre)'!P11</f>
        <v>0</v>
      </c>
      <c r="Q7" s="9">
        <f t="shared" si="3"/>
        <v>0</v>
      </c>
      <c r="R7" s="6">
        <f>'[1]TCD sortants série 1 (novembre)'!R11</f>
        <v>1.5974440894568668E-3</v>
      </c>
      <c r="S7" s="7">
        <f>'[1]TCD sortants série 1 (novembre)'!S11</f>
        <v>0</v>
      </c>
      <c r="T7" s="8">
        <f>'[1]TCD sortants série 1 (novembre)'!T11</f>
        <v>1.2048192771084345E-3</v>
      </c>
      <c r="U7" s="9">
        <f t="shared" si="4"/>
        <v>9.3408778885510039E-4</v>
      </c>
      <c r="V7" s="6">
        <f>'[1]TCD sortants série 1 (novembre)'!V11</f>
        <v>0</v>
      </c>
      <c r="W7" s="7">
        <f>'[1]TCD sortants série 1 (novembre)'!W11</f>
        <v>0</v>
      </c>
      <c r="X7" s="8">
        <f>'[1]TCD sortants série 1 (novembre)'!X11</f>
        <v>0</v>
      </c>
      <c r="Y7" s="9">
        <f t="shared" si="5"/>
        <v>0</v>
      </c>
      <c r="Z7" s="6">
        <f>'[1]TCD sortants série 1 (novembre)'!Z11</f>
        <v>0</v>
      </c>
      <c r="AA7" s="7">
        <f>'[1]TCD sortants série 1 (novembre)'!AA11</f>
        <v>4.9261083743842356E-3</v>
      </c>
      <c r="AB7" s="8">
        <f>'[1]TCD sortants série 1 (novembre)'!AB11</f>
        <v>3.2362459546925581E-3</v>
      </c>
      <c r="AC7" s="9">
        <f t="shared" si="6"/>
        <v>2.7207847763589311E-3</v>
      </c>
      <c r="AD7" s="6">
        <f>'[1]TCD sortants série 1 (novembre)'!AD11</f>
        <v>1.2302284710017581E-2</v>
      </c>
      <c r="AE7" s="7">
        <f>'[1]TCD sortants série 1 (novembre)'!AE11</f>
        <v>0</v>
      </c>
      <c r="AF7" s="8">
        <f>'[1]TCD sortants série 1 (novembre)'!AF11</f>
        <v>0</v>
      </c>
      <c r="AG7" s="9">
        <f t="shared" si="7"/>
        <v>4.1007615700058607E-3</v>
      </c>
      <c r="AH7" s="6">
        <f>'[1]TCD sortants série 1 (novembre)'!AH11</f>
        <v>2.2026431718061706E-3</v>
      </c>
      <c r="AI7" s="7">
        <f>'[1]TCD sortants série 1 (novembre)'!AI11</f>
        <v>7.1428571428571409E-3</v>
      </c>
      <c r="AJ7" s="8">
        <f>'[1]TCD sortants série 1 (novembre)'!AJ11</f>
        <v>1.0593220338983052E-2</v>
      </c>
      <c r="AK7" s="9">
        <f t="shared" si="8"/>
        <v>6.6462402178821224E-3</v>
      </c>
      <c r="AL7" s="6">
        <f>'[1]TCD sortants série 1 (novembre)'!AL11</f>
        <v>0.66666666666666674</v>
      </c>
      <c r="AM7" s="7">
        <f>'[1]TCD sortants série 1 (novembre)'!AM11</f>
        <v>0.82075471698113223</v>
      </c>
      <c r="AN7" s="8">
        <f>'[1]TCD sortants série 1 (novembre)'!AN11</f>
        <v>0.86075949367088644</v>
      </c>
      <c r="AO7" s="9">
        <f t="shared" si="9"/>
        <v>0.78272695910622847</v>
      </c>
      <c r="AP7" s="6">
        <f>'[1]TCD sortants série 1 (novembre)'!AP11</f>
        <v>1.0384215991692626E-2</v>
      </c>
      <c r="AQ7" s="7">
        <f>'[1]TCD sortants série 1 (novembre)'!AQ11</f>
        <v>1.9296254256526632E-2</v>
      </c>
      <c r="AR7" s="8">
        <f>'[1]TCD sortants série 1 (novembre)'!AR11</f>
        <v>1.8162393162393157E-2</v>
      </c>
      <c r="AS7" s="9">
        <f t="shared" si="10"/>
        <v>1.5947621136870805E-2</v>
      </c>
      <c r="AT7" s="6">
        <f>'[1]TCD sortants série 1 (novembre)'!AT11</f>
        <v>1.3140604467805502E-3</v>
      </c>
      <c r="AU7" s="7">
        <f>'[1]TCD sortants série 1 (novembre)'!AU11</f>
        <v>0</v>
      </c>
      <c r="AV7" s="8">
        <f>'[1]TCD sortants série 1 (novembre)'!AV11</f>
        <v>1.7761989342806378E-3</v>
      </c>
      <c r="AW7" s="9">
        <f t="shared" si="11"/>
        <v>1.0300864603537292E-3</v>
      </c>
      <c r="AX7" s="6">
        <f>'[1]TCD sortants série 1 (novembre)'!AX11</f>
        <v>0</v>
      </c>
    </row>
    <row r="8" spans="1:50" x14ac:dyDescent="0.25">
      <c r="A8" s="5" t="s">
        <v>18</v>
      </c>
      <c r="B8" s="6">
        <f>'[1]TCD sortants série 1 (novembre)'!B12</f>
        <v>6.9915254237288088E-2</v>
      </c>
      <c r="C8" s="7">
        <f>'[1]TCD sortants série 1 (novembre)'!C12</f>
        <v>0.12288135593220335</v>
      </c>
      <c r="D8" s="8">
        <f>'[1]TCD sortants série 1 (novembre)'!D12</f>
        <v>7.6320939334637961E-2</v>
      </c>
      <c r="E8" s="9">
        <f t="shared" si="0"/>
        <v>8.9705849834709805E-2</v>
      </c>
      <c r="F8" s="6">
        <f>'[1]TCD sortants série 1 (novembre)'!F12</f>
        <v>0.12244897959183668</v>
      </c>
      <c r="G8" s="7">
        <f>'[1]TCD sortants série 1 (novembre)'!G12</f>
        <v>9.870129870129879E-2</v>
      </c>
      <c r="H8" s="8">
        <f>'[1]TCD sortants série 1 (novembre)'!H12</f>
        <v>0.14221218961625282</v>
      </c>
      <c r="I8" s="9">
        <f t="shared" si="1"/>
        <v>0.12112082263646277</v>
      </c>
      <c r="J8" s="6">
        <f>'[1]TCD sortants série 1 (novembre)'!J12</f>
        <v>1.1013215859030821E-3</v>
      </c>
      <c r="K8" s="7">
        <f>'[1]TCD sortants série 1 (novembre)'!K12</f>
        <v>1.5384615384615365E-3</v>
      </c>
      <c r="L8" s="8">
        <f>'[1]TCD sortants série 1 (novembre)'!L12</f>
        <v>1.9880715705765379E-3</v>
      </c>
      <c r="M8" s="9">
        <f t="shared" si="2"/>
        <v>1.5426182316470522E-3</v>
      </c>
      <c r="N8" s="6">
        <f>'[1]TCD sortants série 1 (novembre)'!N12</f>
        <v>2.3529411764705844E-2</v>
      </c>
      <c r="O8" s="7">
        <f>'[1]TCD sortants série 1 (novembre)'!O12</f>
        <v>6.1068702290076327E-3</v>
      </c>
      <c r="P8" s="8">
        <f>'[1]TCD sortants série 1 (novembre)'!P12</f>
        <v>5.5350553505535034E-3</v>
      </c>
      <c r="Q8" s="9">
        <f t="shared" si="3"/>
        <v>1.172377911475566E-2</v>
      </c>
      <c r="R8" s="6">
        <f>'[1]TCD sortants série 1 (novembre)'!R12</f>
        <v>0</v>
      </c>
      <c r="S8" s="7">
        <f>'[1]TCD sortants série 1 (novembre)'!S12</f>
        <v>2.2050716648291066E-3</v>
      </c>
      <c r="T8" s="8">
        <f>'[1]TCD sortants série 1 (novembre)'!T12</f>
        <v>1.3253012048192771E-2</v>
      </c>
      <c r="U8" s="9">
        <f t="shared" si="4"/>
        <v>5.152694571007292E-3</v>
      </c>
      <c r="V8" s="6">
        <f>'[1]TCD sortants série 1 (novembre)'!V12</f>
        <v>0</v>
      </c>
      <c r="W8" s="7">
        <f>'[1]TCD sortants série 1 (novembre)'!W12</f>
        <v>0</v>
      </c>
      <c r="X8" s="8">
        <f>'[1]TCD sortants série 1 (novembre)'!X12</f>
        <v>0</v>
      </c>
      <c r="Y8" s="9">
        <f t="shared" si="5"/>
        <v>0</v>
      </c>
      <c r="Z8" s="6">
        <f>'[1]TCD sortants série 1 (novembre)'!Z12</f>
        <v>9.5693779904306234E-3</v>
      </c>
      <c r="AA8" s="7">
        <f>'[1]TCD sortants série 1 (novembre)'!AA12</f>
        <v>2.6272577996715937E-2</v>
      </c>
      <c r="AB8" s="8">
        <f>'[1]TCD sortants série 1 (novembre)'!AB12</f>
        <v>9.7087378640776743E-3</v>
      </c>
      <c r="AC8" s="9">
        <f t="shared" si="6"/>
        <v>1.5183564617074744E-2</v>
      </c>
      <c r="AD8" s="6">
        <f>'[1]TCD sortants série 1 (novembre)'!AD12</f>
        <v>4.0421792618629153E-2</v>
      </c>
      <c r="AE8" s="7">
        <f>'[1]TCD sortants série 1 (novembre)'!AE12</f>
        <v>2.2767075306479877E-2</v>
      </c>
      <c r="AF8" s="8">
        <f>'[1]TCD sortants série 1 (novembre)'!AF12</f>
        <v>1.7582417582417683E-2</v>
      </c>
      <c r="AG8" s="9">
        <f t="shared" si="7"/>
        <v>2.6923761835842237E-2</v>
      </c>
      <c r="AH8" s="6">
        <f>'[1]TCD sortants série 1 (novembre)'!AH12</f>
        <v>0.6277533039647577</v>
      </c>
      <c r="AI8" s="7">
        <f>'[1]TCD sortants série 1 (novembre)'!AI12</f>
        <v>0.57619047619047614</v>
      </c>
      <c r="AJ8" s="8">
        <f>'[1]TCD sortants série 1 (novembre)'!AJ12</f>
        <v>0.56355932203389825</v>
      </c>
      <c r="AK8" s="9">
        <f t="shared" si="8"/>
        <v>0.58916770072971081</v>
      </c>
      <c r="AL8" s="6">
        <f>'[1]TCD sortants série 1 (novembre)'!AL12</f>
        <v>9.9999999999999742E-2</v>
      </c>
      <c r="AM8" s="7">
        <f>'[1]TCD sortants série 1 (novembre)'!AM12</f>
        <v>3.3018867924528149E-2</v>
      </c>
      <c r="AN8" s="8">
        <f>'[1]TCD sortants série 1 (novembre)'!AN12</f>
        <v>2.9535864978902905E-2</v>
      </c>
      <c r="AO8" s="9">
        <f t="shared" si="9"/>
        <v>5.4184910967810258E-2</v>
      </c>
      <c r="AP8" s="6">
        <f>'[1]TCD sortants série 1 (novembre)'!AP12</f>
        <v>3.1152647975077859E-3</v>
      </c>
      <c r="AQ8" s="7">
        <f>'[1]TCD sortants série 1 (novembre)'!AQ12</f>
        <v>2.2701475595913742E-3</v>
      </c>
      <c r="AR8" s="8">
        <f>'[1]TCD sortants série 1 (novembre)'!AR12</f>
        <v>4.2735042735042731E-3</v>
      </c>
      <c r="AS8" s="9">
        <f t="shared" si="10"/>
        <v>3.2196388768678114E-3</v>
      </c>
      <c r="AT8" s="6">
        <f>'[1]TCD sortants série 1 (novembre)'!AT12</f>
        <v>7.8843626806833125E-3</v>
      </c>
      <c r="AU8" s="7">
        <f>'[1]TCD sortants série 1 (novembre)'!AU12</f>
        <v>8.7873462214411256E-3</v>
      </c>
      <c r="AV8" s="8">
        <f>'[1]TCD sortants série 1 (novembre)'!AV12</f>
        <v>1.0657193605683842E-2</v>
      </c>
      <c r="AW8" s="9">
        <f t="shared" si="11"/>
        <v>9.1096341692694267E-3</v>
      </c>
      <c r="AX8" s="6">
        <f>'[1]TCD sortants série 1 (novembre)'!AX12</f>
        <v>4.5523520485584237E-3</v>
      </c>
    </row>
    <row r="9" spans="1:50" x14ac:dyDescent="0.25">
      <c r="A9" s="5" t="s">
        <v>19</v>
      </c>
      <c r="B9" s="6">
        <f>'[1]TCD sortants série 1 (novembre)'!B13</f>
        <v>0.10805084745762708</v>
      </c>
      <c r="C9" s="7">
        <f>'[1]TCD sortants série 1 (novembre)'!C13</f>
        <v>5.2966101694915266E-2</v>
      </c>
      <c r="D9" s="8">
        <f>'[1]TCD sortants série 1 (novembre)'!D13</f>
        <v>3.7181996086105687E-2</v>
      </c>
      <c r="E9" s="9">
        <f t="shared" si="0"/>
        <v>6.606631507954934E-2</v>
      </c>
      <c r="F9" s="6">
        <f>'[1]TCD sortants série 1 (novembre)'!F13</f>
        <v>0</v>
      </c>
      <c r="G9" s="7">
        <f>'[1]TCD sortants série 1 (novembre)'!G13</f>
        <v>0</v>
      </c>
      <c r="H9" s="8">
        <f>'[1]TCD sortants série 1 (novembre)'!H13</f>
        <v>0</v>
      </c>
      <c r="I9" s="9">
        <f t="shared" si="1"/>
        <v>0</v>
      </c>
      <c r="J9" s="6">
        <f>'[1]TCD sortants série 1 (novembre)'!J13</f>
        <v>0.12555066079295144</v>
      </c>
      <c r="K9" s="7">
        <f>'[1]TCD sortants série 1 (novembre)'!K13</f>
        <v>0.12307692307692308</v>
      </c>
      <c r="L9" s="8">
        <f>'[1]TCD sortants série 1 (novembre)'!L13</f>
        <v>0.1013916500994036</v>
      </c>
      <c r="M9" s="9">
        <f t="shared" si="2"/>
        <v>0.11667307798975939</v>
      </c>
      <c r="N9" s="6">
        <f>'[1]TCD sortants série 1 (novembre)'!N13</f>
        <v>3.1372549019607822E-2</v>
      </c>
      <c r="O9" s="7">
        <f>'[1]TCD sortants série 1 (novembre)'!O13</f>
        <v>8.5496183206106899E-2</v>
      </c>
      <c r="P9" s="8">
        <f>'[1]TCD sortants série 1 (novembre)'!P13</f>
        <v>3.5055350553505518E-2</v>
      </c>
      <c r="Q9" s="9">
        <f t="shared" si="3"/>
        <v>5.0641360926406753E-2</v>
      </c>
      <c r="R9" s="6">
        <f>'[1]TCD sortants série 1 (novembre)'!R13</f>
        <v>0.90894568690095856</v>
      </c>
      <c r="S9" s="7">
        <f>'[1]TCD sortants série 1 (novembre)'!S13</f>
        <v>0.84233737596471892</v>
      </c>
      <c r="T9" s="8">
        <f>'[1]TCD sortants série 1 (novembre)'!T13</f>
        <v>0.74457831325301205</v>
      </c>
      <c r="U9" s="9">
        <f t="shared" si="4"/>
        <v>0.83195379203956321</v>
      </c>
      <c r="V9" s="6">
        <f>'[1]TCD sortants série 1 (novembre)'!V13</f>
        <v>0</v>
      </c>
      <c r="W9" s="7">
        <f>'[1]TCD sortants série 1 (novembre)'!W13</f>
        <v>1.1013215859030838E-2</v>
      </c>
      <c r="X9" s="8">
        <f>'[1]TCD sortants série 1 (novembre)'!X13</f>
        <v>1.0291595197255577E-2</v>
      </c>
      <c r="Y9" s="9">
        <f t="shared" si="5"/>
        <v>7.1016036854288046E-3</v>
      </c>
      <c r="Z9" s="6">
        <f>'[1]TCD sortants série 1 (novembre)'!Z13</f>
        <v>3.3492822966507158E-2</v>
      </c>
      <c r="AA9" s="7">
        <f>'[1]TCD sortants série 1 (novembre)'!AA13</f>
        <v>1.6420361247947404E-2</v>
      </c>
      <c r="AB9" s="8">
        <f>'[1]TCD sortants série 1 (novembre)'!AB13</f>
        <v>2.1035598705501587E-2</v>
      </c>
      <c r="AC9" s="9">
        <f t="shared" si="6"/>
        <v>2.364959430665205E-2</v>
      </c>
      <c r="AD9" s="6">
        <f>'[1]TCD sortants série 1 (novembre)'!AD13</f>
        <v>2.811950790861158E-2</v>
      </c>
      <c r="AE9" s="7">
        <f>'[1]TCD sortants série 1 (novembre)'!AE13</f>
        <v>8.7565674255691787E-3</v>
      </c>
      <c r="AF9" s="8">
        <f>'[1]TCD sortants série 1 (novembre)'!AF13</f>
        <v>2.1978021978021956E-3</v>
      </c>
      <c r="AG9" s="9">
        <f t="shared" si="7"/>
        <v>1.3024625843994319E-2</v>
      </c>
      <c r="AH9" s="6">
        <f>'[1]TCD sortants série 1 (novembre)'!AH13</f>
        <v>1.7621145374449344E-2</v>
      </c>
      <c r="AI9" s="7">
        <f>'[1]TCD sortants série 1 (novembre)'!AI13</f>
        <v>3.5714285714285726E-2</v>
      </c>
      <c r="AJ9" s="8">
        <f>'[1]TCD sortants série 1 (novembre)'!AJ13</f>
        <v>1.271186440677966E-2</v>
      </c>
      <c r="AK9" s="9">
        <f t="shared" si="8"/>
        <v>2.2015765165171577E-2</v>
      </c>
      <c r="AL9" s="6">
        <f>'[1]TCD sortants série 1 (novembre)'!AL13</f>
        <v>2.3809523809523815E-2</v>
      </c>
      <c r="AM9" s="7">
        <f>'[1]TCD sortants série 1 (novembre)'!AM13</f>
        <v>9.4339622641509552E-3</v>
      </c>
      <c r="AN9" s="8">
        <f>'[1]TCD sortants série 1 (novembre)'!AN13</f>
        <v>0</v>
      </c>
      <c r="AO9" s="9">
        <f t="shared" si="9"/>
        <v>1.1081162024558257E-2</v>
      </c>
      <c r="AP9" s="6">
        <f>'[1]TCD sortants série 1 (novembre)'!AP13</f>
        <v>4.1536863966770508E-3</v>
      </c>
      <c r="AQ9" s="7">
        <f>'[1]TCD sortants série 1 (novembre)'!AQ13</f>
        <v>5.675368898978436E-3</v>
      </c>
      <c r="AR9" s="8">
        <f>'[1]TCD sortants série 1 (novembre)'!AR13</f>
        <v>1.1752136752136754E-2</v>
      </c>
      <c r="AS9" s="9">
        <f t="shared" si="10"/>
        <v>7.1937306825974141E-3</v>
      </c>
      <c r="AT9" s="6">
        <f>'[1]TCD sortants série 1 (novembre)'!AT13</f>
        <v>1.8396846254927726E-2</v>
      </c>
      <c r="AU9" s="7">
        <f>'[1]TCD sortants série 1 (novembre)'!AU13</f>
        <v>1.4059753954305799E-2</v>
      </c>
      <c r="AV9" s="8">
        <f>'[1]TCD sortants série 1 (novembre)'!AV13</f>
        <v>1.0657193605683839E-2</v>
      </c>
      <c r="AW9" s="9">
        <f t="shared" si="11"/>
        <v>1.4371264604972454E-2</v>
      </c>
      <c r="AX9" s="6">
        <f>'[1]TCD sortants série 1 (novembre)'!AX13</f>
        <v>6.0698027314112302E-3</v>
      </c>
    </row>
    <row r="10" spans="1:50" x14ac:dyDescent="0.25">
      <c r="A10" s="5" t="s">
        <v>20</v>
      </c>
      <c r="B10" s="6">
        <f>'[1]TCD sortants série 1 (novembre)'!B14</f>
        <v>4.2372881355932429E-3</v>
      </c>
      <c r="C10" s="7">
        <f>'[1]TCD sortants série 1 (novembre)'!C14</f>
        <v>0</v>
      </c>
      <c r="D10" s="8">
        <f>'[1]TCD sortants série 1 (novembre)'!D14</f>
        <v>0</v>
      </c>
      <c r="E10" s="9">
        <f t="shared" si="0"/>
        <v>1.412429378531081E-3</v>
      </c>
      <c r="F10" s="6">
        <f>'[1]TCD sortants série 1 (novembre)'!F14</f>
        <v>0</v>
      </c>
      <c r="G10" s="7">
        <f>'[1]TCD sortants série 1 (novembre)'!G14</f>
        <v>0</v>
      </c>
      <c r="H10" s="8">
        <f>'[1]TCD sortants série 1 (novembre)'!H14</f>
        <v>0</v>
      </c>
      <c r="I10" s="9">
        <f t="shared" si="1"/>
        <v>0</v>
      </c>
      <c r="J10" s="6">
        <f>'[1]TCD sortants série 1 (novembre)'!J14</f>
        <v>4.4052863436123335E-3</v>
      </c>
      <c r="K10" s="7">
        <f>'[1]TCD sortants série 1 (novembre)'!K14</f>
        <v>2.1538461538461545E-2</v>
      </c>
      <c r="L10" s="8">
        <f>'[1]TCD sortants série 1 (novembre)'!L14</f>
        <v>1.7892644135188873E-2</v>
      </c>
      <c r="M10" s="9">
        <f t="shared" si="2"/>
        <v>1.4612130672420917E-2</v>
      </c>
      <c r="N10" s="6">
        <f>'[1]TCD sortants série 1 (novembre)'!N14</f>
        <v>0.65490196078431384</v>
      </c>
      <c r="O10" s="7">
        <f>'[1]TCD sortants série 1 (novembre)'!O14</f>
        <v>0.5572519083969466</v>
      </c>
      <c r="P10" s="8">
        <f>'[1]TCD sortants série 1 (novembre)'!P14</f>
        <v>0.51476014760147615</v>
      </c>
      <c r="Q10" s="9">
        <f t="shared" si="3"/>
        <v>0.57563800559424561</v>
      </c>
      <c r="R10" s="6">
        <f>'[1]TCD sortants série 1 (novembre)'!R14</f>
        <v>1.1182108626198083E-2</v>
      </c>
      <c r="S10" s="7">
        <f>'[1]TCD sortants série 1 (novembre)'!S14</f>
        <v>1.1025358324145534E-2</v>
      </c>
      <c r="T10" s="8">
        <f>'[1]TCD sortants série 1 (novembre)'!T14</f>
        <v>9.638554216867469E-3</v>
      </c>
      <c r="U10" s="9">
        <f t="shared" si="4"/>
        <v>1.0615340389070362E-2</v>
      </c>
      <c r="V10" s="6">
        <f>'[1]TCD sortants série 1 (novembre)'!V14</f>
        <v>0</v>
      </c>
      <c r="W10" s="7">
        <f>'[1]TCD sortants série 1 (novembre)'!W14</f>
        <v>0</v>
      </c>
      <c r="X10" s="8">
        <f>'[1]TCD sortants série 1 (novembre)'!X14</f>
        <v>0</v>
      </c>
      <c r="Y10" s="9">
        <f t="shared" si="5"/>
        <v>0</v>
      </c>
      <c r="Z10" s="6">
        <f>'[1]TCD sortants série 1 (novembre)'!Z14</f>
        <v>0</v>
      </c>
      <c r="AA10" s="7">
        <f>'[1]TCD sortants série 1 (novembre)'!AA14</f>
        <v>0</v>
      </c>
      <c r="AB10" s="8">
        <f>'[1]TCD sortants série 1 (novembre)'!AB14</f>
        <v>0</v>
      </c>
      <c r="AC10" s="9">
        <f t="shared" si="6"/>
        <v>0</v>
      </c>
      <c r="AD10" s="6">
        <f>'[1]TCD sortants série 1 (novembre)'!AD14</f>
        <v>5.272407732864675E-3</v>
      </c>
      <c r="AE10" s="7">
        <f>'[1]TCD sortants série 1 (novembre)'!AE14</f>
        <v>0</v>
      </c>
      <c r="AF10" s="8">
        <f>'[1]TCD sortants série 1 (novembre)'!AF14</f>
        <v>0</v>
      </c>
      <c r="AG10" s="9">
        <f t="shared" si="7"/>
        <v>1.7574692442882251E-3</v>
      </c>
      <c r="AH10" s="6">
        <f>'[1]TCD sortants série 1 (novembre)'!AH14</f>
        <v>0</v>
      </c>
      <c r="AI10" s="7">
        <f>'[1]TCD sortants série 1 (novembre)'!AI14</f>
        <v>0</v>
      </c>
      <c r="AJ10" s="8">
        <f>'[1]TCD sortants série 1 (novembre)'!AJ14</f>
        <v>0</v>
      </c>
      <c r="AK10" s="9">
        <f t="shared" si="8"/>
        <v>0</v>
      </c>
      <c r="AL10" s="6">
        <f>'[1]TCD sortants série 1 (novembre)'!AL14</f>
        <v>0</v>
      </c>
      <c r="AM10" s="7">
        <f>'[1]TCD sortants série 1 (novembre)'!AM14</f>
        <v>0</v>
      </c>
      <c r="AN10" s="8">
        <f>'[1]TCD sortants série 1 (novembre)'!AN14</f>
        <v>0</v>
      </c>
      <c r="AO10" s="9">
        <f t="shared" si="9"/>
        <v>0</v>
      </c>
      <c r="AP10" s="6">
        <f>'[1]TCD sortants série 1 (novembre)'!AP14</f>
        <v>0</v>
      </c>
      <c r="AQ10" s="7">
        <f>'[1]TCD sortants série 1 (novembre)'!AQ14</f>
        <v>0</v>
      </c>
      <c r="AR10" s="8">
        <f>'[1]TCD sortants série 1 (novembre)'!AR14</f>
        <v>0</v>
      </c>
      <c r="AS10" s="9">
        <f t="shared" si="10"/>
        <v>0</v>
      </c>
      <c r="AT10" s="6">
        <f>'[1]TCD sortants série 1 (novembre)'!AT14</f>
        <v>0</v>
      </c>
      <c r="AU10" s="7">
        <f>'[1]TCD sortants série 1 (novembre)'!AU14</f>
        <v>0</v>
      </c>
      <c r="AV10" s="8">
        <f>'[1]TCD sortants série 1 (novembre)'!AV14</f>
        <v>0</v>
      </c>
      <c r="AW10" s="9">
        <f t="shared" si="11"/>
        <v>0</v>
      </c>
      <c r="AX10" s="6">
        <f>'[1]TCD sortants série 1 (novembre)'!AX14</f>
        <v>7.5872534142640393E-3</v>
      </c>
    </row>
    <row r="11" spans="1:50" x14ac:dyDescent="0.25">
      <c r="A11" s="5" t="s">
        <v>21</v>
      </c>
      <c r="B11" s="6">
        <f>'[1]TCD sortants série 1 (novembre)'!B15</f>
        <v>6.3559322033898316E-2</v>
      </c>
      <c r="C11" s="7">
        <f>'[1]TCD sortants série 1 (novembre)'!C15</f>
        <v>1.0593220338983054E-2</v>
      </c>
      <c r="D11" s="8">
        <f>'[1]TCD sortants série 1 (novembre)'!D15</f>
        <v>1.5655577299412918E-2</v>
      </c>
      <c r="E11" s="9">
        <f t="shared" si="0"/>
        <v>2.9936039890764762E-2</v>
      </c>
      <c r="F11" s="6">
        <f>'[1]TCD sortants série 1 (novembre)'!F15</f>
        <v>4.5351473922902322E-3</v>
      </c>
      <c r="G11" s="7">
        <f>'[1]TCD sortants série 1 (novembre)'!G15</f>
        <v>0</v>
      </c>
      <c r="H11" s="8">
        <f>'[1]TCD sortants série 1 (novembre)'!H15</f>
        <v>0</v>
      </c>
      <c r="I11" s="9">
        <f t="shared" si="1"/>
        <v>1.5117157974300773E-3</v>
      </c>
      <c r="J11" s="6">
        <f>'[1]TCD sortants série 1 (novembre)'!J15</f>
        <v>0</v>
      </c>
      <c r="K11" s="7">
        <f>'[1]TCD sortants série 1 (novembre)'!K15</f>
        <v>0</v>
      </c>
      <c r="L11" s="8">
        <f>'[1]TCD sortants série 1 (novembre)'!L15</f>
        <v>0</v>
      </c>
      <c r="M11" s="9">
        <f t="shared" si="2"/>
        <v>0</v>
      </c>
      <c r="N11" s="6">
        <f>'[1]TCD sortants série 1 (novembre)'!N15</f>
        <v>0</v>
      </c>
      <c r="O11" s="7">
        <f>'[1]TCD sortants série 1 (novembre)'!O15</f>
        <v>0</v>
      </c>
      <c r="P11" s="8">
        <f>'[1]TCD sortants série 1 (novembre)'!P15</f>
        <v>0</v>
      </c>
      <c r="Q11" s="9">
        <f t="shared" si="3"/>
        <v>0</v>
      </c>
      <c r="R11" s="6">
        <f>'[1]TCD sortants série 1 (novembre)'!R15</f>
        <v>0</v>
      </c>
      <c r="S11" s="7">
        <f>'[1]TCD sortants série 1 (novembre)'!S15</f>
        <v>0</v>
      </c>
      <c r="T11" s="8">
        <f>'[1]TCD sortants série 1 (novembre)'!T15</f>
        <v>0</v>
      </c>
      <c r="U11" s="9">
        <f t="shared" si="4"/>
        <v>0</v>
      </c>
      <c r="V11" s="6">
        <f>'[1]TCD sortants série 1 (novembre)'!V15</f>
        <v>0</v>
      </c>
      <c r="W11" s="7">
        <f>'[1]TCD sortants série 1 (novembre)'!W15</f>
        <v>0</v>
      </c>
      <c r="X11" s="8">
        <f>'[1]TCD sortants série 1 (novembre)'!X15</f>
        <v>0</v>
      </c>
      <c r="Y11" s="9">
        <f t="shared" si="5"/>
        <v>0</v>
      </c>
      <c r="Z11" s="6">
        <f>'[1]TCD sortants série 1 (novembre)'!Z15</f>
        <v>1.435406698564594E-2</v>
      </c>
      <c r="AA11" s="7">
        <f>'[1]TCD sortants série 1 (novembre)'!AA15</f>
        <v>1.970443349753695E-2</v>
      </c>
      <c r="AB11" s="8">
        <f>'[1]TCD sortants série 1 (novembre)'!AB15</f>
        <v>2.4271844660194188E-2</v>
      </c>
      <c r="AC11" s="9">
        <f t="shared" si="6"/>
        <v>1.9443448381125692E-2</v>
      </c>
      <c r="AD11" s="6">
        <f>'[1]TCD sortants série 1 (novembre)'!AD15</f>
        <v>0.57644991212653762</v>
      </c>
      <c r="AE11" s="7">
        <f>'[1]TCD sortants série 1 (novembre)'!AE15</f>
        <v>0.82486865148861654</v>
      </c>
      <c r="AF11" s="8">
        <f>'[1]TCD sortants série 1 (novembre)'!AF15</f>
        <v>0.83956043956043958</v>
      </c>
      <c r="AG11" s="9">
        <f t="shared" si="7"/>
        <v>0.74695966772519784</v>
      </c>
      <c r="AH11" s="6">
        <f>'[1]TCD sortants série 1 (novembre)'!AH15</f>
        <v>5.0660792951541814E-2</v>
      </c>
      <c r="AI11" s="7">
        <f>'[1]TCD sortants série 1 (novembre)'!AI15</f>
        <v>1.1904761904761909E-2</v>
      </c>
      <c r="AJ11" s="8">
        <f>'[1]TCD sortants série 1 (novembre)'!AJ15</f>
        <v>2.5423728813559233E-2</v>
      </c>
      <c r="AK11" s="9">
        <f t="shared" si="8"/>
        <v>2.9329761223287648E-2</v>
      </c>
      <c r="AL11" s="6">
        <f>'[1]TCD sortants série 1 (novembre)'!AL15</f>
        <v>1.428571428571429E-2</v>
      </c>
      <c r="AM11" s="7">
        <f>'[1]TCD sortants série 1 (novembre)'!AM15</f>
        <v>0</v>
      </c>
      <c r="AN11" s="8">
        <f>'[1]TCD sortants série 1 (novembre)'!AN15</f>
        <v>0</v>
      </c>
      <c r="AO11" s="9">
        <f t="shared" si="9"/>
        <v>4.7619047619047632E-3</v>
      </c>
      <c r="AP11" s="6">
        <f>'[1]TCD sortants série 1 (novembre)'!AP15</f>
        <v>0</v>
      </c>
      <c r="AQ11" s="7">
        <f>'[1]TCD sortants série 1 (novembre)'!AQ15</f>
        <v>0</v>
      </c>
      <c r="AR11" s="8">
        <f>'[1]TCD sortants série 1 (novembre)'!AR15</f>
        <v>0</v>
      </c>
      <c r="AS11" s="9">
        <f t="shared" si="10"/>
        <v>0</v>
      </c>
      <c r="AT11" s="6">
        <f>'[1]TCD sortants série 1 (novembre)'!AT15</f>
        <v>1.3140604467805521E-3</v>
      </c>
      <c r="AU11" s="7">
        <f>'[1]TCD sortants série 1 (novembre)'!AU15</f>
        <v>3.5149384885764506E-3</v>
      </c>
      <c r="AV11" s="8">
        <f>'[1]TCD sortants série 1 (novembre)'!AV15</f>
        <v>0</v>
      </c>
      <c r="AW11" s="9">
        <f t="shared" si="11"/>
        <v>1.6096663117856676E-3</v>
      </c>
      <c r="AX11" s="6">
        <f>'[1]TCD sortants série 1 (novembre)'!AX15</f>
        <v>0</v>
      </c>
    </row>
    <row r="12" spans="1:50" x14ac:dyDescent="0.25">
      <c r="A12" s="5" t="s">
        <v>22</v>
      </c>
      <c r="B12" s="6">
        <f>'[1]TCD sortants série 1 (novembre)'!B16</f>
        <v>1.6949152542372899E-2</v>
      </c>
      <c r="C12" s="7">
        <f>'[1]TCD sortants série 1 (novembre)'!C16</f>
        <v>6.3559322033898318E-3</v>
      </c>
      <c r="D12" s="8">
        <f>'[1]TCD sortants série 1 (novembre)'!D16</f>
        <v>1.174168297455969E-2</v>
      </c>
      <c r="E12" s="9">
        <f t="shared" si="0"/>
        <v>1.1682255906774139E-2</v>
      </c>
      <c r="F12" s="6">
        <f>'[1]TCD sortants série 1 (novembre)'!F16</f>
        <v>0.84240362811791414</v>
      </c>
      <c r="G12" s="7">
        <f>'[1]TCD sortants série 1 (novembre)'!G16</f>
        <v>0.89350649350649347</v>
      </c>
      <c r="H12" s="8">
        <f>'[1]TCD sortants série 1 (novembre)'!H16</f>
        <v>0.85101580135440191</v>
      </c>
      <c r="I12" s="9">
        <f t="shared" si="1"/>
        <v>0.86230864099293647</v>
      </c>
      <c r="J12" s="6">
        <f>'[1]TCD sortants série 1 (novembre)'!J16</f>
        <v>0</v>
      </c>
      <c r="K12" s="7">
        <f>'[1]TCD sortants série 1 (novembre)'!K16</f>
        <v>0</v>
      </c>
      <c r="L12" s="8">
        <f>'[1]TCD sortants série 1 (novembre)'!L16</f>
        <v>0</v>
      </c>
      <c r="M12" s="9">
        <f t="shared" si="2"/>
        <v>0</v>
      </c>
      <c r="N12" s="6">
        <f>'[1]TCD sortants série 1 (novembre)'!N16</f>
        <v>0</v>
      </c>
      <c r="O12" s="7">
        <f>'[1]TCD sortants série 1 (novembre)'!O16</f>
        <v>0</v>
      </c>
      <c r="P12" s="8">
        <f>'[1]TCD sortants série 1 (novembre)'!P16</f>
        <v>0</v>
      </c>
      <c r="Q12" s="9">
        <f t="shared" si="3"/>
        <v>0</v>
      </c>
      <c r="R12" s="6">
        <f>'[1]TCD sortants série 1 (novembre)'!R16</f>
        <v>0</v>
      </c>
      <c r="S12" s="7">
        <f>'[1]TCD sortants série 1 (novembre)'!S16</f>
        <v>0</v>
      </c>
      <c r="T12" s="8">
        <f>'[1]TCD sortants série 1 (novembre)'!T16</f>
        <v>2.4096385542168664E-3</v>
      </c>
      <c r="U12" s="9">
        <f t="shared" si="4"/>
        <v>8.0321285140562209E-4</v>
      </c>
      <c r="V12" s="6">
        <f>'[1]TCD sortants série 1 (novembre)'!V16</f>
        <v>0</v>
      </c>
      <c r="W12" s="7">
        <f>'[1]TCD sortants série 1 (novembre)'!W16</f>
        <v>0</v>
      </c>
      <c r="X12" s="8">
        <f>'[1]TCD sortants série 1 (novembre)'!X16</f>
        <v>0</v>
      </c>
      <c r="Y12" s="9">
        <f t="shared" si="5"/>
        <v>0</v>
      </c>
      <c r="Z12" s="6">
        <f>'[1]TCD sortants série 1 (novembre)'!Z16</f>
        <v>0</v>
      </c>
      <c r="AA12" s="7">
        <f>'[1]TCD sortants série 1 (novembre)'!AA16</f>
        <v>0</v>
      </c>
      <c r="AB12" s="8">
        <f>'[1]TCD sortants série 1 (novembre)'!AB16</f>
        <v>0</v>
      </c>
      <c r="AC12" s="9">
        <f t="shared" si="6"/>
        <v>0</v>
      </c>
      <c r="AD12" s="6">
        <f>'[1]TCD sortants série 1 (novembre)'!AD16</f>
        <v>1.7574692442882262E-2</v>
      </c>
      <c r="AE12" s="7">
        <f>'[1]TCD sortants série 1 (novembre)'!AE16</f>
        <v>7.0052539404553416E-3</v>
      </c>
      <c r="AF12" s="8">
        <f>'[1]TCD sortants série 1 (novembre)'!AF16</f>
        <v>2.1978021978022004E-3</v>
      </c>
      <c r="AG12" s="9">
        <f t="shared" si="7"/>
        <v>8.9259161937132684E-3</v>
      </c>
      <c r="AH12" s="6">
        <f>'[1]TCD sortants série 1 (novembre)'!AH16</f>
        <v>0.20484581497797361</v>
      </c>
      <c r="AI12" s="7">
        <f>'[1]TCD sortants série 1 (novembre)'!AI16</f>
        <v>0.1761904761904764</v>
      </c>
      <c r="AJ12" s="8">
        <f>'[1]TCD sortants série 1 (novembre)'!AJ16</f>
        <v>0.27754237288135597</v>
      </c>
      <c r="AK12" s="9">
        <f t="shared" si="8"/>
        <v>0.2195262213499353</v>
      </c>
      <c r="AL12" s="6">
        <f>'[1]TCD sortants série 1 (novembre)'!AL16</f>
        <v>0</v>
      </c>
      <c r="AM12" s="7">
        <f>'[1]TCD sortants série 1 (novembre)'!AM16</f>
        <v>0</v>
      </c>
      <c r="AN12" s="8">
        <f>'[1]TCD sortants série 1 (novembre)'!AN16</f>
        <v>8.4388185654008397E-3</v>
      </c>
      <c r="AO12" s="9">
        <f t="shared" si="9"/>
        <v>2.81293952180028E-3</v>
      </c>
      <c r="AP12" s="6">
        <f>'[1]TCD sortants série 1 (novembre)'!AP16</f>
        <v>1.0384215991692627E-3</v>
      </c>
      <c r="AQ12" s="7">
        <f>'[1]TCD sortants série 1 (novembre)'!AQ16</f>
        <v>1.1350737797956856E-3</v>
      </c>
      <c r="AR12" s="8">
        <f>'[1]TCD sortants série 1 (novembre)'!AR16</f>
        <v>3.2051282051282033E-3</v>
      </c>
      <c r="AS12" s="9">
        <f t="shared" si="10"/>
        <v>1.7928745280310504E-3</v>
      </c>
      <c r="AT12" s="6">
        <f>'[1]TCD sortants série 1 (novembre)'!AT16</f>
        <v>0</v>
      </c>
      <c r="AU12" s="7">
        <f>'[1]TCD sortants série 1 (novembre)'!AU16</f>
        <v>3.5149384885764506E-3</v>
      </c>
      <c r="AV12" s="8">
        <f>'[1]TCD sortants série 1 (novembre)'!AV16</f>
        <v>1.7761989342806404E-3</v>
      </c>
      <c r="AW12" s="9">
        <f t="shared" si="11"/>
        <v>1.763712474285697E-3</v>
      </c>
      <c r="AX12" s="6">
        <f>'[1]TCD sortants série 1 (novembre)'!AX16</f>
        <v>0</v>
      </c>
    </row>
    <row r="13" spans="1:50" x14ac:dyDescent="0.25">
      <c r="A13" s="5" t="s">
        <v>23</v>
      </c>
      <c r="B13" s="6">
        <f>'[1]TCD sortants série 1 (novembre)'!B17</f>
        <v>0.51483050847457623</v>
      </c>
      <c r="C13" s="7">
        <f>'[1]TCD sortants série 1 (novembre)'!C17</f>
        <v>0.68008474576271194</v>
      </c>
      <c r="D13" s="8">
        <f>'[1]TCD sortants série 1 (novembre)'!D17</f>
        <v>0.6810176125244618</v>
      </c>
      <c r="E13" s="9">
        <f t="shared" si="0"/>
        <v>0.62531095558724992</v>
      </c>
      <c r="F13" s="6">
        <f>'[1]TCD sortants série 1 (novembre)'!F17</f>
        <v>2.7210884353741475E-2</v>
      </c>
      <c r="G13" s="7">
        <f>'[1]TCD sortants série 1 (novembre)'!G17</f>
        <v>7.7922077922077167E-3</v>
      </c>
      <c r="H13" s="8">
        <f>'[1]TCD sortants série 1 (novembre)'!H17</f>
        <v>4.5146726862302341E-3</v>
      </c>
      <c r="I13" s="9">
        <f t="shared" si="1"/>
        <v>1.3172588277393142E-2</v>
      </c>
      <c r="J13" s="6">
        <f>'[1]TCD sortants série 1 (novembre)'!J17</f>
        <v>2.3127753303964771E-2</v>
      </c>
      <c r="K13" s="7">
        <f>'[1]TCD sortants série 1 (novembre)'!K17</f>
        <v>2.9230769230769098E-2</v>
      </c>
      <c r="L13" s="8">
        <f>'[1]TCD sortants série 1 (novembre)'!L17</f>
        <v>2.982107355864811E-2</v>
      </c>
      <c r="M13" s="9">
        <f t="shared" si="2"/>
        <v>2.7393198697793997E-2</v>
      </c>
      <c r="N13" s="6">
        <f>'[1]TCD sortants série 1 (novembre)'!N17</f>
        <v>0.22875816993464052</v>
      </c>
      <c r="O13" s="7">
        <f>'[1]TCD sortants série 1 (novembre)'!O17</f>
        <v>0.20763358778625945</v>
      </c>
      <c r="P13" s="8">
        <f>'[1]TCD sortants série 1 (novembre)'!P17</f>
        <v>0.31549815498154976</v>
      </c>
      <c r="Q13" s="9">
        <f t="shared" si="3"/>
        <v>0.25062997090081657</v>
      </c>
      <c r="R13" s="6">
        <f>'[1]TCD sortants série 1 (novembre)'!R17</f>
        <v>2.7156549520766706E-2</v>
      </c>
      <c r="S13" s="7">
        <f>'[1]TCD sortants série 1 (novembre)'!S17</f>
        <v>3.0871003307607465E-2</v>
      </c>
      <c r="T13" s="8">
        <f>'[1]TCD sortants série 1 (novembre)'!T17</f>
        <v>2.7710843373493936E-2</v>
      </c>
      <c r="U13" s="9">
        <f t="shared" si="4"/>
        <v>2.85794654006227E-2</v>
      </c>
      <c r="V13" s="6">
        <f>'[1]TCD sortants série 1 (novembre)'!V17</f>
        <v>3.7344398340248892E-2</v>
      </c>
      <c r="W13" s="7">
        <f>'[1]TCD sortants série 1 (novembre)'!W17</f>
        <v>1.7621145374449278E-2</v>
      </c>
      <c r="X13" s="8">
        <f>'[1]TCD sortants série 1 (novembre)'!X17</f>
        <v>2.2298456260720374E-2</v>
      </c>
      <c r="Y13" s="9">
        <f t="shared" si="5"/>
        <v>2.5754666658472845E-2</v>
      </c>
      <c r="Z13" s="6">
        <f>'[1]TCD sortants série 1 (novembre)'!Z17</f>
        <v>1.9138755980861184E-2</v>
      </c>
      <c r="AA13" s="7">
        <f>'[1]TCD sortants série 1 (novembre)'!AA17</f>
        <v>5.9113300492610765E-2</v>
      </c>
      <c r="AB13" s="8">
        <f>'[1]TCD sortants série 1 (novembre)'!AB17</f>
        <v>4.0453074433656984E-2</v>
      </c>
      <c r="AC13" s="9">
        <f t="shared" si="6"/>
        <v>3.9568376969042973E-2</v>
      </c>
      <c r="AD13" s="6">
        <f>'[1]TCD sortants série 1 (novembre)'!AD17</f>
        <v>0.15114235500878748</v>
      </c>
      <c r="AE13" s="7">
        <f>'[1]TCD sortants série 1 (novembre)'!AE17</f>
        <v>9.1068301225919385E-2</v>
      </c>
      <c r="AF13" s="8">
        <f>'[1]TCD sortants série 1 (novembre)'!AF17</f>
        <v>9.0109890109890012E-2</v>
      </c>
      <c r="AG13" s="9">
        <f t="shared" si="7"/>
        <v>0.11077351544819895</v>
      </c>
      <c r="AH13" s="6">
        <f>'[1]TCD sortants série 1 (novembre)'!AH17</f>
        <v>7.7092511013215903E-2</v>
      </c>
      <c r="AI13" s="7">
        <f>'[1]TCD sortants série 1 (novembre)'!AI17</f>
        <v>0.12380952380952374</v>
      </c>
      <c r="AJ13" s="8">
        <f>'[1]TCD sortants série 1 (novembre)'!AJ17</f>
        <v>5.2966101694915259E-2</v>
      </c>
      <c r="AK13" s="9">
        <f t="shared" si="8"/>
        <v>8.4622712172551642E-2</v>
      </c>
      <c r="AL13" s="6">
        <f>'[1]TCD sortants série 1 (novembre)'!AL17</f>
        <v>0.14761904761904771</v>
      </c>
      <c r="AM13" s="7">
        <f>'[1]TCD sortants série 1 (novembre)'!AM17</f>
        <v>0.12264150943396218</v>
      </c>
      <c r="AN13" s="8">
        <f>'[1]TCD sortants série 1 (novembre)'!AN17</f>
        <v>8.860759493670857E-2</v>
      </c>
      <c r="AO13" s="9">
        <f t="shared" si="9"/>
        <v>0.11962271732990615</v>
      </c>
      <c r="AP13" s="6">
        <f>'[1]TCD sortants série 1 (novembre)'!AP17</f>
        <v>7.6843198338525417E-2</v>
      </c>
      <c r="AQ13" s="7">
        <f>'[1]TCD sortants série 1 (novembre)'!AQ17</f>
        <v>5.7888762769579979E-2</v>
      </c>
      <c r="AR13" s="8">
        <f>'[1]TCD sortants série 1 (novembre)'!AR17</f>
        <v>6.7307692307692277E-2</v>
      </c>
      <c r="AS13" s="9">
        <f t="shared" si="10"/>
        <v>6.734655113859922E-2</v>
      </c>
      <c r="AT13" s="6">
        <f>'[1]TCD sortants série 1 (novembre)'!AT17</f>
        <v>6.7017082785808077E-2</v>
      </c>
      <c r="AU13" s="7">
        <f>'[1]TCD sortants série 1 (novembre)'!AU17</f>
        <v>4.7451669595782009E-2</v>
      </c>
      <c r="AV13" s="8">
        <f>'[1]TCD sortants série 1 (novembre)'!AV17</f>
        <v>7.6376554174067482E-2</v>
      </c>
      <c r="AW13" s="9">
        <f t="shared" si="11"/>
        <v>6.3615102185219194E-2</v>
      </c>
      <c r="AX13" s="6">
        <f>'[1]TCD sortants série 1 (novembre)'!AX17</f>
        <v>9.4081942336874017E-2</v>
      </c>
    </row>
    <row r="14" spans="1:50" x14ac:dyDescent="0.25">
      <c r="A14" s="10" t="s">
        <v>24</v>
      </c>
      <c r="B14" s="11">
        <f>SUM(B2:B13)</f>
        <v>1</v>
      </c>
      <c r="C14" s="12">
        <f t="shared" ref="C14:E14" si="12">SUM(C2:C13)</f>
        <v>1</v>
      </c>
      <c r="D14" s="12">
        <f t="shared" si="12"/>
        <v>1</v>
      </c>
      <c r="E14" s="13">
        <f t="shared" si="12"/>
        <v>1</v>
      </c>
      <c r="F14" s="11">
        <f>SUM(F2:F13)</f>
        <v>1.0000000000000002</v>
      </c>
      <c r="G14" s="12">
        <f t="shared" ref="G14:I14" si="13">SUM(G2:G13)</f>
        <v>1</v>
      </c>
      <c r="H14" s="12">
        <f t="shared" si="13"/>
        <v>1</v>
      </c>
      <c r="I14" s="13">
        <f t="shared" si="13"/>
        <v>1</v>
      </c>
      <c r="J14" s="11">
        <f>SUM(J2:J13)</f>
        <v>0.99999999999999989</v>
      </c>
      <c r="K14" s="12">
        <f t="shared" ref="K14:M14" si="14">SUM(K2:K13)</f>
        <v>0.99999999999999967</v>
      </c>
      <c r="L14" s="12">
        <f t="shared" si="14"/>
        <v>1</v>
      </c>
      <c r="M14" s="13">
        <f t="shared" si="14"/>
        <v>1</v>
      </c>
      <c r="N14" s="11">
        <f>SUM(N2:N13)</f>
        <v>1</v>
      </c>
      <c r="O14" s="12">
        <f t="shared" ref="O14:Q14" si="15">SUM(O2:O13)</f>
        <v>1</v>
      </c>
      <c r="P14" s="12">
        <f t="shared" si="15"/>
        <v>1</v>
      </c>
      <c r="Q14" s="13">
        <f t="shared" si="15"/>
        <v>1.0000000000000002</v>
      </c>
      <c r="R14" s="11">
        <f>SUM(R2:R13)</f>
        <v>1</v>
      </c>
      <c r="S14" s="12">
        <f t="shared" ref="S14:U14" si="16">SUM(S2:S13)</f>
        <v>1</v>
      </c>
      <c r="T14" s="12">
        <f t="shared" si="16"/>
        <v>0.99999999999999989</v>
      </c>
      <c r="U14" s="13">
        <f t="shared" si="16"/>
        <v>1</v>
      </c>
      <c r="V14" s="11">
        <f>SUM(V2:V13)</f>
        <v>1</v>
      </c>
      <c r="W14" s="12">
        <f t="shared" ref="W14:Y14" si="17">SUM(W2:W13)</f>
        <v>1</v>
      </c>
      <c r="X14" s="12">
        <f t="shared" si="17"/>
        <v>0.99999999999999989</v>
      </c>
      <c r="Y14" s="13">
        <f t="shared" si="17"/>
        <v>0.99999999999999989</v>
      </c>
      <c r="Z14" s="11">
        <f>SUM(Z2:Z13)</f>
        <v>1</v>
      </c>
      <c r="AA14" s="12">
        <f t="shared" ref="AA14:AC14" si="18">SUM(AA2:AA13)</f>
        <v>1</v>
      </c>
      <c r="AB14" s="12">
        <f t="shared" si="18"/>
        <v>0.99999999999999978</v>
      </c>
      <c r="AC14" s="13">
        <f t="shared" si="18"/>
        <v>0.99999999999999978</v>
      </c>
      <c r="AD14" s="11">
        <f>SUM(AD2:AD13)</f>
        <v>1</v>
      </c>
      <c r="AE14" s="12">
        <f t="shared" ref="AE14:AG14" si="19">SUM(AE2:AE13)</f>
        <v>1</v>
      </c>
      <c r="AF14" s="12">
        <f t="shared" si="19"/>
        <v>0.99999999999999989</v>
      </c>
      <c r="AG14" s="13">
        <f t="shared" si="19"/>
        <v>0.99999999999999989</v>
      </c>
      <c r="AH14" s="11">
        <f>SUM(AH2:AH13)</f>
        <v>1</v>
      </c>
      <c r="AI14" s="12">
        <f t="shared" ref="AI14:AK14" si="20">SUM(AI2:AI13)</f>
        <v>1.0000000000000002</v>
      </c>
      <c r="AJ14" s="12">
        <f t="shared" si="20"/>
        <v>0.99999999999999989</v>
      </c>
      <c r="AK14" s="13">
        <f t="shared" si="20"/>
        <v>1</v>
      </c>
      <c r="AL14" s="11">
        <f>SUM(AL2:AL13)</f>
        <v>1</v>
      </c>
      <c r="AM14" s="12">
        <f t="shared" ref="AM14:AO14" si="21">SUM(AM2:AM13)</f>
        <v>1</v>
      </c>
      <c r="AN14" s="12">
        <f t="shared" si="21"/>
        <v>1</v>
      </c>
      <c r="AO14" s="13">
        <f t="shared" si="21"/>
        <v>1</v>
      </c>
      <c r="AP14" s="11">
        <f>SUM(AP2:AP13)</f>
        <v>0.99999999999999989</v>
      </c>
      <c r="AQ14" s="12">
        <f t="shared" ref="AQ14:AS14" si="22">SUM(AQ2:AQ13)</f>
        <v>1.0000000000000002</v>
      </c>
      <c r="AR14" s="12">
        <f t="shared" si="22"/>
        <v>0.99999999999999989</v>
      </c>
      <c r="AS14" s="13">
        <f t="shared" si="22"/>
        <v>1</v>
      </c>
      <c r="AT14" s="11">
        <f>SUM(AT2:AT13)</f>
        <v>1</v>
      </c>
      <c r="AU14" s="12">
        <f t="shared" ref="AU14:AW14" si="23">SUM(AU2:AU13)</f>
        <v>1</v>
      </c>
      <c r="AV14" s="12">
        <f t="shared" si="23"/>
        <v>1</v>
      </c>
      <c r="AW14" s="13">
        <f t="shared" si="23"/>
        <v>0.99999999999999989</v>
      </c>
      <c r="AX14" s="11">
        <f>SUM(AX2:AX13)</f>
        <v>1</v>
      </c>
    </row>
    <row r="15" spans="1:50" s="22" customFormat="1" ht="33" customHeight="1" thickBot="1" x14ac:dyDescent="0.3">
      <c r="A15" s="14" t="s">
        <v>25</v>
      </c>
      <c r="B15" s="15"/>
      <c r="C15" s="16"/>
      <c r="D15" s="17"/>
      <c r="E15" s="18"/>
      <c r="F15" s="19" t="s">
        <v>26</v>
      </c>
      <c r="G15" s="16" t="s">
        <v>27</v>
      </c>
      <c r="H15" s="17" t="s">
        <v>27</v>
      </c>
      <c r="I15" s="18"/>
      <c r="J15" s="15"/>
      <c r="K15" s="16"/>
      <c r="L15" s="17"/>
      <c r="M15" s="18"/>
      <c r="N15" s="15" t="s">
        <v>28</v>
      </c>
      <c r="O15" s="16"/>
      <c r="P15" s="17"/>
      <c r="Q15" s="18"/>
      <c r="R15" s="15" t="s">
        <v>29</v>
      </c>
      <c r="S15" s="16" t="s">
        <v>30</v>
      </c>
      <c r="T15" s="17"/>
      <c r="U15" s="18"/>
      <c r="V15" s="15" t="s">
        <v>31</v>
      </c>
      <c r="W15" s="16"/>
      <c r="X15" s="17" t="s">
        <v>32</v>
      </c>
      <c r="Y15" s="18"/>
      <c r="Z15" s="15"/>
      <c r="AA15" s="16"/>
      <c r="AB15" s="17" t="s">
        <v>33</v>
      </c>
      <c r="AC15" s="18"/>
      <c r="AD15" s="15" t="s">
        <v>34</v>
      </c>
      <c r="AE15" s="16" t="s">
        <v>35</v>
      </c>
      <c r="AF15" s="17"/>
      <c r="AG15" s="18"/>
      <c r="AH15" s="15" t="s">
        <v>36</v>
      </c>
      <c r="AI15" s="16"/>
      <c r="AJ15" s="17"/>
      <c r="AK15" s="18"/>
      <c r="AL15" s="19" t="s">
        <v>37</v>
      </c>
      <c r="AM15" s="16" t="s">
        <v>37</v>
      </c>
      <c r="AN15" s="17" t="s">
        <v>37</v>
      </c>
      <c r="AO15" s="18"/>
      <c r="AP15" s="15" t="s">
        <v>38</v>
      </c>
      <c r="AQ15" s="16"/>
      <c r="AR15" s="20" t="s">
        <v>39</v>
      </c>
      <c r="AS15" s="18"/>
      <c r="AT15" s="15" t="s">
        <v>40</v>
      </c>
      <c r="AU15" s="16" t="s">
        <v>41</v>
      </c>
      <c r="AV15" s="17" t="s">
        <v>42</v>
      </c>
      <c r="AW15" s="18"/>
      <c r="AX15" s="21" t="s">
        <v>43</v>
      </c>
    </row>
    <row r="16" spans="1:50" x14ac:dyDescent="0.25">
      <c r="B16" s="23" t="str">
        <f>B1</f>
        <v>Refus_1</v>
      </c>
      <c r="C16" s="23" t="str">
        <f>C1</f>
        <v>Refus_2</v>
      </c>
      <c r="D16" s="23" t="str">
        <f>D1</f>
        <v>Refus_3</v>
      </c>
      <c r="F16" s="23" t="str">
        <f>F1</f>
        <v>PET_clair_1</v>
      </c>
      <c r="G16" s="23" t="str">
        <f>G1</f>
        <v>PET_clair_2</v>
      </c>
      <c r="H16" s="23" t="str">
        <f>H1</f>
        <v>PET_clair_3</v>
      </c>
      <c r="J16" s="23" t="str">
        <f>J1</f>
        <v>EMR_1</v>
      </c>
      <c r="K16" s="23" t="str">
        <f>K1</f>
        <v>EMR_2</v>
      </c>
      <c r="L16" s="23" t="str">
        <f>L1</f>
        <v>EMR_3</v>
      </c>
      <c r="N16" s="23" t="str">
        <f>N1</f>
        <v>PCM_1</v>
      </c>
      <c r="O16" s="23" t="str">
        <f>O1</f>
        <v>PCM_2</v>
      </c>
      <c r="P16" s="23" t="str">
        <f>P1</f>
        <v>PCM_3</v>
      </c>
      <c r="R16" s="23" t="str">
        <f>R1</f>
        <v>JRM_1</v>
      </c>
      <c r="S16" s="23" t="str">
        <f>S1</f>
        <v>JRM_2</v>
      </c>
      <c r="T16" s="23" t="str">
        <f>T1</f>
        <v>JRM_3</v>
      </c>
      <c r="V16" s="23" t="str">
        <f>V1</f>
        <v>Gros_cartons_1</v>
      </c>
      <c r="W16" s="23" t="str">
        <f>W1</f>
        <v>Gros_cartons_2</v>
      </c>
      <c r="X16" s="23" t="str">
        <f>X1</f>
        <v>Gros_cartons_3</v>
      </c>
      <c r="Z16" s="23" t="str">
        <f>Z1</f>
        <v>ELA_1</v>
      </c>
      <c r="AA16" s="23" t="str">
        <f>AA1</f>
        <v>ELA_2</v>
      </c>
      <c r="AB16" s="23" t="str">
        <f>AB1</f>
        <v>ELA_3</v>
      </c>
      <c r="AD16" s="23" t="str">
        <f>AD1</f>
        <v>PEHD/PP_1</v>
      </c>
      <c r="AE16" s="23" t="str">
        <f>AE1</f>
        <v>PEHD/PP_2</v>
      </c>
      <c r="AF16" s="23" t="str">
        <f>AF1</f>
        <v>PEHD/PP_3</v>
      </c>
      <c r="AH16" s="23" t="str">
        <f>AH1</f>
        <v>FLUX_DEV_1</v>
      </c>
      <c r="AI16" s="23" t="str">
        <f>AI1</f>
        <v>FLUX_DEV_2</v>
      </c>
      <c r="AJ16" s="23" t="str">
        <f>AJ1</f>
        <v>FLUX_DEV_3</v>
      </c>
      <c r="AL16" s="23" t="str">
        <f>AL1</f>
        <v>FILM_PE_1</v>
      </c>
      <c r="AM16" s="23" t="str">
        <f>AM1</f>
        <v>FILM_PE_2</v>
      </c>
      <c r="AN16" s="23" t="str">
        <f>AN1</f>
        <v>FILM_PE_3</v>
      </c>
      <c r="AP16" s="23" t="str">
        <f>AP1</f>
        <v>Acier_1</v>
      </c>
      <c r="AQ16" s="23" t="str">
        <f>AQ1</f>
        <v>Acier_2</v>
      </c>
      <c r="AR16" s="23" t="str">
        <f>AR1</f>
        <v>Acier_3</v>
      </c>
      <c r="AT16" s="23" t="str">
        <f>AT1</f>
        <v>Aluminium_1</v>
      </c>
      <c r="AU16" s="23" t="str">
        <f>AU1</f>
        <v>Aluminium_2</v>
      </c>
      <c r="AV16" s="23" t="str">
        <f>AV1</f>
        <v>Aluminium_3</v>
      </c>
    </row>
    <row r="17" spans="1:48" x14ac:dyDescent="0.25">
      <c r="A17" s="24" t="s">
        <v>44</v>
      </c>
      <c r="B17" s="25">
        <f>B13</f>
        <v>0.51483050847457623</v>
      </c>
      <c r="C17" s="25">
        <f>C13</f>
        <v>0.68008474576271194</v>
      </c>
      <c r="D17" s="25">
        <f>D13</f>
        <v>0.6810176125244618</v>
      </c>
      <c r="F17" s="25">
        <f>F13</f>
        <v>2.7210884353741475E-2</v>
      </c>
      <c r="G17" s="25">
        <f>G13</f>
        <v>7.7922077922077167E-3</v>
      </c>
      <c r="H17" s="25">
        <f>H13</f>
        <v>4.5146726862302341E-3</v>
      </c>
      <c r="J17" s="25">
        <f>J13</f>
        <v>2.3127753303964771E-2</v>
      </c>
      <c r="K17" s="25">
        <f>K13</f>
        <v>2.9230769230769098E-2</v>
      </c>
      <c r="L17" s="25">
        <f>L13</f>
        <v>2.982107355864811E-2</v>
      </c>
      <c r="N17" s="25">
        <f>N13</f>
        <v>0.22875816993464052</v>
      </c>
      <c r="O17" s="25">
        <f>O13</f>
        <v>0.20763358778625945</v>
      </c>
      <c r="P17" s="25">
        <f>P13</f>
        <v>0.31549815498154976</v>
      </c>
      <c r="R17" s="25">
        <f>R13</f>
        <v>2.7156549520766706E-2</v>
      </c>
      <c r="S17" s="25">
        <f>S13</f>
        <v>3.0871003307607465E-2</v>
      </c>
      <c r="T17" s="25">
        <f>T13</f>
        <v>2.7710843373493936E-2</v>
      </c>
      <c r="V17" s="25">
        <f>V13</f>
        <v>3.7344398340248892E-2</v>
      </c>
      <c r="W17" s="25">
        <f>W13</f>
        <v>1.7621145374449278E-2</v>
      </c>
      <c r="X17" s="25">
        <f>X13</f>
        <v>2.2298456260720374E-2</v>
      </c>
      <c r="Z17" s="25">
        <f>Z13</f>
        <v>1.9138755980861184E-2</v>
      </c>
      <c r="AA17" s="25">
        <f>AA13</f>
        <v>5.9113300492610765E-2</v>
      </c>
      <c r="AB17" s="25">
        <f>AB13</f>
        <v>4.0453074433656984E-2</v>
      </c>
      <c r="AD17" s="25">
        <f>AD13</f>
        <v>0.15114235500878748</v>
      </c>
      <c r="AE17" s="25">
        <f>AE13</f>
        <v>9.1068301225919385E-2</v>
      </c>
      <c r="AF17" s="25">
        <f>AF13</f>
        <v>9.0109890109890012E-2</v>
      </c>
      <c r="AH17" s="25">
        <f>AH13</f>
        <v>7.7092511013215903E-2</v>
      </c>
      <c r="AI17" s="25">
        <f>AI13</f>
        <v>0.12380952380952374</v>
      </c>
      <c r="AJ17" s="25">
        <f>AJ13</f>
        <v>5.2966101694915259E-2</v>
      </c>
      <c r="AL17" s="25">
        <f>AL13</f>
        <v>0.14761904761904771</v>
      </c>
      <c r="AM17" s="25">
        <f>AM13</f>
        <v>0.12264150943396218</v>
      </c>
      <c r="AN17" s="25">
        <f>AN13</f>
        <v>8.860759493670857E-2</v>
      </c>
      <c r="AP17" s="25">
        <f>AP13</f>
        <v>7.6843198338525417E-2</v>
      </c>
      <c r="AQ17" s="25">
        <f>AQ13</f>
        <v>5.7888762769579979E-2</v>
      </c>
      <c r="AR17" s="25">
        <f>AR13</f>
        <v>6.7307692307692277E-2</v>
      </c>
      <c r="AT17" s="25">
        <f>AT13</f>
        <v>6.7017082785808077E-2</v>
      </c>
      <c r="AU17" s="25">
        <f>AU13</f>
        <v>4.7451669595782009E-2</v>
      </c>
      <c r="AV17" s="25">
        <f>AV13</f>
        <v>7.6376554174067482E-2</v>
      </c>
    </row>
    <row r="18" spans="1:48" x14ac:dyDescent="0.25">
      <c r="A18" s="26" t="s">
        <v>45</v>
      </c>
      <c r="B18" s="25">
        <f>100%-B17</f>
        <v>0.48516949152542377</v>
      </c>
      <c r="C18" s="25">
        <f t="shared" ref="C18:D18" si="24">100%-C17</f>
        <v>0.31991525423728806</v>
      </c>
      <c r="D18" s="25">
        <f t="shared" si="24"/>
        <v>0.3189823874755382</v>
      </c>
      <c r="F18" s="25">
        <f>100%-F17-F19</f>
        <v>0.13038548752834433</v>
      </c>
      <c r="G18" s="25">
        <f t="shared" ref="G18:H18" si="25">100%-G17-G19</f>
        <v>9.8701298701298845E-2</v>
      </c>
      <c r="H18" s="25">
        <f t="shared" si="25"/>
        <v>0.14446952595936791</v>
      </c>
      <c r="J18" s="25">
        <f>100%-J17-J19</f>
        <v>0.13215859030836996</v>
      </c>
      <c r="K18" s="25">
        <f t="shared" ref="K18:L18" si="26">100%-K17-K19</f>
        <v>0.1476923076923079</v>
      </c>
      <c r="L18" s="25">
        <f t="shared" si="26"/>
        <v>0.12524850894632211</v>
      </c>
      <c r="N18" s="25">
        <f>100%-N17-N19</f>
        <v>0.11633986928104567</v>
      </c>
      <c r="O18" s="25">
        <f t="shared" ref="O18:P18" si="27">100%-O17-O19</f>
        <v>0.235114503816794</v>
      </c>
      <c r="P18" s="25">
        <f t="shared" si="27"/>
        <v>0.16974169741697409</v>
      </c>
      <c r="R18" s="25">
        <f>100%-R17-R19</f>
        <v>6.3897763578274702E-2</v>
      </c>
      <c r="S18" s="25">
        <f t="shared" ref="S18:T18" si="28">100%-S17-S19</f>
        <v>0.12679162072767358</v>
      </c>
      <c r="T18" s="25">
        <f t="shared" si="28"/>
        <v>0.22771084337349401</v>
      </c>
      <c r="V18" s="25">
        <f>100%-V17-V19</f>
        <v>4.1493775933609811E-3</v>
      </c>
      <c r="W18" s="25">
        <f t="shared" ref="W18:X18" si="29">100%-W17-W19</f>
        <v>1.1013215859030812E-2</v>
      </c>
      <c r="X18" s="25">
        <f t="shared" si="29"/>
        <v>1.0291595197255643E-2</v>
      </c>
      <c r="Z18" s="25">
        <f>100%-Z17-Z19</f>
        <v>8.373205741626788E-2</v>
      </c>
      <c r="AA18" s="25">
        <f t="shared" ref="AA18:AB18" si="30">100%-AA17-AA19</f>
        <v>0.10344827586206873</v>
      </c>
      <c r="AB18" s="25">
        <f t="shared" si="30"/>
        <v>0.14724919093851141</v>
      </c>
      <c r="AD18" s="25">
        <f>100%-AD17-AD19</f>
        <v>0.2724077328646749</v>
      </c>
      <c r="AE18" s="25">
        <f t="shared" ref="AE18:AF18" si="31">100%-AE17-AE19</f>
        <v>8.4063047285464099E-2</v>
      </c>
      <c r="AF18" s="25">
        <f t="shared" si="31"/>
        <v>7.0329670329670413E-2</v>
      </c>
      <c r="AH18" s="25">
        <f>100%-AH17-AH19</f>
        <v>0.29515418502202639</v>
      </c>
      <c r="AI18" s="25">
        <f t="shared" ref="AI18:AJ18" si="32">100%-AI17-AI19</f>
        <v>0.30000000000000016</v>
      </c>
      <c r="AJ18" s="25">
        <f t="shared" si="32"/>
        <v>0.38347457627118653</v>
      </c>
      <c r="AL18" s="25">
        <f>100%-AL17-AL19</f>
        <v>0.1857142857142855</v>
      </c>
      <c r="AM18" s="25">
        <f t="shared" ref="AM18:AN18" si="33">100%-AM17-AM19</f>
        <v>5.6603773584905648E-2</v>
      </c>
      <c r="AN18" s="25">
        <f t="shared" si="33"/>
        <v>5.0632911392405E-2</v>
      </c>
      <c r="AP18" s="25">
        <f>100%-AP17-AP19</f>
        <v>5.711318795430953E-2</v>
      </c>
      <c r="AQ18" s="25">
        <f t="shared" ref="AQ18:AR18" si="34">100%-AQ17-AQ19</f>
        <v>5.3348467650397136E-2</v>
      </c>
      <c r="AR18" s="25">
        <f t="shared" si="34"/>
        <v>5.3418803418803451E-2</v>
      </c>
      <c r="AT18" s="25">
        <f>100%-AT17-AT19</f>
        <v>8.1471747700394115E-2</v>
      </c>
      <c r="AU18" s="25">
        <f t="shared" ref="AU18:AV18" si="35">100%-AU17-AU19</f>
        <v>6.8541300527240723E-2</v>
      </c>
      <c r="AV18" s="25">
        <f t="shared" si="35"/>
        <v>7.4600355239786809E-2</v>
      </c>
    </row>
    <row r="19" spans="1:48" ht="15.75" thickBot="1" x14ac:dyDescent="0.3">
      <c r="A19" s="27" t="s">
        <v>46</v>
      </c>
      <c r="B19" s="25"/>
      <c r="C19" s="25"/>
      <c r="D19" s="25"/>
      <c r="F19" s="25">
        <f>F12</f>
        <v>0.84240362811791414</v>
      </c>
      <c r="G19" s="25">
        <f>G12</f>
        <v>0.89350649350649347</v>
      </c>
      <c r="H19" s="25">
        <f>H12</f>
        <v>0.85101580135440191</v>
      </c>
      <c r="J19" s="25">
        <f>J6</f>
        <v>0.84471365638766527</v>
      </c>
      <c r="K19" s="25">
        <f>K6</f>
        <v>0.82307692307692304</v>
      </c>
      <c r="L19" s="25">
        <f>L6</f>
        <v>0.84493041749502973</v>
      </c>
      <c r="N19" s="25">
        <f>N10</f>
        <v>0.65490196078431384</v>
      </c>
      <c r="O19" s="25">
        <f>O10</f>
        <v>0.5572519083969466</v>
      </c>
      <c r="P19" s="25">
        <f>P10</f>
        <v>0.51476014760147615</v>
      </c>
      <c r="R19" s="25">
        <f>R9</f>
        <v>0.90894568690095856</v>
      </c>
      <c r="S19" s="25">
        <f>S9</f>
        <v>0.84233737596471892</v>
      </c>
      <c r="T19" s="25">
        <f>T9</f>
        <v>0.74457831325301205</v>
      </c>
      <c r="V19" s="25">
        <f>V6</f>
        <v>0.95850622406639008</v>
      </c>
      <c r="W19" s="25">
        <f>W6</f>
        <v>0.97136563876651993</v>
      </c>
      <c r="X19" s="25">
        <f>X6</f>
        <v>0.967409948542024</v>
      </c>
      <c r="Z19" s="25">
        <f>Z5</f>
        <v>0.89712918660287089</v>
      </c>
      <c r="AA19" s="25">
        <f>AA5</f>
        <v>0.83743842364532051</v>
      </c>
      <c r="AB19" s="25">
        <f>AB5</f>
        <v>0.81229773462783161</v>
      </c>
      <c r="AD19" s="25">
        <f>AD11</f>
        <v>0.57644991212653762</v>
      </c>
      <c r="AE19" s="25">
        <f>AE11</f>
        <v>0.82486865148861654</v>
      </c>
      <c r="AF19" s="25">
        <f>AF11</f>
        <v>0.83956043956043958</v>
      </c>
      <c r="AH19" s="25">
        <f>AH8</f>
        <v>0.6277533039647577</v>
      </c>
      <c r="AI19" s="25">
        <f>AI8</f>
        <v>0.57619047619047614</v>
      </c>
      <c r="AJ19" s="25">
        <f>AJ8</f>
        <v>0.56355932203389825</v>
      </c>
      <c r="AL19" s="25">
        <f>AL7</f>
        <v>0.66666666666666674</v>
      </c>
      <c r="AM19" s="25">
        <f>AM7</f>
        <v>0.82075471698113223</v>
      </c>
      <c r="AN19" s="25">
        <f>AN7</f>
        <v>0.86075949367088644</v>
      </c>
      <c r="AP19" s="25">
        <f>AP2</f>
        <v>0.86604361370716509</v>
      </c>
      <c r="AQ19" s="25">
        <f>AQ2</f>
        <v>0.88876276958002287</v>
      </c>
      <c r="AR19" s="25">
        <f>AR2</f>
        <v>0.87927350427350426</v>
      </c>
      <c r="AT19" s="25">
        <f>AT3</f>
        <v>0.85151116951379779</v>
      </c>
      <c r="AU19" s="25">
        <f>AU3</f>
        <v>0.88400702987697721</v>
      </c>
      <c r="AV19" s="25">
        <f>AV3</f>
        <v>0.84902309058614567</v>
      </c>
    </row>
    <row r="20" spans="1:48" ht="15.75" hidden="1" outlineLevel="1" thickBot="1" x14ac:dyDescent="0.3"/>
    <row r="21" spans="1:48" ht="15.75" hidden="1" outlineLevel="1" thickBot="1" x14ac:dyDescent="0.3"/>
    <row r="22" spans="1:48" ht="15.75" hidden="1" outlineLevel="1" thickBot="1" x14ac:dyDescent="0.3"/>
    <row r="23" spans="1:48" ht="15.75" hidden="1" outlineLevel="1" thickBot="1" x14ac:dyDescent="0.3"/>
    <row r="24" spans="1:48" ht="15.75" hidden="1" outlineLevel="1" thickBot="1" x14ac:dyDescent="0.3"/>
    <row r="25" spans="1:48" ht="15.75" hidden="1" outlineLevel="1" thickBot="1" x14ac:dyDescent="0.3"/>
    <row r="26" spans="1:48" ht="15.75" hidden="1" outlineLevel="1" thickBot="1" x14ac:dyDescent="0.3"/>
    <row r="27" spans="1:48" ht="15.75" hidden="1" outlineLevel="1" thickBot="1" x14ac:dyDescent="0.3"/>
    <row r="28" spans="1:48" ht="15.75" hidden="1" outlineLevel="1" thickBot="1" x14ac:dyDescent="0.3"/>
    <row r="29" spans="1:48" ht="15.75" hidden="1" outlineLevel="1" thickBot="1" x14ac:dyDescent="0.3"/>
    <row r="30" spans="1:48" ht="15.75" hidden="1" outlineLevel="1" thickBot="1" x14ac:dyDescent="0.3"/>
    <row r="31" spans="1:48" ht="15.75" hidden="1" outlineLevel="1" thickBot="1" x14ac:dyDescent="0.3"/>
    <row r="32" spans="1:48" ht="15.75" hidden="1" outlineLevel="1" thickBot="1" x14ac:dyDescent="0.3"/>
    <row r="33" spans="1:50" ht="15.75" hidden="1" outlineLevel="1" thickBot="1" x14ac:dyDescent="0.3"/>
    <row r="34" spans="1:50" ht="15.75" hidden="1" outlineLevel="1" thickBot="1" x14ac:dyDescent="0.3"/>
    <row r="35" spans="1:50" ht="15.75" hidden="1" outlineLevel="1" thickBot="1" x14ac:dyDescent="0.3"/>
    <row r="36" spans="1:50" ht="15.75" hidden="1" outlineLevel="1" thickBot="1" x14ac:dyDescent="0.3"/>
    <row r="37" spans="1:50" ht="15.75" hidden="1" outlineLevel="1" thickBot="1" x14ac:dyDescent="0.3"/>
    <row r="38" spans="1:50" ht="15.75" hidden="1" outlineLevel="1" thickBot="1" x14ac:dyDescent="0.3"/>
    <row r="39" spans="1:50" ht="15.75" hidden="1" outlineLevel="1" thickBot="1" x14ac:dyDescent="0.3"/>
    <row r="40" spans="1:50" ht="15.75" hidden="1" outlineLevel="1" thickBot="1" x14ac:dyDescent="0.3"/>
    <row r="41" spans="1:50" ht="15.75" hidden="1" outlineLevel="1" thickBot="1" x14ac:dyDescent="0.3"/>
    <row r="42" spans="1:50" ht="15.75" hidden="1" outlineLevel="1" thickBot="1" x14ac:dyDescent="0.3"/>
    <row r="43" spans="1:50" s="1" customFormat="1" ht="30" collapsed="1" x14ac:dyDescent="0.25">
      <c r="B43" s="2" t="str">
        <f>'[1]TCD sortants série 2 (décembre)'!B5</f>
        <v>Refus_4</v>
      </c>
      <c r="C43" s="3" t="str">
        <f>'[1]TCD sortants série 2 (décembre)'!C5</f>
        <v>Refus_5</v>
      </c>
      <c r="D43" s="3" t="str">
        <f>'[1]TCD sortants série 2 (décembre)'!D5</f>
        <v>Refus_6</v>
      </c>
      <c r="E43" s="4" t="s">
        <v>0</v>
      </c>
      <c r="F43" s="2" t="str">
        <f>'[1]TCD sortants série 2 (décembre)'!F5</f>
        <v>PET_clair_4</v>
      </c>
      <c r="G43" s="3" t="str">
        <f>'[1]TCD sortants série 2 (décembre)'!G5</f>
        <v>PET_clair_5</v>
      </c>
      <c r="H43" s="3" t="str">
        <f>'[1]TCD sortants série 2 (décembre)'!H5</f>
        <v>PET_clair_6</v>
      </c>
      <c r="I43" s="4" t="s">
        <v>1</v>
      </c>
      <c r="J43" s="2" t="str">
        <f>'[1]TCD sortants série 2 (décembre)'!J5</f>
        <v>EMR_4</v>
      </c>
      <c r="K43" s="3" t="str">
        <f>'[1]TCD sortants série 2 (décembre)'!K5</f>
        <v>EMR_5</v>
      </c>
      <c r="L43" s="3" t="str">
        <f>'[1]TCD sortants série 2 (décembre)'!L5</f>
        <v>EMR_6</v>
      </c>
      <c r="M43" s="4" t="s">
        <v>2</v>
      </c>
      <c r="N43" s="2" t="str">
        <f>'[1]TCD sortants série 2 (décembre)'!N5</f>
        <v>PCM_4</v>
      </c>
      <c r="O43" s="3" t="str">
        <f>'[1]TCD sortants série 2 (décembre)'!O5</f>
        <v>PCM_5</v>
      </c>
      <c r="P43" s="3" t="str">
        <f>'[1]TCD sortants série 2 (décembre)'!P5</f>
        <v>PCM_6</v>
      </c>
      <c r="Q43" s="4" t="s">
        <v>3</v>
      </c>
      <c r="R43" s="2" t="str">
        <f>'[1]TCD sortants série 2 (décembre)'!R5</f>
        <v>JRM_4</v>
      </c>
      <c r="S43" s="3" t="str">
        <f>'[1]TCD sortants série 2 (décembre)'!S5</f>
        <v>JRM_5</v>
      </c>
      <c r="T43" s="3" t="str">
        <f>'[1]TCD sortants série 2 (décembre)'!T5</f>
        <v>JRM_6</v>
      </c>
      <c r="U43" s="4" t="s">
        <v>4</v>
      </c>
      <c r="V43" s="2" t="str">
        <f>'[1]TCD sortants série 2 (décembre)'!V5</f>
        <v>Gros_cartons_4</v>
      </c>
      <c r="W43" s="3" t="str">
        <f>'[1]TCD sortants série 2 (décembre)'!W5</f>
        <v>Gros_cartons_5</v>
      </c>
      <c r="X43" s="3" t="str">
        <f>'[1]TCD sortants série 2 (décembre)'!X5</f>
        <v>Gros_cartons_6</v>
      </c>
      <c r="Y43" s="4" t="s">
        <v>5</v>
      </c>
      <c r="Z43" s="2" t="str">
        <f>'[1]TCD sortants série 2 (décembre)'!Z5</f>
        <v>ELA_4</v>
      </c>
      <c r="AA43" s="3" t="str">
        <f>'[1]TCD sortants série 2 (décembre)'!AA5</f>
        <v>ELA_5</v>
      </c>
      <c r="AB43" s="3" t="str">
        <f>'[1]TCD sortants série 2 (décembre)'!AB5</f>
        <v>ELA_6</v>
      </c>
      <c r="AC43" s="4" t="s">
        <v>6</v>
      </c>
      <c r="AD43" s="2" t="str">
        <f>'[1]TCD sortants série 2 (décembre)'!AD5</f>
        <v>PEHD/PP_4</v>
      </c>
      <c r="AE43" s="3" t="str">
        <f>'[1]TCD sortants série 2 (décembre)'!AE5</f>
        <v>PEHD/PP_5</v>
      </c>
      <c r="AF43" s="3" t="str">
        <f>'[1]TCD sortants série 2 (décembre)'!AF5</f>
        <v>PEHD/PP_6</v>
      </c>
      <c r="AG43" s="4" t="s">
        <v>7</v>
      </c>
      <c r="AH43" s="2" t="str">
        <f>'[1]TCD sortants série 2 (décembre)'!AH5</f>
        <v>FLUX_DEV_4</v>
      </c>
      <c r="AI43" s="3" t="str">
        <f>'[1]TCD sortants série 2 (décembre)'!AI5</f>
        <v>FLUX_DEV_5</v>
      </c>
      <c r="AJ43" s="3" t="str">
        <f>'[1]TCD sortants série 2 (décembre)'!AJ5</f>
        <v>FLUX_DEV_6</v>
      </c>
      <c r="AK43" s="4" t="s">
        <v>8</v>
      </c>
      <c r="AL43" s="2" t="str">
        <f>'[1]TCD sortants série 2 (décembre)'!AL5</f>
        <v>FILM_PE_4</v>
      </c>
      <c r="AM43" s="3" t="str">
        <f>'[1]TCD sortants série 2 (décembre)'!AM5</f>
        <v>FILM_PE_5</v>
      </c>
      <c r="AN43" s="3" t="str">
        <f>'[1]TCD sortants série 2 (décembre)'!AN5</f>
        <v>FILM_PE_6</v>
      </c>
      <c r="AO43" s="4" t="s">
        <v>9</v>
      </c>
      <c r="AP43" s="2" t="str">
        <f>'[1]TCD sortants série 2 (décembre)'!AP5</f>
        <v>Acier_4</v>
      </c>
      <c r="AQ43" s="3" t="str">
        <f>'[1]TCD sortants série 2 (décembre)'!AQ5</f>
        <v>Acier_5</v>
      </c>
      <c r="AR43" s="3" t="str">
        <f>'[1]TCD sortants série 2 (décembre)'!AR5</f>
        <v>Acier_6</v>
      </c>
      <c r="AS43" s="4" t="s">
        <v>10</v>
      </c>
      <c r="AT43" s="2" t="str">
        <f>'[1]TCD sortants série 2 (décembre)'!AT5</f>
        <v>Aluminium_4</v>
      </c>
      <c r="AU43" s="3" t="str">
        <f>'[1]TCD sortants série 2 (décembre)'!AU5</f>
        <v>Aluminium_5</v>
      </c>
      <c r="AV43" s="3" t="str">
        <f>'[1]TCD sortants série 2 (décembre)'!AV5</f>
        <v>Aluminium_6</v>
      </c>
      <c r="AW43" s="4" t="s">
        <v>11</v>
      </c>
      <c r="AX43" s="2" t="str">
        <f>'[1]TCD sortants série 2 (décembre)'!AX5</f>
        <v>Petits_alus_2</v>
      </c>
    </row>
    <row r="44" spans="1:50" x14ac:dyDescent="0.25">
      <c r="A44" s="5" t="s">
        <v>12</v>
      </c>
      <c r="B44" s="6">
        <f>'[1]TCD sortants série 2 (décembre)'!B6</f>
        <v>0</v>
      </c>
      <c r="C44" s="6">
        <f>'[1]TCD sortants série 2 (décembre)'!C6</f>
        <v>0</v>
      </c>
      <c r="D44" s="6">
        <f>'[1]TCD sortants série 2 (décembre)'!D6</f>
        <v>0</v>
      </c>
      <c r="E44" s="9">
        <f>AVERAGE(B44:D44)</f>
        <v>0</v>
      </c>
      <c r="F44" s="6">
        <f>'[1]TCD sortants série 2 (décembre)'!F6</f>
        <v>0</v>
      </c>
      <c r="G44" s="6">
        <f>'[1]TCD sortants série 2 (décembre)'!G6</f>
        <v>0</v>
      </c>
      <c r="H44" s="6">
        <f>'[1]TCD sortants série 2 (décembre)'!H6</f>
        <v>0</v>
      </c>
      <c r="I44" s="9">
        <f>AVERAGE(F44:H44)</f>
        <v>0</v>
      </c>
      <c r="J44" s="6">
        <f>'[1]TCD sortants série 2 (décembre)'!J6</f>
        <v>0</v>
      </c>
      <c r="K44" s="6">
        <f>'[1]TCD sortants série 2 (décembre)'!K6</f>
        <v>3.3185840707964597E-3</v>
      </c>
      <c r="L44" s="6">
        <f>'[1]TCD sortants série 2 (décembre)'!L6</f>
        <v>3.4642032332563516E-3</v>
      </c>
      <c r="M44" s="9">
        <f>AVERAGE(J44:L44)</f>
        <v>2.2609291013509368E-3</v>
      </c>
      <c r="N44" s="6">
        <f>'[1]TCD sortants série 2 (décembre)'!N6</f>
        <v>0</v>
      </c>
      <c r="O44" s="6">
        <f>'[1]TCD sortants série 2 (décembre)'!O6</f>
        <v>3.7926675094816704E-3</v>
      </c>
      <c r="P44" s="6">
        <f>'[1]TCD sortants série 2 (décembre)'!P6</f>
        <v>8.6830680173661367E-3</v>
      </c>
      <c r="Q44" s="9">
        <f>AVERAGE(N44:P44)</f>
        <v>4.1585785089492686E-3</v>
      </c>
      <c r="R44" s="6">
        <f>'[1]TCD sortants série 2 (décembre)'!R6</f>
        <v>9.5238095238095108E-4</v>
      </c>
      <c r="S44" s="6">
        <f>'[1]TCD sortants série 2 (décembre)'!S6</f>
        <v>0</v>
      </c>
      <c r="T44" s="6">
        <f>'[1]TCD sortants série 2 (décembre)'!T6</f>
        <v>0</v>
      </c>
      <c r="U44" s="9">
        <f>AVERAGE(R44:T44)</f>
        <v>3.1746031746031703E-4</v>
      </c>
      <c r="V44" s="6">
        <f>'[1]TCD sortants série 2 (décembre)'!V6</f>
        <v>0</v>
      </c>
      <c r="W44" s="6">
        <f>'[1]TCD sortants série 2 (décembre)'!W6</f>
        <v>2.4048096192384783E-2</v>
      </c>
      <c r="X44" s="6">
        <f>'[1]TCD sortants série 2 (décembre)'!X6</f>
        <v>0</v>
      </c>
      <c r="Y44" s="9">
        <f>AVERAGE(V44:X44)</f>
        <v>8.0160320641282611E-3</v>
      </c>
      <c r="Z44" s="6">
        <f>'[1]TCD sortants série 2 (décembre)'!Z6</f>
        <v>0</v>
      </c>
      <c r="AA44" s="6">
        <f>'[1]TCD sortants série 2 (décembre)'!AA6</f>
        <v>0</v>
      </c>
      <c r="AB44" s="6">
        <f>'[1]TCD sortants série 2 (décembre)'!AB6</f>
        <v>0</v>
      </c>
      <c r="AC44" s="9">
        <f>AVERAGE(Z44:AB44)</f>
        <v>0</v>
      </c>
      <c r="AD44" s="6">
        <f>'[1]TCD sortants série 2 (décembre)'!AD6</f>
        <v>0</v>
      </c>
      <c r="AE44" s="6">
        <f>'[1]TCD sortants série 2 (décembre)'!AE6</f>
        <v>0</v>
      </c>
      <c r="AF44" s="6">
        <f>'[1]TCD sortants série 2 (décembre)'!AF6</f>
        <v>0</v>
      </c>
      <c r="AG44" s="9">
        <f>AVERAGE(AD44:AF44)</f>
        <v>0</v>
      </c>
      <c r="AH44" s="6">
        <f>'[1]TCD sortants série 2 (décembre)'!AH6</f>
        <v>0</v>
      </c>
      <c r="AI44" s="6">
        <f>'[1]TCD sortants série 2 (décembre)'!AI6</f>
        <v>0</v>
      </c>
      <c r="AJ44" s="6">
        <f>'[1]TCD sortants série 2 (décembre)'!AJ6</f>
        <v>6.0060060060060077E-3</v>
      </c>
      <c r="AK44" s="9">
        <f>AVERAGE(AH44:AJ44)</f>
        <v>2.0020020020020024E-3</v>
      </c>
      <c r="AL44" s="6">
        <f>'[1]TCD sortants série 2 (décembre)'!AL6</f>
        <v>0</v>
      </c>
      <c r="AM44" s="6">
        <f>'[1]TCD sortants série 2 (décembre)'!AM6</f>
        <v>0</v>
      </c>
      <c r="AN44" s="6">
        <f>'[1]TCD sortants série 2 (décembre)'!AN6</f>
        <v>0</v>
      </c>
      <c r="AO44" s="9">
        <f>AVERAGE(AL44:AN44)</f>
        <v>0</v>
      </c>
      <c r="AP44" s="6">
        <f>'[1]TCD sortants série 2 (décembre)'!AP6</f>
        <v>0.9316702819956616</v>
      </c>
      <c r="AQ44" s="6">
        <f>'[1]TCD sortants série 2 (décembre)'!AQ6</f>
        <v>0.92046783625730999</v>
      </c>
      <c r="AR44" s="6">
        <f>'[1]TCD sortants série 2 (décembre)'!AR6</f>
        <v>0.97666666666666668</v>
      </c>
      <c r="AS44" s="9">
        <f>AVERAGE(AP44:AR44)</f>
        <v>0.94293492830654602</v>
      </c>
      <c r="AT44" s="6">
        <f>'[1]TCD sortants série 2 (décembre)'!AT6</f>
        <v>0</v>
      </c>
      <c r="AU44" s="6">
        <f>'[1]TCD sortants série 2 (décembre)'!AU6</f>
        <v>0</v>
      </c>
      <c r="AV44" s="6">
        <f>'[1]TCD sortants série 2 (décembre)'!AV6</f>
        <v>2.4067388688327313E-3</v>
      </c>
      <c r="AW44" s="9">
        <f>AVERAGE(AT44:AV44)</f>
        <v>8.022462896109104E-4</v>
      </c>
      <c r="AX44" s="6">
        <f>'[1]TCD sortants série 2 (décembre)'!AX6</f>
        <v>0</v>
      </c>
    </row>
    <row r="45" spans="1:50" x14ac:dyDescent="0.25">
      <c r="A45" s="5" t="s">
        <v>13</v>
      </c>
      <c r="B45" s="6">
        <f>'[1]TCD sortants série 2 (décembre)'!B7</f>
        <v>1.2371134020618558E-2</v>
      </c>
      <c r="C45" s="6">
        <f>'[1]TCD sortants série 2 (décembre)'!C7</f>
        <v>1.7057569296375259E-2</v>
      </c>
      <c r="D45" s="6">
        <f>'[1]TCD sortants série 2 (décembre)'!D7</f>
        <v>6.0240963855421664E-3</v>
      </c>
      <c r="E45" s="9">
        <f t="shared" ref="E45:E55" si="36">AVERAGE(B45:D45)</f>
        <v>1.1817599900845327E-2</v>
      </c>
      <c r="F45" s="6">
        <f>'[1]TCD sortants série 2 (décembre)'!F7</f>
        <v>3.1446540880503112E-3</v>
      </c>
      <c r="G45" s="6">
        <f>'[1]TCD sortants série 2 (décembre)'!G7</f>
        <v>0</v>
      </c>
      <c r="H45" s="6">
        <f>'[1]TCD sortants série 2 (décembre)'!H7</f>
        <v>0</v>
      </c>
      <c r="I45" s="9">
        <f t="shared" ref="I45:I55" si="37">AVERAGE(F45:H45)</f>
        <v>1.0482180293501038E-3</v>
      </c>
      <c r="J45" s="6">
        <f>'[1]TCD sortants série 2 (décembre)'!J7</f>
        <v>0</v>
      </c>
      <c r="K45" s="6">
        <f>'[1]TCD sortants série 2 (décembre)'!K7</f>
        <v>1.1061946902654867E-3</v>
      </c>
      <c r="L45" s="6">
        <f>'[1]TCD sortants série 2 (décembre)'!L7</f>
        <v>0</v>
      </c>
      <c r="M45" s="9">
        <f t="shared" ref="M45:M55" si="38">AVERAGE(J45:L45)</f>
        <v>3.687315634218289E-4</v>
      </c>
      <c r="N45" s="6">
        <f>'[1]TCD sortants série 2 (décembre)'!N7</f>
        <v>0</v>
      </c>
      <c r="O45" s="6">
        <f>'[1]TCD sortants série 2 (décembre)'!O7</f>
        <v>1.3906447534766123E-2</v>
      </c>
      <c r="P45" s="6">
        <f>'[1]TCD sortants série 2 (décembre)'!P7</f>
        <v>0</v>
      </c>
      <c r="Q45" s="9">
        <f t="shared" ref="Q45:Q55" si="39">AVERAGE(N45:P45)</f>
        <v>4.6354825115887078E-3</v>
      </c>
      <c r="R45" s="6">
        <f>'[1]TCD sortants série 2 (décembre)'!R7</f>
        <v>0</v>
      </c>
      <c r="S45" s="6">
        <f>'[1]TCD sortants série 2 (décembre)'!S7</f>
        <v>0</v>
      </c>
      <c r="T45" s="6">
        <f>'[1]TCD sortants série 2 (décembre)'!T7</f>
        <v>0</v>
      </c>
      <c r="U45" s="9">
        <f t="shared" ref="U45:U55" si="40">AVERAGE(R45:T45)</f>
        <v>0</v>
      </c>
      <c r="V45" s="6">
        <f>'[1]TCD sortants série 2 (décembre)'!V7</f>
        <v>0</v>
      </c>
      <c r="W45" s="6">
        <f>'[1]TCD sortants série 2 (décembre)'!W7</f>
        <v>0</v>
      </c>
      <c r="X45" s="6">
        <f>'[1]TCD sortants série 2 (décembre)'!X7</f>
        <v>0</v>
      </c>
      <c r="Y45" s="9">
        <f t="shared" ref="Y45:Y55" si="41">AVERAGE(V45:X45)</f>
        <v>0</v>
      </c>
      <c r="Z45" s="6">
        <f>'[1]TCD sortants série 2 (décembre)'!Z7</f>
        <v>0</v>
      </c>
      <c r="AA45" s="6">
        <f>'[1]TCD sortants série 2 (décembre)'!AA7</f>
        <v>0</v>
      </c>
      <c r="AB45" s="6">
        <f>'[1]TCD sortants série 2 (décembre)'!AB7</f>
        <v>1.0604453870625666E-3</v>
      </c>
      <c r="AC45" s="9">
        <f t="shared" ref="AC45:AC55" si="42">AVERAGE(Z45:AB45)</f>
        <v>3.5348179568752222E-4</v>
      </c>
      <c r="AD45" s="6">
        <f>'[1]TCD sortants série 2 (décembre)'!AD7</f>
        <v>2.0491803278688495E-3</v>
      </c>
      <c r="AE45" s="6">
        <f>'[1]TCD sortants série 2 (décembre)'!AE7</f>
        <v>0</v>
      </c>
      <c r="AF45" s="6">
        <f>'[1]TCD sortants série 2 (décembre)'!AF7</f>
        <v>9.4466936572199737E-3</v>
      </c>
      <c r="AG45" s="9">
        <f t="shared" ref="AG45:AG55" si="43">AVERAGE(AD45:AF45)</f>
        <v>3.8319579950296077E-3</v>
      </c>
      <c r="AH45" s="6">
        <f>'[1]TCD sortants série 2 (décembre)'!AH7</f>
        <v>7.832898172323766E-3</v>
      </c>
      <c r="AI45" s="6">
        <f>'[1]TCD sortants série 2 (décembre)'!AI7</f>
        <v>4.2194092827004233E-3</v>
      </c>
      <c r="AJ45" s="6">
        <f>'[1]TCD sortants série 2 (décembre)'!AJ7</f>
        <v>0</v>
      </c>
      <c r="AK45" s="9">
        <f t="shared" ref="AK45:AK55" si="44">AVERAGE(AH45:AJ45)</f>
        <v>4.017435818341397E-3</v>
      </c>
      <c r="AL45" s="6">
        <f>'[1]TCD sortants série 2 (décembre)'!AL7</f>
        <v>0</v>
      </c>
      <c r="AM45" s="6">
        <f>'[1]TCD sortants série 2 (décembre)'!AM7</f>
        <v>0</v>
      </c>
      <c r="AN45" s="6">
        <f>'[1]TCD sortants série 2 (décembre)'!AN7</f>
        <v>3.0211480362537786E-3</v>
      </c>
      <c r="AO45" s="9">
        <f t="shared" ref="AO45:AO55" si="45">AVERAGE(AL45:AN45)</f>
        <v>1.0070493454179261E-3</v>
      </c>
      <c r="AP45" s="6">
        <f>'[1]TCD sortants série 2 (décembre)'!AP7</f>
        <v>2.1691973969631233E-3</v>
      </c>
      <c r="AQ45" s="6">
        <f>'[1]TCD sortants série 2 (décembre)'!AQ7</f>
        <v>1.1695906432748527E-3</v>
      </c>
      <c r="AR45" s="6">
        <f>'[1]TCD sortants série 2 (décembre)'!AR7</f>
        <v>1.1111111111111124E-3</v>
      </c>
      <c r="AS45" s="9">
        <f t="shared" ref="AS45:AS55" si="46">AVERAGE(AP45:AR45)</f>
        <v>1.4832997171163626E-3</v>
      </c>
      <c r="AT45" s="6">
        <f>'[1]TCD sortants série 2 (décembre)'!AT7</f>
        <v>0.77712609970674507</v>
      </c>
      <c r="AU45" s="6">
        <f>'[1]TCD sortants série 2 (décembre)'!AU7</f>
        <v>0.88469184890656072</v>
      </c>
      <c r="AV45" s="6">
        <f>'[1]TCD sortants série 2 (décembre)'!AV7</f>
        <v>0.85078219013237066</v>
      </c>
      <c r="AW45" s="9">
        <f t="shared" ref="AW45:AW55" si="47">AVERAGE(AT45:AV45)</f>
        <v>0.83753337958189211</v>
      </c>
      <c r="AX45" s="6">
        <f>'[1]TCD sortants série 2 (décembre)'!AX7</f>
        <v>0.15453802125919869</v>
      </c>
    </row>
    <row r="46" spans="1:50" x14ac:dyDescent="0.25">
      <c r="A46" s="5" t="s">
        <v>14</v>
      </c>
      <c r="B46" s="6">
        <f>'[1]TCD sortants série 2 (décembre)'!B8</f>
        <v>0</v>
      </c>
      <c r="C46" s="6">
        <f>'[1]TCD sortants série 2 (décembre)'!C8</f>
        <v>0</v>
      </c>
      <c r="D46" s="6">
        <f>'[1]TCD sortants série 2 (décembre)'!D8</f>
        <v>8.0321285140562276E-3</v>
      </c>
      <c r="E46" s="9">
        <f t="shared" si="36"/>
        <v>2.6773761713520757E-3</v>
      </c>
      <c r="F46" s="6">
        <f>'[1]TCD sortants série 2 (décembre)'!F8</f>
        <v>0</v>
      </c>
      <c r="G46" s="6">
        <f>'[1]TCD sortants série 2 (décembre)'!G8</f>
        <v>0</v>
      </c>
      <c r="H46" s="6">
        <f>'[1]TCD sortants série 2 (décembre)'!H8</f>
        <v>0</v>
      </c>
      <c r="I46" s="9">
        <f t="shared" si="37"/>
        <v>0</v>
      </c>
      <c r="J46" s="6">
        <f>'[1]TCD sortants série 2 (décembre)'!J8</f>
        <v>0</v>
      </c>
      <c r="K46" s="6">
        <f>'[1]TCD sortants série 2 (décembre)'!K8</f>
        <v>0</v>
      </c>
      <c r="L46" s="6">
        <f>'[1]TCD sortants série 2 (décembre)'!L8</f>
        <v>0</v>
      </c>
      <c r="M46" s="9">
        <f t="shared" si="38"/>
        <v>0</v>
      </c>
      <c r="N46" s="6">
        <f>'[1]TCD sortants série 2 (décembre)'!N8</f>
        <v>1.4306151645207441E-3</v>
      </c>
      <c r="O46" s="6">
        <f>'[1]TCD sortants série 2 (décembre)'!O8</f>
        <v>7.5853350189633391E-3</v>
      </c>
      <c r="P46" s="6">
        <f>'[1]TCD sortants série 2 (décembre)'!P8</f>
        <v>1.4471780028943542E-3</v>
      </c>
      <c r="Q46" s="9">
        <f t="shared" si="39"/>
        <v>3.4877093954594793E-3</v>
      </c>
      <c r="R46" s="6">
        <f>'[1]TCD sortants série 2 (décembre)'!R8</f>
        <v>0</v>
      </c>
      <c r="S46" s="6">
        <f>'[1]TCD sortants série 2 (décembre)'!S8</f>
        <v>0</v>
      </c>
      <c r="T46" s="6">
        <f>'[1]TCD sortants série 2 (décembre)'!T8</f>
        <v>0</v>
      </c>
      <c r="U46" s="9">
        <f t="shared" si="40"/>
        <v>0</v>
      </c>
      <c r="V46" s="6">
        <f>'[1]TCD sortants série 2 (décembre)'!V8</f>
        <v>0</v>
      </c>
      <c r="W46" s="6">
        <f>'[1]TCD sortants série 2 (décembre)'!W8</f>
        <v>0</v>
      </c>
      <c r="X46" s="6">
        <f>'[1]TCD sortants série 2 (décembre)'!X8</f>
        <v>0</v>
      </c>
      <c r="Y46" s="9">
        <f t="shared" si="41"/>
        <v>0</v>
      </c>
      <c r="Z46" s="6">
        <f>'[1]TCD sortants série 2 (décembre)'!Z8</f>
        <v>0</v>
      </c>
      <c r="AA46" s="6">
        <f>'[1]TCD sortants série 2 (décembre)'!AA8</f>
        <v>0</v>
      </c>
      <c r="AB46" s="6">
        <f>'[1]TCD sortants série 2 (décembre)'!AB8</f>
        <v>0</v>
      </c>
      <c r="AC46" s="9">
        <f t="shared" si="42"/>
        <v>0</v>
      </c>
      <c r="AD46" s="6">
        <f>'[1]TCD sortants série 2 (décembre)'!AD8</f>
        <v>0</v>
      </c>
      <c r="AE46" s="6">
        <f>'[1]TCD sortants série 2 (décembre)'!AE8</f>
        <v>0</v>
      </c>
      <c r="AF46" s="6">
        <f>'[1]TCD sortants série 2 (décembre)'!AF8</f>
        <v>0</v>
      </c>
      <c r="AG46" s="9">
        <f t="shared" si="43"/>
        <v>0</v>
      </c>
      <c r="AH46" s="6">
        <f>'[1]TCD sortants série 2 (décembre)'!AH8</f>
        <v>0</v>
      </c>
      <c r="AI46" s="6">
        <f>'[1]TCD sortants série 2 (décembre)'!AI8</f>
        <v>0</v>
      </c>
      <c r="AJ46" s="6">
        <f>'[1]TCD sortants série 2 (décembre)'!AJ8</f>
        <v>0</v>
      </c>
      <c r="AK46" s="9">
        <f t="shared" si="44"/>
        <v>0</v>
      </c>
      <c r="AL46" s="6">
        <f>'[1]TCD sortants série 2 (décembre)'!AL8</f>
        <v>3.3783783783783838E-3</v>
      </c>
      <c r="AM46" s="6">
        <f>'[1]TCD sortants série 2 (décembre)'!AM8</f>
        <v>0</v>
      </c>
      <c r="AN46" s="6">
        <f>'[1]TCD sortants série 2 (décembre)'!AN8</f>
        <v>0</v>
      </c>
      <c r="AO46" s="9">
        <f t="shared" si="45"/>
        <v>1.1261261261261279E-3</v>
      </c>
      <c r="AP46" s="6">
        <f>'[1]TCD sortants série 2 (décembre)'!AP8</f>
        <v>0</v>
      </c>
      <c r="AQ46" s="6">
        <f>'[1]TCD sortants série 2 (décembre)'!AQ8</f>
        <v>0</v>
      </c>
      <c r="AR46" s="6">
        <f>'[1]TCD sortants série 2 (décembre)'!AR8</f>
        <v>0</v>
      </c>
      <c r="AS46" s="9">
        <f t="shared" si="46"/>
        <v>0</v>
      </c>
      <c r="AT46" s="6">
        <f>'[1]TCD sortants série 2 (décembre)'!AT8</f>
        <v>1.5640273704789834E-2</v>
      </c>
      <c r="AU46" s="6">
        <f>'[1]TCD sortants série 2 (décembre)'!AU8</f>
        <v>1.7892644135188866E-2</v>
      </c>
      <c r="AV46" s="6">
        <f>'[1]TCD sortants série 2 (décembre)'!AV8</f>
        <v>2.1660649819494577E-2</v>
      </c>
      <c r="AW46" s="9">
        <f t="shared" si="47"/>
        <v>1.8397855886491093E-2</v>
      </c>
      <c r="AX46" s="6">
        <f>'[1]TCD sortants série 2 (décembre)'!AX8</f>
        <v>0.69746524938675381</v>
      </c>
    </row>
    <row r="47" spans="1:50" x14ac:dyDescent="0.25">
      <c r="A47" s="5" t="s">
        <v>15</v>
      </c>
      <c r="B47" s="6">
        <f>'[1]TCD sortants série 2 (décembre)'!B9</f>
        <v>4.1237113402061862E-2</v>
      </c>
      <c r="C47" s="6">
        <f>'[1]TCD sortants série 2 (décembre)'!C9</f>
        <v>2.9850746268656712E-2</v>
      </c>
      <c r="D47" s="6">
        <f>'[1]TCD sortants série 2 (décembre)'!D9</f>
        <v>5.2208835341365473E-2</v>
      </c>
      <c r="E47" s="9">
        <f t="shared" si="36"/>
        <v>4.1098898337361349E-2</v>
      </c>
      <c r="F47" s="6">
        <f>'[1]TCD sortants série 2 (décembre)'!F9</f>
        <v>0</v>
      </c>
      <c r="G47" s="6">
        <f>'[1]TCD sortants série 2 (décembre)'!G9</f>
        <v>0</v>
      </c>
      <c r="H47" s="6">
        <f>'[1]TCD sortants série 2 (décembre)'!H9</f>
        <v>0</v>
      </c>
      <c r="I47" s="9">
        <f t="shared" si="37"/>
        <v>0</v>
      </c>
      <c r="J47" s="6">
        <f>'[1]TCD sortants série 2 (décembre)'!J9</f>
        <v>1.6638935108153057E-3</v>
      </c>
      <c r="K47" s="6">
        <f>'[1]TCD sortants série 2 (décembre)'!K9</f>
        <v>1.1061946902654867E-3</v>
      </c>
      <c r="L47" s="6">
        <f>'[1]TCD sortants série 2 (décembre)'!L9</f>
        <v>6.9284064665127024E-3</v>
      </c>
      <c r="M47" s="9">
        <f t="shared" si="38"/>
        <v>3.2328315558644983E-3</v>
      </c>
      <c r="N47" s="6">
        <f>'[1]TCD sortants série 2 (décembre)'!N9</f>
        <v>0</v>
      </c>
      <c r="O47" s="6">
        <f>'[1]TCD sortants série 2 (décembre)'!O9</f>
        <v>1.0113780025284451E-2</v>
      </c>
      <c r="P47" s="6">
        <f>'[1]TCD sortants série 2 (décembre)'!P9</f>
        <v>1.4471780028943561E-3</v>
      </c>
      <c r="Q47" s="9">
        <f t="shared" si="39"/>
        <v>3.8536526760596019E-3</v>
      </c>
      <c r="R47" s="6">
        <f>'[1]TCD sortants série 2 (décembre)'!R9</f>
        <v>9.5238095238095108E-4</v>
      </c>
      <c r="S47" s="6">
        <f>'[1]TCD sortants série 2 (décembre)'!S9</f>
        <v>1.0976948408342468E-3</v>
      </c>
      <c r="T47" s="6">
        <f>'[1]TCD sortants série 2 (décembre)'!T9</f>
        <v>0</v>
      </c>
      <c r="U47" s="9">
        <f t="shared" si="40"/>
        <v>6.8335859773839926E-4</v>
      </c>
      <c r="V47" s="6">
        <f>'[1]TCD sortants série 2 (décembre)'!V9</f>
        <v>0</v>
      </c>
      <c r="W47" s="6">
        <f>'[1]TCD sortants série 2 (décembre)'!W9</f>
        <v>0</v>
      </c>
      <c r="X47" s="6">
        <f>'[1]TCD sortants série 2 (décembre)'!X9</f>
        <v>0</v>
      </c>
      <c r="Y47" s="9">
        <f t="shared" si="41"/>
        <v>0</v>
      </c>
      <c r="Z47" s="6">
        <f>'[1]TCD sortants série 2 (décembre)'!Z9</f>
        <v>0.95704057279236276</v>
      </c>
      <c r="AA47" s="6">
        <f>'[1]TCD sortants série 2 (décembre)'!AA9</f>
        <v>0.95662100456621002</v>
      </c>
      <c r="AB47" s="6">
        <f>'[1]TCD sortants série 2 (décembre)'!AB9</f>
        <v>0.96606574761399799</v>
      </c>
      <c r="AC47" s="9">
        <f t="shared" si="42"/>
        <v>0.95990910832419019</v>
      </c>
      <c r="AD47" s="6">
        <f>'[1]TCD sortants série 2 (décembre)'!AD9</f>
        <v>2.0491803278688523E-2</v>
      </c>
      <c r="AE47" s="6">
        <f>'[1]TCD sortants série 2 (décembre)'!AE9</f>
        <v>1.2867647058823529E-2</v>
      </c>
      <c r="AF47" s="6">
        <f>'[1]TCD sortants série 2 (décembre)'!AF9</f>
        <v>8.3670715249662617E-2</v>
      </c>
      <c r="AG47" s="9">
        <f t="shared" si="43"/>
        <v>3.9010055195724889E-2</v>
      </c>
      <c r="AH47" s="6">
        <f>'[1]TCD sortants série 2 (décembre)'!AH9</f>
        <v>1.0443864229765017E-2</v>
      </c>
      <c r="AI47" s="6">
        <f>'[1]TCD sortants série 2 (décembre)'!AI9</f>
        <v>8.4388185654008466E-3</v>
      </c>
      <c r="AJ47" s="6">
        <f>'[1]TCD sortants série 2 (décembre)'!AJ9</f>
        <v>6.0060060060060077E-3</v>
      </c>
      <c r="AK47" s="9">
        <f t="shared" si="44"/>
        <v>8.2962296003906231E-3</v>
      </c>
      <c r="AL47" s="6">
        <f>'[1]TCD sortants série 2 (décembre)'!AL9</f>
        <v>0</v>
      </c>
      <c r="AM47" s="6">
        <f>'[1]TCD sortants série 2 (décembre)'!AM9</f>
        <v>4.901960784313728E-3</v>
      </c>
      <c r="AN47" s="6">
        <f>'[1]TCD sortants série 2 (décembre)'!AN9</f>
        <v>0</v>
      </c>
      <c r="AO47" s="9">
        <f t="shared" si="45"/>
        <v>1.6339869281045761E-3</v>
      </c>
      <c r="AP47" s="6">
        <f>'[1]TCD sortants série 2 (décembre)'!AP9</f>
        <v>0</v>
      </c>
      <c r="AQ47" s="6">
        <f>'[1]TCD sortants série 2 (décembre)'!AQ9</f>
        <v>1.1695906432748543E-3</v>
      </c>
      <c r="AR47" s="6">
        <f>'[1]TCD sortants série 2 (décembre)'!AR9</f>
        <v>1.1111111111111124E-3</v>
      </c>
      <c r="AS47" s="9">
        <f t="shared" si="46"/>
        <v>7.6023391812865548E-4</v>
      </c>
      <c r="AT47" s="6">
        <f>'[1]TCD sortants série 2 (décembre)'!AT9</f>
        <v>2.2482893450635383E-2</v>
      </c>
      <c r="AU47" s="6">
        <f>'[1]TCD sortants série 2 (décembre)'!AU9</f>
        <v>1.3916500994035786E-2</v>
      </c>
      <c r="AV47" s="6">
        <f>'[1]TCD sortants série 2 (décembre)'!AV9</f>
        <v>1.925391095066185E-2</v>
      </c>
      <c r="AW47" s="9">
        <f t="shared" si="47"/>
        <v>1.8551101798444339E-2</v>
      </c>
      <c r="AX47" s="6">
        <f>'[1]TCD sortants série 2 (décembre)'!AX9</f>
        <v>4.3336058871627149E-2</v>
      </c>
    </row>
    <row r="48" spans="1:50" x14ac:dyDescent="0.25">
      <c r="A48" s="5" t="s">
        <v>16</v>
      </c>
      <c r="B48" s="6">
        <f>'[1]TCD sortants série 2 (décembre)'!B10</f>
        <v>0.16288659793814436</v>
      </c>
      <c r="C48" s="6">
        <f>'[1]TCD sortants série 2 (décembre)'!C10</f>
        <v>0.10447761194029846</v>
      </c>
      <c r="D48" s="6">
        <f>'[1]TCD sortants série 2 (décembre)'!D10</f>
        <v>0.15060240963855426</v>
      </c>
      <c r="E48" s="9">
        <f t="shared" si="36"/>
        <v>0.13932220650566571</v>
      </c>
      <c r="F48" s="6">
        <f>'[1]TCD sortants série 2 (décembre)'!F10</f>
        <v>0</v>
      </c>
      <c r="G48" s="6">
        <f>'[1]TCD sortants série 2 (décembre)'!G10</f>
        <v>2.2883295194507996E-3</v>
      </c>
      <c r="H48" s="6">
        <f>'[1]TCD sortants série 2 (décembre)'!H10</f>
        <v>3.0581039755351695E-3</v>
      </c>
      <c r="I48" s="9">
        <f t="shared" si="37"/>
        <v>1.7821444983286564E-3</v>
      </c>
      <c r="J48" s="6">
        <f>'[1]TCD sortants série 2 (décembre)'!J10</f>
        <v>0.94176372712146417</v>
      </c>
      <c r="K48" s="6">
        <f>'[1]TCD sortants série 2 (décembre)'!K10</f>
        <v>0.82411504424778759</v>
      </c>
      <c r="L48" s="6">
        <f>'[1]TCD sortants série 2 (décembre)'!L10</f>
        <v>0.8060046189376443</v>
      </c>
      <c r="M48" s="9">
        <f t="shared" si="38"/>
        <v>0.85729446343563209</v>
      </c>
      <c r="N48" s="6">
        <f>'[1]TCD sortants série 2 (décembre)'!N10</f>
        <v>6.2947067238912621E-2</v>
      </c>
      <c r="O48" s="6">
        <f>'[1]TCD sortants série 2 (décembre)'!O10</f>
        <v>1.0113780025284416E-2</v>
      </c>
      <c r="P48" s="6">
        <f>'[1]TCD sortants série 2 (décembre)'!P10</f>
        <v>8.8277858176555687E-2</v>
      </c>
      <c r="Q48" s="9">
        <f t="shared" si="39"/>
        <v>5.3779568480250915E-2</v>
      </c>
      <c r="R48" s="6">
        <f>'[1]TCD sortants série 2 (décembre)'!R10</f>
        <v>0.26190476190476192</v>
      </c>
      <c r="S48" s="6">
        <f>'[1]TCD sortants série 2 (décembre)'!S10</f>
        <v>0.21405049396267842</v>
      </c>
      <c r="T48" s="6">
        <f>'[1]TCD sortants série 2 (décembre)'!T10</f>
        <v>3.0418250950570498E-2</v>
      </c>
      <c r="U48" s="9">
        <f t="shared" si="40"/>
        <v>0.16879116893933696</v>
      </c>
      <c r="V48" s="6">
        <f>'[1]TCD sortants série 2 (décembre)'!V10</f>
        <v>0.96491228070175439</v>
      </c>
      <c r="W48" s="6">
        <f>'[1]TCD sortants série 2 (décembre)'!W10</f>
        <v>0.96793587174348705</v>
      </c>
      <c r="X48" s="6">
        <f>'[1]TCD sortants série 2 (décembre)'!X10</f>
        <v>0.76754385964912275</v>
      </c>
      <c r="Y48" s="9">
        <f t="shared" si="41"/>
        <v>0.90013067069812136</v>
      </c>
      <c r="Z48" s="6">
        <f>'[1]TCD sortants série 2 (décembre)'!Z10</f>
        <v>2.1479713603818625E-2</v>
      </c>
      <c r="AA48" s="6">
        <f>'[1]TCD sortants série 2 (décembre)'!AA10</f>
        <v>2.5114155251141568E-2</v>
      </c>
      <c r="AB48" s="6">
        <f>'[1]TCD sortants série 2 (décembre)'!AB10</f>
        <v>1.9088016967126194E-2</v>
      </c>
      <c r="AC48" s="9">
        <f t="shared" si="42"/>
        <v>2.1893961940695466E-2</v>
      </c>
      <c r="AD48" s="6">
        <f>'[1]TCD sortants série 2 (décembre)'!AD10</f>
        <v>8.1967213114754068E-3</v>
      </c>
      <c r="AE48" s="6">
        <f>'[1]TCD sortants série 2 (décembre)'!AE10</f>
        <v>5.5147058823529424E-3</v>
      </c>
      <c r="AF48" s="6">
        <f>'[1]TCD sortants série 2 (décembre)'!AF10</f>
        <v>2.2941970310391361E-2</v>
      </c>
      <c r="AG48" s="9">
        <f t="shared" si="43"/>
        <v>1.2217799168073237E-2</v>
      </c>
      <c r="AH48" s="6">
        <f>'[1]TCD sortants série 2 (décembre)'!AH10</f>
        <v>1.5665796344647532E-2</v>
      </c>
      <c r="AI48" s="6">
        <f>'[1]TCD sortants série 2 (décembre)'!AI10</f>
        <v>1.2658227848101273E-2</v>
      </c>
      <c r="AJ48" s="6">
        <f>'[1]TCD sortants série 2 (décembre)'!AJ10</f>
        <v>1.5015015015015024E-2</v>
      </c>
      <c r="AK48" s="9">
        <f t="shared" si="44"/>
        <v>1.4446346402587943E-2</v>
      </c>
      <c r="AL48" s="6">
        <f>'[1]TCD sortants série 2 (décembre)'!AL10</f>
        <v>6.7567567567567597E-3</v>
      </c>
      <c r="AM48" s="6">
        <f>'[1]TCD sortants série 2 (décembre)'!AM10</f>
        <v>9.8039215686274526E-3</v>
      </c>
      <c r="AN48" s="6">
        <f>'[1]TCD sortants série 2 (décembre)'!AN10</f>
        <v>1.2084592145015111E-2</v>
      </c>
      <c r="AO48" s="9">
        <f t="shared" si="45"/>
        <v>9.548423490133108E-3</v>
      </c>
      <c r="AP48" s="6">
        <f>'[1]TCD sortants série 2 (décembre)'!AP10</f>
        <v>5.4229934924078091E-3</v>
      </c>
      <c r="AQ48" s="6">
        <f>'[1]TCD sortants série 2 (décembre)'!AQ10</f>
        <v>1.6374269005847958E-2</v>
      </c>
      <c r="AR48" s="6">
        <f>'[1]TCD sortants série 2 (décembre)'!AR10</f>
        <v>1.1111111111111124E-3</v>
      </c>
      <c r="AS48" s="9">
        <f t="shared" si="46"/>
        <v>7.6361245364556267E-3</v>
      </c>
      <c r="AT48" s="6">
        <f>'[1]TCD sortants série 2 (décembre)'!AT10</f>
        <v>3.5190615835777116E-2</v>
      </c>
      <c r="AU48" s="6">
        <f>'[1]TCD sortants série 2 (décembre)'!AU10</f>
        <v>1.1928429423459242E-2</v>
      </c>
      <c r="AV48" s="6">
        <f>'[1]TCD sortants série 2 (décembre)'!AV10</f>
        <v>2.1660649819494577E-2</v>
      </c>
      <c r="AW48" s="9">
        <f t="shared" si="47"/>
        <v>2.2926565026243646E-2</v>
      </c>
      <c r="AX48" s="6">
        <f>'[1]TCD sortants série 2 (décembre)'!AX10</f>
        <v>3.2706459525756334E-3</v>
      </c>
    </row>
    <row r="49" spans="1:50" x14ac:dyDescent="0.25">
      <c r="A49" s="5" t="s">
        <v>17</v>
      </c>
      <c r="B49" s="6">
        <f>'[1]TCD sortants série 2 (décembre)'!B11</f>
        <v>2.6804123711340156E-2</v>
      </c>
      <c r="C49" s="6">
        <f>'[1]TCD sortants série 2 (décembre)'!C11</f>
        <v>3.8379530916844283E-2</v>
      </c>
      <c r="D49" s="6">
        <f>'[1]TCD sortants série 2 (décembre)'!D11</f>
        <v>2.8112449799196908E-2</v>
      </c>
      <c r="E49" s="9">
        <f t="shared" si="36"/>
        <v>3.1098701475793782E-2</v>
      </c>
      <c r="F49" s="6">
        <f>'[1]TCD sortants série 2 (décembre)'!F11</f>
        <v>0</v>
      </c>
      <c r="G49" s="6">
        <f>'[1]TCD sortants série 2 (décembre)'!G11</f>
        <v>0</v>
      </c>
      <c r="H49" s="6">
        <f>'[1]TCD sortants série 2 (décembre)'!H11</f>
        <v>0</v>
      </c>
      <c r="I49" s="9">
        <f t="shared" si="37"/>
        <v>0</v>
      </c>
      <c r="J49" s="6">
        <f>'[1]TCD sortants série 2 (décembre)'!J11</f>
        <v>0</v>
      </c>
      <c r="K49" s="6">
        <f>'[1]TCD sortants série 2 (décembre)'!K11</f>
        <v>1.1061946902654852E-3</v>
      </c>
      <c r="L49" s="6">
        <f>'[1]TCD sortants série 2 (décembre)'!L11</f>
        <v>4.6189376443418013E-3</v>
      </c>
      <c r="M49" s="9">
        <f t="shared" si="38"/>
        <v>1.9083774448690955E-3</v>
      </c>
      <c r="N49" s="6">
        <f>'[1]TCD sortants série 2 (décembre)'!N11</f>
        <v>0</v>
      </c>
      <c r="O49" s="6">
        <f>'[1]TCD sortants série 2 (décembre)'!O11</f>
        <v>2.5284450063211127E-3</v>
      </c>
      <c r="P49" s="6">
        <f>'[1]TCD sortants série 2 (décembre)'!P11</f>
        <v>0</v>
      </c>
      <c r="Q49" s="9">
        <f t="shared" si="39"/>
        <v>8.4281500210703754E-4</v>
      </c>
      <c r="R49" s="6">
        <f>'[1]TCD sortants série 2 (décembre)'!R11</f>
        <v>0</v>
      </c>
      <c r="S49" s="6">
        <f>'[1]TCD sortants série 2 (décembre)'!S11</f>
        <v>0</v>
      </c>
      <c r="T49" s="6">
        <f>'[1]TCD sortants série 2 (décembre)'!T11</f>
        <v>0</v>
      </c>
      <c r="U49" s="9">
        <f t="shared" si="40"/>
        <v>0</v>
      </c>
      <c r="V49" s="6">
        <f>'[1]TCD sortants série 2 (décembre)'!V11</f>
        <v>0</v>
      </c>
      <c r="W49" s="6">
        <f>'[1]TCD sortants série 2 (décembre)'!W11</f>
        <v>2.0040080160320622E-3</v>
      </c>
      <c r="X49" s="6">
        <f>'[1]TCD sortants série 2 (décembre)'!X11</f>
        <v>4.8245614035087675E-2</v>
      </c>
      <c r="Y49" s="9">
        <f t="shared" si="41"/>
        <v>1.6749874017039913E-2</v>
      </c>
      <c r="Z49" s="6">
        <f>'[1]TCD sortants série 2 (décembre)'!Z11</f>
        <v>0</v>
      </c>
      <c r="AA49" s="6">
        <f>'[1]TCD sortants série 2 (décembre)'!AA11</f>
        <v>0</v>
      </c>
      <c r="AB49" s="6">
        <f>'[1]TCD sortants série 2 (décembre)'!AB11</f>
        <v>0</v>
      </c>
      <c r="AC49" s="9">
        <f t="shared" si="42"/>
        <v>0</v>
      </c>
      <c r="AD49" s="6">
        <f>'[1]TCD sortants série 2 (décembre)'!AD11</f>
        <v>0</v>
      </c>
      <c r="AE49" s="6">
        <f>'[1]TCD sortants série 2 (décembre)'!AE11</f>
        <v>0</v>
      </c>
      <c r="AF49" s="6">
        <f>'[1]TCD sortants série 2 (décembre)'!AF11</f>
        <v>6.7476383265856954E-3</v>
      </c>
      <c r="AG49" s="9">
        <f t="shared" si="43"/>
        <v>2.249212775528565E-3</v>
      </c>
      <c r="AH49" s="6">
        <f>'[1]TCD sortants série 2 (décembre)'!AH11</f>
        <v>2.610966057441255E-3</v>
      </c>
      <c r="AI49" s="6">
        <f>'[1]TCD sortants série 2 (décembre)'!AI11</f>
        <v>1.2658227848101262E-2</v>
      </c>
      <c r="AJ49" s="6">
        <f>'[1]TCD sortants série 2 (décembre)'!AJ11</f>
        <v>3.0030030030030004E-3</v>
      </c>
      <c r="AK49" s="9">
        <f t="shared" si="44"/>
        <v>6.0907323028485056E-3</v>
      </c>
      <c r="AL49" s="6">
        <f>'[1]TCD sortants série 2 (décembre)'!AL11</f>
        <v>0.75337837837837829</v>
      </c>
      <c r="AM49" s="6">
        <f>'[1]TCD sortants série 2 (décembre)'!AM11</f>
        <v>0.67647058823529427</v>
      </c>
      <c r="AN49" s="6">
        <f>'[1]TCD sortants série 2 (décembre)'!AN11</f>
        <v>0.67069486404833845</v>
      </c>
      <c r="AO49" s="9">
        <f t="shared" si="45"/>
        <v>0.70018127688733689</v>
      </c>
      <c r="AP49" s="6">
        <f>'[1]TCD sortants série 2 (décembre)'!AP11</f>
        <v>4.3383947939262318E-3</v>
      </c>
      <c r="AQ49" s="6">
        <f>'[1]TCD sortants série 2 (décembre)'!AQ11</f>
        <v>8.1871345029239703E-3</v>
      </c>
      <c r="AR49" s="6">
        <f>'[1]TCD sortants série 2 (décembre)'!AR11</f>
        <v>1.1111111111110877E-3</v>
      </c>
      <c r="AS49" s="9">
        <f t="shared" si="46"/>
        <v>4.545546802653763E-3</v>
      </c>
      <c r="AT49" s="6">
        <f>'[1]TCD sortants série 2 (décembre)'!AT11</f>
        <v>3.9100684261974576E-3</v>
      </c>
      <c r="AU49" s="6">
        <f>'[1]TCD sortants série 2 (décembre)'!AU11</f>
        <v>1.9880715705765384E-3</v>
      </c>
      <c r="AV49" s="6">
        <f>'[1]TCD sortants série 2 (décembre)'!AV11</f>
        <v>3.6101083032490941E-3</v>
      </c>
      <c r="AW49" s="9">
        <f t="shared" si="47"/>
        <v>3.1694161000076966E-3</v>
      </c>
      <c r="AX49" s="6">
        <f>'[1]TCD sortants série 2 (décembre)'!AX11</f>
        <v>2.4529844644317258E-3</v>
      </c>
    </row>
    <row r="50" spans="1:50" x14ac:dyDescent="0.25">
      <c r="A50" s="5" t="s">
        <v>18</v>
      </c>
      <c r="B50" s="6">
        <f>'[1]TCD sortants série 2 (décembre)'!B12</f>
        <v>7.628865979381444E-2</v>
      </c>
      <c r="C50" s="6">
        <f>'[1]TCD sortants série 2 (décembre)'!C12</f>
        <v>9.3816631130063929E-2</v>
      </c>
      <c r="D50" s="6">
        <f>'[1]TCD sortants série 2 (décembre)'!D12</f>
        <v>9.0361445783132543E-2</v>
      </c>
      <c r="E50" s="9">
        <f t="shared" si="36"/>
        <v>8.6822245569003642E-2</v>
      </c>
      <c r="F50" s="6">
        <f>'[1]TCD sortants série 2 (décembre)'!F12</f>
        <v>2.8301886792452793E-2</v>
      </c>
      <c r="G50" s="6">
        <f>'[1]TCD sortants série 2 (décembre)'!G12</f>
        <v>3.4324942791761986E-2</v>
      </c>
      <c r="H50" s="6">
        <f>'[1]TCD sortants série 2 (décembre)'!H12</f>
        <v>5.5045871559633176E-2</v>
      </c>
      <c r="I50" s="9">
        <f t="shared" si="37"/>
        <v>3.9224233714615982E-2</v>
      </c>
      <c r="J50" s="6">
        <f>'[1]TCD sortants série 2 (décembre)'!J12</f>
        <v>1.6638935108153057E-3</v>
      </c>
      <c r="K50" s="6">
        <f>'[1]TCD sortants série 2 (décembre)'!K12</f>
        <v>5.5309734513274336E-3</v>
      </c>
      <c r="L50" s="6">
        <f>'[1]TCD sortants série 2 (décembre)'!L12</f>
        <v>3.4642032332563499E-3</v>
      </c>
      <c r="M50" s="9">
        <f t="shared" si="38"/>
        <v>3.553023398466363E-3</v>
      </c>
      <c r="N50" s="6">
        <f>'[1]TCD sortants série 2 (décembre)'!N12</f>
        <v>4.29184549356223E-3</v>
      </c>
      <c r="O50" s="6">
        <f>'[1]TCD sortants série 2 (décembre)'!O12</f>
        <v>8.8495575221238951E-2</v>
      </c>
      <c r="P50" s="6">
        <f>'[1]TCD sortants série 2 (décembre)'!P12</f>
        <v>1.3024602026049204E-2</v>
      </c>
      <c r="Q50" s="9">
        <f t="shared" si="39"/>
        <v>3.5270674246950129E-2</v>
      </c>
      <c r="R50" s="6">
        <f>'[1]TCD sortants série 2 (décembre)'!R12</f>
        <v>1.9047619047619043E-3</v>
      </c>
      <c r="S50" s="6">
        <f>'[1]TCD sortants série 2 (décembre)'!S12</f>
        <v>1.0976948408342468E-3</v>
      </c>
      <c r="T50" s="6">
        <f>'[1]TCD sortants série 2 (décembre)'!T12</f>
        <v>1.9011406844106436E-3</v>
      </c>
      <c r="U50" s="9">
        <f t="shared" si="40"/>
        <v>1.6345324766689317E-3</v>
      </c>
      <c r="V50" s="6">
        <f>'[1]TCD sortants série 2 (décembre)'!V12</f>
        <v>3.5087719298245615E-3</v>
      </c>
      <c r="W50" s="6">
        <f>'[1]TCD sortants série 2 (décembre)'!W12</f>
        <v>2.0040080160320653E-3</v>
      </c>
      <c r="X50" s="6">
        <f>'[1]TCD sortants série 2 (décembre)'!X12</f>
        <v>1.0233918128654968E-2</v>
      </c>
      <c r="Y50" s="9">
        <f t="shared" si="41"/>
        <v>5.2488993581705319E-3</v>
      </c>
      <c r="Z50" s="6">
        <f>'[1]TCD sortants série 2 (décembre)'!Z12</f>
        <v>2.3866348448687387E-3</v>
      </c>
      <c r="AA50" s="6">
        <f>'[1]TCD sortants série 2 (décembre)'!AA12</f>
        <v>2.2831050228310484E-3</v>
      </c>
      <c r="AB50" s="6">
        <f>'[1]TCD sortants série 2 (décembre)'!AB12</f>
        <v>2.1208907741251323E-3</v>
      </c>
      <c r="AC50" s="9">
        <f t="shared" si="42"/>
        <v>2.263543547274973E-3</v>
      </c>
      <c r="AD50" s="6">
        <f>'[1]TCD sortants série 2 (décembre)'!AD12</f>
        <v>3.4836065573770475E-2</v>
      </c>
      <c r="AE50" s="6">
        <f>'[1]TCD sortants série 2 (décembre)'!AE12</f>
        <v>4.2279411764705829E-2</v>
      </c>
      <c r="AF50" s="6">
        <f>'[1]TCD sortants série 2 (décembre)'!AF12</f>
        <v>4.048582995951417E-2</v>
      </c>
      <c r="AG50" s="9">
        <f t="shared" si="43"/>
        <v>3.9200435765996827E-2</v>
      </c>
      <c r="AH50" s="6">
        <f>'[1]TCD sortants série 2 (décembre)'!AH12</f>
        <v>0.81723237597911236</v>
      </c>
      <c r="AI50" s="6">
        <f>'[1]TCD sortants série 2 (décembre)'!AI12</f>
        <v>0.76371308016877637</v>
      </c>
      <c r="AJ50" s="6">
        <f>'[1]TCD sortants série 2 (décembre)'!AJ12</f>
        <v>0.79279279279279291</v>
      </c>
      <c r="AK50" s="9">
        <f t="shared" si="44"/>
        <v>0.79124608298022725</v>
      </c>
      <c r="AL50" s="6">
        <f>'[1]TCD sortants série 2 (décembre)'!AL12</f>
        <v>5.7432432432432449E-2</v>
      </c>
      <c r="AM50" s="6">
        <f>'[1]TCD sortants série 2 (décembre)'!AM12</f>
        <v>6.3725490196078316E-2</v>
      </c>
      <c r="AN50" s="6">
        <f>'[1]TCD sortants série 2 (décembre)'!AN12</f>
        <v>5.1359516616314209E-2</v>
      </c>
      <c r="AO50" s="9">
        <f t="shared" si="45"/>
        <v>5.7505813081608327E-2</v>
      </c>
      <c r="AP50" s="6">
        <f>'[1]TCD sortants série 2 (décembre)'!AP12</f>
        <v>3.2537960954446858E-3</v>
      </c>
      <c r="AQ50" s="6">
        <f>'[1]TCD sortants série 2 (décembre)'!AQ12</f>
        <v>4.6783625730994153E-3</v>
      </c>
      <c r="AR50" s="6">
        <f>'[1]TCD sortants série 2 (décembre)'!AR12</f>
        <v>2.2222222222222222E-3</v>
      </c>
      <c r="AS50" s="9">
        <f t="shared" si="46"/>
        <v>3.3847936302554408E-3</v>
      </c>
      <c r="AT50" s="6">
        <f>'[1]TCD sortants série 2 (décembre)'!AT12</f>
        <v>5.8651026392961859E-3</v>
      </c>
      <c r="AU50" s="6">
        <f>'[1]TCD sortants série 2 (décembre)'!AU12</f>
        <v>7.9522862823061622E-3</v>
      </c>
      <c r="AV50" s="6">
        <f>'[1]TCD sortants série 2 (décembre)'!AV12</f>
        <v>1.3237063778580022E-2</v>
      </c>
      <c r="AW50" s="9">
        <f t="shared" si="47"/>
        <v>9.0181509000607906E-3</v>
      </c>
      <c r="AX50" s="6">
        <f>'[1]TCD sortants série 2 (décembre)'!AX12</f>
        <v>2.452984464431724E-3</v>
      </c>
    </row>
    <row r="51" spans="1:50" x14ac:dyDescent="0.25">
      <c r="A51" s="5" t="s">
        <v>19</v>
      </c>
      <c r="B51" s="6">
        <f>'[1]TCD sortants série 2 (décembre)'!B13</f>
        <v>0.13402061855670108</v>
      </c>
      <c r="C51" s="6">
        <f>'[1]TCD sortants série 2 (décembre)'!C13</f>
        <v>5.5437100213219612E-2</v>
      </c>
      <c r="D51" s="6">
        <f>'[1]TCD sortants série 2 (décembre)'!D13</f>
        <v>3.012048192771085E-2</v>
      </c>
      <c r="E51" s="9">
        <f t="shared" si="36"/>
        <v>7.3192733565877174E-2</v>
      </c>
      <c r="F51" s="6">
        <f>'[1]TCD sortants série 2 (décembre)'!F13</f>
        <v>0</v>
      </c>
      <c r="G51" s="6">
        <f>'[1]TCD sortants série 2 (décembre)'!G13</f>
        <v>0</v>
      </c>
      <c r="H51" s="6">
        <f>'[1]TCD sortants série 2 (décembre)'!H13</f>
        <v>0</v>
      </c>
      <c r="I51" s="9">
        <f t="shared" si="37"/>
        <v>0</v>
      </c>
      <c r="J51" s="6">
        <f>'[1]TCD sortants série 2 (décembre)'!J13</f>
        <v>3.3277870216306162E-2</v>
      </c>
      <c r="K51" s="6">
        <f>'[1]TCD sortants série 2 (décembre)'!K13</f>
        <v>0.11061946902654866</v>
      </c>
      <c r="L51" s="6">
        <f>'[1]TCD sortants série 2 (décembre)'!L13</f>
        <v>0.10739030023094688</v>
      </c>
      <c r="M51" s="9">
        <f t="shared" si="38"/>
        <v>8.3762546491267242E-2</v>
      </c>
      <c r="N51" s="6">
        <f>'[1]TCD sortants série 2 (décembre)'!N13</f>
        <v>4.0057224606580795E-2</v>
      </c>
      <c r="O51" s="6">
        <f>'[1]TCD sortants série 2 (décembre)'!O13</f>
        <v>1.2642225031605746E-3</v>
      </c>
      <c r="P51" s="6">
        <f>'[1]TCD sortants série 2 (décembre)'!P13</f>
        <v>3.7626628075253229E-2</v>
      </c>
      <c r="Q51" s="9">
        <f t="shared" si="39"/>
        <v>2.6316025061664864E-2</v>
      </c>
      <c r="R51" s="6">
        <f>'[1]TCD sortants série 2 (décembre)'!R13</f>
        <v>0.70285714285714296</v>
      </c>
      <c r="S51" s="6">
        <f>'[1]TCD sortants série 2 (décembre)'!S13</f>
        <v>0.75521405049396262</v>
      </c>
      <c r="T51" s="6">
        <f>'[1]TCD sortants série 2 (décembre)'!T13</f>
        <v>0.95437262357414443</v>
      </c>
      <c r="U51" s="9">
        <f t="shared" si="40"/>
        <v>0.80414793897508341</v>
      </c>
      <c r="V51" s="6">
        <f>'[1]TCD sortants série 2 (décembre)'!V13</f>
        <v>1.0526315789473648E-2</v>
      </c>
      <c r="W51" s="6">
        <f>'[1]TCD sortants série 2 (décembre)'!W13</f>
        <v>2.0040080160320653E-3</v>
      </c>
      <c r="X51" s="6">
        <f>'[1]TCD sortants série 2 (décembre)'!X13</f>
        <v>0.10526315789473688</v>
      </c>
      <c r="Y51" s="9">
        <f t="shared" si="41"/>
        <v>3.9264493900080862E-2</v>
      </c>
      <c r="Z51" s="6">
        <f>'[1]TCD sortants série 2 (décembre)'!Z13</f>
        <v>2.386634844868733E-3</v>
      </c>
      <c r="AA51" s="6">
        <f>'[1]TCD sortants série 2 (décembre)'!AA13</f>
        <v>6.8493150684931503E-3</v>
      </c>
      <c r="AB51" s="6">
        <f>'[1]TCD sortants série 2 (décembre)'!AB13</f>
        <v>0</v>
      </c>
      <c r="AC51" s="9">
        <f t="shared" si="42"/>
        <v>3.0786499711206276E-3</v>
      </c>
      <c r="AD51" s="6">
        <f>'[1]TCD sortants série 2 (décembre)'!AD13</f>
        <v>3.2786885245901641E-2</v>
      </c>
      <c r="AE51" s="6">
        <f>'[1]TCD sortants série 2 (décembre)'!AE13</f>
        <v>1.8382352941176488E-3</v>
      </c>
      <c r="AF51" s="6">
        <f>'[1]TCD sortants série 2 (décembre)'!AF13</f>
        <v>6.7476383265856954E-3</v>
      </c>
      <c r="AG51" s="9">
        <f t="shared" si="43"/>
        <v>1.3790919622201662E-2</v>
      </c>
      <c r="AH51" s="6">
        <f>'[1]TCD sortants série 2 (décembre)'!AH13</f>
        <v>0</v>
      </c>
      <c r="AI51" s="6">
        <f>'[1]TCD sortants série 2 (décembre)'!AI13</f>
        <v>1.687763713080169E-2</v>
      </c>
      <c r="AJ51" s="6">
        <f>'[1]TCD sortants série 2 (décembre)'!AJ13</f>
        <v>0</v>
      </c>
      <c r="AK51" s="9">
        <f t="shared" si="44"/>
        <v>5.6258790436005636E-3</v>
      </c>
      <c r="AL51" s="6">
        <f>'[1]TCD sortants série 2 (décembre)'!AL13</f>
        <v>1.3513513513513474E-2</v>
      </c>
      <c r="AM51" s="6">
        <f>'[1]TCD sortants série 2 (décembre)'!AM13</f>
        <v>1.4705882352941043E-2</v>
      </c>
      <c r="AN51" s="6">
        <f>'[1]TCD sortants série 2 (décembre)'!AN13</f>
        <v>9.0634441087612486E-3</v>
      </c>
      <c r="AO51" s="9">
        <f t="shared" si="45"/>
        <v>1.2427613325071923E-2</v>
      </c>
      <c r="AP51" s="6">
        <f>'[1]TCD sortants série 2 (décembre)'!AP13</f>
        <v>0</v>
      </c>
      <c r="AQ51" s="6">
        <f>'[1]TCD sortants série 2 (décembre)'!AQ13</f>
        <v>1.1695906432748527E-3</v>
      </c>
      <c r="AR51" s="6">
        <f>'[1]TCD sortants série 2 (décembre)'!AR13</f>
        <v>0</v>
      </c>
      <c r="AS51" s="9">
        <f t="shared" si="46"/>
        <v>3.8986354775828426E-4</v>
      </c>
      <c r="AT51" s="6">
        <f>'[1]TCD sortants série 2 (décembre)'!AT13</f>
        <v>9.7751710654936444E-3</v>
      </c>
      <c r="AU51" s="6">
        <f>'[1]TCD sortants série 2 (décembre)'!AU13</f>
        <v>5.9642147117296195E-3</v>
      </c>
      <c r="AV51" s="6">
        <f>'[1]TCD sortants série 2 (décembre)'!AV13</f>
        <v>4.8134777376654609E-3</v>
      </c>
      <c r="AW51" s="9">
        <f t="shared" si="47"/>
        <v>6.8509545049629077E-3</v>
      </c>
      <c r="AX51" s="6">
        <f>'[1]TCD sortants série 2 (décembre)'!AX13</f>
        <v>6.5412919051512685E-3</v>
      </c>
    </row>
    <row r="52" spans="1:50" x14ac:dyDescent="0.25">
      <c r="A52" s="5" t="s">
        <v>20</v>
      </c>
      <c r="B52" s="6">
        <f>'[1]TCD sortants série 2 (décembre)'!B14</f>
        <v>0</v>
      </c>
      <c r="C52" s="6">
        <f>'[1]TCD sortants série 2 (décembre)'!C14</f>
        <v>0</v>
      </c>
      <c r="D52" s="6">
        <f>'[1]TCD sortants série 2 (décembre)'!D14</f>
        <v>0</v>
      </c>
      <c r="E52" s="9">
        <f t="shared" si="36"/>
        <v>0</v>
      </c>
      <c r="F52" s="6">
        <f>'[1]TCD sortants série 2 (décembre)'!F14</f>
        <v>0</v>
      </c>
      <c r="G52" s="6">
        <f>'[1]TCD sortants série 2 (décembre)'!G14</f>
        <v>0</v>
      </c>
      <c r="H52" s="6">
        <f>'[1]TCD sortants série 2 (décembre)'!H14</f>
        <v>0</v>
      </c>
      <c r="I52" s="9">
        <f t="shared" si="37"/>
        <v>0</v>
      </c>
      <c r="J52" s="6">
        <f>'[1]TCD sortants série 2 (décembre)'!J14</f>
        <v>0</v>
      </c>
      <c r="K52" s="6">
        <f>'[1]TCD sortants série 2 (décembre)'!K14</f>
        <v>0</v>
      </c>
      <c r="L52" s="6">
        <f>'[1]TCD sortants série 2 (décembre)'!L14</f>
        <v>0</v>
      </c>
      <c r="M52" s="9">
        <f t="shared" si="38"/>
        <v>0</v>
      </c>
      <c r="N52" s="6">
        <f>'[1]TCD sortants série 2 (décembre)'!N14</f>
        <v>0.83690987124463534</v>
      </c>
      <c r="O52" s="6">
        <f>'[1]TCD sortants série 2 (décembre)'!O14</f>
        <v>0.71049304677623282</v>
      </c>
      <c r="P52" s="6">
        <f>'[1]TCD sortants série 2 (décembre)'!P14</f>
        <v>0.72793053545586106</v>
      </c>
      <c r="Q52" s="9">
        <f t="shared" si="39"/>
        <v>0.75844448449224311</v>
      </c>
      <c r="R52" s="6">
        <f>'[1]TCD sortants série 2 (décembre)'!R14</f>
        <v>0</v>
      </c>
      <c r="S52" s="6">
        <f>'[1]TCD sortants série 2 (décembre)'!S14</f>
        <v>0</v>
      </c>
      <c r="T52" s="6">
        <f>'[1]TCD sortants série 2 (décembre)'!T14</f>
        <v>0</v>
      </c>
      <c r="U52" s="9">
        <f t="shared" si="40"/>
        <v>0</v>
      </c>
      <c r="V52" s="6">
        <f>'[1]TCD sortants série 2 (décembre)'!V14</f>
        <v>0</v>
      </c>
      <c r="W52" s="6">
        <f>'[1]TCD sortants série 2 (décembre)'!W14</f>
        <v>0</v>
      </c>
      <c r="X52" s="6">
        <f>'[1]TCD sortants série 2 (décembre)'!X14</f>
        <v>0</v>
      </c>
      <c r="Y52" s="9">
        <f t="shared" si="41"/>
        <v>0</v>
      </c>
      <c r="Z52" s="6">
        <f>'[1]TCD sortants série 2 (décembre)'!Z14</f>
        <v>0</v>
      </c>
      <c r="AA52" s="6">
        <f>'[1]TCD sortants série 2 (décembre)'!AA14</f>
        <v>0</v>
      </c>
      <c r="AB52" s="6">
        <f>'[1]TCD sortants série 2 (décembre)'!AB14</f>
        <v>0</v>
      </c>
      <c r="AC52" s="9">
        <f t="shared" si="42"/>
        <v>0</v>
      </c>
      <c r="AD52" s="6">
        <f>'[1]TCD sortants série 2 (décembre)'!AD14</f>
        <v>0</v>
      </c>
      <c r="AE52" s="6">
        <f>'[1]TCD sortants série 2 (décembre)'!AE14</f>
        <v>0</v>
      </c>
      <c r="AF52" s="6">
        <f>'[1]TCD sortants série 2 (décembre)'!AF14</f>
        <v>0</v>
      </c>
      <c r="AG52" s="9">
        <f t="shared" si="43"/>
        <v>0</v>
      </c>
      <c r="AH52" s="6">
        <f>'[1]TCD sortants série 2 (décembre)'!AH14</f>
        <v>0</v>
      </c>
      <c r="AI52" s="6">
        <f>'[1]TCD sortants série 2 (décembre)'!AI14</f>
        <v>0</v>
      </c>
      <c r="AJ52" s="6">
        <f>'[1]TCD sortants série 2 (décembre)'!AJ14</f>
        <v>0</v>
      </c>
      <c r="AK52" s="9">
        <f t="shared" si="44"/>
        <v>0</v>
      </c>
      <c r="AL52" s="6">
        <f>'[1]TCD sortants série 2 (décembre)'!AL14</f>
        <v>0</v>
      </c>
      <c r="AM52" s="6">
        <f>'[1]TCD sortants série 2 (décembre)'!AM14</f>
        <v>0</v>
      </c>
      <c r="AN52" s="6">
        <f>'[1]TCD sortants série 2 (décembre)'!AN14</f>
        <v>0</v>
      </c>
      <c r="AO52" s="9">
        <f t="shared" si="45"/>
        <v>0</v>
      </c>
      <c r="AP52" s="6">
        <f>'[1]TCD sortants série 2 (décembre)'!AP14</f>
        <v>0</v>
      </c>
      <c r="AQ52" s="6">
        <f>'[1]TCD sortants série 2 (décembre)'!AQ14</f>
        <v>0</v>
      </c>
      <c r="AR52" s="6">
        <f>'[1]TCD sortants série 2 (décembre)'!AR14</f>
        <v>0</v>
      </c>
      <c r="AS52" s="9">
        <f t="shared" si="46"/>
        <v>0</v>
      </c>
      <c r="AT52" s="6">
        <f>'[1]TCD sortants série 2 (décembre)'!AT14</f>
        <v>0</v>
      </c>
      <c r="AU52" s="6">
        <f>'[1]TCD sortants série 2 (décembre)'!AU14</f>
        <v>0</v>
      </c>
      <c r="AV52" s="6">
        <f>'[1]TCD sortants série 2 (décembre)'!AV14</f>
        <v>0</v>
      </c>
      <c r="AW52" s="9">
        <f t="shared" si="47"/>
        <v>0</v>
      </c>
      <c r="AX52" s="6">
        <f>'[1]TCD sortants série 2 (décembre)'!AX14</f>
        <v>0</v>
      </c>
    </row>
    <row r="53" spans="1:50" x14ac:dyDescent="0.25">
      <c r="A53" s="5" t="s">
        <v>21</v>
      </c>
      <c r="B53" s="6">
        <f>'[1]TCD sortants série 2 (décembre)'!B15</f>
        <v>0.11958762886597943</v>
      </c>
      <c r="C53" s="6">
        <f>'[1]TCD sortants série 2 (décembre)'!C15</f>
        <v>0.11727078891257994</v>
      </c>
      <c r="D53" s="6">
        <f>'[1]TCD sortants série 2 (décembre)'!D15</f>
        <v>0.11244979919678716</v>
      </c>
      <c r="E53" s="9">
        <f t="shared" si="36"/>
        <v>0.11643607232511551</v>
      </c>
      <c r="F53" s="6">
        <f>'[1]TCD sortants série 2 (décembre)'!F15</f>
        <v>0</v>
      </c>
      <c r="G53" s="6">
        <f>'[1]TCD sortants série 2 (décembre)'!G15</f>
        <v>0</v>
      </c>
      <c r="H53" s="6">
        <f>'[1]TCD sortants série 2 (décembre)'!H15</f>
        <v>0</v>
      </c>
      <c r="I53" s="9">
        <f t="shared" si="37"/>
        <v>0</v>
      </c>
      <c r="J53" s="6">
        <f>'[1]TCD sortants série 2 (décembre)'!J15</f>
        <v>1.6638935108153057E-3</v>
      </c>
      <c r="K53" s="6">
        <f>'[1]TCD sortants série 2 (décembre)'!K15</f>
        <v>3.3185840707964606E-3</v>
      </c>
      <c r="L53" s="6">
        <f>'[1]TCD sortants série 2 (décembre)'!L15</f>
        <v>8.0831408775981529E-3</v>
      </c>
      <c r="M53" s="9">
        <f t="shared" si="38"/>
        <v>4.3552061530699729E-3</v>
      </c>
      <c r="N53" s="6">
        <f>'[1]TCD sortants série 2 (décembre)'!N15</f>
        <v>0</v>
      </c>
      <c r="O53" s="6">
        <f>'[1]TCD sortants série 2 (décembre)'!O15</f>
        <v>3.4134007585335031E-2</v>
      </c>
      <c r="P53" s="6">
        <f>'[1]TCD sortants série 2 (décembre)'!P15</f>
        <v>1.4471780028943542E-3</v>
      </c>
      <c r="Q53" s="9">
        <f t="shared" si="39"/>
        <v>1.1860395196076462E-2</v>
      </c>
      <c r="R53" s="6">
        <f>'[1]TCD sortants série 2 (décembre)'!R15</f>
        <v>1.9047619047619043E-3</v>
      </c>
      <c r="S53" s="6">
        <f>'[1]TCD sortants série 2 (décembre)'!S15</f>
        <v>1.0976948408342468E-3</v>
      </c>
      <c r="T53" s="6">
        <f>'[1]TCD sortants série 2 (décembre)'!T15</f>
        <v>0</v>
      </c>
      <c r="U53" s="9">
        <f t="shared" si="40"/>
        <v>1.000818915198717E-3</v>
      </c>
      <c r="V53" s="6">
        <f>'[1]TCD sortants série 2 (décembre)'!V15</f>
        <v>0</v>
      </c>
      <c r="W53" s="6">
        <f>'[1]TCD sortants série 2 (décembre)'!W15</f>
        <v>0</v>
      </c>
      <c r="X53" s="6">
        <f>'[1]TCD sortants série 2 (décembre)'!X15</f>
        <v>2.9239766081871335E-3</v>
      </c>
      <c r="Y53" s="9">
        <f t="shared" si="41"/>
        <v>9.7465886939571112E-4</v>
      </c>
      <c r="Z53" s="6">
        <f>'[1]TCD sortants série 2 (décembre)'!Z15</f>
        <v>9.5465393794749442E-3</v>
      </c>
      <c r="AA53" s="6">
        <f>'[1]TCD sortants série 2 (décembre)'!AA15</f>
        <v>2.2831050228310484E-3</v>
      </c>
      <c r="AB53" s="6">
        <f>'[1]TCD sortants série 2 (décembre)'!AB15</f>
        <v>4.2417815482502647E-3</v>
      </c>
      <c r="AC53" s="9">
        <f t="shared" si="42"/>
        <v>5.3571419835187527E-3</v>
      </c>
      <c r="AD53" s="6">
        <f>'[1]TCD sortants série 2 (décembre)'!AD15</f>
        <v>0.84426229508196715</v>
      </c>
      <c r="AE53" s="6">
        <f>'[1]TCD sortants série 2 (décembre)'!AE15</f>
        <v>0.92647058823529427</v>
      </c>
      <c r="AF53" s="6">
        <f>'[1]TCD sortants série 2 (décembre)'!AF15</f>
        <v>0.74493927125506065</v>
      </c>
      <c r="AG53" s="9">
        <f t="shared" si="43"/>
        <v>0.83855738485744069</v>
      </c>
      <c r="AH53" s="6">
        <f>'[1]TCD sortants série 2 (décembre)'!AH15</f>
        <v>4.1775456919060081E-2</v>
      </c>
      <c r="AI53" s="6">
        <f>'[1]TCD sortants série 2 (décembre)'!AI15</f>
        <v>3.3755274261603387E-2</v>
      </c>
      <c r="AJ53" s="6">
        <f>'[1]TCD sortants série 2 (décembre)'!AJ15</f>
        <v>2.7027027027027039E-2</v>
      </c>
      <c r="AK53" s="9">
        <f t="shared" si="44"/>
        <v>3.4185919402563505E-2</v>
      </c>
      <c r="AL53" s="6">
        <f>'[1]TCD sortants série 2 (décembre)'!AL15</f>
        <v>1.0135135135135136E-2</v>
      </c>
      <c r="AM53" s="6">
        <f>'[1]TCD sortants série 2 (décembre)'!AM15</f>
        <v>2.4509803921568638E-2</v>
      </c>
      <c r="AN53" s="6">
        <f>'[1]TCD sortants série 2 (décembre)'!AN15</f>
        <v>1.812688821752266E-2</v>
      </c>
      <c r="AO53" s="9">
        <f t="shared" si="45"/>
        <v>1.7590609091408811E-2</v>
      </c>
      <c r="AP53" s="6">
        <f>'[1]TCD sortants série 2 (décembre)'!AP15</f>
        <v>0</v>
      </c>
      <c r="AQ53" s="6">
        <f>'[1]TCD sortants série 2 (décembre)'!AQ15</f>
        <v>8.1871345029239789E-3</v>
      </c>
      <c r="AR53" s="6">
        <f>'[1]TCD sortants série 2 (décembre)'!AR15</f>
        <v>4.4444444444444444E-3</v>
      </c>
      <c r="AS53" s="9">
        <f t="shared" si="46"/>
        <v>4.2105263157894745E-3</v>
      </c>
      <c r="AT53" s="6">
        <f>'[1]TCD sortants série 2 (décembre)'!AT15</f>
        <v>2.1505376344086016E-2</v>
      </c>
      <c r="AU53" s="6">
        <f>'[1]TCD sortants série 2 (décembre)'!AU15</f>
        <v>1.5904572564612324E-2</v>
      </c>
      <c r="AV53" s="6">
        <f>'[1]TCD sortants série 2 (décembre)'!AV15</f>
        <v>8.4235860409145585E-3</v>
      </c>
      <c r="AW53" s="9">
        <f t="shared" si="47"/>
        <v>1.52778449832043E-2</v>
      </c>
      <c r="AX53" s="6">
        <f>'[1]TCD sortants série 2 (décembre)'!AX15</f>
        <v>4.9059689288634516E-3</v>
      </c>
    </row>
    <row r="54" spans="1:50" x14ac:dyDescent="0.25">
      <c r="A54" s="5" t="s">
        <v>47</v>
      </c>
      <c r="B54" s="6">
        <f>'[1]TCD sortants série 2 (décembre)'!B16</f>
        <v>2.0618556701030907E-3</v>
      </c>
      <c r="C54" s="6">
        <f>'[1]TCD sortants série 2 (décembre)'!C16</f>
        <v>1.066098081023454E-2</v>
      </c>
      <c r="D54" s="6">
        <f>'[1]TCD sortants série 2 (décembre)'!D16</f>
        <v>4.0160642570281121E-3</v>
      </c>
      <c r="E54" s="9">
        <f t="shared" si="36"/>
        <v>5.5796335791219141E-3</v>
      </c>
      <c r="F54" s="6">
        <f>'[1]TCD sortants série 2 (décembre)'!F16</f>
        <v>0.95597484276729561</v>
      </c>
      <c r="G54" s="6">
        <f>'[1]TCD sortants série 2 (décembre)'!G16</f>
        <v>0.94965675057208232</v>
      </c>
      <c r="H54" s="6">
        <f>'[1]TCD sortants série 2 (décembre)'!H16</f>
        <v>0.92354740061162077</v>
      </c>
      <c r="I54" s="9">
        <f t="shared" si="37"/>
        <v>0.94305966465033286</v>
      </c>
      <c r="J54" s="6">
        <f>'[1]TCD sortants série 2 (décembre)'!J16</f>
        <v>0</v>
      </c>
      <c r="K54" s="6">
        <f>'[1]TCD sortants série 2 (décembre)'!K16</f>
        <v>4.424778761061946E-3</v>
      </c>
      <c r="L54" s="6">
        <f>'[1]TCD sortants série 2 (décembre)'!L16</f>
        <v>2.3094688221709015E-3</v>
      </c>
      <c r="M54" s="9">
        <f t="shared" si="38"/>
        <v>2.2447491944109495E-3</v>
      </c>
      <c r="N54" s="6">
        <f>'[1]TCD sortants série 2 (décembre)'!N16</f>
        <v>0</v>
      </c>
      <c r="O54" s="6">
        <f>'[1]TCD sortants série 2 (décembre)'!O16</f>
        <v>1.5170670037926682E-2</v>
      </c>
      <c r="P54" s="6">
        <f>'[1]TCD sortants série 2 (décembre)'!P16</f>
        <v>0</v>
      </c>
      <c r="Q54" s="9">
        <f t="shared" si="39"/>
        <v>5.0568900126422272E-3</v>
      </c>
      <c r="R54" s="6">
        <f>'[1]TCD sortants série 2 (décembre)'!R16</f>
        <v>0</v>
      </c>
      <c r="S54" s="6">
        <f>'[1]TCD sortants série 2 (décembre)'!S16</f>
        <v>0</v>
      </c>
      <c r="T54" s="6">
        <f>'[1]TCD sortants série 2 (décembre)'!T16</f>
        <v>0</v>
      </c>
      <c r="U54" s="9">
        <f t="shared" si="40"/>
        <v>0</v>
      </c>
      <c r="V54" s="6">
        <f>'[1]TCD sortants série 2 (décembre)'!V16</f>
        <v>0</v>
      </c>
      <c r="W54" s="6">
        <f>'[1]TCD sortants série 2 (décembre)'!W16</f>
        <v>0</v>
      </c>
      <c r="X54" s="6">
        <f>'[1]TCD sortants série 2 (décembre)'!X16</f>
        <v>7.3099415204678359E-3</v>
      </c>
      <c r="Y54" s="9">
        <f t="shared" si="41"/>
        <v>2.4366471734892786E-3</v>
      </c>
      <c r="Z54" s="6">
        <f>'[1]TCD sortants série 2 (décembre)'!Z16</f>
        <v>0</v>
      </c>
      <c r="AA54" s="6">
        <f>'[1]TCD sortants série 2 (décembre)'!AA16</f>
        <v>0</v>
      </c>
      <c r="AB54" s="6">
        <f>'[1]TCD sortants série 2 (décembre)'!AB16</f>
        <v>0</v>
      </c>
      <c r="AC54" s="9">
        <f t="shared" si="42"/>
        <v>0</v>
      </c>
      <c r="AD54" s="6">
        <f>'[1]TCD sortants série 2 (décembre)'!AD16</f>
        <v>0</v>
      </c>
      <c r="AE54" s="6">
        <f>'[1]TCD sortants série 2 (décembre)'!AE16</f>
        <v>0</v>
      </c>
      <c r="AF54" s="6">
        <f>'[1]TCD sortants série 2 (décembre)'!AF16</f>
        <v>1.3495276653171392E-3</v>
      </c>
      <c r="AG54" s="9">
        <f t="shared" si="43"/>
        <v>4.4984255510571307E-4</v>
      </c>
      <c r="AH54" s="6">
        <f>'[1]TCD sortants série 2 (décembre)'!AH16</f>
        <v>3.6553524804177569E-2</v>
      </c>
      <c r="AI54" s="6">
        <f>'[1]TCD sortants série 2 (décembre)'!AI16</f>
        <v>0.1139240506329114</v>
      </c>
      <c r="AJ54" s="6">
        <f>'[1]TCD sortants série 2 (décembre)'!AJ16</f>
        <v>0.1081081081081081</v>
      </c>
      <c r="AK54" s="9">
        <f t="shared" si="44"/>
        <v>8.6195227848399017E-2</v>
      </c>
      <c r="AL54" s="6">
        <f>'[1]TCD sortants série 2 (décembre)'!AL16</f>
        <v>3.378378378378376E-3</v>
      </c>
      <c r="AM54" s="6">
        <f>'[1]TCD sortants série 2 (décembre)'!AM16</f>
        <v>4.901960784313728E-3</v>
      </c>
      <c r="AN54" s="6">
        <f>'[1]TCD sortants série 2 (décembre)'!AN16</f>
        <v>6.0422960725075555E-3</v>
      </c>
      <c r="AO54" s="9">
        <f t="shared" si="45"/>
        <v>4.7742117450665532E-3</v>
      </c>
      <c r="AP54" s="6">
        <f>'[1]TCD sortants série 2 (décembre)'!AP16</f>
        <v>1.0845986984815603E-3</v>
      </c>
      <c r="AQ54" s="6">
        <f>'[1]TCD sortants série 2 (décembre)'!AQ16</f>
        <v>2.3391812865497076E-3</v>
      </c>
      <c r="AR54" s="6">
        <f>'[1]TCD sortants série 2 (décembre)'!AR16</f>
        <v>2.2222222222222222E-3</v>
      </c>
      <c r="AS54" s="9">
        <f t="shared" si="46"/>
        <v>1.8820007357511633E-3</v>
      </c>
      <c r="AT54" s="6">
        <f>'[1]TCD sortants série 2 (décembre)'!AT16</f>
        <v>3.9100684261974576E-3</v>
      </c>
      <c r="AU54" s="6">
        <f>'[1]TCD sortants série 2 (décembre)'!AU16</f>
        <v>0</v>
      </c>
      <c r="AV54" s="6">
        <f>'[1]TCD sortants série 2 (décembre)'!AV16</f>
        <v>0</v>
      </c>
      <c r="AW54" s="9">
        <f t="shared" si="47"/>
        <v>1.3033561420658193E-3</v>
      </c>
      <c r="AX54" s="6">
        <f>'[1]TCD sortants série 2 (décembre)'!AX16</f>
        <v>8.1766148814390747E-4</v>
      </c>
    </row>
    <row r="55" spans="1:50" x14ac:dyDescent="0.25">
      <c r="A55" s="5" t="s">
        <v>23</v>
      </c>
      <c r="B55" s="6">
        <f>'[1]TCD sortants série 2 (décembre)'!B17</f>
        <v>0.4247422680412371</v>
      </c>
      <c r="C55" s="6">
        <f>'[1]TCD sortants série 2 (décembre)'!C17</f>
        <v>0.5330490405117273</v>
      </c>
      <c r="D55" s="6">
        <f>'[1]TCD sortants série 2 (décembre)'!D17</f>
        <v>0.51807228915662629</v>
      </c>
      <c r="E55" s="9">
        <f t="shared" si="36"/>
        <v>0.49195453256986355</v>
      </c>
      <c r="F55" s="6">
        <f>'[1]TCD sortants série 2 (décembre)'!F17</f>
        <v>1.2578616352201217E-2</v>
      </c>
      <c r="G55" s="6">
        <f>'[1]TCD sortants série 2 (décembre)'!G17</f>
        <v>1.3729977116704829E-2</v>
      </c>
      <c r="H55" s="6">
        <f>'[1]TCD sortants série 2 (décembre)'!H17</f>
        <v>1.834862385321084E-2</v>
      </c>
      <c r="I55" s="9">
        <f t="shared" si="37"/>
        <v>1.4885739107372295E-2</v>
      </c>
      <c r="J55" s="6">
        <f>'[1]TCD sortants série 2 (décembre)'!J17</f>
        <v>1.9966722129783742E-2</v>
      </c>
      <c r="K55" s="6">
        <f>'[1]TCD sortants série 2 (décembre)'!K17</f>
        <v>4.5353982300885047E-2</v>
      </c>
      <c r="L55" s="6">
        <f>'[1]TCD sortants série 2 (décembre)'!L17</f>
        <v>5.7736720554272529E-2</v>
      </c>
      <c r="M55" s="9">
        <f t="shared" si="38"/>
        <v>4.1019141661647107E-2</v>
      </c>
      <c r="N55" s="6">
        <f>'[1]TCD sortants série 2 (décembre)'!N17</f>
        <v>5.4363376251788234E-2</v>
      </c>
      <c r="O55" s="6">
        <f>'[1]TCD sortants série 2 (décembre)'!O17</f>
        <v>0.102402022756005</v>
      </c>
      <c r="P55" s="6">
        <f>'[1]TCD sortants série 2 (décembre)'!P17</f>
        <v>0.12011577424023162</v>
      </c>
      <c r="Q55" s="9">
        <f t="shared" si="39"/>
        <v>9.2293724416008291E-2</v>
      </c>
      <c r="R55" s="6">
        <f>'[1]TCD sortants série 2 (décembre)'!R17</f>
        <v>2.952380952380947E-2</v>
      </c>
      <c r="S55" s="6">
        <f>'[1]TCD sortants série 2 (décembre)'!S17</f>
        <v>2.7442371020856209E-2</v>
      </c>
      <c r="T55" s="6">
        <f>'[1]TCD sortants série 2 (décembre)'!T17</f>
        <v>1.3307984790874508E-2</v>
      </c>
      <c r="U55" s="9">
        <f t="shared" si="40"/>
        <v>2.3424721778513399E-2</v>
      </c>
      <c r="V55" s="6">
        <f>'[1]TCD sortants série 2 (décembre)'!V17</f>
        <v>2.1052631578947358E-2</v>
      </c>
      <c r="W55" s="6">
        <f>'[1]TCD sortants série 2 (décembre)'!W17</f>
        <v>2.0040080160320223E-3</v>
      </c>
      <c r="X55" s="6">
        <f>'[1]TCD sortants série 2 (décembre)'!X17</f>
        <v>5.8479532163742687E-2</v>
      </c>
      <c r="Y55" s="9">
        <f t="shared" si="41"/>
        <v>2.7178723919574019E-2</v>
      </c>
      <c r="Z55" s="6">
        <f>'[1]TCD sortants série 2 (décembre)'!Z17</f>
        <v>7.1599045346062047E-3</v>
      </c>
      <c r="AA55" s="6">
        <f>'[1]TCD sortants série 2 (décembre)'!AA17</f>
        <v>6.8493150684931503E-3</v>
      </c>
      <c r="AB55" s="6">
        <f>'[1]TCD sortants série 2 (décembre)'!AB17</f>
        <v>7.4231177094379649E-3</v>
      </c>
      <c r="AC55" s="9">
        <f t="shared" si="42"/>
        <v>7.1441124375124397E-3</v>
      </c>
      <c r="AD55" s="6">
        <f>'[1]TCD sortants série 2 (décembre)'!AD17</f>
        <v>5.7377049180327808E-2</v>
      </c>
      <c r="AE55" s="6">
        <f>'[1]TCD sortants série 2 (décembre)'!AE17</f>
        <v>1.1029411764705779E-2</v>
      </c>
      <c r="AF55" s="6">
        <f>'[1]TCD sortants série 2 (décembre)'!AF17</f>
        <v>8.3670715249662561E-2</v>
      </c>
      <c r="AG55" s="9">
        <f t="shared" si="43"/>
        <v>5.0692392064898707E-2</v>
      </c>
      <c r="AH55" s="6">
        <f>'[1]TCD sortants série 2 (décembre)'!AH17</f>
        <v>6.788511749347248E-2</v>
      </c>
      <c r="AI55" s="6">
        <f>'[1]TCD sortants série 2 (décembre)'!AI17</f>
        <v>3.3755274261603269E-2</v>
      </c>
      <c r="AJ55" s="6">
        <f>'[1]TCD sortants série 2 (décembre)'!AJ17</f>
        <v>4.2042042042041809E-2</v>
      </c>
      <c r="AK55" s="9">
        <f t="shared" si="44"/>
        <v>4.7894144599039186E-2</v>
      </c>
      <c r="AL55" s="6">
        <f>'[1]TCD sortants série 2 (décembre)'!AL17</f>
        <v>0.15202702702702714</v>
      </c>
      <c r="AM55" s="6">
        <f>'[1]TCD sortants série 2 (décembre)'!AM17</f>
        <v>0.20098039215686289</v>
      </c>
      <c r="AN55" s="6">
        <f>'[1]TCD sortants série 2 (décembre)'!AN17</f>
        <v>0.22960725075528698</v>
      </c>
      <c r="AO55" s="9">
        <f t="shared" si="45"/>
        <v>0.19420488997972565</v>
      </c>
      <c r="AP55" s="6">
        <f>'[1]TCD sortants série 2 (décembre)'!AP17</f>
        <v>5.2060737527114938E-2</v>
      </c>
      <c r="AQ55" s="6">
        <f>'[1]TCD sortants série 2 (décembre)'!AQ17</f>
        <v>3.6257309941520453E-2</v>
      </c>
      <c r="AR55" s="6">
        <f>'[1]TCD sortants série 2 (décembre)'!AR17</f>
        <v>1.0000000000000066E-2</v>
      </c>
      <c r="AS55" s="9">
        <f t="shared" si="46"/>
        <v>3.2772682489545152E-2</v>
      </c>
      <c r="AT55" s="6">
        <f>'[1]TCD sortants série 2 (décembre)'!AT17</f>
        <v>0.10459433040078196</v>
      </c>
      <c r="AU55" s="6">
        <f>'[1]TCD sortants série 2 (décembre)'!AU17</f>
        <v>3.9761431411530816E-2</v>
      </c>
      <c r="AV55" s="6">
        <f>'[1]TCD sortants série 2 (décembre)'!AV17</f>
        <v>5.4151624548736448E-2</v>
      </c>
      <c r="AW55" s="9">
        <f t="shared" si="47"/>
        <v>6.6169128787016404E-2</v>
      </c>
      <c r="AX55" s="6">
        <f>'[1]TCD sortants série 2 (décembre)'!AX17</f>
        <v>8.421913327882255E-2</v>
      </c>
    </row>
    <row r="56" spans="1:50" x14ac:dyDescent="0.25">
      <c r="A56" s="10" t="s">
        <v>24</v>
      </c>
      <c r="B56" s="11">
        <f>SUM(B44:B55)</f>
        <v>1</v>
      </c>
      <c r="C56" s="12">
        <f t="shared" ref="C56:E56" si="48">SUM(C44:C55)</f>
        <v>1</v>
      </c>
      <c r="D56" s="12">
        <f t="shared" si="48"/>
        <v>1</v>
      </c>
      <c r="E56" s="13">
        <f t="shared" si="48"/>
        <v>1</v>
      </c>
      <c r="F56" s="11">
        <f>SUM(F44:F55)</f>
        <v>1</v>
      </c>
      <c r="G56" s="12">
        <f t="shared" ref="G56:I56" si="49">SUM(G44:G55)</f>
        <v>1</v>
      </c>
      <c r="H56" s="12">
        <f t="shared" si="49"/>
        <v>0.99999999999999989</v>
      </c>
      <c r="I56" s="13">
        <f t="shared" si="49"/>
        <v>0.99999999999999989</v>
      </c>
      <c r="J56" s="11">
        <f>SUM(J44:J55)</f>
        <v>1</v>
      </c>
      <c r="K56" s="12">
        <f t="shared" ref="K56:M56" si="50">SUM(K44:K55)</f>
        <v>1</v>
      </c>
      <c r="L56" s="12">
        <f t="shared" si="50"/>
        <v>1</v>
      </c>
      <c r="M56" s="13">
        <f t="shared" si="50"/>
        <v>1</v>
      </c>
      <c r="N56" s="11">
        <f>SUM(N44:N55)</f>
        <v>0.99999999999999989</v>
      </c>
      <c r="O56" s="12">
        <f t="shared" ref="O56:Q56" si="51">SUM(O44:O55)</f>
        <v>1.0000000000000002</v>
      </c>
      <c r="P56" s="12">
        <f t="shared" si="51"/>
        <v>1</v>
      </c>
      <c r="Q56" s="13">
        <f t="shared" si="51"/>
        <v>1.0000000000000002</v>
      </c>
      <c r="R56" s="11">
        <f>SUM(R44:R55)</f>
        <v>1</v>
      </c>
      <c r="S56" s="12">
        <f t="shared" ref="S56:U56" si="52">SUM(S44:S55)</f>
        <v>1</v>
      </c>
      <c r="T56" s="12">
        <f t="shared" si="52"/>
        <v>1</v>
      </c>
      <c r="U56" s="13">
        <f t="shared" si="52"/>
        <v>1.0000000000000002</v>
      </c>
      <c r="V56" s="11">
        <f>SUM(V44:V55)</f>
        <v>0.99999999999999989</v>
      </c>
      <c r="W56" s="12">
        <f t="shared" ref="W56:Y56" si="53">SUM(W44:W55)</f>
        <v>1</v>
      </c>
      <c r="X56" s="12">
        <f t="shared" si="53"/>
        <v>0.99999999999999978</v>
      </c>
      <c r="Y56" s="13">
        <f t="shared" si="53"/>
        <v>0.99999999999999989</v>
      </c>
      <c r="Z56" s="11">
        <f>SUM(Z44:Z55)</f>
        <v>1</v>
      </c>
      <c r="AA56" s="12">
        <f t="shared" ref="AA56:AC56" si="54">SUM(AA44:AA55)</f>
        <v>1</v>
      </c>
      <c r="AB56" s="12">
        <f t="shared" si="54"/>
        <v>1</v>
      </c>
      <c r="AC56" s="13">
        <f t="shared" si="54"/>
        <v>1</v>
      </c>
      <c r="AD56" s="11">
        <f>SUM(AD44:AD55)</f>
        <v>0.99999999999999989</v>
      </c>
      <c r="AE56" s="12">
        <f t="shared" ref="AE56:AG56" si="55">SUM(AE44:AE55)</f>
        <v>1</v>
      </c>
      <c r="AF56" s="12">
        <f t="shared" si="55"/>
        <v>0.99999999999999989</v>
      </c>
      <c r="AG56" s="13">
        <f t="shared" si="55"/>
        <v>0.99999999999999989</v>
      </c>
      <c r="AH56" s="11">
        <f>SUM(AH44:AH55)</f>
        <v>1</v>
      </c>
      <c r="AI56" s="12">
        <f t="shared" ref="AI56:AK56" si="56">SUM(AI44:AI55)</f>
        <v>1</v>
      </c>
      <c r="AJ56" s="12">
        <f t="shared" si="56"/>
        <v>0.99999999999999989</v>
      </c>
      <c r="AK56" s="13">
        <f t="shared" si="56"/>
        <v>1.0000000000000002</v>
      </c>
      <c r="AL56" s="11">
        <f>SUM(AL44:AL55)</f>
        <v>1</v>
      </c>
      <c r="AM56" s="12">
        <f t="shared" ref="AM56:AO56" si="57">SUM(AM44:AM55)</f>
        <v>1</v>
      </c>
      <c r="AN56" s="12">
        <f t="shared" si="57"/>
        <v>0.99999999999999989</v>
      </c>
      <c r="AO56" s="13">
        <f t="shared" si="57"/>
        <v>0.99999999999999989</v>
      </c>
      <c r="AP56" s="11">
        <f>SUM(AP44:AP55)</f>
        <v>1</v>
      </c>
      <c r="AQ56" s="12">
        <f t="shared" ref="AQ56:AS56" si="58">SUM(AQ44:AQ55)</f>
        <v>0.99999999999999989</v>
      </c>
      <c r="AR56" s="12">
        <f t="shared" si="58"/>
        <v>1</v>
      </c>
      <c r="AS56" s="13">
        <f t="shared" si="58"/>
        <v>0.99999999999999989</v>
      </c>
      <c r="AT56" s="11">
        <f>SUM(AT44:AT55)</f>
        <v>1</v>
      </c>
      <c r="AU56" s="12">
        <f t="shared" ref="AU56:AW56" si="59">SUM(AU44:AU55)</f>
        <v>1</v>
      </c>
      <c r="AV56" s="12">
        <f t="shared" si="59"/>
        <v>1</v>
      </c>
      <c r="AW56" s="13">
        <f t="shared" si="59"/>
        <v>0.99999999999999989</v>
      </c>
      <c r="AX56" s="11">
        <f>SUM(AX44:AX55)</f>
        <v>1</v>
      </c>
    </row>
    <row r="57" spans="1:50" s="22" customFormat="1" ht="119.45" customHeight="1" thickBot="1" x14ac:dyDescent="0.3">
      <c r="A57" s="14" t="s">
        <v>25</v>
      </c>
      <c r="B57" s="15"/>
      <c r="C57" s="16"/>
      <c r="D57" s="17"/>
      <c r="E57" s="18"/>
      <c r="F57" s="19" t="s">
        <v>48</v>
      </c>
      <c r="G57" s="16" t="s">
        <v>49</v>
      </c>
      <c r="H57" s="17" t="s">
        <v>50</v>
      </c>
      <c r="I57" s="18"/>
      <c r="J57" s="15"/>
      <c r="K57" s="28" t="s">
        <v>51</v>
      </c>
      <c r="L57" s="20" t="s">
        <v>52</v>
      </c>
      <c r="M57" s="18"/>
      <c r="N57" s="19" t="s">
        <v>53</v>
      </c>
      <c r="O57" s="16"/>
      <c r="P57" s="20" t="s">
        <v>54</v>
      </c>
      <c r="Q57" s="18"/>
      <c r="R57" s="15"/>
      <c r="S57" s="16"/>
      <c r="T57" s="17"/>
      <c r="U57" s="18"/>
      <c r="V57" s="19" t="s">
        <v>55</v>
      </c>
      <c r="W57" s="16"/>
      <c r="X57" s="17"/>
      <c r="Y57" s="18"/>
      <c r="Z57" s="15"/>
      <c r="AA57" s="16"/>
      <c r="AB57" s="17"/>
      <c r="AC57" s="18"/>
      <c r="AD57" s="15"/>
      <c r="AE57" s="16"/>
      <c r="AF57" s="17"/>
      <c r="AG57" s="18"/>
      <c r="AH57" s="15"/>
      <c r="AI57" s="16"/>
      <c r="AJ57" s="17"/>
      <c r="AK57" s="18"/>
      <c r="AL57" s="19"/>
      <c r="AM57" s="16"/>
      <c r="AN57" s="17"/>
      <c r="AO57" s="18"/>
      <c r="AP57" s="19" t="s">
        <v>56</v>
      </c>
      <c r="AQ57" s="16"/>
      <c r="AR57" s="20"/>
      <c r="AS57" s="18"/>
      <c r="AT57" s="19" t="s">
        <v>57</v>
      </c>
      <c r="AU57" s="16"/>
      <c r="AV57" s="20" t="s">
        <v>58</v>
      </c>
      <c r="AW57" s="18"/>
      <c r="AX57" s="21"/>
    </row>
    <row r="58" spans="1:50" x14ac:dyDescent="0.25">
      <c r="B58" s="23" t="str">
        <f>B43</f>
        <v>Refus_4</v>
      </c>
      <c r="C58" s="23" t="str">
        <f>C43</f>
        <v>Refus_5</v>
      </c>
      <c r="D58" s="23" t="str">
        <f>D43</f>
        <v>Refus_6</v>
      </c>
      <c r="F58" s="23" t="str">
        <f>F43</f>
        <v>PET_clair_4</v>
      </c>
      <c r="G58" s="23" t="str">
        <f>G43</f>
        <v>PET_clair_5</v>
      </c>
      <c r="H58" s="23" t="str">
        <f>H43</f>
        <v>PET_clair_6</v>
      </c>
      <c r="J58" s="23" t="str">
        <f>J43</f>
        <v>EMR_4</v>
      </c>
      <c r="K58" s="23" t="str">
        <f>K43</f>
        <v>EMR_5</v>
      </c>
      <c r="L58" s="23" t="str">
        <f>L43</f>
        <v>EMR_6</v>
      </c>
      <c r="N58" s="23" t="str">
        <f>N43</f>
        <v>PCM_4</v>
      </c>
      <c r="O58" s="23" t="str">
        <f>O43</f>
        <v>PCM_5</v>
      </c>
      <c r="P58" s="23" t="str">
        <f>P43</f>
        <v>PCM_6</v>
      </c>
      <c r="R58" s="23" t="str">
        <f>R43</f>
        <v>JRM_4</v>
      </c>
      <c r="S58" s="23" t="str">
        <f>S43</f>
        <v>JRM_5</v>
      </c>
      <c r="T58" s="23" t="str">
        <f>T43</f>
        <v>JRM_6</v>
      </c>
      <c r="V58" s="23" t="str">
        <f>V43</f>
        <v>Gros_cartons_4</v>
      </c>
      <c r="W58" s="23" t="str">
        <f>W43</f>
        <v>Gros_cartons_5</v>
      </c>
      <c r="X58" s="23" t="str">
        <f>X43</f>
        <v>Gros_cartons_6</v>
      </c>
      <c r="Z58" s="23" t="str">
        <f>Z43</f>
        <v>ELA_4</v>
      </c>
      <c r="AA58" s="23" t="str">
        <f>AA43</f>
        <v>ELA_5</v>
      </c>
      <c r="AB58" s="23" t="str">
        <f>AB43</f>
        <v>ELA_6</v>
      </c>
      <c r="AD58" s="23" t="str">
        <f>AD43</f>
        <v>PEHD/PP_4</v>
      </c>
      <c r="AE58" s="23" t="str">
        <f>AE43</f>
        <v>PEHD/PP_5</v>
      </c>
      <c r="AF58" s="23" t="str">
        <f>AF43</f>
        <v>PEHD/PP_6</v>
      </c>
      <c r="AH58" s="23" t="str">
        <f>AH43</f>
        <v>FLUX_DEV_4</v>
      </c>
      <c r="AI58" s="23" t="str">
        <f>AI43</f>
        <v>FLUX_DEV_5</v>
      </c>
      <c r="AJ58" s="23" t="str">
        <f>AJ43</f>
        <v>FLUX_DEV_6</v>
      </c>
      <c r="AL58" s="23" t="str">
        <f>AL43</f>
        <v>FILM_PE_4</v>
      </c>
      <c r="AM58" s="23" t="str">
        <f>AM43</f>
        <v>FILM_PE_5</v>
      </c>
      <c r="AN58" s="23" t="str">
        <f>AN43</f>
        <v>FILM_PE_6</v>
      </c>
      <c r="AP58" s="23" t="str">
        <f>AP43</f>
        <v>Acier_4</v>
      </c>
      <c r="AQ58" s="23" t="str">
        <f>AQ43</f>
        <v>Acier_5</v>
      </c>
      <c r="AR58" s="23" t="str">
        <f>AR43</f>
        <v>Acier_6</v>
      </c>
      <c r="AT58" s="23" t="str">
        <f>AT43</f>
        <v>Aluminium_4</v>
      </c>
      <c r="AU58" s="23" t="str">
        <f>AU43</f>
        <v>Aluminium_5</v>
      </c>
      <c r="AV58" s="23" t="str">
        <f>AV43</f>
        <v>Aluminium_6</v>
      </c>
    </row>
    <row r="59" spans="1:50" x14ac:dyDescent="0.25">
      <c r="A59" s="24" t="s">
        <v>44</v>
      </c>
      <c r="B59" s="25">
        <f>B55</f>
        <v>0.4247422680412371</v>
      </c>
      <c r="C59" s="25">
        <f>C55</f>
        <v>0.5330490405117273</v>
      </c>
      <c r="D59" s="25">
        <f>D55</f>
        <v>0.51807228915662629</v>
      </c>
      <c r="F59" s="25">
        <f>F55</f>
        <v>1.2578616352201217E-2</v>
      </c>
      <c r="G59" s="25">
        <f>G55</f>
        <v>1.3729977116704829E-2</v>
      </c>
      <c r="H59" s="25">
        <f>H55</f>
        <v>1.834862385321084E-2</v>
      </c>
      <c r="J59" s="25">
        <f>J55</f>
        <v>1.9966722129783742E-2</v>
      </c>
      <c r="K59" s="25">
        <f>K55</f>
        <v>4.5353982300885047E-2</v>
      </c>
      <c r="L59" s="25">
        <f>L55</f>
        <v>5.7736720554272529E-2</v>
      </c>
      <c r="N59" s="25">
        <f>N55</f>
        <v>5.4363376251788234E-2</v>
      </c>
      <c r="O59" s="25">
        <f>O55</f>
        <v>0.102402022756005</v>
      </c>
      <c r="P59" s="25">
        <f>P55</f>
        <v>0.12011577424023162</v>
      </c>
      <c r="R59" s="25">
        <f>R55</f>
        <v>2.952380952380947E-2</v>
      </c>
      <c r="S59" s="25">
        <f>S55</f>
        <v>2.7442371020856209E-2</v>
      </c>
      <c r="T59" s="25">
        <f>T55</f>
        <v>1.3307984790874508E-2</v>
      </c>
      <c r="V59" s="25">
        <f>V55</f>
        <v>2.1052631578947358E-2</v>
      </c>
      <c r="W59" s="25">
        <f>W55</f>
        <v>2.0040080160320223E-3</v>
      </c>
      <c r="X59" s="25">
        <f>X55</f>
        <v>5.8479532163742687E-2</v>
      </c>
      <c r="Z59" s="25">
        <f>Z55</f>
        <v>7.1599045346062047E-3</v>
      </c>
      <c r="AA59" s="25">
        <f>AA55</f>
        <v>6.8493150684931503E-3</v>
      </c>
      <c r="AB59" s="25">
        <f>AB55</f>
        <v>7.4231177094379649E-3</v>
      </c>
      <c r="AD59" s="25">
        <f>AD55</f>
        <v>5.7377049180327808E-2</v>
      </c>
      <c r="AE59" s="25">
        <f>AE55</f>
        <v>1.1029411764705779E-2</v>
      </c>
      <c r="AF59" s="25">
        <f>AF55</f>
        <v>8.3670715249662561E-2</v>
      </c>
      <c r="AH59" s="25">
        <f>AH55</f>
        <v>6.788511749347248E-2</v>
      </c>
      <c r="AI59" s="25">
        <f>AI55</f>
        <v>3.3755274261603269E-2</v>
      </c>
      <c r="AJ59" s="25">
        <f>AJ55</f>
        <v>4.2042042042041809E-2</v>
      </c>
      <c r="AL59" s="25">
        <f>AL55</f>
        <v>0.15202702702702714</v>
      </c>
      <c r="AM59" s="25">
        <f>AM55</f>
        <v>0.20098039215686289</v>
      </c>
      <c r="AN59" s="25">
        <f>AN55</f>
        <v>0.22960725075528698</v>
      </c>
      <c r="AP59" s="25">
        <f>AP55</f>
        <v>5.2060737527114938E-2</v>
      </c>
      <c r="AQ59" s="25">
        <f>AQ55</f>
        <v>3.6257309941520453E-2</v>
      </c>
      <c r="AR59" s="25">
        <f>AR55</f>
        <v>1.0000000000000066E-2</v>
      </c>
      <c r="AT59" s="25">
        <f>AT55</f>
        <v>0.10459433040078196</v>
      </c>
      <c r="AU59" s="25">
        <f>AU55</f>
        <v>3.9761431411530816E-2</v>
      </c>
      <c r="AV59" s="25">
        <f>AV55</f>
        <v>5.4151624548736448E-2</v>
      </c>
    </row>
    <row r="60" spans="1:50" x14ac:dyDescent="0.25">
      <c r="A60" s="26" t="s">
        <v>45</v>
      </c>
      <c r="B60" s="25">
        <f>100%-B59</f>
        <v>0.57525773195876284</v>
      </c>
      <c r="C60" s="25">
        <f t="shared" ref="C60:D60" si="60">100%-C59</f>
        <v>0.4669509594882727</v>
      </c>
      <c r="D60" s="25">
        <f t="shared" si="60"/>
        <v>0.48192771084337371</v>
      </c>
      <c r="F60" s="25">
        <f>100%-F59-F61</f>
        <v>3.1446540880503138E-2</v>
      </c>
      <c r="G60" s="25">
        <f t="shared" ref="G60:H60" si="61">100%-G59-G61</f>
        <v>3.6613272311212808E-2</v>
      </c>
      <c r="H60" s="25">
        <f t="shared" si="61"/>
        <v>5.8103975535168439E-2</v>
      </c>
      <c r="J60" s="25">
        <f>100%-J59-J61</f>
        <v>3.8269550748752046E-2</v>
      </c>
      <c r="K60" s="25">
        <f t="shared" ref="K60:L60" si="62">100%-K59-K61</f>
        <v>0.13053097345132736</v>
      </c>
      <c r="L60" s="25">
        <f t="shared" si="62"/>
        <v>0.13625866050808322</v>
      </c>
      <c r="N60" s="25">
        <f>100%-N59-N61</f>
        <v>0.10872675250357644</v>
      </c>
      <c r="O60" s="25">
        <f t="shared" ref="O60:P60" si="63">100%-O59-O61</f>
        <v>0.18710493046776222</v>
      </c>
      <c r="P60" s="25">
        <f t="shared" si="63"/>
        <v>0.15195369030390726</v>
      </c>
      <c r="R60" s="25">
        <f>100%-R59-R61</f>
        <v>0.26761904761904753</v>
      </c>
      <c r="S60" s="25">
        <f t="shared" ref="S60:T60" si="64">100%-S59-S61</f>
        <v>0.21734357848518115</v>
      </c>
      <c r="T60" s="25">
        <f t="shared" si="64"/>
        <v>3.2319391634981098E-2</v>
      </c>
      <c r="V60" s="25">
        <f>100%-V59-V61</f>
        <v>1.4035087719298289E-2</v>
      </c>
      <c r="W60" s="25">
        <f t="shared" ref="W60:X60" si="65">100%-W59-W61</f>
        <v>3.0060120240480881E-2</v>
      </c>
      <c r="X60" s="25">
        <f t="shared" si="65"/>
        <v>0.17397660818713456</v>
      </c>
      <c r="Z60" s="25">
        <f>100%-Z59-Z61</f>
        <v>3.5799522673030992E-2</v>
      </c>
      <c r="AA60" s="25">
        <f t="shared" ref="AA60:AB60" si="66">100%-AA59-AA61</f>
        <v>3.6529680365296802E-2</v>
      </c>
      <c r="AB60" s="25">
        <f t="shared" si="66"/>
        <v>2.6511134676564074E-2</v>
      </c>
      <c r="AD60" s="25">
        <f>100%-AD59-AD61</f>
        <v>9.8360655737705027E-2</v>
      </c>
      <c r="AE60" s="25">
        <f t="shared" ref="AE60:AF60" si="67">100%-AE59-AE61</f>
        <v>6.25E-2</v>
      </c>
      <c r="AF60" s="25">
        <f t="shared" si="67"/>
        <v>0.17139001349527683</v>
      </c>
      <c r="AH60" s="25">
        <f>100%-AH59-AH61</f>
        <v>0.11488250652741516</v>
      </c>
      <c r="AI60" s="25">
        <f t="shared" ref="AI60:AJ60" si="68">100%-AI59-AI61</f>
        <v>0.20253164556962033</v>
      </c>
      <c r="AJ60" s="25">
        <f t="shared" si="68"/>
        <v>0.16516516516516533</v>
      </c>
      <c r="AL60" s="25">
        <f>100%-AL59-AL61</f>
        <v>9.4594594594594517E-2</v>
      </c>
      <c r="AM60" s="25">
        <f t="shared" ref="AM60:AN60" si="69">100%-AM59-AM61</f>
        <v>0.12254901960784281</v>
      </c>
      <c r="AN60" s="25">
        <f t="shared" si="69"/>
        <v>9.9697885196374569E-2</v>
      </c>
      <c r="AP60" s="25">
        <f>100%-AP59-AP61</f>
        <v>1.6268980477223471E-2</v>
      </c>
      <c r="AQ60" s="25">
        <f t="shared" ref="AQ60:AR60" si="70">100%-AQ59-AQ61</f>
        <v>4.3274853801169577E-2</v>
      </c>
      <c r="AR60" s="25">
        <f t="shared" si="70"/>
        <v>1.3333333333333197E-2</v>
      </c>
      <c r="AT60" s="25">
        <f>100%-AT59-AT61</f>
        <v>0.11827956989247301</v>
      </c>
      <c r="AU60" s="25">
        <f t="shared" ref="AU60:AV60" si="71">100%-AU59-AU61</f>
        <v>7.5546719681908514E-2</v>
      </c>
      <c r="AV60" s="25">
        <f t="shared" si="71"/>
        <v>9.5066185318892882E-2</v>
      </c>
    </row>
    <row r="61" spans="1:50" ht="15.75" thickBot="1" x14ac:dyDescent="0.3">
      <c r="A61" s="27" t="s">
        <v>46</v>
      </c>
      <c r="B61" s="25"/>
      <c r="C61" s="25"/>
      <c r="D61" s="25"/>
      <c r="F61" s="25">
        <f>F54</f>
        <v>0.95597484276729561</v>
      </c>
      <c r="G61" s="25">
        <f>G54</f>
        <v>0.94965675057208232</v>
      </c>
      <c r="H61" s="25">
        <f>H54</f>
        <v>0.92354740061162077</v>
      </c>
      <c r="J61" s="25">
        <f>J48</f>
        <v>0.94176372712146417</v>
      </c>
      <c r="K61" s="25">
        <f>K48</f>
        <v>0.82411504424778759</v>
      </c>
      <c r="L61" s="25">
        <f>L48</f>
        <v>0.8060046189376443</v>
      </c>
      <c r="N61" s="25">
        <f>N52</f>
        <v>0.83690987124463534</v>
      </c>
      <c r="O61" s="25">
        <f>O52</f>
        <v>0.71049304677623282</v>
      </c>
      <c r="P61" s="25">
        <f>P52</f>
        <v>0.72793053545586106</v>
      </c>
      <c r="R61" s="25">
        <f>R51</f>
        <v>0.70285714285714296</v>
      </c>
      <c r="S61" s="25">
        <f>S51</f>
        <v>0.75521405049396262</v>
      </c>
      <c r="T61" s="25">
        <f>T51</f>
        <v>0.95437262357414443</v>
      </c>
      <c r="V61" s="25">
        <f>V48</f>
        <v>0.96491228070175439</v>
      </c>
      <c r="W61" s="25">
        <f>W48</f>
        <v>0.96793587174348705</v>
      </c>
      <c r="X61" s="25">
        <f>X48</f>
        <v>0.76754385964912275</v>
      </c>
      <c r="Z61" s="25">
        <f>Z47</f>
        <v>0.95704057279236276</v>
      </c>
      <c r="AA61" s="25">
        <f>AA47</f>
        <v>0.95662100456621002</v>
      </c>
      <c r="AB61" s="25">
        <f>AB47</f>
        <v>0.96606574761399799</v>
      </c>
      <c r="AD61" s="25">
        <f>AD53</f>
        <v>0.84426229508196715</v>
      </c>
      <c r="AE61" s="25">
        <f>AE53</f>
        <v>0.92647058823529427</v>
      </c>
      <c r="AF61" s="25">
        <f>AF53</f>
        <v>0.74493927125506065</v>
      </c>
      <c r="AH61" s="25">
        <f>AH50</f>
        <v>0.81723237597911236</v>
      </c>
      <c r="AI61" s="25">
        <f>AI50</f>
        <v>0.76371308016877637</v>
      </c>
      <c r="AJ61" s="25">
        <f>AJ50</f>
        <v>0.79279279279279291</v>
      </c>
      <c r="AL61" s="25">
        <f>AL49</f>
        <v>0.75337837837837829</v>
      </c>
      <c r="AM61" s="25">
        <f>AM49</f>
        <v>0.67647058823529427</v>
      </c>
      <c r="AN61" s="25">
        <f>AN49</f>
        <v>0.67069486404833845</v>
      </c>
      <c r="AP61" s="25">
        <f>AP44</f>
        <v>0.9316702819956616</v>
      </c>
      <c r="AQ61" s="25">
        <f>AQ44</f>
        <v>0.92046783625730999</v>
      </c>
      <c r="AR61" s="25">
        <f>AR44</f>
        <v>0.97666666666666668</v>
      </c>
      <c r="AT61" s="25">
        <f>AT45</f>
        <v>0.77712609970674507</v>
      </c>
      <c r="AU61" s="25">
        <f>AU45</f>
        <v>0.88469184890656072</v>
      </c>
      <c r="AV61" s="25">
        <f>AV45</f>
        <v>0.85078219013237066</v>
      </c>
    </row>
    <row r="62" spans="1:50" ht="15.75" hidden="1" outlineLevel="1" thickBot="1" x14ac:dyDescent="0.3"/>
    <row r="63" spans="1:50" ht="15.75" hidden="1" outlineLevel="1" thickBot="1" x14ac:dyDescent="0.3"/>
    <row r="64" spans="1:50" ht="15.75" hidden="1" outlineLevel="1" thickBot="1" x14ac:dyDescent="0.3"/>
    <row r="65" ht="15.75" hidden="1" outlineLevel="1" thickBot="1" x14ac:dyDescent="0.3"/>
    <row r="66" ht="15.75" hidden="1" outlineLevel="1" thickBot="1" x14ac:dyDescent="0.3"/>
    <row r="67" ht="15.75" hidden="1" outlineLevel="1" thickBot="1" x14ac:dyDescent="0.3"/>
    <row r="68" ht="15.75" hidden="1" outlineLevel="1" thickBot="1" x14ac:dyDescent="0.3"/>
    <row r="69" ht="15.75" hidden="1" outlineLevel="1" thickBot="1" x14ac:dyDescent="0.3"/>
    <row r="70" ht="15.75" hidden="1" outlineLevel="1" thickBot="1" x14ac:dyDescent="0.3"/>
    <row r="71" ht="15.75" hidden="1" outlineLevel="1" thickBot="1" x14ac:dyDescent="0.3"/>
    <row r="72" ht="15.75" hidden="1" outlineLevel="1" thickBot="1" x14ac:dyDescent="0.3"/>
    <row r="73" ht="15.75" hidden="1" outlineLevel="1" thickBot="1" x14ac:dyDescent="0.3"/>
    <row r="74" ht="15.75" hidden="1" outlineLevel="1" thickBot="1" x14ac:dyDescent="0.3"/>
    <row r="75" ht="15.75" hidden="1" outlineLevel="1" thickBot="1" x14ac:dyDescent="0.3"/>
    <row r="76" ht="15.75" hidden="1" outlineLevel="1" thickBot="1" x14ac:dyDescent="0.3"/>
    <row r="77" ht="15.75" hidden="1" outlineLevel="1" thickBot="1" x14ac:dyDescent="0.3"/>
    <row r="78" ht="15.75" hidden="1" outlineLevel="1" thickBot="1" x14ac:dyDescent="0.3"/>
    <row r="79" ht="15.75" hidden="1" outlineLevel="1" thickBot="1" x14ac:dyDescent="0.3"/>
    <row r="80" ht="15.75" hidden="1" outlineLevel="1" thickBot="1" x14ac:dyDescent="0.3"/>
    <row r="81" spans="1:50" ht="15.75" hidden="1" outlineLevel="1" thickBot="1" x14ac:dyDescent="0.3"/>
    <row r="82" spans="1:50" ht="15.75" hidden="1" outlineLevel="1" thickBot="1" x14ac:dyDescent="0.3"/>
    <row r="83" spans="1:50" ht="15.75" hidden="1" outlineLevel="1" thickBot="1" x14ac:dyDescent="0.3"/>
    <row r="84" spans="1:50" s="1" customFormat="1" ht="30" collapsed="1" x14ac:dyDescent="0.25">
      <c r="B84" s="2" t="str">
        <f>'[1]TCD sortants série 3 (janvier)'!B5</f>
        <v>Refus_7</v>
      </c>
      <c r="C84" s="3" t="str">
        <f>'[1]TCD sortants série 3 (janvier)'!C5</f>
        <v>Refus_8</v>
      </c>
      <c r="D84" s="3" t="str">
        <f>'[1]TCD sortants série 3 (janvier)'!D5</f>
        <v>Refus_9</v>
      </c>
      <c r="E84" s="4" t="s">
        <v>0</v>
      </c>
      <c r="F84" s="2" t="str">
        <f>'[1]TCD sortants série 3 (janvier)'!F5</f>
        <v>PET_clair_7</v>
      </c>
      <c r="G84" s="3" t="str">
        <f>'[1]TCD sortants série 3 (janvier)'!G5</f>
        <v>PET_clair_8</v>
      </c>
      <c r="H84" s="3" t="str">
        <f>'[1]TCD sortants série 3 (janvier)'!H5</f>
        <v>PET_clair_9</v>
      </c>
      <c r="I84" s="4" t="s">
        <v>1</v>
      </c>
      <c r="J84" s="2" t="str">
        <f>'[1]TCD sortants série 3 (janvier)'!J5</f>
        <v>EMR_7</v>
      </c>
      <c r="K84" s="3" t="str">
        <f>'[1]TCD sortants série 3 (janvier)'!K5</f>
        <v>EMR_8</v>
      </c>
      <c r="L84" s="3" t="str">
        <f>'[1]TCD sortants série 3 (janvier)'!L5</f>
        <v>EMR_9</v>
      </c>
      <c r="M84" s="4" t="s">
        <v>2</v>
      </c>
      <c r="N84" s="2" t="str">
        <f>'[1]TCD sortants série 3 (janvier)'!N5</f>
        <v>PCM_7</v>
      </c>
      <c r="O84" s="3" t="str">
        <f>'[1]TCD sortants série 3 (janvier)'!O5</f>
        <v>PCM_8</v>
      </c>
      <c r="P84" s="3" t="str">
        <f>'[1]TCD sortants série 3 (janvier)'!P5</f>
        <v>PCM_9</v>
      </c>
      <c r="Q84" s="4" t="s">
        <v>3</v>
      </c>
      <c r="R84" s="2" t="str">
        <f>'[1]TCD sortants série 3 (janvier)'!R5</f>
        <v>JRM_7</v>
      </c>
      <c r="S84" s="3" t="str">
        <f>'[1]TCD sortants série 3 (janvier)'!S5</f>
        <v>JRM_8</v>
      </c>
      <c r="T84" s="3" t="str">
        <f>'[1]TCD sortants série 3 (janvier)'!T5</f>
        <v>JRM_9</v>
      </c>
      <c r="U84" s="4" t="s">
        <v>4</v>
      </c>
      <c r="V84" s="2" t="str">
        <f>'[1]TCD sortants série 3 (janvier)'!V5</f>
        <v>Gros_cartons_7</v>
      </c>
      <c r="W84" s="3" t="str">
        <f>'[1]TCD sortants série 3 (janvier)'!W5</f>
        <v>Gros_cartons_8</v>
      </c>
      <c r="X84" s="3" t="str">
        <f>'[1]TCD sortants série 3 (janvier)'!X5</f>
        <v>Gros_cartons_9</v>
      </c>
      <c r="Y84" s="4" t="s">
        <v>5</v>
      </c>
      <c r="Z84" s="2" t="str">
        <f>'[1]TCD sortants série 3 (janvier)'!Z5</f>
        <v>ELA_7</v>
      </c>
      <c r="AA84" s="3" t="str">
        <f>'[1]TCD sortants série 3 (janvier)'!AA5</f>
        <v>ELA_8</v>
      </c>
      <c r="AB84" s="3" t="str">
        <f>'[1]TCD sortants série 3 (janvier)'!AB5</f>
        <v>ELA_9</v>
      </c>
      <c r="AC84" s="4" t="s">
        <v>6</v>
      </c>
      <c r="AD84" s="2" t="str">
        <f>'[1]TCD sortants série 3 (janvier)'!AD5</f>
        <v>PEHD/PP_7</v>
      </c>
      <c r="AE84" s="3" t="str">
        <f>'[1]TCD sortants série 3 (janvier)'!AE5</f>
        <v>PEHD/PP_8</v>
      </c>
      <c r="AF84" s="3" t="str">
        <f>'[1]TCD sortants série 3 (janvier)'!AF5</f>
        <v>PEHD/PP_9</v>
      </c>
      <c r="AG84" s="4" t="s">
        <v>7</v>
      </c>
      <c r="AH84" s="2" t="str">
        <f>'[1]TCD sortants série 3 (janvier)'!AH5</f>
        <v>FLUX_DEV_7</v>
      </c>
      <c r="AI84" s="3" t="str">
        <f>'[1]TCD sortants série 3 (janvier)'!AI5</f>
        <v>FLUX_DEV_8</v>
      </c>
      <c r="AJ84" s="3" t="str">
        <f>'[1]TCD sortants série 3 (janvier)'!AJ5</f>
        <v>FLUX_DEV_9</v>
      </c>
      <c r="AK84" s="4" t="s">
        <v>8</v>
      </c>
      <c r="AL84" s="2" t="str">
        <f>'[1]TCD sortants série 3 (janvier)'!AL5</f>
        <v>FILM_PE_7</v>
      </c>
      <c r="AM84" s="3" t="str">
        <f>'[1]TCD sortants série 3 (janvier)'!AM5</f>
        <v>FILM_PE_8</v>
      </c>
      <c r="AN84" s="3" t="str">
        <f>'[1]TCD sortants série 3 (janvier)'!AN5</f>
        <v>FILM_PE_9</v>
      </c>
      <c r="AO84" s="4" t="s">
        <v>9</v>
      </c>
      <c r="AP84" s="2" t="str">
        <f>'[1]TCD sortants série 3 (janvier)'!AP5</f>
        <v>Acier_7</v>
      </c>
      <c r="AQ84" s="3" t="str">
        <f>'[1]TCD sortants série 3 (janvier)'!AQ5</f>
        <v>Acier_8</v>
      </c>
      <c r="AR84" s="3" t="str">
        <f>'[1]TCD sortants série 3 (janvier)'!AR5</f>
        <v>Acier_9</v>
      </c>
      <c r="AS84" s="4" t="s">
        <v>10</v>
      </c>
      <c r="AT84" s="2" t="str">
        <f>'[1]TCD sortants série 3 (janvier)'!AT5</f>
        <v>Aluminium_7</v>
      </c>
      <c r="AU84" s="3" t="str">
        <f>'[1]TCD sortants série 3 (janvier)'!AU5</f>
        <v>Aluminium_8</v>
      </c>
      <c r="AV84" s="3" t="str">
        <f>'[1]TCD sortants série 3 (janvier)'!AV5</f>
        <v>Aluminium_9</v>
      </c>
      <c r="AW84" s="4" t="s">
        <v>11</v>
      </c>
      <c r="AX84" s="2" t="str">
        <f>'[1]TCD sortants série 3 (janvier)'!AX5</f>
        <v>Petits_alus_3</v>
      </c>
    </row>
    <row r="85" spans="1:50" x14ac:dyDescent="0.25">
      <c r="A85" s="5" t="s">
        <v>12</v>
      </c>
      <c r="B85" s="6">
        <f>'[1]TCD sortants série 3 (janvier)'!B6</f>
        <v>0</v>
      </c>
      <c r="C85" s="6">
        <f>'[1]TCD sortants série 3 (janvier)'!C6</f>
        <v>0</v>
      </c>
      <c r="D85" s="6">
        <f>'[1]TCD sortants série 3 (janvier)'!D6</f>
        <v>0</v>
      </c>
      <c r="E85" s="9">
        <f>AVERAGE(B85:D85)</f>
        <v>0</v>
      </c>
      <c r="F85" s="6">
        <f>'[1]TCD sortants série 3 (janvier)'!F6</f>
        <v>0</v>
      </c>
      <c r="G85" s="6">
        <f>'[1]TCD sortants série 3 (janvier)'!G6</f>
        <v>0</v>
      </c>
      <c r="H85" s="6">
        <f>'[1]TCD sortants série 3 (janvier)'!H6</f>
        <v>0</v>
      </c>
      <c r="I85" s="9">
        <f>AVERAGE(F85:H85)</f>
        <v>0</v>
      </c>
      <c r="J85" s="6">
        <f>'[1]TCD sortants série 3 (janvier)'!J6</f>
        <v>0</v>
      </c>
      <c r="K85" s="6">
        <f>'[1]TCD sortants série 3 (janvier)'!K6</f>
        <v>0</v>
      </c>
      <c r="L85" s="6">
        <f>'[1]TCD sortants série 3 (janvier)'!L6</f>
        <v>0</v>
      </c>
      <c r="M85" s="9">
        <f>AVERAGE(J85:L85)</f>
        <v>0</v>
      </c>
      <c r="N85" s="6">
        <f>'[1]TCD sortants série 3 (janvier)'!N6</f>
        <v>7.4943792155883066E-3</v>
      </c>
      <c r="O85" s="6">
        <f>'[1]TCD sortants série 3 (janvier)'!O6</f>
        <v>0</v>
      </c>
      <c r="P85" s="6">
        <f>'[1]TCD sortants série 3 (janvier)'!P6</f>
        <v>0</v>
      </c>
      <c r="Q85" s="9">
        <f>AVERAGE(N85:P85)</f>
        <v>2.4981264051961022E-3</v>
      </c>
      <c r="R85" s="6">
        <f>'[1]TCD sortants série 3 (janvier)'!R6</f>
        <v>0</v>
      </c>
      <c r="S85" s="6">
        <f>'[1]TCD sortants série 3 (janvier)'!S6</f>
        <v>0</v>
      </c>
      <c r="T85" s="6">
        <f>'[1]TCD sortants série 3 (janvier)'!T6</f>
        <v>0</v>
      </c>
      <c r="U85" s="9">
        <f>AVERAGE(R85:T85)</f>
        <v>0</v>
      </c>
      <c r="V85" s="6">
        <f>'[1]TCD sortants série 3 (janvier)'!V6</f>
        <v>0</v>
      </c>
      <c r="W85" s="6">
        <f>'[1]TCD sortants série 3 (janvier)'!W6</f>
        <v>0</v>
      </c>
      <c r="X85" s="6">
        <f>'[1]TCD sortants série 3 (janvier)'!X6</f>
        <v>1.2562814070351746E-3</v>
      </c>
      <c r="Y85" s="9">
        <f>AVERAGE(V85:X85)</f>
        <v>4.1876046901172487E-4</v>
      </c>
      <c r="Z85" s="6">
        <f>'[1]TCD sortants série 3 (janvier)'!Z6</f>
        <v>0</v>
      </c>
      <c r="AA85" s="6">
        <f>'[1]TCD sortants série 3 (janvier)'!AA6</f>
        <v>0</v>
      </c>
      <c r="AB85" s="6">
        <f>'[1]TCD sortants série 3 (janvier)'!AB6</f>
        <v>0</v>
      </c>
      <c r="AC85" s="9">
        <f>AVERAGE(Z85:AB85)</f>
        <v>0</v>
      </c>
      <c r="AD85" s="6">
        <f>'[1]TCD sortants série 3 (janvier)'!AD6</f>
        <v>0</v>
      </c>
      <c r="AE85" s="6">
        <f>'[1]TCD sortants série 3 (janvier)'!AE6</f>
        <v>0</v>
      </c>
      <c r="AF85" s="6">
        <f>'[1]TCD sortants série 3 (janvier)'!AF6</f>
        <v>0</v>
      </c>
      <c r="AG85" s="9">
        <f>AVERAGE(AD85:AF85)</f>
        <v>0</v>
      </c>
      <c r="AH85" s="6">
        <f>'[1]TCD sortants série 3 (janvier)'!AH6</f>
        <v>0</v>
      </c>
      <c r="AI85" s="6">
        <f>'[1]TCD sortants série 3 (janvier)'!AI6</f>
        <v>0</v>
      </c>
      <c r="AJ85" s="6">
        <f>'[1]TCD sortants série 3 (janvier)'!AJ6</f>
        <v>0</v>
      </c>
      <c r="AK85" s="9">
        <f>AVERAGE(AH85:AJ85)</f>
        <v>0</v>
      </c>
      <c r="AL85" s="6">
        <f>'[1]TCD sortants série 3 (janvier)'!AL6</f>
        <v>6.6666666666666688E-3</v>
      </c>
      <c r="AM85" s="6">
        <f>'[1]TCD sortants série 3 (janvier)'!AM6</f>
        <v>0</v>
      </c>
      <c r="AN85" s="6">
        <f>'[1]TCD sortants série 3 (janvier)'!AN6</f>
        <v>0</v>
      </c>
      <c r="AO85" s="9">
        <f>AVERAGE(AL85:AN85)</f>
        <v>2.2222222222222231E-3</v>
      </c>
      <c r="AP85" s="6">
        <f>'[1]TCD sortants série 3 (janvier)'!AP6</f>
        <v>0.92131147540983604</v>
      </c>
      <c r="AQ85" s="6">
        <f>'[1]TCD sortants série 3 (janvier)'!AQ6</f>
        <v>0.89731729879740962</v>
      </c>
      <c r="AR85" s="6">
        <f>'[1]TCD sortants série 3 (janvier)'!AR6</f>
        <v>0.89846743295019149</v>
      </c>
      <c r="AS85" s="9">
        <f>AVERAGE(AP85:AR85)</f>
        <v>0.90569873571914572</v>
      </c>
      <c r="AT85" s="6">
        <f>'[1]TCD sortants série 3 (janvier)'!AT6</f>
        <v>0</v>
      </c>
      <c r="AU85" s="6">
        <f>'[1]TCD sortants série 3 (janvier)'!AU6</f>
        <v>0</v>
      </c>
      <c r="AV85" s="6">
        <f>'[1]TCD sortants série 3 (janvier)'!AV6</f>
        <v>0</v>
      </c>
      <c r="AW85" s="9">
        <f>AVERAGE(AT85:AV85)</f>
        <v>0</v>
      </c>
      <c r="AX85" s="6">
        <f>'[1]TCD sortants série 3 (janvier)'!AX6</f>
        <v>0</v>
      </c>
    </row>
    <row r="86" spans="1:50" x14ac:dyDescent="0.25">
      <c r="A86" s="5" t="s">
        <v>13</v>
      </c>
      <c r="B86" s="6">
        <f>'[1]TCD sortants série 3 (janvier)'!B7</f>
        <v>6.3025210084033615E-3</v>
      </c>
      <c r="C86" s="6">
        <f>'[1]TCD sortants série 3 (janvier)'!C7</f>
        <v>2.9824561403508774E-2</v>
      </c>
      <c r="D86" s="6">
        <f>'[1]TCD sortants série 3 (janvier)'!D7</f>
        <v>4.184100418410041E-2</v>
      </c>
      <c r="E86" s="9">
        <f t="shared" ref="E86:E96" si="72">AVERAGE(B86:D86)</f>
        <v>2.5989362198670846E-2</v>
      </c>
      <c r="F86" s="6">
        <f>'[1]TCD sortants série 3 (janvier)'!F7</f>
        <v>1.6778523489932886E-3</v>
      </c>
      <c r="G86" s="6">
        <f>'[1]TCD sortants série 3 (janvier)'!G7</f>
        <v>0</v>
      </c>
      <c r="H86" s="6">
        <f>'[1]TCD sortants série 3 (janvier)'!H7</f>
        <v>0</v>
      </c>
      <c r="I86" s="9">
        <f t="shared" ref="I86:I96" si="73">AVERAGE(F86:H86)</f>
        <v>5.5928411633109618E-4</v>
      </c>
      <c r="J86" s="6">
        <f>'[1]TCD sortants série 3 (janvier)'!J7</f>
        <v>0</v>
      </c>
      <c r="K86" s="6">
        <f>'[1]TCD sortants série 3 (janvier)'!K7</f>
        <v>0</v>
      </c>
      <c r="L86" s="6">
        <f>'[1]TCD sortants série 3 (janvier)'!L7</f>
        <v>1.0401497815685468E-3</v>
      </c>
      <c r="M86" s="9">
        <f t="shared" ref="M86:M96" si="74">AVERAGE(J86:L86)</f>
        <v>3.4671659385618228E-4</v>
      </c>
      <c r="N86" s="6">
        <f>'[1]TCD sortants série 3 (janvier)'!N7</f>
        <v>7.4943792155883066E-3</v>
      </c>
      <c r="O86" s="6">
        <f>'[1]TCD sortants série 3 (janvier)'!O7</f>
        <v>5.7142857142857143E-3</v>
      </c>
      <c r="P86" s="6">
        <f>'[1]TCD sortants série 3 (janvier)'!P7</f>
        <v>3.2894736842105257E-3</v>
      </c>
      <c r="Q86" s="9">
        <f t="shared" ref="Q86:Q96" si="75">AVERAGE(N86:P86)</f>
        <v>5.4993795380281823E-3</v>
      </c>
      <c r="R86" s="6">
        <f>'[1]TCD sortants série 3 (janvier)'!R7</f>
        <v>0</v>
      </c>
      <c r="S86" s="6">
        <f>'[1]TCD sortants série 3 (janvier)'!S7</f>
        <v>0</v>
      </c>
      <c r="T86" s="6">
        <f>'[1]TCD sortants série 3 (janvier)'!T7</f>
        <v>0</v>
      </c>
      <c r="U86" s="9">
        <f t="shared" ref="U86:U96" si="76">AVERAGE(R86:T86)</f>
        <v>0</v>
      </c>
      <c r="V86" s="6">
        <f>'[1]TCD sortants série 3 (janvier)'!V7</f>
        <v>0</v>
      </c>
      <c r="W86" s="6">
        <f>'[1]TCD sortants série 3 (janvier)'!W7</f>
        <v>0</v>
      </c>
      <c r="X86" s="6">
        <f>'[1]TCD sortants série 3 (janvier)'!X7</f>
        <v>0</v>
      </c>
      <c r="Y86" s="9">
        <f t="shared" ref="Y86:Y96" si="77">AVERAGE(V86:X86)</f>
        <v>0</v>
      </c>
      <c r="Z86" s="6">
        <f>'[1]TCD sortants série 3 (janvier)'!Z7</f>
        <v>0</v>
      </c>
      <c r="AA86" s="6">
        <f>'[1]TCD sortants série 3 (janvier)'!AA7</f>
        <v>0</v>
      </c>
      <c r="AB86" s="6">
        <f>'[1]TCD sortants série 3 (janvier)'!AB7</f>
        <v>1.3280212483399714E-3</v>
      </c>
      <c r="AC86" s="9">
        <f t="shared" ref="AC86:AC96" si="78">AVERAGE(Z86:AB86)</f>
        <v>4.4267374944665711E-4</v>
      </c>
      <c r="AD86" s="6">
        <f>'[1]TCD sortants série 3 (janvier)'!AD7</f>
        <v>1.5082956259426829E-3</v>
      </c>
      <c r="AE86" s="6">
        <f>'[1]TCD sortants série 3 (janvier)'!AE7</f>
        <v>4.3668122270742338E-3</v>
      </c>
      <c r="AF86" s="6">
        <f>'[1]TCD sortants série 3 (janvier)'!AF7</f>
        <v>2.628120893561103E-3</v>
      </c>
      <c r="AG86" s="9">
        <f t="shared" ref="AG86:AG96" si="79">AVERAGE(AD86:AF86)</f>
        <v>2.8344095821926734E-3</v>
      </c>
      <c r="AH86" s="6">
        <f>'[1]TCD sortants série 3 (janvier)'!AH7</f>
        <v>2.2371364653243808E-3</v>
      </c>
      <c r="AI86" s="6">
        <f>'[1]TCD sortants série 3 (janvier)'!AI7</f>
        <v>1.2578616352201255E-2</v>
      </c>
      <c r="AJ86" s="6">
        <f>'[1]TCD sortants série 3 (janvier)'!AJ7</f>
        <v>2.2883295194507983E-3</v>
      </c>
      <c r="AK86" s="9">
        <f t="shared" ref="AK86:AK96" si="80">AVERAGE(AH86:AJ86)</f>
        <v>5.7013607789921442E-3</v>
      </c>
      <c r="AL86" s="6">
        <f>'[1]TCD sortants série 3 (janvier)'!AL7</f>
        <v>0</v>
      </c>
      <c r="AM86" s="6">
        <f>'[1]TCD sortants série 3 (janvier)'!AM7</f>
        <v>3.9215686274509777E-3</v>
      </c>
      <c r="AN86" s="6">
        <f>'[1]TCD sortants série 3 (janvier)'!AN7</f>
        <v>0</v>
      </c>
      <c r="AO86" s="9">
        <f t="shared" ref="AO86:AO96" si="81">AVERAGE(AL86:AN86)</f>
        <v>1.3071895424836592E-3</v>
      </c>
      <c r="AP86" s="6">
        <f>'[1]TCD sortants série 3 (janvier)'!AP7</f>
        <v>3.2786885245901639E-3</v>
      </c>
      <c r="AQ86" s="6">
        <f>'[1]TCD sortants série 3 (janvier)'!AQ7</f>
        <v>1.5417823003391919E-3</v>
      </c>
      <c r="AR86" s="6">
        <f>'[1]TCD sortants série 3 (janvier)'!AR7</f>
        <v>1.9157088122605367E-3</v>
      </c>
      <c r="AS86" s="9">
        <f t="shared" ref="AS86:AS96" si="82">AVERAGE(AP86:AR86)</f>
        <v>2.2453932123966311E-3</v>
      </c>
      <c r="AT86" s="6">
        <f>'[1]TCD sortants série 3 (janvier)'!AT7</f>
        <v>0.77614138438880698</v>
      </c>
      <c r="AU86" s="6">
        <f>'[1]TCD sortants série 3 (janvier)'!AU7</f>
        <v>0.50133689839572182</v>
      </c>
      <c r="AV86" s="6">
        <f>'[1]TCD sortants série 3 (janvier)'!AV7</f>
        <v>0.6651376146788992</v>
      </c>
      <c r="AW86" s="9">
        <f t="shared" ref="AW86:AW96" si="83">AVERAGE(AT86:AV86)</f>
        <v>0.6475386324878093</v>
      </c>
      <c r="AX86" s="6">
        <f>'[1]TCD sortants série 3 (janvier)'!AX7</f>
        <v>0.38007380073800745</v>
      </c>
    </row>
    <row r="87" spans="1:50" x14ac:dyDescent="0.25">
      <c r="A87" s="5" t="s">
        <v>14</v>
      </c>
      <c r="B87" s="6">
        <f>'[1]TCD sortants série 3 (janvier)'!B8</f>
        <v>0</v>
      </c>
      <c r="C87" s="6">
        <f>'[1]TCD sortants série 3 (janvier)'!C8</f>
        <v>0</v>
      </c>
      <c r="D87" s="6">
        <f>'[1]TCD sortants série 3 (janvier)'!D8</f>
        <v>0</v>
      </c>
      <c r="E87" s="9">
        <f t="shared" si="72"/>
        <v>0</v>
      </c>
      <c r="F87" s="6">
        <f>'[1]TCD sortants série 3 (janvier)'!F8</f>
        <v>0</v>
      </c>
      <c r="G87" s="6">
        <f>'[1]TCD sortants série 3 (janvier)'!G8</f>
        <v>0</v>
      </c>
      <c r="H87" s="6">
        <f>'[1]TCD sortants série 3 (janvier)'!H8</f>
        <v>0</v>
      </c>
      <c r="I87" s="9">
        <f t="shared" si="73"/>
        <v>0</v>
      </c>
      <c r="J87" s="6">
        <f>'[1]TCD sortants série 3 (janvier)'!J8</f>
        <v>0</v>
      </c>
      <c r="K87" s="6">
        <f>'[1]TCD sortants série 3 (janvier)'!K8</f>
        <v>0</v>
      </c>
      <c r="L87" s="6">
        <f>'[1]TCD sortants série 3 (janvier)'!L8</f>
        <v>0</v>
      </c>
      <c r="M87" s="9">
        <f t="shared" si="74"/>
        <v>0</v>
      </c>
      <c r="N87" s="6">
        <f>'[1]TCD sortants série 3 (janvier)'!N8</f>
        <v>0</v>
      </c>
      <c r="O87" s="6">
        <f>'[1]TCD sortants série 3 (janvier)'!O8</f>
        <v>0</v>
      </c>
      <c r="P87" s="6">
        <f>'[1]TCD sortants série 3 (janvier)'!P8</f>
        <v>0</v>
      </c>
      <c r="Q87" s="9">
        <f t="shared" si="75"/>
        <v>0</v>
      </c>
      <c r="R87" s="6">
        <f>'[1]TCD sortants série 3 (janvier)'!R8</f>
        <v>0</v>
      </c>
      <c r="S87" s="6">
        <f>'[1]TCD sortants série 3 (janvier)'!S8</f>
        <v>0</v>
      </c>
      <c r="T87" s="6">
        <f>'[1]TCD sortants série 3 (janvier)'!T8</f>
        <v>0</v>
      </c>
      <c r="U87" s="9">
        <f t="shared" si="76"/>
        <v>0</v>
      </c>
      <c r="V87" s="6">
        <f>'[1]TCD sortants série 3 (janvier)'!V8</f>
        <v>0</v>
      </c>
      <c r="W87" s="6">
        <f>'[1]TCD sortants série 3 (janvier)'!W8</f>
        <v>0</v>
      </c>
      <c r="X87" s="6">
        <f>'[1]TCD sortants série 3 (janvier)'!X8</f>
        <v>0</v>
      </c>
      <c r="Y87" s="9">
        <f t="shared" si="77"/>
        <v>0</v>
      </c>
      <c r="Z87" s="6">
        <f>'[1]TCD sortants série 3 (janvier)'!Z8</f>
        <v>0</v>
      </c>
      <c r="AA87" s="6">
        <f>'[1]TCD sortants série 3 (janvier)'!AA8</f>
        <v>0</v>
      </c>
      <c r="AB87" s="6">
        <f>'[1]TCD sortants série 3 (janvier)'!AB8</f>
        <v>0</v>
      </c>
      <c r="AC87" s="9">
        <f t="shared" si="78"/>
        <v>0</v>
      </c>
      <c r="AD87" s="6">
        <f>'[1]TCD sortants série 3 (janvier)'!AD8</f>
        <v>0</v>
      </c>
      <c r="AE87" s="6">
        <f>'[1]TCD sortants série 3 (janvier)'!AE8</f>
        <v>0</v>
      </c>
      <c r="AF87" s="6">
        <f>'[1]TCD sortants série 3 (janvier)'!AF8</f>
        <v>0</v>
      </c>
      <c r="AG87" s="9">
        <f t="shared" si="79"/>
        <v>0</v>
      </c>
      <c r="AH87" s="6">
        <f>'[1]TCD sortants série 3 (janvier)'!AH8</f>
        <v>0</v>
      </c>
      <c r="AI87" s="6">
        <f>'[1]TCD sortants série 3 (janvier)'!AI8</f>
        <v>0</v>
      </c>
      <c r="AJ87" s="6">
        <f>'[1]TCD sortants série 3 (janvier)'!AJ8</f>
        <v>0</v>
      </c>
      <c r="AK87" s="9">
        <f t="shared" si="80"/>
        <v>0</v>
      </c>
      <c r="AL87" s="6">
        <f>'[1]TCD sortants série 3 (janvier)'!AL8</f>
        <v>0</v>
      </c>
      <c r="AM87" s="6">
        <f>'[1]TCD sortants série 3 (janvier)'!AM8</f>
        <v>0</v>
      </c>
      <c r="AN87" s="6">
        <f>'[1]TCD sortants série 3 (janvier)'!AN8</f>
        <v>0</v>
      </c>
      <c r="AO87" s="9">
        <f t="shared" si="81"/>
        <v>0</v>
      </c>
      <c r="AP87" s="6">
        <f>'[1]TCD sortants série 3 (janvier)'!AP8</f>
        <v>0</v>
      </c>
      <c r="AQ87" s="6">
        <f>'[1]TCD sortants série 3 (janvier)'!AQ8</f>
        <v>0</v>
      </c>
      <c r="AR87" s="6">
        <f>'[1]TCD sortants série 3 (janvier)'!AR8</f>
        <v>0</v>
      </c>
      <c r="AS87" s="9">
        <f t="shared" si="82"/>
        <v>0</v>
      </c>
      <c r="AT87" s="6">
        <f>'[1]TCD sortants série 3 (janvier)'!AT8</f>
        <v>2.9455081001472749E-3</v>
      </c>
      <c r="AU87" s="6">
        <f>'[1]TCD sortants série 3 (janvier)'!AU8</f>
        <v>8.0213903743315482E-3</v>
      </c>
      <c r="AV87" s="6">
        <f>'[1]TCD sortants série 3 (janvier)'!AV8</f>
        <v>2.5993883792048936E-2</v>
      </c>
      <c r="AW87" s="9">
        <f t="shared" si="83"/>
        <v>1.2320260755509252E-2</v>
      </c>
      <c r="AX87" s="6">
        <f>'[1]TCD sortants série 3 (janvier)'!AX8</f>
        <v>6.2730627306273073E-2</v>
      </c>
    </row>
    <row r="88" spans="1:50" x14ac:dyDescent="0.25">
      <c r="A88" s="5" t="s">
        <v>15</v>
      </c>
      <c r="B88" s="6">
        <f>'[1]TCD sortants série 3 (janvier)'!B9</f>
        <v>5.4621848739495819E-2</v>
      </c>
      <c r="C88" s="6">
        <f>'[1]TCD sortants série 3 (janvier)'!C9</f>
        <v>3.6842105263157905E-2</v>
      </c>
      <c r="D88" s="6">
        <f>'[1]TCD sortants série 3 (janvier)'!D9</f>
        <v>2.5104602510460254E-2</v>
      </c>
      <c r="E88" s="9">
        <f t="shared" si="72"/>
        <v>3.8856185504371331E-2</v>
      </c>
      <c r="F88" s="6">
        <f>'[1]TCD sortants série 3 (janvier)'!F9</f>
        <v>0</v>
      </c>
      <c r="G88" s="6">
        <f>'[1]TCD sortants série 3 (janvier)'!G9</f>
        <v>0</v>
      </c>
      <c r="H88" s="6">
        <f>'[1]TCD sortants série 3 (janvier)'!H9</f>
        <v>0</v>
      </c>
      <c r="I88" s="9">
        <f t="shared" si="73"/>
        <v>0</v>
      </c>
      <c r="J88" s="6">
        <f>'[1]TCD sortants série 3 (janvier)'!J9</f>
        <v>0</v>
      </c>
      <c r="K88" s="6">
        <f>'[1]TCD sortants série 3 (janvier)'!K9</f>
        <v>0</v>
      </c>
      <c r="L88" s="6">
        <f>'[1]TCD sortants série 3 (janvier)'!L9</f>
        <v>0</v>
      </c>
      <c r="M88" s="9">
        <f t="shared" si="74"/>
        <v>0</v>
      </c>
      <c r="N88" s="6">
        <f>'[1]TCD sortants série 3 (janvier)'!N9</f>
        <v>3.7471896077941541E-3</v>
      </c>
      <c r="O88" s="6">
        <f>'[1]TCD sortants série 3 (janvier)'!O9</f>
        <v>1.4285714285714271E-3</v>
      </c>
      <c r="P88" s="6">
        <f>'[1]TCD sortants série 3 (janvier)'!P9</f>
        <v>4.9342105263157901E-3</v>
      </c>
      <c r="Q88" s="9">
        <f t="shared" si="75"/>
        <v>3.369990520893791E-3</v>
      </c>
      <c r="R88" s="6">
        <f>'[1]TCD sortants série 3 (janvier)'!R9</f>
        <v>0</v>
      </c>
      <c r="S88" s="6">
        <f>'[1]TCD sortants série 3 (janvier)'!S9</f>
        <v>0</v>
      </c>
      <c r="T88" s="6">
        <f>'[1]TCD sortants série 3 (janvier)'!T9</f>
        <v>0</v>
      </c>
      <c r="U88" s="9">
        <f t="shared" si="76"/>
        <v>0</v>
      </c>
      <c r="V88" s="6">
        <f>'[1]TCD sortants série 3 (janvier)'!V9</f>
        <v>0</v>
      </c>
      <c r="W88" s="6">
        <f>'[1]TCD sortants série 3 (janvier)'!W9</f>
        <v>0</v>
      </c>
      <c r="X88" s="6">
        <f>'[1]TCD sortants série 3 (janvier)'!X9</f>
        <v>1.2562814070351774E-3</v>
      </c>
      <c r="Y88" s="9">
        <f t="shared" si="77"/>
        <v>4.1876046901172579E-4</v>
      </c>
      <c r="Z88" s="6">
        <f>'[1]TCD sortants série 3 (janvier)'!Z9</f>
        <v>0.9033280507131537</v>
      </c>
      <c r="AA88" s="6">
        <f>'[1]TCD sortants série 3 (janvier)'!AA9</f>
        <v>0.90757855822550826</v>
      </c>
      <c r="AB88" s="6">
        <f>'[1]TCD sortants série 3 (janvier)'!AB9</f>
        <v>0.90703851261620183</v>
      </c>
      <c r="AC88" s="9">
        <f t="shared" si="78"/>
        <v>0.90598170718495463</v>
      </c>
      <c r="AD88" s="6">
        <f>'[1]TCD sortants série 3 (janvier)'!AD9</f>
        <v>3.0165912518853697E-3</v>
      </c>
      <c r="AE88" s="6">
        <f>'[1]TCD sortants série 3 (janvier)'!AE9</f>
        <v>2.1834061135371164E-2</v>
      </c>
      <c r="AF88" s="6">
        <f>'[1]TCD sortants série 3 (janvier)'!AF9</f>
        <v>1.3140604467805517E-2</v>
      </c>
      <c r="AG88" s="9">
        <f t="shared" si="79"/>
        <v>1.2663752285020683E-2</v>
      </c>
      <c r="AH88" s="6">
        <f>'[1]TCD sortants série 3 (janvier)'!AH9</f>
        <v>0</v>
      </c>
      <c r="AI88" s="6">
        <f>'[1]TCD sortants série 3 (janvier)'!AI9</f>
        <v>2.0964360587002089E-3</v>
      </c>
      <c r="AJ88" s="6">
        <f>'[1]TCD sortants série 3 (janvier)'!AJ9</f>
        <v>0</v>
      </c>
      <c r="AK88" s="9">
        <f t="shared" si="80"/>
        <v>6.988120195667363E-4</v>
      </c>
      <c r="AL88" s="6">
        <f>'[1]TCD sortants série 3 (janvier)'!AL9</f>
        <v>0</v>
      </c>
      <c r="AM88" s="6">
        <f>'[1]TCD sortants série 3 (janvier)'!AM9</f>
        <v>0</v>
      </c>
      <c r="AN88" s="6">
        <f>'[1]TCD sortants série 3 (janvier)'!AN9</f>
        <v>0</v>
      </c>
      <c r="AO88" s="9">
        <f t="shared" si="81"/>
        <v>0</v>
      </c>
      <c r="AP88" s="6">
        <f>'[1]TCD sortants série 3 (janvier)'!AP9</f>
        <v>0</v>
      </c>
      <c r="AQ88" s="6">
        <f>'[1]TCD sortants série 3 (janvier)'!AQ9</f>
        <v>9.2506938020351498E-4</v>
      </c>
      <c r="AR88" s="6">
        <f>'[1]TCD sortants série 3 (janvier)'!AR9</f>
        <v>1.9157088122605339E-3</v>
      </c>
      <c r="AS88" s="9">
        <f t="shared" si="82"/>
        <v>9.4692606415468304E-4</v>
      </c>
      <c r="AT88" s="6">
        <f>'[1]TCD sortants série 3 (janvier)'!AT9</f>
        <v>5.0073637702503691E-2</v>
      </c>
      <c r="AU88" s="6">
        <f>'[1]TCD sortants série 3 (janvier)'!AU9</f>
        <v>2.1390374331550801E-2</v>
      </c>
      <c r="AV88" s="6">
        <f>'[1]TCD sortants série 3 (janvier)'!AV9</f>
        <v>2.140672782874618E-2</v>
      </c>
      <c r="AW88" s="9">
        <f t="shared" si="83"/>
        <v>3.0956913287600224E-2</v>
      </c>
      <c r="AX88" s="6">
        <f>'[1]TCD sortants série 3 (janvier)'!AX9</f>
        <v>8.3025830258302596E-2</v>
      </c>
    </row>
    <row r="89" spans="1:50" x14ac:dyDescent="0.25">
      <c r="A89" s="5" t="s">
        <v>16</v>
      </c>
      <c r="B89" s="6">
        <f>'[1]TCD sortants série 3 (janvier)'!B10</f>
        <v>0.12184873949579833</v>
      </c>
      <c r="C89" s="6">
        <f>'[1]TCD sortants série 3 (janvier)'!C10</f>
        <v>0.13157894736842107</v>
      </c>
      <c r="D89" s="6">
        <f>'[1]TCD sortants série 3 (janvier)'!D10</f>
        <v>0.10460251046025107</v>
      </c>
      <c r="E89" s="9">
        <f t="shared" si="72"/>
        <v>0.11934339910815683</v>
      </c>
      <c r="F89" s="6">
        <f>'[1]TCD sortants série 3 (janvier)'!F10</f>
        <v>2.7964205816554837E-3</v>
      </c>
      <c r="G89" s="6">
        <f>'[1]TCD sortants série 3 (janvier)'!G10</f>
        <v>0</v>
      </c>
      <c r="H89" s="6">
        <f>'[1]TCD sortants série 3 (janvier)'!H10</f>
        <v>0</v>
      </c>
      <c r="I89" s="9">
        <f t="shared" si="73"/>
        <v>9.3214019388516121E-4</v>
      </c>
      <c r="J89" s="6">
        <f>'[1]TCD sortants série 3 (janvier)'!J10</f>
        <v>0.939453125</v>
      </c>
      <c r="K89" s="6">
        <f>'[1]TCD sortants série 3 (janvier)'!K10</f>
        <v>0.91449275362318827</v>
      </c>
      <c r="L89" s="6">
        <f>'[1]TCD sortants série 3 (janvier)'!L10</f>
        <v>0.90493030996463486</v>
      </c>
      <c r="M89" s="9">
        <f t="shared" si="74"/>
        <v>0.91962539619594119</v>
      </c>
      <c r="N89" s="6">
        <f>'[1]TCD sortants série 3 (janvier)'!N10</f>
        <v>7.3694728953285021E-2</v>
      </c>
      <c r="O89" s="6">
        <f>'[1]TCD sortants série 3 (janvier)'!O10</f>
        <v>8.8571428571428523E-2</v>
      </c>
      <c r="P89" s="6">
        <f>'[1]TCD sortants série 3 (janvier)'!P10</f>
        <v>0.12006578947368417</v>
      </c>
      <c r="Q89" s="9">
        <f t="shared" si="75"/>
        <v>9.4110648999465904E-2</v>
      </c>
      <c r="R89" s="6">
        <f>'[1]TCD sortants série 3 (janvier)'!R10</f>
        <v>5.0251256281407024E-2</v>
      </c>
      <c r="S89" s="6">
        <f>'[1]TCD sortants série 3 (janvier)'!S10</f>
        <v>6.0889929742388757E-2</v>
      </c>
      <c r="T89" s="6">
        <f>'[1]TCD sortants série 3 (janvier)'!T10</f>
        <v>6.0661764705882346E-2</v>
      </c>
      <c r="U89" s="9">
        <f t="shared" si="76"/>
        <v>5.7267650243226033E-2</v>
      </c>
      <c r="V89" s="6">
        <f>'[1]TCD sortants série 3 (janvier)'!V10</f>
        <v>0.97203947368421051</v>
      </c>
      <c r="W89" s="6">
        <f>'[1]TCD sortants série 3 (janvier)'!W10</f>
        <v>0.97629629629629633</v>
      </c>
      <c r="X89" s="6">
        <f>'[1]TCD sortants série 3 (janvier)'!X10</f>
        <v>0.95854271356783927</v>
      </c>
      <c r="Y89" s="9">
        <f t="shared" si="77"/>
        <v>0.9689594945161154</v>
      </c>
      <c r="Z89" s="6">
        <f>'[1]TCD sortants série 3 (janvier)'!Z10</f>
        <v>1.9017432646592704E-2</v>
      </c>
      <c r="AA89" s="6">
        <f>'[1]TCD sortants série 3 (janvier)'!AA10</f>
        <v>4.2513863216266178E-2</v>
      </c>
      <c r="AB89" s="6">
        <f>'[1]TCD sortants série 3 (janvier)'!AB10</f>
        <v>2.9216467463479407E-2</v>
      </c>
      <c r="AC89" s="9">
        <f t="shared" si="78"/>
        <v>3.0249254442112763E-2</v>
      </c>
      <c r="AD89" s="6">
        <f>'[1]TCD sortants série 3 (janvier)'!AD10</f>
        <v>6.0331825037707376E-3</v>
      </c>
      <c r="AE89" s="6">
        <f>'[1]TCD sortants série 3 (janvier)'!AE10</f>
        <v>1.4556040756914111E-2</v>
      </c>
      <c r="AF89" s="6">
        <f>'[1]TCD sortants série 3 (janvier)'!AF10</f>
        <v>1.9710906701708275E-2</v>
      </c>
      <c r="AG89" s="9">
        <f t="shared" si="79"/>
        <v>1.3433376654131043E-2</v>
      </c>
      <c r="AH89" s="6">
        <f>'[1]TCD sortants série 3 (janvier)'!AH10</f>
        <v>2.2371364653243839E-3</v>
      </c>
      <c r="AI89" s="6">
        <f>'[1]TCD sortants série 3 (janvier)'!AI10</f>
        <v>1.8867924528301879E-2</v>
      </c>
      <c r="AJ89" s="6">
        <f>'[1]TCD sortants série 3 (janvier)'!AJ10</f>
        <v>2.2883295194508015E-2</v>
      </c>
      <c r="AK89" s="9">
        <f t="shared" si="80"/>
        <v>1.4662785396044759E-2</v>
      </c>
      <c r="AL89" s="6">
        <f>'[1]TCD sortants série 3 (janvier)'!AL10</f>
        <v>7.3333333333333361E-2</v>
      </c>
      <c r="AM89" s="6">
        <f>'[1]TCD sortants série 3 (janvier)'!AM10</f>
        <v>1.9607843137254912E-2</v>
      </c>
      <c r="AN89" s="6">
        <f>'[1]TCD sortants série 3 (janvier)'!AN10</f>
        <v>2.0576131687242796E-3</v>
      </c>
      <c r="AO89" s="9">
        <f t="shared" si="81"/>
        <v>3.1666263213104187E-2</v>
      </c>
      <c r="AP89" s="6">
        <f>'[1]TCD sortants série 3 (janvier)'!AP10</f>
        <v>1.3114754098360659E-2</v>
      </c>
      <c r="AQ89" s="6">
        <f>'[1]TCD sortants série 3 (janvier)'!AQ10</f>
        <v>1.5417823003391918E-2</v>
      </c>
      <c r="AR89" s="6">
        <f>'[1]TCD sortants série 3 (janvier)'!AR10</f>
        <v>3.8314176245210735E-3</v>
      </c>
      <c r="AS89" s="9">
        <f t="shared" si="82"/>
        <v>1.0787998242091215E-2</v>
      </c>
      <c r="AT89" s="6">
        <f>'[1]TCD sortants série 3 (janvier)'!AT10</f>
        <v>3.2400589101620032E-2</v>
      </c>
      <c r="AU89" s="6">
        <f>'[1]TCD sortants série 3 (janvier)'!AU10</f>
        <v>0.29812834224598922</v>
      </c>
      <c r="AV89" s="6">
        <f>'[1]TCD sortants série 3 (janvier)'!AV10</f>
        <v>8.4097859327217139E-2</v>
      </c>
      <c r="AW89" s="9">
        <f t="shared" si="83"/>
        <v>0.13820893022494213</v>
      </c>
      <c r="AX89" s="6">
        <f>'[1]TCD sortants série 3 (janvier)'!AX10</f>
        <v>7.3800738007380063E-3</v>
      </c>
    </row>
    <row r="90" spans="1:50" x14ac:dyDescent="0.25">
      <c r="A90" s="5" t="s">
        <v>17</v>
      </c>
      <c r="B90" s="6">
        <f>'[1]TCD sortants série 3 (janvier)'!B11</f>
        <v>2.100840336134454E-2</v>
      </c>
      <c r="C90" s="6">
        <f>'[1]TCD sortants série 3 (janvier)'!C11</f>
        <v>3.1578947368421012E-2</v>
      </c>
      <c r="D90" s="6">
        <f>'[1]TCD sortants série 3 (janvier)'!D11</f>
        <v>4.1841004184100432E-3</v>
      </c>
      <c r="E90" s="9">
        <f t="shared" si="72"/>
        <v>1.8923817049391865E-2</v>
      </c>
      <c r="F90" s="6">
        <f>'[1]TCD sortants série 3 (janvier)'!F11</f>
        <v>0</v>
      </c>
      <c r="G90" s="6">
        <f>'[1]TCD sortants série 3 (janvier)'!G11</f>
        <v>0</v>
      </c>
      <c r="H90" s="6">
        <f>'[1]TCD sortants série 3 (janvier)'!H11</f>
        <v>1.9531249999999967E-3</v>
      </c>
      <c r="I90" s="9">
        <f t="shared" si="73"/>
        <v>6.5104166666666555E-4</v>
      </c>
      <c r="J90" s="6">
        <f>'[1]TCD sortants série 3 (janvier)'!J11</f>
        <v>0</v>
      </c>
      <c r="K90" s="6">
        <f>'[1]TCD sortants série 3 (janvier)'!K11</f>
        <v>0</v>
      </c>
      <c r="L90" s="6">
        <f>'[1]TCD sortants série 3 (janvier)'!L11</f>
        <v>4.1605991262741833E-4</v>
      </c>
      <c r="M90" s="9">
        <f t="shared" si="74"/>
        <v>1.3868663754247279E-4</v>
      </c>
      <c r="N90" s="6">
        <f>'[1]TCD sortants série 3 (janvier)'!N11</f>
        <v>7.4943792155883081E-4</v>
      </c>
      <c r="O90" s="6">
        <f>'[1]TCD sortants série 3 (janvier)'!O11</f>
        <v>0</v>
      </c>
      <c r="P90" s="6">
        <f>'[1]TCD sortants série 3 (janvier)'!P11</f>
        <v>0</v>
      </c>
      <c r="Q90" s="9">
        <f t="shared" si="75"/>
        <v>2.4981264051961025E-4</v>
      </c>
      <c r="R90" s="6">
        <f>'[1]TCD sortants série 3 (janvier)'!R11</f>
        <v>4.3696744592527904E-4</v>
      </c>
      <c r="S90" s="6">
        <f>'[1]TCD sortants série 3 (janvier)'!S11</f>
        <v>0</v>
      </c>
      <c r="T90" s="6">
        <f>'[1]TCD sortants série 3 (janvier)'!T11</f>
        <v>0</v>
      </c>
      <c r="U90" s="9">
        <f t="shared" si="76"/>
        <v>1.4565581530842634E-4</v>
      </c>
      <c r="V90" s="6">
        <f>'[1]TCD sortants série 3 (janvier)'!V11</f>
        <v>1.3157894736842101E-2</v>
      </c>
      <c r="W90" s="6">
        <f>'[1]TCD sortants série 3 (janvier)'!W11</f>
        <v>1.4814814814814795E-3</v>
      </c>
      <c r="X90" s="6">
        <f>'[1]TCD sortants série 3 (janvier)'!X11</f>
        <v>2.5125628140703518E-3</v>
      </c>
      <c r="Y90" s="9">
        <f t="shared" si="77"/>
        <v>5.7173130107979779E-3</v>
      </c>
      <c r="Z90" s="6">
        <f>'[1]TCD sortants série 3 (janvier)'!Z11</f>
        <v>1.5847860538827272E-3</v>
      </c>
      <c r="AA90" s="6">
        <f>'[1]TCD sortants série 3 (janvier)'!AA11</f>
        <v>0</v>
      </c>
      <c r="AB90" s="6">
        <f>'[1]TCD sortants série 3 (janvier)'!AB11</f>
        <v>0</v>
      </c>
      <c r="AC90" s="9">
        <f t="shared" si="78"/>
        <v>5.2826201796090906E-4</v>
      </c>
      <c r="AD90" s="6">
        <f>'[1]TCD sortants série 3 (janvier)'!AD11</f>
        <v>0</v>
      </c>
      <c r="AE90" s="6">
        <f>'[1]TCD sortants série 3 (janvier)'!AE11</f>
        <v>1.455604075691409E-3</v>
      </c>
      <c r="AF90" s="6">
        <f>'[1]TCD sortants série 3 (janvier)'!AF11</f>
        <v>0</v>
      </c>
      <c r="AG90" s="9">
        <f t="shared" si="79"/>
        <v>4.8520135856380299E-4</v>
      </c>
      <c r="AH90" s="6">
        <f>'[1]TCD sortants série 3 (janvier)'!AH11</f>
        <v>0</v>
      </c>
      <c r="AI90" s="6">
        <f>'[1]TCD sortants série 3 (janvier)'!AI11</f>
        <v>2.0964360587002063E-3</v>
      </c>
      <c r="AJ90" s="6">
        <f>'[1]TCD sortants série 3 (janvier)'!AJ11</f>
        <v>2.2883295194508035E-3</v>
      </c>
      <c r="AK90" s="9">
        <f t="shared" si="80"/>
        <v>1.4615885260503367E-3</v>
      </c>
      <c r="AL90" s="6">
        <f>'[1]TCD sortants série 3 (janvier)'!AL11</f>
        <v>0.70666666666666667</v>
      </c>
      <c r="AM90" s="6">
        <f>'[1]TCD sortants série 3 (janvier)'!AM11</f>
        <v>0.67450980392156856</v>
      </c>
      <c r="AN90" s="6">
        <f>'[1]TCD sortants série 3 (janvier)'!AN11</f>
        <v>0.98353909465020584</v>
      </c>
      <c r="AO90" s="9">
        <f t="shared" si="81"/>
        <v>0.78823852174614706</v>
      </c>
      <c r="AP90" s="6">
        <f>'[1]TCD sortants série 3 (janvier)'!AP11</f>
        <v>1.1475409836065575E-2</v>
      </c>
      <c r="AQ90" s="6">
        <f>'[1]TCD sortants série 3 (janvier)'!AQ11</f>
        <v>1.0792476102374342E-2</v>
      </c>
      <c r="AR90" s="6">
        <f>'[1]TCD sortants série 3 (janvier)'!AR11</f>
        <v>1.1494252873563216E-2</v>
      </c>
      <c r="AS90" s="9">
        <f t="shared" si="82"/>
        <v>1.1254046270667712E-2</v>
      </c>
      <c r="AT90" s="6">
        <f>'[1]TCD sortants série 3 (janvier)'!AT11</f>
        <v>1.4727540500736359E-3</v>
      </c>
      <c r="AU90" s="6">
        <f>'[1]TCD sortants série 3 (janvier)'!AU11</f>
        <v>6.6844919786096246E-3</v>
      </c>
      <c r="AV90" s="6">
        <f>'[1]TCD sortants série 3 (janvier)'!AV11</f>
        <v>1.2232415902140675E-2</v>
      </c>
      <c r="AW90" s="9">
        <f t="shared" si="83"/>
        <v>6.796553976941312E-3</v>
      </c>
      <c r="AX90" s="6">
        <f>'[1]TCD sortants série 3 (janvier)'!AX11</f>
        <v>0</v>
      </c>
    </row>
    <row r="91" spans="1:50" x14ac:dyDescent="0.25">
      <c r="A91" s="5" t="s">
        <v>18</v>
      </c>
      <c r="B91" s="6">
        <f>'[1]TCD sortants série 3 (janvier)'!B12</f>
        <v>7.1428571428571438E-2</v>
      </c>
      <c r="C91" s="6">
        <f>'[1]TCD sortants série 3 (janvier)'!C12</f>
        <v>7.1929824561403483E-2</v>
      </c>
      <c r="D91" s="6">
        <f>'[1]TCD sortants série 3 (janvier)'!D12</f>
        <v>4.3235704323570406E-2</v>
      </c>
      <c r="E91" s="9">
        <f t="shared" si="72"/>
        <v>6.2198033437848438E-2</v>
      </c>
      <c r="F91" s="6">
        <f>'[1]TCD sortants série 3 (janvier)'!F12</f>
        <v>3.6353467561521247E-2</v>
      </c>
      <c r="G91" s="6">
        <f>'[1]TCD sortants série 3 (janvier)'!G12</f>
        <v>4.2813455657492387E-2</v>
      </c>
      <c r="H91" s="6">
        <f>'[1]TCD sortants série 3 (janvier)'!H12</f>
        <v>0.20898437499999983</v>
      </c>
      <c r="I91" s="9">
        <f t="shared" si="73"/>
        <v>9.6050432739671163E-2</v>
      </c>
      <c r="J91" s="6">
        <f>'[1]TCD sortants série 3 (janvier)'!J12</f>
        <v>0</v>
      </c>
      <c r="K91" s="6">
        <f>'[1]TCD sortants série 3 (janvier)'!K12</f>
        <v>0</v>
      </c>
      <c r="L91" s="6">
        <f>'[1]TCD sortants série 3 (janvier)'!L12</f>
        <v>1.0401497815685445E-3</v>
      </c>
      <c r="M91" s="9">
        <f t="shared" si="74"/>
        <v>3.4671659385618147E-4</v>
      </c>
      <c r="N91" s="6">
        <f>'[1]TCD sortants série 3 (janvier)'!N12</f>
        <v>1.9985011241568824E-2</v>
      </c>
      <c r="O91" s="6">
        <f>'[1]TCD sortants série 3 (janvier)'!O12</f>
        <v>5.7142857142857143E-3</v>
      </c>
      <c r="P91" s="6">
        <f>'[1]TCD sortants série 3 (janvier)'!P12</f>
        <v>6.5789473684210514E-3</v>
      </c>
      <c r="Q91" s="9">
        <f t="shared" si="75"/>
        <v>1.075941477475853E-2</v>
      </c>
      <c r="R91" s="6">
        <f>'[1]TCD sortants série 3 (janvier)'!R12</f>
        <v>0</v>
      </c>
      <c r="S91" s="6">
        <f>'[1]TCD sortants série 3 (janvier)'!S12</f>
        <v>1.1709601873536302E-3</v>
      </c>
      <c r="T91" s="6">
        <f>'[1]TCD sortants série 3 (janvier)'!T12</f>
        <v>0</v>
      </c>
      <c r="U91" s="9">
        <f t="shared" si="76"/>
        <v>3.9032006245121005E-4</v>
      </c>
      <c r="V91" s="6">
        <f>'[1]TCD sortants série 3 (janvier)'!V12</f>
        <v>0</v>
      </c>
      <c r="W91" s="6">
        <f>'[1]TCD sortants série 3 (janvier)'!W12</f>
        <v>0</v>
      </c>
      <c r="X91" s="6">
        <f>'[1]TCD sortants série 3 (janvier)'!X12</f>
        <v>0</v>
      </c>
      <c r="Y91" s="9">
        <f t="shared" si="77"/>
        <v>0</v>
      </c>
      <c r="Z91" s="6">
        <f>'[1]TCD sortants série 3 (janvier)'!Z12</f>
        <v>1.2678288431061804E-2</v>
      </c>
      <c r="AA91" s="6">
        <f>'[1]TCD sortants série 3 (janvier)'!AA12</f>
        <v>1.8484288354898314E-3</v>
      </c>
      <c r="AB91" s="6">
        <f>'[1]TCD sortants série 3 (janvier)'!AB12</f>
        <v>6.6401062416998665E-3</v>
      </c>
      <c r="AC91" s="9">
        <f t="shared" si="78"/>
        <v>7.0556078360838334E-3</v>
      </c>
      <c r="AD91" s="6">
        <f>'[1]TCD sortants série 3 (janvier)'!AD12</f>
        <v>2.4132730015082957E-2</v>
      </c>
      <c r="AE91" s="6">
        <f>'[1]TCD sortants série 3 (janvier)'!AE12</f>
        <v>1.0189228529839877E-2</v>
      </c>
      <c r="AF91" s="6">
        <f>'[1]TCD sortants série 3 (janvier)'!AF12</f>
        <v>1.3140604467805517E-2</v>
      </c>
      <c r="AG91" s="9">
        <f t="shared" si="79"/>
        <v>1.5820854337576119E-2</v>
      </c>
      <c r="AH91" s="6">
        <f>'[1]TCD sortants série 3 (janvier)'!AH12</f>
        <v>0.86800894854586119</v>
      </c>
      <c r="AI91" s="6">
        <f>'[1]TCD sortants série 3 (janvier)'!AI12</f>
        <v>0.76100628930817604</v>
      </c>
      <c r="AJ91" s="6">
        <f>'[1]TCD sortants série 3 (janvier)'!AJ12</f>
        <v>0.73226544622425616</v>
      </c>
      <c r="AK91" s="9">
        <f t="shared" si="80"/>
        <v>0.78709356135943109</v>
      </c>
      <c r="AL91" s="6">
        <f>'[1]TCD sortants série 3 (janvier)'!AL12</f>
        <v>6.6666666666666688E-3</v>
      </c>
      <c r="AM91" s="6">
        <f>'[1]TCD sortants série 3 (janvier)'!AM12</f>
        <v>7.0588235294117674E-2</v>
      </c>
      <c r="AN91" s="6">
        <f>'[1]TCD sortants série 3 (janvier)'!AN12</f>
        <v>6.1728395061728392E-3</v>
      </c>
      <c r="AO91" s="9">
        <f t="shared" si="81"/>
        <v>2.7809247155652392E-2</v>
      </c>
      <c r="AP91" s="6">
        <f>'[1]TCD sortants série 3 (janvier)'!AP12</f>
        <v>3.2786885245901639E-3</v>
      </c>
      <c r="AQ91" s="6">
        <f>'[1]TCD sortants série 3 (janvier)'!AQ12</f>
        <v>1.5417823003391897E-3</v>
      </c>
      <c r="AR91" s="6">
        <f>'[1]TCD sortants série 3 (janvier)'!AR12</f>
        <v>0</v>
      </c>
      <c r="AS91" s="9">
        <f t="shared" si="82"/>
        <v>1.6068236083097846E-3</v>
      </c>
      <c r="AT91" s="6">
        <f>'[1]TCD sortants série 3 (janvier)'!AT12</f>
        <v>2.9455081001472749E-3</v>
      </c>
      <c r="AU91" s="6">
        <f>'[1]TCD sortants série 3 (janvier)'!AU12</f>
        <v>5.3475935828876985E-3</v>
      </c>
      <c r="AV91" s="6">
        <f>'[1]TCD sortants série 3 (janvier)'!AV12</f>
        <v>4.5871559633027499E-3</v>
      </c>
      <c r="AW91" s="9">
        <f t="shared" si="83"/>
        <v>4.2934192154459073E-3</v>
      </c>
      <c r="AX91" s="6">
        <f>'[1]TCD sortants série 3 (janvier)'!AX12</f>
        <v>1.8450184501845035E-3</v>
      </c>
    </row>
    <row r="92" spans="1:50" x14ac:dyDescent="0.25">
      <c r="A92" s="5" t="s">
        <v>19</v>
      </c>
      <c r="B92" s="6">
        <f>'[1]TCD sortants série 3 (janvier)'!B13</f>
        <v>1.4705882352941183E-2</v>
      </c>
      <c r="C92" s="6">
        <f>'[1]TCD sortants série 3 (janvier)'!C13</f>
        <v>3.1578947368421061E-2</v>
      </c>
      <c r="D92" s="6">
        <f>'[1]TCD sortants série 3 (janvier)'!D13</f>
        <v>3.6262203626220367E-2</v>
      </c>
      <c r="E92" s="9">
        <f t="shared" si="72"/>
        <v>2.7515677782527542E-2</v>
      </c>
      <c r="F92" s="6">
        <f>'[1]TCD sortants série 3 (janvier)'!F13</f>
        <v>0</v>
      </c>
      <c r="G92" s="6">
        <f>'[1]TCD sortants série 3 (janvier)'!G13</f>
        <v>0</v>
      </c>
      <c r="H92" s="6">
        <f>'[1]TCD sortants série 3 (janvier)'!H13</f>
        <v>1.9531249999999996E-3</v>
      </c>
      <c r="I92" s="9">
        <f t="shared" si="73"/>
        <v>6.5104166666666652E-4</v>
      </c>
      <c r="J92" s="6">
        <f>'[1]TCD sortants série 3 (janvier)'!J13</f>
        <v>3.90625E-2</v>
      </c>
      <c r="K92" s="6">
        <f>'[1]TCD sortants série 3 (janvier)'!K13</f>
        <v>5.3623188405797099E-2</v>
      </c>
      <c r="L92" s="6">
        <f>'[1]TCD sortants série 3 (janvier)'!L13</f>
        <v>4.4726440607447474E-2</v>
      </c>
      <c r="M92" s="9">
        <f t="shared" si="74"/>
        <v>4.5804043004414853E-2</v>
      </c>
      <c r="N92" s="6">
        <f>'[1]TCD sortants série 3 (janvier)'!N13</f>
        <v>2.4981264051961022E-3</v>
      </c>
      <c r="O92" s="6">
        <f>'[1]TCD sortants série 3 (janvier)'!O13</f>
        <v>3.9999999999999966E-2</v>
      </c>
      <c r="P92" s="6">
        <f>'[1]TCD sortants série 3 (janvier)'!P13</f>
        <v>5.0986842105263157E-2</v>
      </c>
      <c r="Q92" s="9">
        <f t="shared" si="75"/>
        <v>3.1161656170153079E-2</v>
      </c>
      <c r="R92" s="6">
        <f>'[1]TCD sortants série 3 (janvier)'!R13</f>
        <v>0.92200131090233772</v>
      </c>
      <c r="S92" s="6">
        <f>'[1]TCD sortants série 3 (janvier)'!S13</f>
        <v>0.90163934426229519</v>
      </c>
      <c r="T92" s="6">
        <f>'[1]TCD sortants série 3 (janvier)'!T13</f>
        <v>0.92095588235294124</v>
      </c>
      <c r="U92" s="9">
        <f t="shared" si="76"/>
        <v>0.91486551250585801</v>
      </c>
      <c r="V92" s="6">
        <f>'[1]TCD sortants série 3 (janvier)'!V13</f>
        <v>1.1513157894736836E-2</v>
      </c>
      <c r="W92" s="6">
        <f>'[1]TCD sortants série 3 (janvier)'!W13</f>
        <v>1.037037037037037E-2</v>
      </c>
      <c r="X92" s="6">
        <f>'[1]TCD sortants série 3 (janvier)'!X13</f>
        <v>2.6381909547738672E-2</v>
      </c>
      <c r="Y92" s="9">
        <f t="shared" si="77"/>
        <v>1.6088479270948627E-2</v>
      </c>
      <c r="Z92" s="6">
        <f>'[1]TCD sortants série 3 (janvier)'!Z13</f>
        <v>1.5847860538827237E-3</v>
      </c>
      <c r="AA92" s="6">
        <f>'[1]TCD sortants série 3 (janvier)'!AA13</f>
        <v>7.3937153419593336E-3</v>
      </c>
      <c r="AB92" s="6">
        <f>'[1]TCD sortants série 3 (janvier)'!AB13</f>
        <v>5.3120849933598916E-3</v>
      </c>
      <c r="AC92" s="9">
        <f t="shared" si="78"/>
        <v>4.7635287964006498E-3</v>
      </c>
      <c r="AD92" s="6">
        <f>'[1]TCD sortants série 3 (janvier)'!AD13</f>
        <v>0</v>
      </c>
      <c r="AE92" s="6">
        <f>'[1]TCD sortants série 3 (janvier)'!AE13</f>
        <v>5.8224163027656428E-3</v>
      </c>
      <c r="AF92" s="6">
        <f>'[1]TCD sortants série 3 (janvier)'!AF13</f>
        <v>1.4454664914586071E-2</v>
      </c>
      <c r="AG92" s="9">
        <f t="shared" si="79"/>
        <v>6.7590270724505715E-3</v>
      </c>
      <c r="AH92" s="6">
        <f>'[1]TCD sortants série 3 (janvier)'!AH13</f>
        <v>8.9485458612975338E-3</v>
      </c>
      <c r="AI92" s="6">
        <f>'[1]TCD sortants série 3 (janvier)'!AI13</f>
        <v>8.3857442348008338E-3</v>
      </c>
      <c r="AJ92" s="6">
        <f>'[1]TCD sortants série 3 (janvier)'!AJ13</f>
        <v>4.5766590389016018E-3</v>
      </c>
      <c r="AK92" s="9">
        <f t="shared" si="80"/>
        <v>7.3036497116666559E-3</v>
      </c>
      <c r="AL92" s="6">
        <f>'[1]TCD sortants série 3 (janvier)'!AL13</f>
        <v>3.3333333333333383E-3</v>
      </c>
      <c r="AM92" s="6">
        <f>'[1]TCD sortants série 3 (janvier)'!AM13</f>
        <v>3.9215686274509777E-3</v>
      </c>
      <c r="AN92" s="6">
        <f>'[1]TCD sortants série 3 (janvier)'!AN13</f>
        <v>6.1728395061728348E-3</v>
      </c>
      <c r="AO92" s="9">
        <f t="shared" si="81"/>
        <v>4.4759138223190503E-3</v>
      </c>
      <c r="AP92" s="6">
        <f>'[1]TCD sortants série 3 (janvier)'!AP13</f>
        <v>3.2786885245901639E-3</v>
      </c>
      <c r="AQ92" s="6">
        <f>'[1]TCD sortants série 3 (janvier)'!AQ13</f>
        <v>0</v>
      </c>
      <c r="AR92" s="6">
        <f>'[1]TCD sortants série 3 (janvier)'!AR13</f>
        <v>0</v>
      </c>
      <c r="AS92" s="9">
        <f t="shared" si="82"/>
        <v>1.092896174863388E-3</v>
      </c>
      <c r="AT92" s="6">
        <f>'[1]TCD sortants série 3 (janvier)'!AT13</f>
        <v>5.8910162002945498E-3</v>
      </c>
      <c r="AU92" s="6">
        <f>'[1]TCD sortants série 3 (janvier)'!AU13</f>
        <v>2.4064171122994648E-2</v>
      </c>
      <c r="AV92" s="6">
        <f>'[1]TCD sortants série 3 (janvier)'!AV13</f>
        <v>1.2232415902140675E-2</v>
      </c>
      <c r="AW92" s="9">
        <f t="shared" si="83"/>
        <v>1.4062534408476624E-2</v>
      </c>
      <c r="AX92" s="6">
        <f>'[1]TCD sortants série 3 (janvier)'!AX13</f>
        <v>7.3800738007380063E-3</v>
      </c>
    </row>
    <row r="93" spans="1:50" x14ac:dyDescent="0.25">
      <c r="A93" s="5" t="s">
        <v>20</v>
      </c>
      <c r="B93" s="6">
        <f>'[1]TCD sortants série 3 (janvier)'!B14</f>
        <v>0</v>
      </c>
      <c r="C93" s="6">
        <f>'[1]TCD sortants série 3 (janvier)'!C14</f>
        <v>0</v>
      </c>
      <c r="D93" s="6">
        <f>'[1]TCD sortants série 3 (janvier)'!D14</f>
        <v>0</v>
      </c>
      <c r="E93" s="9">
        <f t="shared" si="72"/>
        <v>0</v>
      </c>
      <c r="F93" s="6">
        <f>'[1]TCD sortants série 3 (janvier)'!F14</f>
        <v>0</v>
      </c>
      <c r="G93" s="6">
        <f>'[1]TCD sortants série 3 (janvier)'!G14</f>
        <v>0</v>
      </c>
      <c r="H93" s="6">
        <f>'[1]TCD sortants série 3 (janvier)'!H14</f>
        <v>0</v>
      </c>
      <c r="I93" s="9">
        <f t="shared" si="73"/>
        <v>0</v>
      </c>
      <c r="J93" s="6">
        <f>'[1]TCD sortants série 3 (janvier)'!J14</f>
        <v>0</v>
      </c>
      <c r="K93" s="6">
        <f>'[1]TCD sortants série 3 (janvier)'!K14</f>
        <v>0</v>
      </c>
      <c r="L93" s="6">
        <f>'[1]TCD sortants série 3 (janvier)'!L14</f>
        <v>0</v>
      </c>
      <c r="M93" s="9">
        <f t="shared" si="74"/>
        <v>0</v>
      </c>
      <c r="N93" s="6">
        <f>'[1]TCD sortants série 3 (janvier)'!N14</f>
        <v>0.59705221084186855</v>
      </c>
      <c r="O93" s="6">
        <f>'[1]TCD sortants série 3 (janvier)'!O14</f>
        <v>0.66428571428571437</v>
      </c>
      <c r="P93" s="6">
        <f>'[1]TCD sortants série 3 (janvier)'!P14</f>
        <v>0.66118421052631582</v>
      </c>
      <c r="Q93" s="9">
        <f t="shared" si="75"/>
        <v>0.64084071188463287</v>
      </c>
      <c r="R93" s="6">
        <f>'[1]TCD sortants série 3 (janvier)'!R14</f>
        <v>8.7393489185055816E-3</v>
      </c>
      <c r="S93" s="6">
        <f>'[1]TCD sortants série 3 (janvier)'!S14</f>
        <v>1.1709601873536301E-2</v>
      </c>
      <c r="T93" s="6">
        <f>'[1]TCD sortants série 3 (janvier)'!T14</f>
        <v>3.676470588235298E-3</v>
      </c>
      <c r="U93" s="9">
        <f t="shared" si="76"/>
        <v>8.0418071267590614E-3</v>
      </c>
      <c r="V93" s="6">
        <f>'[1]TCD sortants série 3 (janvier)'!V14</f>
        <v>0</v>
      </c>
      <c r="W93" s="6">
        <f>'[1]TCD sortants série 3 (janvier)'!W14</f>
        <v>0</v>
      </c>
      <c r="X93" s="6">
        <f>'[1]TCD sortants série 3 (janvier)'!X14</f>
        <v>0</v>
      </c>
      <c r="Y93" s="9">
        <f t="shared" si="77"/>
        <v>0</v>
      </c>
      <c r="Z93" s="6">
        <f>'[1]TCD sortants série 3 (janvier)'!Z14</f>
        <v>0</v>
      </c>
      <c r="AA93" s="6">
        <f>'[1]TCD sortants série 3 (janvier)'!AA14</f>
        <v>0</v>
      </c>
      <c r="AB93" s="6">
        <f>'[1]TCD sortants série 3 (janvier)'!AB14</f>
        <v>0</v>
      </c>
      <c r="AC93" s="9">
        <f t="shared" si="78"/>
        <v>0</v>
      </c>
      <c r="AD93" s="6">
        <f>'[1]TCD sortants série 3 (janvier)'!AD14</f>
        <v>0</v>
      </c>
      <c r="AE93" s="6">
        <f>'[1]TCD sortants série 3 (janvier)'!AE14</f>
        <v>0</v>
      </c>
      <c r="AF93" s="6">
        <f>'[1]TCD sortants série 3 (janvier)'!AF14</f>
        <v>0</v>
      </c>
      <c r="AG93" s="9">
        <f t="shared" si="79"/>
        <v>0</v>
      </c>
      <c r="AH93" s="6">
        <f>'[1]TCD sortants série 3 (janvier)'!AH14</f>
        <v>0</v>
      </c>
      <c r="AI93" s="6">
        <f>'[1]TCD sortants série 3 (janvier)'!AI14</f>
        <v>0</v>
      </c>
      <c r="AJ93" s="6">
        <f>'[1]TCD sortants série 3 (janvier)'!AJ14</f>
        <v>0</v>
      </c>
      <c r="AK93" s="9">
        <f t="shared" si="80"/>
        <v>0</v>
      </c>
      <c r="AL93" s="6">
        <f>'[1]TCD sortants série 3 (janvier)'!AL14</f>
        <v>0</v>
      </c>
      <c r="AM93" s="6">
        <f>'[1]TCD sortants série 3 (janvier)'!AM14</f>
        <v>0</v>
      </c>
      <c r="AN93" s="6">
        <f>'[1]TCD sortants série 3 (janvier)'!AN14</f>
        <v>0</v>
      </c>
      <c r="AO93" s="9">
        <f t="shared" si="81"/>
        <v>0</v>
      </c>
      <c r="AP93" s="6">
        <f>'[1]TCD sortants série 3 (janvier)'!AP14</f>
        <v>0</v>
      </c>
      <c r="AQ93" s="6">
        <f>'[1]TCD sortants série 3 (janvier)'!AQ14</f>
        <v>0</v>
      </c>
      <c r="AR93" s="6">
        <f>'[1]TCD sortants série 3 (janvier)'!AR14</f>
        <v>0</v>
      </c>
      <c r="AS93" s="9">
        <f t="shared" si="82"/>
        <v>0</v>
      </c>
      <c r="AT93" s="6">
        <f>'[1]TCD sortants série 3 (janvier)'!AT14</f>
        <v>0</v>
      </c>
      <c r="AU93" s="6">
        <f>'[1]TCD sortants série 3 (janvier)'!AU14</f>
        <v>0</v>
      </c>
      <c r="AV93" s="6">
        <f>'[1]TCD sortants série 3 (janvier)'!AV14</f>
        <v>0</v>
      </c>
      <c r="AW93" s="9">
        <f t="shared" si="83"/>
        <v>0</v>
      </c>
      <c r="AX93" s="6">
        <f>'[1]TCD sortants série 3 (janvier)'!AX14</f>
        <v>0</v>
      </c>
    </row>
    <row r="94" spans="1:50" x14ac:dyDescent="0.25">
      <c r="A94" s="5" t="s">
        <v>21</v>
      </c>
      <c r="B94" s="6">
        <f>'[1]TCD sortants série 3 (janvier)'!B15</f>
        <v>9.4537815126050473E-2</v>
      </c>
      <c r="C94" s="6">
        <f>'[1]TCD sortants série 3 (janvier)'!C15</f>
        <v>8.9473684210526302E-2</v>
      </c>
      <c r="D94" s="6">
        <f>'[1]TCD sortants série 3 (janvier)'!D15</f>
        <v>8.2287308228730816E-2</v>
      </c>
      <c r="E94" s="9">
        <f t="shared" si="72"/>
        <v>8.8766269188435873E-2</v>
      </c>
      <c r="F94" s="6">
        <f>'[1]TCD sortants série 3 (janvier)'!F15</f>
        <v>0</v>
      </c>
      <c r="G94" s="6">
        <f>'[1]TCD sortants série 3 (janvier)'!G15</f>
        <v>0</v>
      </c>
      <c r="H94" s="6">
        <f>'[1]TCD sortants série 3 (janvier)'!H15</f>
        <v>7.8124999999999957E-3</v>
      </c>
      <c r="I94" s="9">
        <f t="shared" si="73"/>
        <v>2.6041666666666652E-3</v>
      </c>
      <c r="J94" s="6">
        <f>'[1]TCD sortants série 3 (janvier)'!J15</f>
        <v>0</v>
      </c>
      <c r="K94" s="6">
        <f>'[1]TCD sortants série 3 (janvier)'!K15</f>
        <v>0</v>
      </c>
      <c r="L94" s="6">
        <f>'[1]TCD sortants série 3 (janvier)'!L15</f>
        <v>0</v>
      </c>
      <c r="M94" s="9">
        <f t="shared" si="74"/>
        <v>0</v>
      </c>
      <c r="N94" s="6">
        <f>'[1]TCD sortants série 3 (janvier)'!N15</f>
        <v>0</v>
      </c>
      <c r="O94" s="6">
        <f>'[1]TCD sortants série 3 (janvier)'!O15</f>
        <v>4.2857142857142868E-3</v>
      </c>
      <c r="P94" s="6">
        <f>'[1]TCD sortants série 3 (janvier)'!P15</f>
        <v>1.6447368421052611E-3</v>
      </c>
      <c r="Q94" s="9">
        <f t="shared" si="75"/>
        <v>1.976817042606516E-3</v>
      </c>
      <c r="R94" s="6">
        <f>'[1]TCD sortants série 3 (janvier)'!R15</f>
        <v>0</v>
      </c>
      <c r="S94" s="6">
        <f>'[1]TCD sortants série 3 (janvier)'!S15</f>
        <v>0</v>
      </c>
      <c r="T94" s="6">
        <f>'[1]TCD sortants série 3 (janvier)'!T15</f>
        <v>0</v>
      </c>
      <c r="U94" s="9">
        <f t="shared" si="76"/>
        <v>0</v>
      </c>
      <c r="V94" s="6">
        <f>'[1]TCD sortants série 3 (janvier)'!V15</f>
        <v>0</v>
      </c>
      <c r="W94" s="6">
        <f>'[1]TCD sortants série 3 (janvier)'!W15</f>
        <v>0</v>
      </c>
      <c r="X94" s="6">
        <f>'[1]TCD sortants série 3 (janvier)'!X15</f>
        <v>0</v>
      </c>
      <c r="Y94" s="9">
        <f t="shared" si="77"/>
        <v>0</v>
      </c>
      <c r="Z94" s="6">
        <f>'[1]TCD sortants série 3 (janvier)'!Z15</f>
        <v>9.5087163232963484E-3</v>
      </c>
      <c r="AA94" s="6">
        <f>'[1]TCD sortants série 3 (janvier)'!AA15</f>
        <v>9.242144177449169E-3</v>
      </c>
      <c r="AB94" s="6">
        <f>'[1]TCD sortants série 3 (janvier)'!AB15</f>
        <v>1.3280212483399733E-2</v>
      </c>
      <c r="AC94" s="9">
        <f t="shared" si="78"/>
        <v>1.0677024328048415E-2</v>
      </c>
      <c r="AD94" s="6">
        <f>'[1]TCD sortants série 3 (janvier)'!AD15</f>
        <v>0.92006033182503777</v>
      </c>
      <c r="AE94" s="6">
        <f>'[1]TCD sortants série 3 (janvier)'!AE15</f>
        <v>0.87918486171761312</v>
      </c>
      <c r="AF94" s="6">
        <f>'[1]TCD sortants série 3 (janvier)'!AF15</f>
        <v>0.85019710906701718</v>
      </c>
      <c r="AG94" s="9">
        <f t="shared" si="79"/>
        <v>0.88314743420322273</v>
      </c>
      <c r="AH94" s="6">
        <f>'[1]TCD sortants série 3 (janvier)'!AH15</f>
        <v>3.8031319910514519E-2</v>
      </c>
      <c r="AI94" s="6">
        <f>'[1]TCD sortants série 3 (janvier)'!AI15</f>
        <v>3.3542976939203342E-2</v>
      </c>
      <c r="AJ94" s="6">
        <f>'[1]TCD sortants série 3 (janvier)'!AJ15</f>
        <v>3.2036613272311221E-2</v>
      </c>
      <c r="AK94" s="9">
        <f t="shared" si="80"/>
        <v>3.4536970040676358E-2</v>
      </c>
      <c r="AL94" s="6">
        <f>'[1]TCD sortants série 3 (janvier)'!AL15</f>
        <v>0</v>
      </c>
      <c r="AM94" s="6">
        <f>'[1]TCD sortants série 3 (janvier)'!AM15</f>
        <v>4.7058823529411799E-2</v>
      </c>
      <c r="AN94" s="6">
        <f>'[1]TCD sortants série 3 (janvier)'!AN15</f>
        <v>2.0576131687242813E-3</v>
      </c>
      <c r="AO94" s="9">
        <f t="shared" si="81"/>
        <v>1.6372145566045361E-2</v>
      </c>
      <c r="AP94" s="6">
        <f>'[1]TCD sortants série 3 (janvier)'!AP15</f>
        <v>0</v>
      </c>
      <c r="AQ94" s="6">
        <f>'[1]TCD sortants série 3 (janvier)'!AQ15</f>
        <v>1.5417823003391919E-3</v>
      </c>
      <c r="AR94" s="6">
        <f>'[1]TCD sortants série 3 (janvier)'!AR15</f>
        <v>5.7471264367816109E-3</v>
      </c>
      <c r="AS94" s="9">
        <f t="shared" si="82"/>
        <v>2.4296362457069342E-3</v>
      </c>
      <c r="AT94" s="6">
        <f>'[1]TCD sortants série 3 (janvier)'!AT15</f>
        <v>2.0618556701030927E-2</v>
      </c>
      <c r="AU94" s="6">
        <f>'[1]TCD sortants série 3 (janvier)'!AU15</f>
        <v>3.4759358288770019E-2</v>
      </c>
      <c r="AV94" s="6">
        <f>'[1]TCD sortants série 3 (janvier)'!AV15</f>
        <v>1.9877675840978593E-2</v>
      </c>
      <c r="AW94" s="9">
        <f t="shared" si="83"/>
        <v>2.508519694359318E-2</v>
      </c>
      <c r="AX94" s="6">
        <f>'[1]TCD sortants série 3 (janvier)'!AX15</f>
        <v>7.3800738007380063E-3</v>
      </c>
    </row>
    <row r="95" spans="1:50" x14ac:dyDescent="0.25">
      <c r="A95" s="5" t="s">
        <v>47</v>
      </c>
      <c r="B95" s="6">
        <f>'[1]TCD sortants série 3 (janvier)'!B16</f>
        <v>2.5210084033613453E-2</v>
      </c>
      <c r="C95" s="6">
        <f>'[1]TCD sortants série 3 (janvier)'!C16</f>
        <v>2.2807017543859651E-2</v>
      </c>
      <c r="D95" s="6">
        <f>'[1]TCD sortants série 3 (janvier)'!D16</f>
        <v>1.1157601115760111E-2</v>
      </c>
      <c r="E95" s="9">
        <f t="shared" si="72"/>
        <v>1.9724900897744407E-2</v>
      </c>
      <c r="F95" s="6">
        <f>'[1]TCD sortants série 3 (janvier)'!F16</f>
        <v>0.95078299776286357</v>
      </c>
      <c r="G95" s="6">
        <f>'[1]TCD sortants série 3 (janvier)'!G16</f>
        <v>0.92966360856269115</v>
      </c>
      <c r="H95" s="6">
        <f>'[1]TCD sortants série 3 (janvier)'!H16</f>
        <v>0.76562500000000011</v>
      </c>
      <c r="I95" s="9">
        <f t="shared" si="73"/>
        <v>0.8820238687751849</v>
      </c>
      <c r="J95" s="6">
        <f>'[1]TCD sortants série 3 (janvier)'!J16</f>
        <v>1.9531250000000004E-3</v>
      </c>
      <c r="K95" s="6">
        <f>'[1]TCD sortants série 3 (janvier)'!K16</f>
        <v>0</v>
      </c>
      <c r="L95" s="6">
        <f>'[1]TCD sortants série 3 (janvier)'!L16</f>
        <v>0</v>
      </c>
      <c r="M95" s="9">
        <f t="shared" si="74"/>
        <v>6.5104166666666685E-4</v>
      </c>
      <c r="N95" s="6">
        <f>'[1]TCD sortants série 3 (janvier)'!N16</f>
        <v>0</v>
      </c>
      <c r="O95" s="6">
        <f>'[1]TCD sortants série 3 (janvier)'!O16</f>
        <v>1.4285714285714271E-3</v>
      </c>
      <c r="P95" s="6">
        <f>'[1]TCD sortants série 3 (janvier)'!P16</f>
        <v>0</v>
      </c>
      <c r="Q95" s="9">
        <f t="shared" si="75"/>
        <v>4.761904761904757E-4</v>
      </c>
      <c r="R95" s="6">
        <f>'[1]TCD sortants série 3 (janvier)'!R16</f>
        <v>0</v>
      </c>
      <c r="S95" s="6">
        <f>'[1]TCD sortants série 3 (janvier)'!S16</f>
        <v>0</v>
      </c>
      <c r="T95" s="6">
        <f>'[1]TCD sortants série 3 (janvier)'!T16</f>
        <v>0</v>
      </c>
      <c r="U95" s="9">
        <f t="shared" si="76"/>
        <v>0</v>
      </c>
      <c r="V95" s="6">
        <f>'[1]TCD sortants série 3 (janvier)'!V16</f>
        <v>0</v>
      </c>
      <c r="W95" s="6">
        <f>'[1]TCD sortants série 3 (janvier)'!W16</f>
        <v>0</v>
      </c>
      <c r="X95" s="6">
        <f>'[1]TCD sortants série 3 (janvier)'!X16</f>
        <v>0</v>
      </c>
      <c r="Y95" s="9">
        <f t="shared" si="77"/>
        <v>0</v>
      </c>
      <c r="Z95" s="6">
        <f>'[1]TCD sortants série 3 (janvier)'!Z16</f>
        <v>0</v>
      </c>
      <c r="AA95" s="6">
        <f>'[1]TCD sortants série 3 (janvier)'!AA16</f>
        <v>0</v>
      </c>
      <c r="AB95" s="6">
        <f>'[1]TCD sortants série 3 (janvier)'!AB16</f>
        <v>0</v>
      </c>
      <c r="AC95" s="9">
        <f t="shared" si="78"/>
        <v>0</v>
      </c>
      <c r="AD95" s="6">
        <f>'[1]TCD sortants série 3 (janvier)'!AD16</f>
        <v>6.0331825037707376E-3</v>
      </c>
      <c r="AE95" s="6">
        <f>'[1]TCD sortants série 3 (janvier)'!AE16</f>
        <v>2.9112081513828214E-3</v>
      </c>
      <c r="AF95" s="6">
        <f>'[1]TCD sortants série 3 (janvier)'!AF16</f>
        <v>6.5703022339027584E-3</v>
      </c>
      <c r="AG95" s="9">
        <f t="shared" si="79"/>
        <v>5.1715642963521061E-3</v>
      </c>
      <c r="AH95" s="6">
        <f>'[1]TCD sortants série 3 (janvier)'!AH16</f>
        <v>8.9485458612975338E-3</v>
      </c>
      <c r="AI95" s="6">
        <f>'[1]TCD sortants série 3 (janvier)'!AI16</f>
        <v>8.3857442348008362E-2</v>
      </c>
      <c r="AJ95" s="6">
        <f>'[1]TCD sortants série 3 (janvier)'!AJ16</f>
        <v>0.13043478260869568</v>
      </c>
      <c r="AK95" s="9">
        <f t="shared" si="80"/>
        <v>7.4413590272667196E-2</v>
      </c>
      <c r="AL95" s="6">
        <f>'[1]TCD sortants série 3 (janvier)'!AL16</f>
        <v>0</v>
      </c>
      <c r="AM95" s="6">
        <f>'[1]TCD sortants série 3 (janvier)'!AM16</f>
        <v>3.9215686274509777E-3</v>
      </c>
      <c r="AN95" s="6">
        <f>'[1]TCD sortants série 3 (janvier)'!AN16</f>
        <v>0</v>
      </c>
      <c r="AO95" s="9">
        <f t="shared" si="81"/>
        <v>1.3071895424836592E-3</v>
      </c>
      <c r="AP95" s="6">
        <f>'[1]TCD sortants série 3 (janvier)'!AP16</f>
        <v>3.2786885245901639E-3</v>
      </c>
      <c r="AQ95" s="6">
        <f>'[1]TCD sortants série 3 (janvier)'!AQ16</f>
        <v>1.5417823003391919E-3</v>
      </c>
      <c r="AR95" s="6">
        <f>'[1]TCD sortants série 3 (janvier)'!AR16</f>
        <v>0</v>
      </c>
      <c r="AS95" s="9">
        <f t="shared" si="82"/>
        <v>1.6068236083097854E-3</v>
      </c>
      <c r="AT95" s="6">
        <f>'[1]TCD sortants série 3 (janvier)'!AT16</f>
        <v>1.3254786450662739E-2</v>
      </c>
      <c r="AU95" s="6">
        <f>'[1]TCD sortants série 3 (janvier)'!AU16</f>
        <v>2.6737967914438492E-3</v>
      </c>
      <c r="AV95" s="6">
        <f>'[1]TCD sortants série 3 (janvier)'!AV16</f>
        <v>7.6452599388379212E-3</v>
      </c>
      <c r="AW95" s="9">
        <f t="shared" si="83"/>
        <v>7.8579477269815033E-3</v>
      </c>
      <c r="AX95" s="6">
        <f>'[1]TCD sortants série 3 (janvier)'!AX16</f>
        <v>1.107011070110701E-2</v>
      </c>
    </row>
    <row r="96" spans="1:50" x14ac:dyDescent="0.25">
      <c r="A96" s="5" t="s">
        <v>23</v>
      </c>
      <c r="B96" s="6">
        <f>'[1]TCD sortants série 3 (janvier)'!B17</f>
        <v>0.59033613445378141</v>
      </c>
      <c r="C96" s="6">
        <f>'[1]TCD sortants série 3 (janvier)'!C17</f>
        <v>0.55438596491228076</v>
      </c>
      <c r="D96" s="6">
        <f>'[1]TCD sortants série 3 (janvier)'!D17</f>
        <v>0.6513249651324966</v>
      </c>
      <c r="E96" s="9">
        <f t="shared" si="72"/>
        <v>0.59868235483285293</v>
      </c>
      <c r="F96" s="6">
        <f>'[1]TCD sortants série 3 (janvier)'!F17</f>
        <v>8.3892617449664378E-3</v>
      </c>
      <c r="G96" s="6">
        <f>'[1]TCD sortants série 3 (janvier)'!G17</f>
        <v>2.7522935779816533E-2</v>
      </c>
      <c r="H96" s="6">
        <f>'[1]TCD sortants série 3 (janvier)'!H17</f>
        <v>1.3671874999999995E-2</v>
      </c>
      <c r="I96" s="9">
        <f t="shared" si="73"/>
        <v>1.6528024174927654E-2</v>
      </c>
      <c r="J96" s="6">
        <f>'[1]TCD sortants série 3 (janvier)'!J17</f>
        <v>1.953125E-2</v>
      </c>
      <c r="K96" s="6">
        <f>'[1]TCD sortants série 3 (janvier)'!K17</f>
        <v>3.1884057971014484E-2</v>
      </c>
      <c r="L96" s="6">
        <f>'[1]TCD sortants série 3 (janvier)'!L17</f>
        <v>4.7846889952153089E-2</v>
      </c>
      <c r="M96" s="9">
        <f t="shared" si="74"/>
        <v>3.3087399307722525E-2</v>
      </c>
      <c r="N96" s="6">
        <f>'[1]TCD sortants série 3 (janvier)'!N17</f>
        <v>0.28728453659755182</v>
      </c>
      <c r="O96" s="6">
        <f>'[1]TCD sortants série 3 (janvier)'!O17</f>
        <v>0.18857142857142856</v>
      </c>
      <c r="P96" s="6">
        <f>'[1]TCD sortants série 3 (janvier)'!P17</f>
        <v>0.15131578947368415</v>
      </c>
      <c r="Q96" s="9">
        <f t="shared" si="75"/>
        <v>0.20905725154755483</v>
      </c>
      <c r="R96" s="6">
        <f>'[1]TCD sortants série 3 (janvier)'!R17</f>
        <v>1.8571116451824337E-2</v>
      </c>
      <c r="S96" s="6">
        <f>'[1]TCD sortants série 3 (janvier)'!S17</f>
        <v>2.4590163934426208E-2</v>
      </c>
      <c r="T96" s="6">
        <f>'[1]TCD sortants série 3 (janvier)'!T17</f>
        <v>1.4705882352941159E-2</v>
      </c>
      <c r="U96" s="9">
        <f t="shared" si="76"/>
        <v>1.9289054246397232E-2</v>
      </c>
      <c r="V96" s="6">
        <f>'[1]TCD sortants série 3 (janvier)'!V17</f>
        <v>3.2894736842105244E-3</v>
      </c>
      <c r="W96" s="6">
        <f>'[1]TCD sortants série 3 (janvier)'!W17</f>
        <v>1.185185185185185E-2</v>
      </c>
      <c r="X96" s="6">
        <f>'[1]TCD sortants série 3 (janvier)'!X17</f>
        <v>1.0050251256281407E-2</v>
      </c>
      <c r="Y96" s="9">
        <f t="shared" si="77"/>
        <v>8.3971922641145943E-3</v>
      </c>
      <c r="Z96" s="6">
        <f>'[1]TCD sortants série 3 (janvier)'!Z17</f>
        <v>5.2297939778129909E-2</v>
      </c>
      <c r="AA96" s="6">
        <f>'[1]TCD sortants série 3 (janvier)'!AA17</f>
        <v>3.142329020332716E-2</v>
      </c>
      <c r="AB96" s="6">
        <f>'[1]TCD sortants série 3 (janvier)'!AB17</f>
        <v>3.7184594953519216E-2</v>
      </c>
      <c r="AC96" s="9">
        <f t="shared" si="78"/>
        <v>4.0301941644992095E-2</v>
      </c>
      <c r="AD96" s="6">
        <f>'[1]TCD sortants série 3 (janvier)'!AD17</f>
        <v>3.9215686274509803E-2</v>
      </c>
      <c r="AE96" s="6">
        <f>'[1]TCD sortants série 3 (janvier)'!AE17</f>
        <v>5.9679767103347769E-2</v>
      </c>
      <c r="AF96" s="6">
        <f>'[1]TCD sortants série 3 (janvier)'!AF17</f>
        <v>8.0157687253613635E-2</v>
      </c>
      <c r="AG96" s="9">
        <f t="shared" si="79"/>
        <v>5.9684380210490405E-2</v>
      </c>
      <c r="AH96" s="6">
        <f>'[1]TCD sortants série 3 (janvier)'!AH17</f>
        <v>7.158836689038027E-2</v>
      </c>
      <c r="AI96" s="6">
        <f>'[1]TCD sortants série 3 (janvier)'!AI17</f>
        <v>7.7568134171907721E-2</v>
      </c>
      <c r="AJ96" s="6">
        <f>'[1]TCD sortants série 3 (janvier)'!AJ17</f>
        <v>7.3226544622425629E-2</v>
      </c>
      <c r="AK96" s="9">
        <f t="shared" si="80"/>
        <v>7.412768189490454E-2</v>
      </c>
      <c r="AL96" s="6">
        <f>'[1]TCD sortants série 3 (janvier)'!AL17</f>
        <v>0.20333333333333325</v>
      </c>
      <c r="AM96" s="6">
        <f>'[1]TCD sortants série 3 (janvier)'!AM17</f>
        <v>0.17647058823529421</v>
      </c>
      <c r="AN96" s="6">
        <f>'[1]TCD sortants série 3 (janvier)'!AN17</f>
        <v>0</v>
      </c>
      <c r="AO96" s="9">
        <f t="shared" si="81"/>
        <v>0.12660130718954249</v>
      </c>
      <c r="AP96" s="6">
        <f>'[1]TCD sortants série 3 (janvier)'!AP17</f>
        <v>4.098360655737706E-2</v>
      </c>
      <c r="AQ96" s="6">
        <f>'[1]TCD sortants série 3 (janvier)'!AQ17</f>
        <v>6.9380203515263625E-2</v>
      </c>
      <c r="AR96" s="6">
        <f>'[1]TCD sortants série 3 (janvier)'!AR17</f>
        <v>7.662835249042145E-2</v>
      </c>
      <c r="AS96" s="9">
        <f t="shared" si="82"/>
        <v>6.2330720854354038E-2</v>
      </c>
      <c r="AT96" s="6">
        <f>'[1]TCD sortants série 3 (janvier)'!AT17</f>
        <v>9.4256259204712797E-2</v>
      </c>
      <c r="AU96" s="6">
        <f>'[1]TCD sortants série 3 (janvier)'!AU17</f>
        <v>9.7593582887700578E-2</v>
      </c>
      <c r="AV96" s="6">
        <f>'[1]TCD sortants série 3 (janvier)'!AV17</f>
        <v>0.146788990825688</v>
      </c>
      <c r="AW96" s="9">
        <f t="shared" si="83"/>
        <v>0.11287961097270045</v>
      </c>
      <c r="AX96" s="6">
        <f>'[1]TCD sortants série 3 (janvier)'!AX17</f>
        <v>0.43911439114391143</v>
      </c>
    </row>
    <row r="97" spans="1:50" x14ac:dyDescent="0.25">
      <c r="A97" s="10" t="s">
        <v>24</v>
      </c>
      <c r="B97" s="11">
        <f>SUM(B85:B96)</f>
        <v>1</v>
      </c>
      <c r="C97" s="12">
        <f t="shared" ref="C97:E97" si="84">SUM(C85:C96)</f>
        <v>1</v>
      </c>
      <c r="D97" s="12">
        <f t="shared" si="84"/>
        <v>1</v>
      </c>
      <c r="E97" s="13">
        <f t="shared" si="84"/>
        <v>1</v>
      </c>
      <c r="F97" s="11">
        <f>SUM(F85:F96)</f>
        <v>1</v>
      </c>
      <c r="G97" s="12">
        <f t="shared" ref="G97:I97" si="85">SUM(G85:G96)</f>
        <v>1</v>
      </c>
      <c r="H97" s="12">
        <f t="shared" si="85"/>
        <v>1</v>
      </c>
      <c r="I97" s="13">
        <f t="shared" si="85"/>
        <v>0.99999999999999989</v>
      </c>
      <c r="J97" s="11">
        <f>SUM(J85:J96)</f>
        <v>1</v>
      </c>
      <c r="K97" s="12">
        <f t="shared" ref="K97:M97" si="86">SUM(K85:K96)</f>
        <v>0.99999999999999978</v>
      </c>
      <c r="L97" s="12">
        <f t="shared" si="86"/>
        <v>0.99999999999999989</v>
      </c>
      <c r="M97" s="13">
        <f t="shared" si="86"/>
        <v>1</v>
      </c>
      <c r="N97" s="11">
        <f>SUM(N85:N96)</f>
        <v>0.99999999999999989</v>
      </c>
      <c r="O97" s="12">
        <f t="shared" ref="O97:Q97" si="87">SUM(O85:O96)</f>
        <v>1</v>
      </c>
      <c r="P97" s="12">
        <f t="shared" si="87"/>
        <v>1</v>
      </c>
      <c r="Q97" s="13">
        <f t="shared" si="87"/>
        <v>1</v>
      </c>
      <c r="R97" s="11">
        <f>SUM(R85:R96)</f>
        <v>0.99999999999999989</v>
      </c>
      <c r="S97" s="12">
        <f t="shared" ref="S97:U97" si="88">SUM(S85:S96)</f>
        <v>1</v>
      </c>
      <c r="T97" s="12">
        <f t="shared" si="88"/>
        <v>1</v>
      </c>
      <c r="U97" s="13">
        <f t="shared" si="88"/>
        <v>1</v>
      </c>
      <c r="V97" s="11">
        <f>SUM(V85:V96)</f>
        <v>1</v>
      </c>
      <c r="W97" s="12">
        <f t="shared" ref="W97:Y97" si="89">SUM(W85:W96)</f>
        <v>1</v>
      </c>
      <c r="X97" s="12">
        <f t="shared" si="89"/>
        <v>1</v>
      </c>
      <c r="Y97" s="13">
        <f t="shared" si="89"/>
        <v>1</v>
      </c>
      <c r="Z97" s="11">
        <f>SUM(Z85:Z96)</f>
        <v>0.99999999999999978</v>
      </c>
      <c r="AA97" s="12">
        <f t="shared" ref="AA97:AC97" si="90">SUM(AA85:AA96)</f>
        <v>0.99999999999999989</v>
      </c>
      <c r="AB97" s="12">
        <f t="shared" si="90"/>
        <v>0.99999999999999989</v>
      </c>
      <c r="AC97" s="13">
        <f t="shared" si="90"/>
        <v>0.99999999999999989</v>
      </c>
      <c r="AD97" s="11">
        <f>SUM(AD85:AD96)</f>
        <v>1</v>
      </c>
      <c r="AE97" s="12">
        <f t="shared" ref="AE97:AG97" si="91">SUM(AE85:AE96)</f>
        <v>1</v>
      </c>
      <c r="AF97" s="12">
        <f t="shared" si="91"/>
        <v>1</v>
      </c>
      <c r="AG97" s="13">
        <f t="shared" si="91"/>
        <v>1.0000000000000002</v>
      </c>
      <c r="AH97" s="11">
        <f>SUM(AH85:AH96)</f>
        <v>0.99999999999999989</v>
      </c>
      <c r="AI97" s="12">
        <f t="shared" ref="AI97:AK97" si="92">SUM(AI85:AI96)</f>
        <v>1</v>
      </c>
      <c r="AJ97" s="12">
        <f t="shared" si="92"/>
        <v>0.99999999999999989</v>
      </c>
      <c r="AK97" s="13">
        <f t="shared" si="92"/>
        <v>0.99999999999999978</v>
      </c>
      <c r="AL97" s="11">
        <f>SUM(AL85:AL96)</f>
        <v>1</v>
      </c>
      <c r="AM97" s="12">
        <f t="shared" ref="AM97:AO97" si="93">SUM(AM85:AM96)</f>
        <v>1</v>
      </c>
      <c r="AN97" s="12">
        <f t="shared" si="93"/>
        <v>1.0000000000000002</v>
      </c>
      <c r="AO97" s="13">
        <f t="shared" si="93"/>
        <v>1</v>
      </c>
      <c r="AP97" s="11">
        <f>SUM(AP85:AP96)</f>
        <v>0.99999999999999978</v>
      </c>
      <c r="AQ97" s="12">
        <f t="shared" ref="AQ97:AS97" si="94">SUM(AQ85:AQ96)</f>
        <v>0.99999999999999978</v>
      </c>
      <c r="AR97" s="12">
        <f t="shared" si="94"/>
        <v>1</v>
      </c>
      <c r="AS97" s="13">
        <f t="shared" si="94"/>
        <v>0.99999999999999978</v>
      </c>
      <c r="AT97" s="11">
        <f>SUM(AT85:AT96)</f>
        <v>0.99999999999999989</v>
      </c>
      <c r="AU97" s="12">
        <f t="shared" ref="AU97:AW97" si="95">SUM(AU85:AU96)</f>
        <v>0.99999999999999978</v>
      </c>
      <c r="AV97" s="12">
        <f t="shared" si="95"/>
        <v>0.99999999999999989</v>
      </c>
      <c r="AW97" s="13">
        <f t="shared" si="95"/>
        <v>1</v>
      </c>
      <c r="AX97" s="11">
        <f>SUM(AX85:AX96)</f>
        <v>1</v>
      </c>
    </row>
    <row r="98" spans="1:50" s="22" customFormat="1" ht="119.45" customHeight="1" thickBot="1" x14ac:dyDescent="0.3">
      <c r="A98" s="14" t="s">
        <v>25</v>
      </c>
      <c r="B98" s="15"/>
      <c r="C98" s="16"/>
      <c r="D98" s="17"/>
      <c r="E98" s="18"/>
      <c r="F98" s="19"/>
      <c r="G98" s="16"/>
      <c r="H98" s="17"/>
      <c r="I98" s="18"/>
      <c r="J98" s="15"/>
      <c r="K98" s="28"/>
      <c r="L98" s="20"/>
      <c r="M98" s="18"/>
      <c r="N98" s="19"/>
      <c r="O98" s="16"/>
      <c r="P98" s="20"/>
      <c r="Q98" s="18"/>
      <c r="R98" s="15"/>
      <c r="S98" s="16"/>
      <c r="T98" s="17"/>
      <c r="U98" s="18"/>
      <c r="V98" s="19"/>
      <c r="W98" s="16"/>
      <c r="X98" s="17"/>
      <c r="Y98" s="18"/>
      <c r="Z98" s="15"/>
      <c r="AA98" s="16"/>
      <c r="AB98" s="17"/>
      <c r="AC98" s="18"/>
      <c r="AD98" s="15"/>
      <c r="AE98" s="16"/>
      <c r="AF98" s="17"/>
      <c r="AG98" s="18"/>
      <c r="AH98" s="15"/>
      <c r="AI98" s="16"/>
      <c r="AJ98" s="17"/>
      <c r="AK98" s="18"/>
      <c r="AL98" s="19"/>
      <c r="AM98" s="16"/>
      <c r="AN98" s="17"/>
      <c r="AO98" s="18"/>
      <c r="AP98" s="19"/>
      <c r="AQ98" s="16"/>
      <c r="AR98" s="20"/>
      <c r="AS98" s="18"/>
      <c r="AT98" s="19"/>
      <c r="AU98" s="16"/>
      <c r="AV98" s="20"/>
      <c r="AW98" s="18"/>
      <c r="AX98" s="21"/>
    </row>
    <row r="99" spans="1:50" x14ac:dyDescent="0.25">
      <c r="B99" s="23" t="str">
        <f>B84</f>
        <v>Refus_7</v>
      </c>
      <c r="C99" s="23" t="str">
        <f>C84</f>
        <v>Refus_8</v>
      </c>
      <c r="D99" s="23" t="str">
        <f>D84</f>
        <v>Refus_9</v>
      </c>
      <c r="F99" s="23" t="str">
        <f>F84</f>
        <v>PET_clair_7</v>
      </c>
      <c r="G99" s="23" t="str">
        <f>G84</f>
        <v>PET_clair_8</v>
      </c>
      <c r="H99" s="23" t="str">
        <f>H84</f>
        <v>PET_clair_9</v>
      </c>
      <c r="J99" s="23" t="str">
        <f>J84</f>
        <v>EMR_7</v>
      </c>
      <c r="K99" s="23" t="str">
        <f>K84</f>
        <v>EMR_8</v>
      </c>
      <c r="L99" s="23" t="str">
        <f>L84</f>
        <v>EMR_9</v>
      </c>
      <c r="N99" s="23" t="str">
        <f>N84</f>
        <v>PCM_7</v>
      </c>
      <c r="O99" s="23" t="str">
        <f>O84</f>
        <v>PCM_8</v>
      </c>
      <c r="P99" s="23" t="str">
        <f>P84</f>
        <v>PCM_9</v>
      </c>
      <c r="R99" s="23" t="str">
        <f>R84</f>
        <v>JRM_7</v>
      </c>
      <c r="S99" s="23" t="str">
        <f>S84</f>
        <v>JRM_8</v>
      </c>
      <c r="T99" s="23" t="str">
        <f>T84</f>
        <v>JRM_9</v>
      </c>
      <c r="V99" s="23" t="str">
        <f>V84</f>
        <v>Gros_cartons_7</v>
      </c>
      <c r="W99" s="23" t="str">
        <f>W84</f>
        <v>Gros_cartons_8</v>
      </c>
      <c r="X99" s="23" t="str">
        <f>X84</f>
        <v>Gros_cartons_9</v>
      </c>
      <c r="Z99" s="23" t="str">
        <f>Z84</f>
        <v>ELA_7</v>
      </c>
      <c r="AA99" s="23" t="str">
        <f>AA84</f>
        <v>ELA_8</v>
      </c>
      <c r="AB99" s="23" t="str">
        <f>AB84</f>
        <v>ELA_9</v>
      </c>
      <c r="AD99" s="23" t="str">
        <f>AD84</f>
        <v>PEHD/PP_7</v>
      </c>
      <c r="AE99" s="23" t="str">
        <f>AE84</f>
        <v>PEHD/PP_8</v>
      </c>
      <c r="AF99" s="23" t="str">
        <f>AF84</f>
        <v>PEHD/PP_9</v>
      </c>
      <c r="AH99" s="23" t="str">
        <f>AH84</f>
        <v>FLUX_DEV_7</v>
      </c>
      <c r="AI99" s="23" t="str">
        <f>AI84</f>
        <v>FLUX_DEV_8</v>
      </c>
      <c r="AJ99" s="23" t="str">
        <f>AJ84</f>
        <v>FLUX_DEV_9</v>
      </c>
      <c r="AL99" s="23" t="str">
        <f>AL84</f>
        <v>FILM_PE_7</v>
      </c>
      <c r="AM99" s="23" t="str">
        <f>AM84</f>
        <v>FILM_PE_8</v>
      </c>
      <c r="AN99" s="23" t="str">
        <f>AN84</f>
        <v>FILM_PE_9</v>
      </c>
      <c r="AP99" s="23" t="str">
        <f>AP84</f>
        <v>Acier_7</v>
      </c>
      <c r="AQ99" s="23" t="str">
        <f>AQ84</f>
        <v>Acier_8</v>
      </c>
      <c r="AR99" s="23" t="str">
        <f>AR84</f>
        <v>Acier_9</v>
      </c>
      <c r="AT99" s="23" t="str">
        <f>AT84</f>
        <v>Aluminium_7</v>
      </c>
      <c r="AU99" s="23" t="str">
        <f>AU84</f>
        <v>Aluminium_8</v>
      </c>
      <c r="AV99" s="23" t="str">
        <f>AV84</f>
        <v>Aluminium_9</v>
      </c>
    </row>
    <row r="100" spans="1:50" x14ac:dyDescent="0.25">
      <c r="A100" s="24" t="s">
        <v>44</v>
      </c>
      <c r="B100" s="25">
        <f>B96</f>
        <v>0.59033613445378141</v>
      </c>
      <c r="C100" s="25">
        <f>C96</f>
        <v>0.55438596491228076</v>
      </c>
      <c r="D100" s="25">
        <f>D96</f>
        <v>0.6513249651324966</v>
      </c>
      <c r="F100" s="25">
        <f>F96</f>
        <v>8.3892617449664378E-3</v>
      </c>
      <c r="G100" s="25">
        <f>G96</f>
        <v>2.7522935779816533E-2</v>
      </c>
      <c r="H100" s="25">
        <f>H96</f>
        <v>1.3671874999999995E-2</v>
      </c>
      <c r="J100" s="25">
        <f>J96</f>
        <v>1.953125E-2</v>
      </c>
      <c r="K100" s="25">
        <f>K96</f>
        <v>3.1884057971014484E-2</v>
      </c>
      <c r="L100" s="25">
        <f>L96</f>
        <v>4.7846889952153089E-2</v>
      </c>
      <c r="N100" s="25">
        <f>N96</f>
        <v>0.28728453659755182</v>
      </c>
      <c r="O100" s="25">
        <f>O96</f>
        <v>0.18857142857142856</v>
      </c>
      <c r="P100" s="25">
        <f>P96</f>
        <v>0.15131578947368415</v>
      </c>
      <c r="R100" s="25">
        <f>R96</f>
        <v>1.8571116451824337E-2</v>
      </c>
      <c r="S100" s="25">
        <f>S96</f>
        <v>2.4590163934426208E-2</v>
      </c>
      <c r="T100" s="25">
        <f>T96</f>
        <v>1.4705882352941159E-2</v>
      </c>
      <c r="V100" s="25">
        <f>V96</f>
        <v>3.2894736842105244E-3</v>
      </c>
      <c r="W100" s="25">
        <f>W96</f>
        <v>1.185185185185185E-2</v>
      </c>
      <c r="X100" s="25">
        <f>X96</f>
        <v>1.0050251256281407E-2</v>
      </c>
      <c r="Z100" s="25">
        <f>Z96</f>
        <v>5.2297939778129909E-2</v>
      </c>
      <c r="AA100" s="25">
        <f>AA96</f>
        <v>3.142329020332716E-2</v>
      </c>
      <c r="AB100" s="25">
        <f>AB96</f>
        <v>3.7184594953519216E-2</v>
      </c>
      <c r="AD100" s="25">
        <f>AD96</f>
        <v>3.9215686274509803E-2</v>
      </c>
      <c r="AE100" s="25">
        <f>AE96</f>
        <v>5.9679767103347769E-2</v>
      </c>
      <c r="AF100" s="25">
        <f>AF96</f>
        <v>8.0157687253613635E-2</v>
      </c>
      <c r="AH100" s="25">
        <f>AH96</f>
        <v>7.158836689038027E-2</v>
      </c>
      <c r="AI100" s="25">
        <f>AI96</f>
        <v>7.7568134171907721E-2</v>
      </c>
      <c r="AJ100" s="25">
        <f>AJ96</f>
        <v>7.3226544622425629E-2</v>
      </c>
      <c r="AL100" s="25">
        <f>AL96</f>
        <v>0.20333333333333325</v>
      </c>
      <c r="AM100" s="25">
        <f>AM96</f>
        <v>0.17647058823529421</v>
      </c>
      <c r="AN100" s="25">
        <f>AN96</f>
        <v>0</v>
      </c>
      <c r="AP100" s="25">
        <f>AP96</f>
        <v>4.098360655737706E-2</v>
      </c>
      <c r="AQ100" s="25">
        <f>AQ96</f>
        <v>6.9380203515263625E-2</v>
      </c>
      <c r="AR100" s="25">
        <f>AR96</f>
        <v>7.662835249042145E-2</v>
      </c>
      <c r="AT100" s="25">
        <f>AT96</f>
        <v>9.4256259204712797E-2</v>
      </c>
      <c r="AU100" s="25">
        <f>AU96</f>
        <v>9.7593582887700578E-2</v>
      </c>
      <c r="AV100" s="25">
        <f>AV96</f>
        <v>0.146788990825688</v>
      </c>
    </row>
    <row r="101" spans="1:50" ht="15.75" thickBot="1" x14ac:dyDescent="0.3">
      <c r="A101" s="26" t="s">
        <v>45</v>
      </c>
      <c r="B101" s="25">
        <f>100%-B100</f>
        <v>0.40966386554621859</v>
      </c>
      <c r="C101" s="25">
        <f t="shared" ref="C101:D101" si="96">100%-C100</f>
        <v>0.44561403508771924</v>
      </c>
      <c r="D101" s="25">
        <f t="shared" si="96"/>
        <v>0.3486750348675034</v>
      </c>
      <c r="F101" s="25" t="e">
        <f>100%-F100-#REF!</f>
        <v>#REF!</v>
      </c>
      <c r="G101" s="25" t="e">
        <f>100%-G100-#REF!</f>
        <v>#REF!</v>
      </c>
      <c r="H101" s="25" t="e">
        <f>100%-H100-#REF!</f>
        <v>#REF!</v>
      </c>
      <c r="J101" s="25" t="e">
        <f>100%-J100-#REF!</f>
        <v>#REF!</v>
      </c>
      <c r="K101" s="25" t="e">
        <f>100%-K100-#REF!</f>
        <v>#REF!</v>
      </c>
      <c r="L101" s="25" t="e">
        <f>100%-L100-#REF!</f>
        <v>#REF!</v>
      </c>
      <c r="N101" s="25" t="e">
        <f>100%-N100-#REF!</f>
        <v>#REF!</v>
      </c>
      <c r="O101" s="25" t="e">
        <f>100%-O100-#REF!</f>
        <v>#REF!</v>
      </c>
      <c r="P101" s="25" t="e">
        <f>100%-P100-#REF!</f>
        <v>#REF!</v>
      </c>
      <c r="R101" s="25" t="e">
        <f>100%-R100-#REF!</f>
        <v>#REF!</v>
      </c>
      <c r="S101" s="25" t="e">
        <f>100%-S100-#REF!</f>
        <v>#REF!</v>
      </c>
      <c r="T101" s="25" t="e">
        <f>100%-T100-#REF!</f>
        <v>#REF!</v>
      </c>
      <c r="V101" s="25" t="e">
        <f>100%-V100-#REF!</f>
        <v>#REF!</v>
      </c>
      <c r="W101" s="25" t="e">
        <f>100%-W100-#REF!</f>
        <v>#REF!</v>
      </c>
      <c r="X101" s="25" t="e">
        <f>100%-X100-#REF!</f>
        <v>#REF!</v>
      </c>
      <c r="Z101" s="25" t="e">
        <f>100%-Z100-#REF!</f>
        <v>#REF!</v>
      </c>
      <c r="AA101" s="25" t="e">
        <f>100%-AA100-#REF!</f>
        <v>#REF!</v>
      </c>
      <c r="AB101" s="25" t="e">
        <f>100%-AB100-#REF!</f>
        <v>#REF!</v>
      </c>
      <c r="AD101" s="25" t="e">
        <f>100%-AD100-#REF!</f>
        <v>#REF!</v>
      </c>
      <c r="AE101" s="25" t="e">
        <f>100%-AE100-#REF!</f>
        <v>#REF!</v>
      </c>
      <c r="AF101" s="25" t="e">
        <f>100%-AF100-#REF!</f>
        <v>#REF!</v>
      </c>
      <c r="AH101" s="25" t="e">
        <f>100%-AH100-#REF!</f>
        <v>#REF!</v>
      </c>
      <c r="AI101" s="25" t="e">
        <f>100%-AI100-#REF!</f>
        <v>#REF!</v>
      </c>
      <c r="AJ101" s="25" t="e">
        <f>100%-AJ100-#REF!</f>
        <v>#REF!</v>
      </c>
      <c r="AL101" s="25" t="e">
        <f>100%-AL100-#REF!</f>
        <v>#REF!</v>
      </c>
      <c r="AM101" s="25" t="e">
        <f>100%-AM100-#REF!</f>
        <v>#REF!</v>
      </c>
      <c r="AN101" s="25" t="e">
        <f>100%-AN100-#REF!</f>
        <v>#REF!</v>
      </c>
      <c r="AP101" s="25" t="e">
        <f>100%-AP100-#REF!</f>
        <v>#REF!</v>
      </c>
      <c r="AQ101" s="25" t="e">
        <f>100%-AQ100-#REF!</f>
        <v>#REF!</v>
      </c>
      <c r="AR101" s="25" t="e">
        <f>100%-AR100-#REF!</f>
        <v>#REF!</v>
      </c>
      <c r="AT101" s="25" t="e">
        <f>100%-AT100-#REF!</f>
        <v>#REF!</v>
      </c>
      <c r="AU101" s="25" t="e">
        <f>100%-AU100-#REF!</f>
        <v>#REF!</v>
      </c>
      <c r="AV101" s="25" t="e">
        <f>100%-AV100-#REF!</f>
        <v>#REF!</v>
      </c>
    </row>
    <row r="102" spans="1:50" ht="15.75" hidden="1" outlineLevel="2" thickBot="1" x14ac:dyDescent="0.3"/>
    <row r="103" spans="1:50" ht="15.75" hidden="1" outlineLevel="2" thickBot="1" x14ac:dyDescent="0.3"/>
    <row r="104" spans="1:50" ht="15.75" hidden="1" outlineLevel="2" thickBot="1" x14ac:dyDescent="0.3"/>
    <row r="105" spans="1:50" ht="15.75" hidden="1" outlineLevel="2" thickBot="1" x14ac:dyDescent="0.3"/>
    <row r="106" spans="1:50" ht="15.75" hidden="1" outlineLevel="2" thickBot="1" x14ac:dyDescent="0.3"/>
    <row r="107" spans="1:50" ht="15.75" hidden="1" outlineLevel="2" thickBot="1" x14ac:dyDescent="0.3"/>
    <row r="108" spans="1:50" ht="15.75" hidden="1" outlineLevel="2" thickBot="1" x14ac:dyDescent="0.3"/>
    <row r="109" spans="1:50" ht="15.75" hidden="1" outlineLevel="2" thickBot="1" x14ac:dyDescent="0.3"/>
    <row r="110" spans="1:50" ht="15.75" hidden="1" outlineLevel="2" thickBot="1" x14ac:dyDescent="0.3"/>
    <row r="111" spans="1:50" ht="15.75" hidden="1" outlineLevel="2" thickBot="1" x14ac:dyDescent="0.3"/>
    <row r="112" spans="1:50" ht="15.75" hidden="1" outlineLevel="2" thickBot="1" x14ac:dyDescent="0.3"/>
    <row r="113" spans="1:50" ht="15.75" hidden="1" outlineLevel="2" thickBot="1" x14ac:dyDescent="0.3"/>
    <row r="114" spans="1:50" ht="15.75" hidden="1" outlineLevel="2" thickBot="1" x14ac:dyDescent="0.3"/>
    <row r="115" spans="1:50" ht="15.75" hidden="1" outlineLevel="2" thickBot="1" x14ac:dyDescent="0.3"/>
    <row r="116" spans="1:50" ht="15.75" hidden="1" outlineLevel="2" thickBot="1" x14ac:dyDescent="0.3"/>
    <row r="117" spans="1:50" ht="15.75" hidden="1" outlineLevel="2" thickBot="1" x14ac:dyDescent="0.3"/>
    <row r="118" spans="1:50" ht="15.75" hidden="1" outlineLevel="2" thickBot="1" x14ac:dyDescent="0.3"/>
    <row r="119" spans="1:50" ht="15.75" hidden="1" outlineLevel="2" thickBot="1" x14ac:dyDescent="0.3"/>
    <row r="120" spans="1:50" ht="15.75" hidden="1" outlineLevel="2" thickBot="1" x14ac:dyDescent="0.3"/>
    <row r="121" spans="1:50" ht="15.75" hidden="1" outlineLevel="2" thickBot="1" x14ac:dyDescent="0.3"/>
    <row r="122" spans="1:50" ht="15.75" hidden="1" outlineLevel="2" thickBot="1" x14ac:dyDescent="0.3"/>
    <row r="123" spans="1:50" ht="15.75" hidden="1" outlineLevel="2" thickBot="1" x14ac:dyDescent="0.3"/>
    <row r="124" spans="1:50" s="1" customFormat="1" ht="30" collapsed="1" x14ac:dyDescent="0.25">
      <c r="B124" s="2" t="str">
        <f>'[1]TCD sortants série 4 (février)'!B5</f>
        <v>Refus_10</v>
      </c>
      <c r="C124" s="3" t="str">
        <f>'[1]TCD sortants série 4 (février)'!C5</f>
        <v>Refus_11</v>
      </c>
      <c r="D124" s="3" t="str">
        <f>'[1]TCD sortants série 4 (février)'!D5</f>
        <v>Refus_12</v>
      </c>
      <c r="E124" s="4" t="s">
        <v>0</v>
      </c>
      <c r="F124" s="2" t="str">
        <f>'[1]TCD sortants série 4 (février)'!F5</f>
        <v>PET_clair_10</v>
      </c>
      <c r="G124" s="3" t="str">
        <f>'[1]TCD sortants série 4 (février)'!G5</f>
        <v>PET_clair_11</v>
      </c>
      <c r="H124" s="3" t="str">
        <f>'[1]TCD sortants série 4 (février)'!H5</f>
        <v>PET_clair_12</v>
      </c>
      <c r="I124" s="4" t="s">
        <v>1</v>
      </c>
      <c r="J124" s="2" t="str">
        <f>'[1]TCD sortants série 4 (février)'!J5</f>
        <v>EMR_10</v>
      </c>
      <c r="K124" s="3" t="str">
        <f>'[1]TCD sortants série 4 (février)'!K5</f>
        <v>EMR_11</v>
      </c>
      <c r="L124" s="3" t="str">
        <f>'[1]TCD sortants série 4 (février)'!L5</f>
        <v>EMR_12</v>
      </c>
      <c r="M124" s="4" t="s">
        <v>2</v>
      </c>
      <c r="N124" s="2" t="str">
        <f>'[1]TCD sortants série 4 (février)'!N5</f>
        <v>PCM_10</v>
      </c>
      <c r="O124" s="3" t="str">
        <f>'[1]TCD sortants série 4 (février)'!O5</f>
        <v>PCM_11</v>
      </c>
      <c r="P124" s="3" t="str">
        <f>'[1]TCD sortants série 4 (février)'!P5</f>
        <v>PCM_12</v>
      </c>
      <c r="Q124" s="4" t="s">
        <v>3</v>
      </c>
      <c r="R124" s="2" t="str">
        <f>'[1]TCD sortants série 4 (février)'!R5</f>
        <v>JRM_10</v>
      </c>
      <c r="S124" s="3" t="str">
        <f>'[1]TCD sortants série 4 (février)'!S5</f>
        <v>JRM_11</v>
      </c>
      <c r="T124" s="3" t="str">
        <f>'[1]TCD sortants série 4 (février)'!T5</f>
        <v>JRM_12</v>
      </c>
      <c r="U124" s="4" t="s">
        <v>4</v>
      </c>
      <c r="V124" s="2" t="str">
        <f>'[1]TCD sortants série 4 (février)'!V5</f>
        <v>Gros_cartons_10</v>
      </c>
      <c r="W124" s="3" t="str">
        <f>'[1]TCD sortants série 4 (février)'!W5</f>
        <v>Gros_cartons_11</v>
      </c>
      <c r="X124" s="3" t="str">
        <f>'[1]TCD sortants série 4 (février)'!X5</f>
        <v>Gros_cartons_12</v>
      </c>
      <c r="Y124" s="4" t="s">
        <v>5</v>
      </c>
      <c r="Z124" s="2" t="str">
        <f>'[1]TCD sortants série 4 (février)'!Z5</f>
        <v>ELA_10</v>
      </c>
      <c r="AA124" s="3" t="str">
        <f>'[1]TCD sortants série 4 (février)'!AA5</f>
        <v>ELA_11</v>
      </c>
      <c r="AB124" s="3" t="str">
        <f>'[1]TCD sortants série 4 (février)'!AB5</f>
        <v>ELA_12</v>
      </c>
      <c r="AC124" s="4" t="s">
        <v>6</v>
      </c>
      <c r="AD124" s="2" t="str">
        <f>'[1]TCD sortants série 4 (février)'!AD5</f>
        <v>PEHD/PP_10</v>
      </c>
      <c r="AE124" s="3" t="str">
        <f>'[1]TCD sortants série 4 (février)'!AE5</f>
        <v>PEHD/PP_11</v>
      </c>
      <c r="AF124" s="3" t="str">
        <f>'[1]TCD sortants série 4 (février)'!AF5</f>
        <v>PEHD/PP_12</v>
      </c>
      <c r="AG124" s="4" t="s">
        <v>7</v>
      </c>
      <c r="AH124" s="2" t="str">
        <f>'[1]TCD sortants série 4 (février)'!AH5</f>
        <v>FLUX_DEV_10</v>
      </c>
      <c r="AI124" s="3" t="str">
        <f>'[1]TCD sortants série 4 (février)'!AI5</f>
        <v>FLUX_DEV_11</v>
      </c>
      <c r="AJ124" s="3" t="str">
        <f>'[1]TCD sortants série 4 (février)'!AJ5</f>
        <v>FLUX_DEV_12</v>
      </c>
      <c r="AK124" s="4" t="s">
        <v>8</v>
      </c>
      <c r="AL124" s="2" t="str">
        <f>'[1]TCD sortants série 4 (février)'!AL5</f>
        <v>FILM_PE_10</v>
      </c>
      <c r="AM124" s="3" t="str">
        <f>'[1]TCD sortants série 4 (février)'!AM5</f>
        <v>FILM_PE_11</v>
      </c>
      <c r="AN124" s="3" t="str">
        <f>'[1]TCD sortants série 4 (février)'!AN5</f>
        <v>FILM_PE_12</v>
      </c>
      <c r="AO124" s="4" t="s">
        <v>9</v>
      </c>
      <c r="AP124" s="2" t="str">
        <f>'[1]TCD sortants série 4 (février)'!AP5</f>
        <v>Acier_10</v>
      </c>
      <c r="AQ124" s="3" t="str">
        <f>'[1]TCD sortants série 4 (février)'!AQ5</f>
        <v>Acier_11</v>
      </c>
      <c r="AR124" s="3" t="str">
        <f>'[1]TCD sortants série 4 (février)'!AR5</f>
        <v>Acier_12</v>
      </c>
      <c r="AS124" s="4" t="s">
        <v>10</v>
      </c>
      <c r="AT124" s="2" t="str">
        <f>'[1]TCD sortants série 4 (février)'!AT5</f>
        <v>Aluminium_10</v>
      </c>
      <c r="AU124" s="3" t="str">
        <f>'[1]TCD sortants série 4 (février)'!AU5</f>
        <v>Aluminium_11</v>
      </c>
      <c r="AV124" s="3" t="str">
        <f>'[1]TCD sortants série 4 (février)'!AV5</f>
        <v>Aluminium_12</v>
      </c>
      <c r="AW124" s="4" t="s">
        <v>11</v>
      </c>
      <c r="AX124" s="2" t="str">
        <f>'[1]TCD sortants série 4 (février)'!AX5</f>
        <v>Petits_alus_4</v>
      </c>
    </row>
    <row r="125" spans="1:50" x14ac:dyDescent="0.25">
      <c r="A125" s="5" t="s">
        <v>12</v>
      </c>
      <c r="B125" s="6">
        <f>'[1]TCD sortants série 4 (février)'!B6</f>
        <v>0</v>
      </c>
      <c r="C125" s="6">
        <f>'[1]TCD sortants série 4 (février)'!C6</f>
        <v>0</v>
      </c>
      <c r="D125" s="6">
        <f>'[1]TCD sortants série 4 (février)'!D6</f>
        <v>0</v>
      </c>
      <c r="E125" s="9">
        <f>AVERAGE(B125:D125)</f>
        <v>0</v>
      </c>
      <c r="F125" s="6">
        <f>'[1]TCD sortants série 4 (février)'!F6</f>
        <v>0</v>
      </c>
      <c r="G125" s="6">
        <f>'[1]TCD sortants série 4 (février)'!G6</f>
        <v>0</v>
      </c>
      <c r="H125" s="6">
        <f>'[1]TCD sortants série 4 (février)'!H6</f>
        <v>0</v>
      </c>
      <c r="I125" s="9">
        <f>AVERAGE(F125:H125)</f>
        <v>0</v>
      </c>
      <c r="J125" s="6">
        <f>'[1]TCD sortants série 4 (février)'!J6</f>
        <v>0</v>
      </c>
      <c r="K125" s="6">
        <f>'[1]TCD sortants série 4 (février)'!K6</f>
        <v>0</v>
      </c>
      <c r="L125" s="6">
        <f>'[1]TCD sortants série 4 (février)'!L6</f>
        <v>0</v>
      </c>
      <c r="M125" s="9">
        <f>AVERAGE(J125:L125)</f>
        <v>0</v>
      </c>
      <c r="N125" s="6">
        <f>'[1]TCD sortants série 4 (février)'!N6</f>
        <v>0</v>
      </c>
      <c r="O125" s="6">
        <f>'[1]TCD sortants série 4 (février)'!O6</f>
        <v>0</v>
      </c>
      <c r="P125" s="6">
        <f>'[1]TCD sortants série 4 (février)'!P6</f>
        <v>2.6737967914438497E-3</v>
      </c>
      <c r="Q125" s="9">
        <f>AVERAGE(N125:P125)</f>
        <v>8.9126559714794993E-4</v>
      </c>
      <c r="R125" s="6">
        <f>'[1]TCD sortants série 4 (février)'!R6</f>
        <v>0</v>
      </c>
      <c r="S125" s="6">
        <f>'[1]TCD sortants série 4 (février)'!S6</f>
        <v>0</v>
      </c>
      <c r="T125" s="6">
        <f>'[1]TCD sortants série 4 (février)'!T6</f>
        <v>0</v>
      </c>
      <c r="U125" s="9">
        <f>AVERAGE(R125:T125)</f>
        <v>0</v>
      </c>
      <c r="V125" s="6">
        <f>'[1]TCD sortants série 4 (février)'!V6</f>
        <v>0</v>
      </c>
      <c r="W125" s="6">
        <f>'[1]TCD sortants série 4 (février)'!W6</f>
        <v>0</v>
      </c>
      <c r="X125" s="6">
        <f>'[1]TCD sortants série 4 (février)'!X6</f>
        <v>0</v>
      </c>
      <c r="Y125" s="9">
        <f>AVERAGE(V125:X125)</f>
        <v>0</v>
      </c>
      <c r="Z125" s="6">
        <f>'[1]TCD sortants série 4 (février)'!Z6</f>
        <v>0</v>
      </c>
      <c r="AA125" s="6">
        <f>'[1]TCD sortants série 4 (février)'!AA6</f>
        <v>0</v>
      </c>
      <c r="AB125" s="6">
        <f>'[1]TCD sortants série 4 (février)'!AB6</f>
        <v>0</v>
      </c>
      <c r="AC125" s="9">
        <f>AVERAGE(Z125:AB125)</f>
        <v>0</v>
      </c>
      <c r="AD125" s="6">
        <f>'[1]TCD sortants série 4 (février)'!AD6</f>
        <v>0</v>
      </c>
      <c r="AE125" s="6">
        <f>'[1]TCD sortants série 4 (février)'!AE6</f>
        <v>0</v>
      </c>
      <c r="AF125" s="6">
        <f>'[1]TCD sortants série 4 (février)'!AF6</f>
        <v>0</v>
      </c>
      <c r="AG125" s="9">
        <f>AVERAGE(AD125:AF125)</f>
        <v>0</v>
      </c>
      <c r="AH125" s="6">
        <f>'[1]TCD sortants série 4 (février)'!AH6</f>
        <v>0</v>
      </c>
      <c r="AI125" s="6">
        <f>'[1]TCD sortants série 4 (février)'!AI6</f>
        <v>0</v>
      </c>
      <c r="AJ125" s="6">
        <f>'[1]TCD sortants série 4 (février)'!AJ6</f>
        <v>0</v>
      </c>
      <c r="AK125" s="9">
        <f>AVERAGE(AH125:AJ125)</f>
        <v>0</v>
      </c>
      <c r="AL125" s="6">
        <f>'[1]TCD sortants série 4 (février)'!AL6</f>
        <v>0</v>
      </c>
      <c r="AM125" s="6">
        <f>'[1]TCD sortants série 4 (février)'!AM6</f>
        <v>0</v>
      </c>
      <c r="AN125" s="6">
        <f>'[1]TCD sortants série 4 (février)'!AN6</f>
        <v>0</v>
      </c>
      <c r="AO125" s="9">
        <f>AVERAGE(AL125:AN125)</f>
        <v>0</v>
      </c>
      <c r="AP125" s="6">
        <f>'[1]TCD sortants série 4 (février)'!AP6</f>
        <v>0.86358099878197314</v>
      </c>
      <c r="AQ125" s="6">
        <f>'[1]TCD sortants série 4 (février)'!AQ6</f>
        <v>0.84946236559139787</v>
      </c>
      <c r="AR125" s="6">
        <f>'[1]TCD sortants série 4 (février)'!AR6</f>
        <v>0.87736900780379035</v>
      </c>
      <c r="AS125" s="9">
        <f>AVERAGE(AP125:AR125)</f>
        <v>0.86347079072572042</v>
      </c>
      <c r="AT125" s="6">
        <f>'[1]TCD sortants série 4 (février)'!AT6</f>
        <v>3.2175032175032162E-2</v>
      </c>
      <c r="AU125" s="6">
        <f>'[1]TCD sortants série 4 (février)'!AU6</f>
        <v>0</v>
      </c>
      <c r="AV125" s="6">
        <f>'[1]TCD sortants série 4 (février)'!AV6</f>
        <v>0</v>
      </c>
      <c r="AW125" s="9">
        <f>AVERAGE(AT125:AV125)</f>
        <v>1.072501072501072E-2</v>
      </c>
      <c r="AX125" s="6">
        <f>'[1]TCD sortants série 4 (février)'!AX6</f>
        <v>0</v>
      </c>
    </row>
    <row r="126" spans="1:50" x14ac:dyDescent="0.25">
      <c r="A126" s="5" t="s">
        <v>13</v>
      </c>
      <c r="B126" s="6">
        <f>'[1]TCD sortants série 4 (février)'!B7</f>
        <v>2.8625954198473282E-2</v>
      </c>
      <c r="C126" s="6">
        <f>'[1]TCD sortants série 4 (février)'!C7</f>
        <v>4.2276422764227641E-2</v>
      </c>
      <c r="D126" s="6">
        <f>'[1]TCD sortants série 4 (février)'!D7</f>
        <v>3.9246467817896397E-2</v>
      </c>
      <c r="E126" s="9">
        <f t="shared" ref="E126:E136" si="97">AVERAGE(B126:D126)</f>
        <v>3.6716281593532442E-2</v>
      </c>
      <c r="F126" s="6">
        <f>'[1]TCD sortants série 4 (février)'!F7</f>
        <v>2.0703933747411979E-3</v>
      </c>
      <c r="G126" s="6">
        <f>'[1]TCD sortants série 4 (février)'!G7</f>
        <v>0</v>
      </c>
      <c r="H126" s="6">
        <f>'[1]TCD sortants série 4 (février)'!H7</f>
        <v>0</v>
      </c>
      <c r="I126" s="9">
        <f t="shared" ref="I126:I136" si="98">AVERAGE(F126:H126)</f>
        <v>6.9013112491373265E-4</v>
      </c>
      <c r="J126" s="6">
        <f>'[1]TCD sortants série 4 (février)'!J7</f>
        <v>2.4721878862793575E-3</v>
      </c>
      <c r="K126" s="6">
        <f>'[1]TCD sortants série 4 (février)'!K7</f>
        <v>2.7247956403269745E-3</v>
      </c>
      <c r="L126" s="6">
        <f>'[1]TCD sortants série 4 (février)'!L7</f>
        <v>0</v>
      </c>
      <c r="M126" s="9">
        <f t="shared" ref="M126:M136" si="99">AVERAGE(J126:L126)</f>
        <v>1.7323278422021107E-3</v>
      </c>
      <c r="N126" s="6">
        <f>'[1]TCD sortants série 4 (février)'!N7</f>
        <v>2.0231213872832374E-2</v>
      </c>
      <c r="O126" s="6">
        <f>'[1]TCD sortants série 4 (février)'!O7</f>
        <v>1.9199999999999995E-2</v>
      </c>
      <c r="P126" s="6">
        <f>'[1]TCD sortants série 4 (février)'!P7</f>
        <v>1.3368983957219251E-2</v>
      </c>
      <c r="Q126" s="9">
        <f t="shared" ref="Q126:Q136" si="100">AVERAGE(N126:P126)</f>
        <v>1.7600065943350538E-2</v>
      </c>
      <c r="R126" s="6">
        <f>'[1]TCD sortants série 4 (février)'!R7</f>
        <v>1.3192612137203151E-3</v>
      </c>
      <c r="S126" s="6">
        <f>'[1]TCD sortants série 4 (février)'!S7</f>
        <v>0</v>
      </c>
      <c r="T126" s="6">
        <f>'[1]TCD sortants série 4 (février)'!T7</f>
        <v>0</v>
      </c>
      <c r="U126" s="9">
        <f t="shared" ref="U126:U136" si="101">AVERAGE(R126:T126)</f>
        <v>4.3975373790677169E-4</v>
      </c>
      <c r="V126" s="6">
        <f>'[1]TCD sortants série 4 (février)'!V7</f>
        <v>0</v>
      </c>
      <c r="W126" s="6">
        <f>'[1]TCD sortants série 4 (février)'!W7</f>
        <v>0</v>
      </c>
      <c r="X126" s="6">
        <f>'[1]TCD sortants série 4 (février)'!X7</f>
        <v>0</v>
      </c>
      <c r="Y126" s="9">
        <f t="shared" ref="Y126:Y136" si="102">AVERAGE(V126:X126)</f>
        <v>0</v>
      </c>
      <c r="Z126" s="6">
        <f>'[1]TCD sortants série 4 (février)'!Z7</f>
        <v>0</v>
      </c>
      <c r="AA126" s="6">
        <f>'[1]TCD sortants série 4 (février)'!AA7</f>
        <v>1.2453300124532992E-3</v>
      </c>
      <c r="AB126" s="6">
        <f>'[1]TCD sortants série 4 (février)'!AB7</f>
        <v>0</v>
      </c>
      <c r="AC126" s="9">
        <f t="shared" ref="AC126:AC136" si="103">AVERAGE(Z126:AB126)</f>
        <v>4.1511000415109977E-4</v>
      </c>
      <c r="AD126" s="6">
        <f>'[1]TCD sortants série 4 (février)'!AD7</f>
        <v>4.3290043290043273E-3</v>
      </c>
      <c r="AE126" s="6">
        <f>'[1]TCD sortants série 4 (février)'!AE7</f>
        <v>1.6420361247947437E-3</v>
      </c>
      <c r="AF126" s="6">
        <f>'[1]TCD sortants série 4 (février)'!AF7</f>
        <v>8.5995085995085978E-3</v>
      </c>
      <c r="AG126" s="9">
        <f t="shared" ref="AG126:AG136" si="104">AVERAGE(AD126:AF126)</f>
        <v>4.8568496844358898E-3</v>
      </c>
      <c r="AH126" s="6">
        <f>'[1]TCD sortants série 4 (février)'!AH7</f>
        <v>6.3694267515923518E-3</v>
      </c>
      <c r="AI126" s="6">
        <f>'[1]TCD sortants série 4 (février)'!AI7</f>
        <v>6.7114093959731551E-3</v>
      </c>
      <c r="AJ126" s="6">
        <f>'[1]TCD sortants série 4 (février)'!AJ7</f>
        <v>5.0761421319796933E-3</v>
      </c>
      <c r="AK126" s="9">
        <f t="shared" ref="AK126:AK136" si="105">AVERAGE(AH126:AJ126)</f>
        <v>6.0523260931817334E-3</v>
      </c>
      <c r="AL126" s="6">
        <f>'[1]TCD sortants série 4 (février)'!AL7</f>
        <v>0</v>
      </c>
      <c r="AM126" s="6">
        <f>'[1]TCD sortants série 4 (février)'!AM7</f>
        <v>0</v>
      </c>
      <c r="AN126" s="6">
        <f>'[1]TCD sortants série 4 (février)'!AN7</f>
        <v>0</v>
      </c>
      <c r="AO126" s="9">
        <f t="shared" ref="AO126:AO136" si="106">AVERAGE(AL126:AN126)</f>
        <v>0</v>
      </c>
      <c r="AP126" s="6">
        <f>'[1]TCD sortants série 4 (février)'!AP7</f>
        <v>2.4360535931790489E-3</v>
      </c>
      <c r="AQ126" s="6">
        <f>'[1]TCD sortants série 4 (février)'!AQ7</f>
        <v>0</v>
      </c>
      <c r="AR126" s="6">
        <f>'[1]TCD sortants série 4 (février)'!AR7</f>
        <v>4.459308807134894E-3</v>
      </c>
      <c r="AS126" s="9">
        <f t="shared" ref="AS126:AS136" si="107">AVERAGE(AP126:AR126)</f>
        <v>2.2984541334379808E-3</v>
      </c>
      <c r="AT126" s="6">
        <f>'[1]TCD sortants série 4 (février)'!AT7</f>
        <v>0.8571428571428571</v>
      </c>
      <c r="AU126" s="6">
        <f>'[1]TCD sortants série 4 (février)'!AU7</f>
        <v>0.8075471698113208</v>
      </c>
      <c r="AV126" s="6">
        <f>'[1]TCD sortants série 4 (février)'!AV7</f>
        <v>0.84666666666666657</v>
      </c>
      <c r="AW126" s="9">
        <f t="shared" ref="AW126:AW136" si="108">AVERAGE(AT126:AV126)</f>
        <v>0.83711889787361482</v>
      </c>
      <c r="AX126" s="6">
        <f>'[1]TCD sortants série 4 (février)'!AX7</f>
        <v>0.50878594249201281</v>
      </c>
    </row>
    <row r="127" spans="1:50" x14ac:dyDescent="0.25">
      <c r="A127" s="5" t="s">
        <v>14</v>
      </c>
      <c r="B127" s="6">
        <f>'[1]TCD sortants série 4 (février)'!B8</f>
        <v>0</v>
      </c>
      <c r="C127" s="6">
        <f>'[1]TCD sortants série 4 (février)'!C8</f>
        <v>0</v>
      </c>
      <c r="D127" s="6">
        <f>'[1]TCD sortants série 4 (février)'!D8</f>
        <v>0</v>
      </c>
      <c r="E127" s="9">
        <f t="shared" si="97"/>
        <v>0</v>
      </c>
      <c r="F127" s="6">
        <f>'[1]TCD sortants série 4 (février)'!F8</f>
        <v>0</v>
      </c>
      <c r="G127" s="6">
        <f>'[1]TCD sortants série 4 (février)'!G8</f>
        <v>0</v>
      </c>
      <c r="H127" s="6">
        <f>'[1]TCD sortants série 4 (février)'!H8</f>
        <v>0</v>
      </c>
      <c r="I127" s="9">
        <f t="shared" si="98"/>
        <v>0</v>
      </c>
      <c r="J127" s="6">
        <f>'[1]TCD sortants série 4 (février)'!J8</f>
        <v>0</v>
      </c>
      <c r="K127" s="6">
        <f>'[1]TCD sortants série 4 (février)'!K8</f>
        <v>0</v>
      </c>
      <c r="L127" s="6">
        <f>'[1]TCD sortants série 4 (février)'!L8</f>
        <v>0</v>
      </c>
      <c r="M127" s="9">
        <f t="shared" si="99"/>
        <v>0</v>
      </c>
      <c r="N127" s="6">
        <f>'[1]TCD sortants série 4 (février)'!N8</f>
        <v>0</v>
      </c>
      <c r="O127" s="6">
        <f>'[1]TCD sortants série 4 (février)'!O8</f>
        <v>0</v>
      </c>
      <c r="P127" s="6">
        <f>'[1]TCD sortants série 4 (février)'!P8</f>
        <v>0</v>
      </c>
      <c r="Q127" s="9">
        <f t="shared" si="100"/>
        <v>0</v>
      </c>
      <c r="R127" s="6">
        <f>'[1]TCD sortants série 4 (février)'!R8</f>
        <v>0</v>
      </c>
      <c r="S127" s="6">
        <f>'[1]TCD sortants série 4 (février)'!S8</f>
        <v>0</v>
      </c>
      <c r="T127" s="6">
        <f>'[1]TCD sortants série 4 (février)'!T8</f>
        <v>0</v>
      </c>
      <c r="U127" s="9">
        <f t="shared" si="101"/>
        <v>0</v>
      </c>
      <c r="V127" s="6">
        <f>'[1]TCD sortants série 4 (février)'!V8</f>
        <v>0</v>
      </c>
      <c r="W127" s="6">
        <f>'[1]TCD sortants série 4 (février)'!W8</f>
        <v>0</v>
      </c>
      <c r="X127" s="6">
        <f>'[1]TCD sortants série 4 (février)'!X8</f>
        <v>0</v>
      </c>
      <c r="Y127" s="9">
        <f t="shared" si="102"/>
        <v>0</v>
      </c>
      <c r="Z127" s="6">
        <f>'[1]TCD sortants série 4 (février)'!Z8</f>
        <v>0</v>
      </c>
      <c r="AA127" s="6">
        <f>'[1]TCD sortants série 4 (février)'!AA8</f>
        <v>0</v>
      </c>
      <c r="AB127" s="6">
        <f>'[1]TCD sortants série 4 (février)'!AB8</f>
        <v>0</v>
      </c>
      <c r="AC127" s="9">
        <f t="shared" si="103"/>
        <v>0</v>
      </c>
      <c r="AD127" s="6">
        <f>'[1]TCD sortants série 4 (février)'!AD8</f>
        <v>0</v>
      </c>
      <c r="AE127" s="6">
        <f>'[1]TCD sortants série 4 (février)'!AE8</f>
        <v>0</v>
      </c>
      <c r="AF127" s="6">
        <f>'[1]TCD sortants série 4 (février)'!AF8</f>
        <v>0</v>
      </c>
      <c r="AG127" s="9">
        <f t="shared" si="104"/>
        <v>0</v>
      </c>
      <c r="AH127" s="6">
        <f>'[1]TCD sortants série 4 (février)'!AH8</f>
        <v>0</v>
      </c>
      <c r="AI127" s="6">
        <f>'[1]TCD sortants série 4 (février)'!AI8</f>
        <v>0</v>
      </c>
      <c r="AJ127" s="6">
        <f>'[1]TCD sortants série 4 (février)'!AJ8</f>
        <v>0</v>
      </c>
      <c r="AK127" s="9">
        <f t="shared" si="105"/>
        <v>0</v>
      </c>
      <c r="AL127" s="6">
        <f>'[1]TCD sortants série 4 (février)'!AL8</f>
        <v>0</v>
      </c>
      <c r="AM127" s="6">
        <f>'[1]TCD sortants série 4 (février)'!AM8</f>
        <v>0</v>
      </c>
      <c r="AN127" s="6">
        <f>'[1]TCD sortants série 4 (février)'!AN8</f>
        <v>0</v>
      </c>
      <c r="AO127" s="9">
        <f t="shared" si="106"/>
        <v>0</v>
      </c>
      <c r="AP127" s="6">
        <f>'[1]TCD sortants série 4 (février)'!AP8</f>
        <v>0</v>
      </c>
      <c r="AQ127" s="6">
        <f>'[1]TCD sortants série 4 (février)'!AQ8</f>
        <v>0</v>
      </c>
      <c r="AR127" s="6">
        <f>'[1]TCD sortants série 4 (février)'!AR8</f>
        <v>0</v>
      </c>
      <c r="AS127" s="9">
        <f t="shared" si="107"/>
        <v>0</v>
      </c>
      <c r="AT127" s="6">
        <f>'[1]TCD sortants série 4 (février)'!AT8</f>
        <v>5.1480051480051444E-3</v>
      </c>
      <c r="AU127" s="6">
        <f>'[1]TCD sortants série 4 (février)'!AU8</f>
        <v>1.257861635220124E-3</v>
      </c>
      <c r="AV127" s="6">
        <f>'[1]TCD sortants série 4 (février)'!AV8</f>
        <v>6.6666666666666628E-3</v>
      </c>
      <c r="AW127" s="9">
        <f t="shared" si="108"/>
        <v>4.3575111499639767E-3</v>
      </c>
      <c r="AX127" s="6">
        <f>'[1]TCD sortants série 4 (février)'!AX8</f>
        <v>0.10516506922257723</v>
      </c>
    </row>
    <row r="128" spans="1:50" x14ac:dyDescent="0.25">
      <c r="A128" s="5" t="s">
        <v>15</v>
      </c>
      <c r="B128" s="6">
        <f>'[1]TCD sortants série 4 (février)'!B9</f>
        <v>1.1450381679389311E-2</v>
      </c>
      <c r="C128" s="6">
        <f>'[1]TCD sortants série 4 (février)'!C9</f>
        <v>1.7886178861788619E-2</v>
      </c>
      <c r="D128" s="6">
        <f>'[1]TCD sortants série 4 (février)'!D9</f>
        <v>1.5698587127158558E-2</v>
      </c>
      <c r="E128" s="9">
        <f t="shared" si="97"/>
        <v>1.5011715889445497E-2</v>
      </c>
      <c r="F128" s="6">
        <f>'[1]TCD sortants série 4 (février)'!F9</f>
        <v>0</v>
      </c>
      <c r="G128" s="6">
        <f>'[1]TCD sortants série 4 (février)'!G9</f>
        <v>0</v>
      </c>
      <c r="H128" s="6">
        <f>'[1]TCD sortants série 4 (février)'!H9</f>
        <v>0</v>
      </c>
      <c r="I128" s="9">
        <f t="shared" si="98"/>
        <v>0</v>
      </c>
      <c r="J128" s="6">
        <f>'[1]TCD sortants série 4 (février)'!J9</f>
        <v>1.2360939431396772E-3</v>
      </c>
      <c r="K128" s="6">
        <f>'[1]TCD sortants série 4 (février)'!K9</f>
        <v>1.3623978201634857E-3</v>
      </c>
      <c r="L128" s="6">
        <f>'[1]TCD sortants série 4 (février)'!L9</f>
        <v>1.5898251192368821E-3</v>
      </c>
      <c r="M128" s="9">
        <f t="shared" si="99"/>
        <v>1.3961056275133485E-3</v>
      </c>
      <c r="N128" s="6">
        <f>'[1]TCD sortants série 4 (février)'!N9</f>
        <v>2.8901734104046241E-3</v>
      </c>
      <c r="O128" s="6">
        <f>'[1]TCD sortants série 4 (février)'!O9</f>
        <v>4.799999999999997E-3</v>
      </c>
      <c r="P128" s="6">
        <f>'[1]TCD sortants série 4 (février)'!P9</f>
        <v>4.0106951871657732E-3</v>
      </c>
      <c r="Q128" s="9">
        <f t="shared" si="100"/>
        <v>3.9002895325234654E-3</v>
      </c>
      <c r="R128" s="6">
        <f>'[1]TCD sortants série 4 (février)'!R9</f>
        <v>1.3192612137203151E-3</v>
      </c>
      <c r="S128" s="6">
        <f>'[1]TCD sortants série 4 (février)'!S9</f>
        <v>3.9421813403416536E-3</v>
      </c>
      <c r="T128" s="6">
        <f>'[1]TCD sortants série 4 (février)'!T9</f>
        <v>0</v>
      </c>
      <c r="U128" s="9">
        <f t="shared" si="101"/>
        <v>1.753814184687323E-3</v>
      </c>
      <c r="V128" s="6">
        <f>'[1]TCD sortants série 4 (février)'!V9</f>
        <v>0</v>
      </c>
      <c r="W128" s="6">
        <f>'[1]TCD sortants série 4 (février)'!W9</f>
        <v>0</v>
      </c>
      <c r="X128" s="6">
        <f>'[1]TCD sortants série 4 (février)'!X9</f>
        <v>0</v>
      </c>
      <c r="Y128" s="9">
        <f t="shared" si="102"/>
        <v>0</v>
      </c>
      <c r="Z128" s="6">
        <f>'[1]TCD sortants série 4 (février)'!Z9</f>
        <v>0.95053475935828868</v>
      </c>
      <c r="AA128" s="6">
        <f>'[1]TCD sortants série 4 (février)'!AA9</f>
        <v>0.89663760896637623</v>
      </c>
      <c r="AB128" s="6">
        <f>'[1]TCD sortants série 4 (février)'!AB9</f>
        <v>0.92753623188405776</v>
      </c>
      <c r="AC128" s="9">
        <f t="shared" si="103"/>
        <v>0.92490286673624089</v>
      </c>
      <c r="AD128" s="6">
        <f>'[1]TCD sortants série 4 (février)'!AD9</f>
        <v>5.772005772005772E-3</v>
      </c>
      <c r="AE128" s="6">
        <f>'[1]TCD sortants série 4 (février)'!AE9</f>
        <v>0</v>
      </c>
      <c r="AF128" s="6">
        <f>'[1]TCD sortants série 4 (février)'!AF9</f>
        <v>1.8427518427518427E-2</v>
      </c>
      <c r="AG128" s="9">
        <f t="shared" si="104"/>
        <v>8.0665080665080664E-3</v>
      </c>
      <c r="AH128" s="6">
        <f>'[1]TCD sortants série 4 (février)'!AH9</f>
        <v>6.3694267515923518E-3</v>
      </c>
      <c r="AI128" s="6">
        <f>'[1]TCD sortants série 4 (février)'!AI9</f>
        <v>0</v>
      </c>
      <c r="AJ128" s="6">
        <f>'[1]TCD sortants série 4 (février)'!AJ9</f>
        <v>1.6920473773265631E-3</v>
      </c>
      <c r="AK128" s="9">
        <f t="shared" si="105"/>
        <v>2.6871580429729714E-3</v>
      </c>
      <c r="AL128" s="6">
        <f>'[1]TCD sortants série 4 (février)'!AL9</f>
        <v>0</v>
      </c>
      <c r="AM128" s="6">
        <f>'[1]TCD sortants série 4 (février)'!AM9</f>
        <v>0</v>
      </c>
      <c r="AN128" s="6">
        <f>'[1]TCD sortants série 4 (février)'!AN9</f>
        <v>0</v>
      </c>
      <c r="AO128" s="9">
        <f t="shared" si="106"/>
        <v>0</v>
      </c>
      <c r="AP128" s="6">
        <f>'[1]TCD sortants série 4 (février)'!AP9</f>
        <v>4.8721071863580979E-3</v>
      </c>
      <c r="AQ128" s="6">
        <f>'[1]TCD sortants série 4 (février)'!AQ9</f>
        <v>0</v>
      </c>
      <c r="AR128" s="6">
        <f>'[1]TCD sortants série 4 (février)'!AR9</f>
        <v>1.1148272017837222E-3</v>
      </c>
      <c r="AS128" s="9">
        <f t="shared" si="107"/>
        <v>1.9956447960472732E-3</v>
      </c>
      <c r="AT128" s="6">
        <f>'[1]TCD sortants série 4 (février)'!AT9</f>
        <v>1.9305019305019298E-2</v>
      </c>
      <c r="AU128" s="6">
        <f>'[1]TCD sortants série 4 (février)'!AU9</f>
        <v>2.7672955974842765E-2</v>
      </c>
      <c r="AV128" s="6">
        <f>'[1]TCD sortants série 4 (février)'!AV9</f>
        <v>2.4444444444444435E-2</v>
      </c>
      <c r="AW128" s="9">
        <f t="shared" si="108"/>
        <v>2.3807473241435496E-2</v>
      </c>
      <c r="AX128" s="6">
        <f>'[1]TCD sortants série 4 (février)'!AX9</f>
        <v>2.5292864749733756E-2</v>
      </c>
    </row>
    <row r="129" spans="1:50" x14ac:dyDescent="0.25">
      <c r="A129" s="5" t="s">
        <v>16</v>
      </c>
      <c r="B129" s="6">
        <f>'[1]TCD sortants série 4 (février)'!B10</f>
        <v>5.3435114503816744E-2</v>
      </c>
      <c r="C129" s="6">
        <f>'[1]TCD sortants série 4 (février)'!C10</f>
        <v>0.11869918699186988</v>
      </c>
      <c r="D129" s="6">
        <f>'[1]TCD sortants série 4 (février)'!D10</f>
        <v>0.20251177394034539</v>
      </c>
      <c r="E129" s="9">
        <f t="shared" si="97"/>
        <v>0.12488202514534401</v>
      </c>
      <c r="F129" s="6">
        <f>'[1]TCD sortants série 4 (février)'!F10</f>
        <v>2.0703933747411979E-3</v>
      </c>
      <c r="G129" s="6">
        <f>'[1]TCD sortants série 4 (février)'!G10</f>
        <v>0</v>
      </c>
      <c r="H129" s="6">
        <f>'[1]TCD sortants série 4 (février)'!H10</f>
        <v>1.7921146953405029E-3</v>
      </c>
      <c r="I129" s="9">
        <f t="shared" si="98"/>
        <v>1.2875026900272335E-3</v>
      </c>
      <c r="J129" s="6">
        <f>'[1]TCD sortants série 4 (février)'!J10</f>
        <v>0.8862793572311497</v>
      </c>
      <c r="K129" s="6">
        <f>'[1]TCD sortants série 4 (février)'!K10</f>
        <v>0.82016348773841974</v>
      </c>
      <c r="L129" s="6">
        <f>'[1]TCD sortants série 4 (février)'!L10</f>
        <v>0.82988871224165339</v>
      </c>
      <c r="M129" s="9">
        <f t="shared" si="99"/>
        <v>0.84544385240374087</v>
      </c>
      <c r="N129" s="6">
        <f>'[1]TCD sortants série 4 (février)'!N10</f>
        <v>7.3699421965317896E-2</v>
      </c>
      <c r="O129" s="6">
        <f>'[1]TCD sortants série 4 (février)'!O10</f>
        <v>4.9599999999999998E-2</v>
      </c>
      <c r="P129" s="6">
        <f>'[1]TCD sortants série 4 (février)'!P10</f>
        <v>9.3582887700534759E-2</v>
      </c>
      <c r="Q129" s="9">
        <f t="shared" si="100"/>
        <v>7.2294103221950887E-2</v>
      </c>
      <c r="R129" s="6">
        <f>'[1]TCD sortants série 4 (février)'!R10</f>
        <v>0.11741424802110818</v>
      </c>
      <c r="S129" s="6">
        <f>'[1]TCD sortants série 4 (février)'!S10</f>
        <v>0.126149802890933</v>
      </c>
      <c r="T129" s="6">
        <f>'[1]TCD sortants série 4 (février)'!T10</f>
        <v>0.15309842041312272</v>
      </c>
      <c r="U129" s="9">
        <f t="shared" si="101"/>
        <v>0.13222082377505465</v>
      </c>
      <c r="V129" s="6">
        <f>'[1]TCD sortants série 4 (février)'!V10</f>
        <v>0.96142433234421376</v>
      </c>
      <c r="W129" s="6">
        <f>'[1]TCD sortants série 4 (février)'!W10</f>
        <v>0.97222222222222221</v>
      </c>
      <c r="X129" s="6">
        <f>'[1]TCD sortants série 4 (février)'!X10</f>
        <v>1</v>
      </c>
      <c r="Y129" s="9">
        <f t="shared" si="102"/>
        <v>0.97788218485547862</v>
      </c>
      <c r="Z129" s="6">
        <f>'[1]TCD sortants série 4 (février)'!Z10</f>
        <v>1.2032085561497326E-2</v>
      </c>
      <c r="AA129" s="6">
        <f>'[1]TCD sortants série 4 (février)'!AA10</f>
        <v>2.9887920298879218E-2</v>
      </c>
      <c r="AB129" s="6">
        <f>'[1]TCD sortants série 4 (février)'!AB10</f>
        <v>1.3175230566534911E-2</v>
      </c>
      <c r="AC129" s="9">
        <f t="shared" si="103"/>
        <v>1.8365078808970484E-2</v>
      </c>
      <c r="AD129" s="6">
        <f>'[1]TCD sortants série 4 (février)'!AD10</f>
        <v>7.2150072150072167E-3</v>
      </c>
      <c r="AE129" s="6">
        <f>'[1]TCD sortants série 4 (février)'!AE10</f>
        <v>4.9261083743842348E-3</v>
      </c>
      <c r="AF129" s="6">
        <f>'[1]TCD sortants série 4 (février)'!AF10</f>
        <v>2.2113022113022109E-2</v>
      </c>
      <c r="AG129" s="9">
        <f t="shared" si="104"/>
        <v>1.1418045900804521E-2</v>
      </c>
      <c r="AH129" s="6">
        <f>'[1]TCD sortants série 4 (février)'!AH10</f>
        <v>2.3354564755838639E-2</v>
      </c>
      <c r="AI129" s="6">
        <f>'[1]TCD sortants série 4 (février)'!AI10</f>
        <v>8.3892617449664465E-3</v>
      </c>
      <c r="AJ129" s="6">
        <f>'[1]TCD sortants série 4 (février)'!AJ10</f>
        <v>1.1844331641285956E-2</v>
      </c>
      <c r="AK129" s="9">
        <f t="shared" si="105"/>
        <v>1.4529386047363681E-2</v>
      </c>
      <c r="AL129" s="6">
        <f>'[1]TCD sortants série 4 (février)'!AL10</f>
        <v>5.8252427184466028E-2</v>
      </c>
      <c r="AM129" s="6">
        <f>'[1]TCD sortants série 4 (février)'!AM10</f>
        <v>4.947916666666663E-2</v>
      </c>
      <c r="AN129" s="6">
        <f>'[1]TCD sortants série 4 (février)'!AN10</f>
        <v>1.0282776349614397E-2</v>
      </c>
      <c r="AO129" s="9">
        <f t="shared" si="106"/>
        <v>3.9338123400249017E-2</v>
      </c>
      <c r="AP129" s="6">
        <f>'[1]TCD sortants série 4 (février)'!AP10</f>
        <v>2.0706455542021919E-2</v>
      </c>
      <c r="AQ129" s="6">
        <f>'[1]TCD sortants série 4 (février)'!AQ10</f>
        <v>1.9115890083632021E-2</v>
      </c>
      <c r="AR129" s="6">
        <f>'[1]TCD sortants série 4 (février)'!AR10</f>
        <v>1.4492753623188406E-2</v>
      </c>
      <c r="AS129" s="9">
        <f t="shared" si="107"/>
        <v>1.8105033082947451E-2</v>
      </c>
      <c r="AT129" s="6">
        <f>'[1]TCD sortants série 4 (février)'!AT10</f>
        <v>2.5740025740025731E-2</v>
      </c>
      <c r="AU129" s="6">
        <f>'[1]TCD sortants série 4 (février)'!AU10</f>
        <v>2.2641509433962259E-2</v>
      </c>
      <c r="AV129" s="6">
        <f>'[1]TCD sortants série 4 (février)'!AV10</f>
        <v>2.1111111111111105E-2</v>
      </c>
      <c r="AW129" s="9">
        <f t="shared" si="108"/>
        <v>2.3164215428366369E-2</v>
      </c>
      <c r="AX129" s="6">
        <f>'[1]TCD sortants série 4 (février)'!AX10</f>
        <v>3.9936102236421706E-3</v>
      </c>
    </row>
    <row r="130" spans="1:50" x14ac:dyDescent="0.25">
      <c r="A130" s="5" t="s">
        <v>17</v>
      </c>
      <c r="B130" s="6">
        <f>'[1]TCD sortants série 4 (février)'!B11</f>
        <v>1.1450381679389315E-2</v>
      </c>
      <c r="C130" s="6">
        <f>'[1]TCD sortants série 4 (février)'!C11</f>
        <v>9.756097560975608E-3</v>
      </c>
      <c r="D130" s="6">
        <f>'[1]TCD sortants série 4 (février)'!D11</f>
        <v>9.4191522762951327E-3</v>
      </c>
      <c r="E130" s="9">
        <f t="shared" si="97"/>
        <v>1.0208543838886685E-2</v>
      </c>
      <c r="F130" s="6">
        <f>'[1]TCD sortants série 4 (février)'!F11</f>
        <v>0</v>
      </c>
      <c r="G130" s="6">
        <f>'[1]TCD sortants série 4 (février)'!G11</f>
        <v>0</v>
      </c>
      <c r="H130" s="6">
        <f>'[1]TCD sortants série 4 (février)'!H11</f>
        <v>0</v>
      </c>
      <c r="I130" s="9">
        <f t="shared" si="98"/>
        <v>0</v>
      </c>
      <c r="J130" s="6">
        <f>'[1]TCD sortants série 4 (février)'!J11</f>
        <v>1.2360939431396772E-3</v>
      </c>
      <c r="K130" s="6">
        <f>'[1]TCD sortants série 4 (février)'!K11</f>
        <v>1.3623978201634857E-3</v>
      </c>
      <c r="L130" s="6">
        <f>'[1]TCD sortants série 4 (février)'!L11</f>
        <v>3.1796502384737677E-3</v>
      </c>
      <c r="M130" s="9">
        <f t="shared" si="99"/>
        <v>1.9260473339256436E-3</v>
      </c>
      <c r="N130" s="6">
        <f>'[1]TCD sortants série 4 (février)'!N11</f>
        <v>1.4450867052023136E-3</v>
      </c>
      <c r="O130" s="6">
        <f>'[1]TCD sortants série 4 (février)'!O11</f>
        <v>0</v>
      </c>
      <c r="P130" s="6">
        <f>'[1]TCD sortants série 4 (février)'!P11</f>
        <v>1.3368983957219233E-3</v>
      </c>
      <c r="Q130" s="9">
        <f t="shared" si="100"/>
        <v>9.2732836697474556E-4</v>
      </c>
      <c r="R130" s="6">
        <f>'[1]TCD sortants série 4 (février)'!R11</f>
        <v>2.6385224274406332E-3</v>
      </c>
      <c r="S130" s="6">
        <f>'[1]TCD sortants série 4 (février)'!S11</f>
        <v>0</v>
      </c>
      <c r="T130" s="6">
        <f>'[1]TCD sortants série 4 (février)'!T11</f>
        <v>1.215066828675576E-3</v>
      </c>
      <c r="U130" s="9">
        <f t="shared" si="101"/>
        <v>1.2845297520387364E-3</v>
      </c>
      <c r="V130" s="6">
        <f>'[1]TCD sortants série 4 (février)'!V11</f>
        <v>1.4836795252225531E-3</v>
      </c>
      <c r="W130" s="6">
        <f>'[1]TCD sortants série 4 (février)'!W11</f>
        <v>0</v>
      </c>
      <c r="X130" s="6">
        <f>'[1]TCD sortants série 4 (février)'!X11</f>
        <v>0</v>
      </c>
      <c r="Y130" s="9">
        <f t="shared" si="102"/>
        <v>4.9455984174085106E-4</v>
      </c>
      <c r="Z130" s="6">
        <f>'[1]TCD sortants série 4 (février)'!Z11</f>
        <v>1.3368983957219233E-3</v>
      </c>
      <c r="AA130" s="6">
        <f>'[1]TCD sortants série 4 (février)'!AA11</f>
        <v>1.2453300124532992E-3</v>
      </c>
      <c r="AB130" s="6">
        <f>'[1]TCD sortants série 4 (février)'!AB11</f>
        <v>2.6350461133069817E-3</v>
      </c>
      <c r="AC130" s="9">
        <f t="shared" si="103"/>
        <v>1.7390915071607345E-3</v>
      </c>
      <c r="AD130" s="6">
        <f>'[1]TCD sortants série 4 (février)'!AD11</f>
        <v>1.4430014430014415E-3</v>
      </c>
      <c r="AE130" s="6">
        <f>'[1]TCD sortants série 4 (février)'!AE11</f>
        <v>0</v>
      </c>
      <c r="AF130" s="6">
        <f>'[1]TCD sortants série 4 (février)'!AF11</f>
        <v>3.685503685503683E-3</v>
      </c>
      <c r="AG130" s="9">
        <f t="shared" si="104"/>
        <v>1.709501709501708E-3</v>
      </c>
      <c r="AH130" s="6">
        <f>'[1]TCD sortants série 4 (février)'!AH11</f>
        <v>2.1231422505307825E-3</v>
      </c>
      <c r="AI130" s="6">
        <f>'[1]TCD sortants série 4 (février)'!AI11</f>
        <v>1.6778523489932868E-3</v>
      </c>
      <c r="AJ130" s="6">
        <f>'[1]TCD sortants série 4 (février)'!AJ11</f>
        <v>3.3840947546531297E-3</v>
      </c>
      <c r="AK130" s="9">
        <f t="shared" si="105"/>
        <v>2.3950297847257331E-3</v>
      </c>
      <c r="AL130" s="6">
        <f>'[1]TCD sortants série 4 (février)'!AL11</f>
        <v>0.82200647249190939</v>
      </c>
      <c r="AM130" s="6">
        <f>'[1]TCD sortants série 4 (février)'!AM11</f>
        <v>0.89843750000000022</v>
      </c>
      <c r="AN130" s="6">
        <f>'[1]TCD sortants série 4 (février)'!AN11</f>
        <v>0.98457583547557836</v>
      </c>
      <c r="AO130" s="9">
        <f t="shared" si="106"/>
        <v>0.90167326932249603</v>
      </c>
      <c r="AP130" s="6">
        <f>'[1]TCD sortants série 4 (février)'!AP11</f>
        <v>8.5261875761266735E-3</v>
      </c>
      <c r="AQ130" s="6">
        <f>'[1]TCD sortants série 4 (février)'!AQ11</f>
        <v>9.557945041816009E-3</v>
      </c>
      <c r="AR130" s="6">
        <f>'[1]TCD sortants série 4 (février)'!AR11</f>
        <v>7.803790412486065E-3</v>
      </c>
      <c r="AS130" s="9">
        <f t="shared" si="107"/>
        <v>8.6293076768095816E-3</v>
      </c>
      <c r="AT130" s="6">
        <f>'[1]TCD sortants série 4 (février)'!AT11</f>
        <v>2.5740025740025722E-3</v>
      </c>
      <c r="AU130" s="6">
        <f>'[1]TCD sortants série 4 (février)'!AU11</f>
        <v>5.0314465408805012E-3</v>
      </c>
      <c r="AV130" s="6">
        <f>'[1]TCD sortants série 4 (février)'!AV11</f>
        <v>0</v>
      </c>
      <c r="AW130" s="9">
        <f t="shared" si="108"/>
        <v>2.5351497049610244E-3</v>
      </c>
      <c r="AX130" s="6">
        <f>'[1]TCD sortants série 4 (février)'!AX11</f>
        <v>0</v>
      </c>
    </row>
    <row r="131" spans="1:50" x14ac:dyDescent="0.25">
      <c r="A131" s="5" t="s">
        <v>18</v>
      </c>
      <c r="B131" s="6">
        <f>'[1]TCD sortants série 4 (février)'!B12</f>
        <v>4.3893129770992363E-2</v>
      </c>
      <c r="C131" s="6">
        <f>'[1]TCD sortants série 4 (février)'!C12</f>
        <v>9.7560975609756101E-2</v>
      </c>
      <c r="D131" s="6">
        <f>'[1]TCD sortants série 4 (février)'!D12</f>
        <v>7.6923076923076802E-2</v>
      </c>
      <c r="E131" s="9">
        <f t="shared" si="97"/>
        <v>7.2792394101275082E-2</v>
      </c>
      <c r="F131" s="6">
        <f>'[1]TCD sortants série 4 (février)'!F12</f>
        <v>4.3478260869565209E-2</v>
      </c>
      <c r="G131" s="6">
        <f>'[1]TCD sortants série 4 (février)'!G12</f>
        <v>2.1390374331550804E-2</v>
      </c>
      <c r="H131" s="6">
        <f>'[1]TCD sortants série 4 (février)'!H12</f>
        <v>2.3297491039426511E-2</v>
      </c>
      <c r="I131" s="9">
        <f t="shared" si="98"/>
        <v>2.938870874684751E-2</v>
      </c>
      <c r="J131" s="6">
        <f>'[1]TCD sortants série 4 (février)'!J12</f>
        <v>0</v>
      </c>
      <c r="K131" s="6">
        <f>'[1]TCD sortants série 4 (février)'!K12</f>
        <v>1.3623978201634857E-3</v>
      </c>
      <c r="L131" s="6">
        <f>'[1]TCD sortants série 4 (février)'!L12</f>
        <v>3.1796502384737677E-3</v>
      </c>
      <c r="M131" s="9">
        <f t="shared" si="99"/>
        <v>1.5140160195457511E-3</v>
      </c>
      <c r="N131" s="6">
        <f>'[1]TCD sortants série 4 (février)'!N12</f>
        <v>1.4450867052023125E-2</v>
      </c>
      <c r="O131" s="6">
        <f>'[1]TCD sortants série 4 (février)'!O12</f>
        <v>1.2799999999999999E-2</v>
      </c>
      <c r="P131" s="6">
        <f>'[1]TCD sortants série 4 (février)'!P12</f>
        <v>1.3368983957219251E-2</v>
      </c>
      <c r="Q131" s="9">
        <f t="shared" si="100"/>
        <v>1.3539950336414126E-2</v>
      </c>
      <c r="R131" s="6">
        <f>'[1]TCD sortants série 4 (février)'!R12</f>
        <v>1.3192612137203151E-3</v>
      </c>
      <c r="S131" s="6">
        <f>'[1]TCD sortants série 4 (février)'!S12</f>
        <v>1.3140604467805502E-3</v>
      </c>
      <c r="T131" s="6">
        <f>'[1]TCD sortants série 4 (février)'!T12</f>
        <v>0</v>
      </c>
      <c r="U131" s="9">
        <f t="shared" si="101"/>
        <v>8.7777388683362172E-4</v>
      </c>
      <c r="V131" s="6">
        <f>'[1]TCD sortants série 4 (février)'!V12</f>
        <v>0</v>
      </c>
      <c r="W131" s="6">
        <f>'[1]TCD sortants série 4 (février)'!W12</f>
        <v>1.388888888888887E-3</v>
      </c>
      <c r="X131" s="6">
        <f>'[1]TCD sortants série 4 (février)'!X12</f>
        <v>0</v>
      </c>
      <c r="Y131" s="9">
        <f t="shared" si="102"/>
        <v>4.6296296296296233E-4</v>
      </c>
      <c r="Z131" s="6">
        <f>'[1]TCD sortants série 4 (février)'!Z12</f>
        <v>1.3368983957219233E-3</v>
      </c>
      <c r="AA131" s="6">
        <f>'[1]TCD sortants série 4 (février)'!AA12</f>
        <v>4.9813200498132022E-3</v>
      </c>
      <c r="AB131" s="6">
        <f>'[1]TCD sortants série 4 (février)'!AB12</f>
        <v>5.2700922266139634E-3</v>
      </c>
      <c r="AC131" s="9">
        <f t="shared" si="103"/>
        <v>3.8627702240496965E-3</v>
      </c>
      <c r="AD131" s="6">
        <f>'[1]TCD sortants série 4 (février)'!AD12</f>
        <v>1.4430014430014383E-2</v>
      </c>
      <c r="AE131" s="6">
        <f>'[1]TCD sortants série 4 (février)'!AE12</f>
        <v>2.4630541871921187E-2</v>
      </c>
      <c r="AF131" s="6">
        <f>'[1]TCD sortants série 4 (février)'!AF12</f>
        <v>3.3169533169533118E-2</v>
      </c>
      <c r="AG131" s="9">
        <f t="shared" si="104"/>
        <v>2.4076696490489564E-2</v>
      </c>
      <c r="AH131" s="6">
        <f>'[1]TCD sortants série 4 (février)'!AH12</f>
        <v>0.60934182590233565</v>
      </c>
      <c r="AI131" s="6">
        <f>'[1]TCD sortants série 4 (février)'!AI12</f>
        <v>0.74328859060402686</v>
      </c>
      <c r="AJ131" s="6">
        <f>'[1]TCD sortants série 4 (février)'!AJ12</f>
        <v>0.52284263959390853</v>
      </c>
      <c r="AK131" s="9">
        <f t="shared" si="105"/>
        <v>0.62515768536675698</v>
      </c>
      <c r="AL131" s="6">
        <f>'[1]TCD sortants série 4 (février)'!AL12</f>
        <v>0</v>
      </c>
      <c r="AM131" s="6">
        <f>'[1]TCD sortants série 4 (février)'!AM12</f>
        <v>0</v>
      </c>
      <c r="AN131" s="6">
        <f>'[1]TCD sortants série 4 (février)'!AN12</f>
        <v>5.1413881748071984E-3</v>
      </c>
      <c r="AO131" s="9">
        <f t="shared" si="106"/>
        <v>1.7137960582690661E-3</v>
      </c>
      <c r="AP131" s="6">
        <f>'[1]TCD sortants série 4 (février)'!AP12</f>
        <v>8.5261875761266735E-3</v>
      </c>
      <c r="AQ131" s="6">
        <f>'[1]TCD sortants série 4 (février)'!AQ12</f>
        <v>7.1684587813620063E-3</v>
      </c>
      <c r="AR131" s="6">
        <f>'[1]TCD sortants série 4 (février)'!AR12</f>
        <v>5.5741360089186179E-3</v>
      </c>
      <c r="AS131" s="9">
        <f t="shared" si="107"/>
        <v>7.0895941221357671E-3</v>
      </c>
      <c r="AT131" s="6">
        <f>'[1]TCD sortants série 4 (février)'!AT12</f>
        <v>2.5740025740025722E-3</v>
      </c>
      <c r="AU131" s="6">
        <f>'[1]TCD sortants série 4 (février)'!AU12</f>
        <v>1.132075471698113E-2</v>
      </c>
      <c r="AV131" s="6">
        <f>'[1]TCD sortants série 4 (février)'!AV12</f>
        <v>9.999999999999995E-3</v>
      </c>
      <c r="AW131" s="9">
        <f t="shared" si="108"/>
        <v>7.964919096994566E-3</v>
      </c>
      <c r="AX131" s="6">
        <f>'[1]TCD sortants série 4 (février)'!AX12</f>
        <v>0</v>
      </c>
    </row>
    <row r="132" spans="1:50" x14ac:dyDescent="0.25">
      <c r="A132" s="5" t="s">
        <v>19</v>
      </c>
      <c r="B132" s="6">
        <f>'[1]TCD sortants série 4 (février)'!B13</f>
        <v>2.4809160305343459E-2</v>
      </c>
      <c r="C132" s="6">
        <f>'[1]TCD sortants série 4 (février)'!C13</f>
        <v>8.1300813008130079E-2</v>
      </c>
      <c r="D132" s="6">
        <f>'[1]TCD sortants série 4 (février)'!D13</f>
        <v>0.17739403453689173</v>
      </c>
      <c r="E132" s="9">
        <f t="shared" si="97"/>
        <v>9.4501335950121765E-2</v>
      </c>
      <c r="F132" s="6">
        <f>'[1]TCD sortants série 4 (février)'!F13</f>
        <v>4.1407867494824002E-3</v>
      </c>
      <c r="G132" s="6">
        <f>'[1]TCD sortants série 4 (février)'!G13</f>
        <v>0</v>
      </c>
      <c r="H132" s="6">
        <f>'[1]TCD sortants série 4 (février)'!H13</f>
        <v>1.7921146953404988E-3</v>
      </c>
      <c r="I132" s="9">
        <f t="shared" si="98"/>
        <v>1.9776338149409662E-3</v>
      </c>
      <c r="J132" s="6">
        <f>'[1]TCD sortants série 4 (février)'!J13</f>
        <v>6.0568603213844253E-2</v>
      </c>
      <c r="K132" s="6">
        <f>'[1]TCD sortants série 4 (février)'!K13</f>
        <v>0.14577656675749312</v>
      </c>
      <c r="L132" s="6">
        <f>'[1]TCD sortants série 4 (février)'!L13</f>
        <v>9.5389507154213043E-2</v>
      </c>
      <c r="M132" s="9">
        <f t="shared" si="99"/>
        <v>0.10057822570851681</v>
      </c>
      <c r="N132" s="6">
        <f>'[1]TCD sortants série 4 (février)'!N13</f>
        <v>7.9479768786127183E-2</v>
      </c>
      <c r="O132" s="6">
        <f>'[1]TCD sortants série 4 (février)'!O13</f>
        <v>1.7600000000000001E-2</v>
      </c>
      <c r="P132" s="6">
        <f>'[1]TCD sortants série 4 (février)'!P13</f>
        <v>4.0106951871657748E-2</v>
      </c>
      <c r="Q132" s="9">
        <f t="shared" si="100"/>
        <v>4.572890688592831E-2</v>
      </c>
      <c r="R132" s="6">
        <f>'[1]TCD sortants série 4 (février)'!R13</f>
        <v>0.83377308707124009</v>
      </c>
      <c r="S132" s="6">
        <f>'[1]TCD sortants série 4 (février)'!S13</f>
        <v>0.83442838370565053</v>
      </c>
      <c r="T132" s="6">
        <f>'[1]TCD sortants série 4 (février)'!T13</f>
        <v>0.81166464155528562</v>
      </c>
      <c r="U132" s="9">
        <f t="shared" si="101"/>
        <v>0.82662203744405882</v>
      </c>
      <c r="V132" s="6">
        <f>'[1]TCD sortants série 4 (février)'!V13</f>
        <v>2.2255192878338277E-2</v>
      </c>
      <c r="W132" s="6">
        <f>'[1]TCD sortants série 4 (février)'!W13</f>
        <v>1.1111111111111108E-2</v>
      </c>
      <c r="X132" s="6">
        <f>'[1]TCD sortants série 4 (février)'!X13</f>
        <v>0</v>
      </c>
      <c r="Y132" s="9">
        <f t="shared" si="102"/>
        <v>1.1122101329816461E-2</v>
      </c>
      <c r="Z132" s="6">
        <f>'[1]TCD sortants série 4 (février)'!Z13</f>
        <v>2.6737967914438497E-3</v>
      </c>
      <c r="AA132" s="6">
        <f>'[1]TCD sortants série 4 (février)'!AA13</f>
        <v>7.4719800747198063E-3</v>
      </c>
      <c r="AB132" s="6">
        <f>'[1]TCD sortants série 4 (février)'!AB13</f>
        <v>6.5876152832674553E-3</v>
      </c>
      <c r="AC132" s="9">
        <f t="shared" si="103"/>
        <v>5.5777973831437041E-3</v>
      </c>
      <c r="AD132" s="6">
        <f>'[1]TCD sortants série 4 (février)'!AD13</f>
        <v>1.4430014430014415E-3</v>
      </c>
      <c r="AE132" s="6">
        <f>'[1]TCD sortants série 4 (février)'!AE13</f>
        <v>8.2101806239737295E-3</v>
      </c>
      <c r="AF132" s="6">
        <f>'[1]TCD sortants série 4 (février)'!AF13</f>
        <v>4.9140049140049121E-3</v>
      </c>
      <c r="AG132" s="9">
        <f t="shared" si="104"/>
        <v>4.8557289936600285E-3</v>
      </c>
      <c r="AH132" s="6">
        <f>'[1]TCD sortants série 4 (février)'!AH13</f>
        <v>4.2462845010615693E-3</v>
      </c>
      <c r="AI132" s="6">
        <f>'[1]TCD sortants série 4 (février)'!AI13</f>
        <v>6.7114093959731551E-3</v>
      </c>
      <c r="AJ132" s="6">
        <f>'[1]TCD sortants série 4 (février)'!AJ13</f>
        <v>3.3840947546531297E-3</v>
      </c>
      <c r="AK132" s="9">
        <f t="shared" si="105"/>
        <v>4.7805962172292847E-3</v>
      </c>
      <c r="AL132" s="6">
        <f>'[1]TCD sortants série 4 (février)'!AL13</f>
        <v>0</v>
      </c>
      <c r="AM132" s="6">
        <f>'[1]TCD sortants série 4 (février)'!AM13</f>
        <v>0</v>
      </c>
      <c r="AN132" s="6">
        <f>'[1]TCD sortants série 4 (février)'!AN13</f>
        <v>0</v>
      </c>
      <c r="AO132" s="9">
        <f t="shared" si="106"/>
        <v>0</v>
      </c>
      <c r="AP132" s="6">
        <f>'[1]TCD sortants série 4 (février)'!AP13</f>
        <v>2.1924482338611447E-2</v>
      </c>
      <c r="AQ132" s="6">
        <f>'[1]TCD sortants série 4 (février)'!AQ13</f>
        <v>0</v>
      </c>
      <c r="AR132" s="6">
        <f>'[1]TCD sortants série 4 (février)'!AR13</f>
        <v>7.803790412486065E-3</v>
      </c>
      <c r="AS132" s="9">
        <f t="shared" si="107"/>
        <v>9.9094242503658374E-3</v>
      </c>
      <c r="AT132" s="6">
        <f>'[1]TCD sortants série 4 (février)'!AT13</f>
        <v>0</v>
      </c>
      <c r="AU132" s="6">
        <f>'[1]TCD sortants série 4 (février)'!AU13</f>
        <v>2.5157232704402506E-3</v>
      </c>
      <c r="AV132" s="6">
        <f>'[1]TCD sortants série 4 (février)'!AV13</f>
        <v>2.2222222222222209E-3</v>
      </c>
      <c r="AW132" s="9">
        <f t="shared" si="108"/>
        <v>1.579315164220824E-3</v>
      </c>
      <c r="AX132" s="6">
        <f>'[1]TCD sortants série 4 (février)'!AX13</f>
        <v>0</v>
      </c>
    </row>
    <row r="133" spans="1:50" x14ac:dyDescent="0.25">
      <c r="A133" s="5" t="s">
        <v>20</v>
      </c>
      <c r="B133" s="6">
        <f>'[1]TCD sortants série 4 (février)'!B14</f>
        <v>0</v>
      </c>
      <c r="C133" s="6">
        <f>'[1]TCD sortants série 4 (février)'!C14</f>
        <v>0</v>
      </c>
      <c r="D133" s="6">
        <f>'[1]TCD sortants série 4 (février)'!D14</f>
        <v>0</v>
      </c>
      <c r="E133" s="9">
        <f t="shared" si="97"/>
        <v>0</v>
      </c>
      <c r="F133" s="6">
        <f>'[1]TCD sortants série 4 (février)'!F14</f>
        <v>0</v>
      </c>
      <c r="G133" s="6">
        <f>'[1]TCD sortants série 4 (février)'!G14</f>
        <v>0</v>
      </c>
      <c r="H133" s="6">
        <f>'[1]TCD sortants série 4 (février)'!H14</f>
        <v>0</v>
      </c>
      <c r="I133" s="9">
        <f t="shared" si="98"/>
        <v>0</v>
      </c>
      <c r="J133" s="6">
        <f>'[1]TCD sortants série 4 (février)'!J14</f>
        <v>0</v>
      </c>
      <c r="K133" s="6">
        <f>'[1]TCD sortants série 4 (février)'!K14</f>
        <v>0</v>
      </c>
      <c r="L133" s="6">
        <f>'[1]TCD sortants série 4 (février)'!L14</f>
        <v>0</v>
      </c>
      <c r="M133" s="9">
        <f t="shared" si="99"/>
        <v>0</v>
      </c>
      <c r="N133" s="6">
        <f>'[1]TCD sortants série 4 (février)'!N14</f>
        <v>0.51445086705202314</v>
      </c>
      <c r="O133" s="6">
        <f>'[1]TCD sortants série 4 (février)'!O14</f>
        <v>0.63040000000000007</v>
      </c>
      <c r="P133" s="6">
        <f>'[1]TCD sortants série 4 (février)'!P14</f>
        <v>0.5895721925133689</v>
      </c>
      <c r="Q133" s="9">
        <f t="shared" si="100"/>
        <v>0.57814101985513078</v>
      </c>
      <c r="R133" s="6">
        <f>'[1]TCD sortants série 4 (février)'!R14</f>
        <v>0</v>
      </c>
      <c r="S133" s="6">
        <f>'[1]TCD sortants série 4 (février)'!S14</f>
        <v>0</v>
      </c>
      <c r="T133" s="6">
        <f>'[1]TCD sortants série 4 (février)'!T14</f>
        <v>0</v>
      </c>
      <c r="U133" s="9">
        <f t="shared" si="101"/>
        <v>0</v>
      </c>
      <c r="V133" s="6">
        <f>'[1]TCD sortants série 4 (février)'!V14</f>
        <v>0</v>
      </c>
      <c r="W133" s="6">
        <f>'[1]TCD sortants série 4 (février)'!W14</f>
        <v>0</v>
      </c>
      <c r="X133" s="6">
        <f>'[1]TCD sortants série 4 (février)'!X14</f>
        <v>0</v>
      </c>
      <c r="Y133" s="9">
        <f t="shared" si="102"/>
        <v>0</v>
      </c>
      <c r="Z133" s="6">
        <f>'[1]TCD sortants série 4 (février)'!Z14</f>
        <v>0</v>
      </c>
      <c r="AA133" s="6">
        <f>'[1]TCD sortants série 4 (février)'!AA14</f>
        <v>0</v>
      </c>
      <c r="AB133" s="6">
        <f>'[1]TCD sortants série 4 (février)'!AB14</f>
        <v>0</v>
      </c>
      <c r="AC133" s="9">
        <f t="shared" si="103"/>
        <v>0</v>
      </c>
      <c r="AD133" s="6">
        <f>'[1]TCD sortants série 4 (février)'!AD14</f>
        <v>0</v>
      </c>
      <c r="AE133" s="6">
        <f>'[1]TCD sortants série 4 (février)'!AE14</f>
        <v>0</v>
      </c>
      <c r="AF133" s="6">
        <f>'[1]TCD sortants série 4 (février)'!AF14</f>
        <v>0</v>
      </c>
      <c r="AG133" s="9">
        <f t="shared" si="104"/>
        <v>0</v>
      </c>
      <c r="AH133" s="6">
        <f>'[1]TCD sortants série 4 (février)'!AH14</f>
        <v>0</v>
      </c>
      <c r="AI133" s="6">
        <f>'[1]TCD sortants série 4 (février)'!AI14</f>
        <v>0</v>
      </c>
      <c r="AJ133" s="6">
        <f>'[1]TCD sortants série 4 (février)'!AJ14</f>
        <v>0</v>
      </c>
      <c r="AK133" s="9">
        <f t="shared" si="105"/>
        <v>0</v>
      </c>
      <c r="AL133" s="6">
        <f>'[1]TCD sortants série 4 (février)'!AL14</f>
        <v>0</v>
      </c>
      <c r="AM133" s="6">
        <f>'[1]TCD sortants série 4 (février)'!AM14</f>
        <v>0</v>
      </c>
      <c r="AN133" s="6">
        <f>'[1]TCD sortants série 4 (février)'!AN14</f>
        <v>0</v>
      </c>
      <c r="AO133" s="9">
        <f t="shared" si="106"/>
        <v>0</v>
      </c>
      <c r="AP133" s="6">
        <f>'[1]TCD sortants série 4 (février)'!AP14</f>
        <v>0</v>
      </c>
      <c r="AQ133" s="6">
        <f>'[1]TCD sortants série 4 (février)'!AQ14</f>
        <v>0</v>
      </c>
      <c r="AR133" s="6">
        <f>'[1]TCD sortants série 4 (février)'!AR14</f>
        <v>0</v>
      </c>
      <c r="AS133" s="9">
        <f t="shared" si="107"/>
        <v>0</v>
      </c>
      <c r="AT133" s="6">
        <f>'[1]TCD sortants série 4 (février)'!AT14</f>
        <v>0</v>
      </c>
      <c r="AU133" s="6">
        <f>'[1]TCD sortants série 4 (février)'!AU14</f>
        <v>0</v>
      </c>
      <c r="AV133" s="6">
        <f>'[1]TCD sortants série 4 (février)'!AV14</f>
        <v>0</v>
      </c>
      <c r="AW133" s="9">
        <f t="shared" si="108"/>
        <v>0</v>
      </c>
      <c r="AX133" s="6">
        <f>'[1]TCD sortants série 4 (février)'!AX14</f>
        <v>0</v>
      </c>
    </row>
    <row r="134" spans="1:50" x14ac:dyDescent="0.25">
      <c r="A134" s="5" t="s">
        <v>21</v>
      </c>
      <c r="B134" s="6">
        <f>'[1]TCD sortants série 4 (février)'!B15</f>
        <v>0.16984732824427479</v>
      </c>
      <c r="C134" s="6">
        <f>'[1]TCD sortants série 4 (février)'!C15</f>
        <v>0.15284552845528454</v>
      </c>
      <c r="D134" s="6">
        <f>'[1]TCD sortants série 4 (février)'!D15</f>
        <v>0.11616954474097331</v>
      </c>
      <c r="E134" s="9">
        <f t="shared" si="97"/>
        <v>0.14628746714684421</v>
      </c>
      <c r="F134" s="6">
        <f>'[1]TCD sortants série 4 (février)'!F15</f>
        <v>2.0703933747411979E-3</v>
      </c>
      <c r="G134" s="6">
        <f>'[1]TCD sortants série 4 (février)'!G15</f>
        <v>0</v>
      </c>
      <c r="H134" s="6">
        <f>'[1]TCD sortants série 4 (février)'!H15</f>
        <v>1.9713261648745515E-2</v>
      </c>
      <c r="I134" s="9">
        <f t="shared" si="98"/>
        <v>7.2612183411622372E-3</v>
      </c>
      <c r="J134" s="6">
        <f>'[1]TCD sortants série 4 (février)'!J15</f>
        <v>2.4721878862793575E-3</v>
      </c>
      <c r="K134" s="6">
        <f>'[1]TCD sortants série 4 (février)'!K15</f>
        <v>0</v>
      </c>
      <c r="L134" s="6">
        <f>'[1]TCD sortants série 4 (février)'!L15</f>
        <v>1.5898251192368821E-3</v>
      </c>
      <c r="M134" s="9">
        <f t="shared" si="99"/>
        <v>1.35400433517208E-3</v>
      </c>
      <c r="N134" s="6">
        <f>'[1]TCD sortants série 4 (février)'!N15</f>
        <v>1.1560693641618497E-2</v>
      </c>
      <c r="O134" s="6">
        <f>'[1]TCD sortants série 4 (février)'!O15</f>
        <v>4.799999999999997E-3</v>
      </c>
      <c r="P134" s="6">
        <f>'[1]TCD sortants série 4 (février)'!P15</f>
        <v>8.0213903743315516E-3</v>
      </c>
      <c r="Q134" s="9">
        <f t="shared" si="100"/>
        <v>8.1273613386500156E-3</v>
      </c>
      <c r="R134" s="6">
        <f>'[1]TCD sortants série 4 (février)'!R15</f>
        <v>1.3192612137203181E-3</v>
      </c>
      <c r="S134" s="6">
        <f>'[1]TCD sortants série 4 (février)'!S15</f>
        <v>1.3140604467805532E-3</v>
      </c>
      <c r="T134" s="6">
        <f>'[1]TCD sortants série 4 (février)'!T15</f>
        <v>2.4301336573511545E-3</v>
      </c>
      <c r="U134" s="9">
        <f t="shared" si="101"/>
        <v>1.6878184392840085E-3</v>
      </c>
      <c r="V134" s="6">
        <f>'[1]TCD sortants série 4 (février)'!V15</f>
        <v>1.4836795252225531E-3</v>
      </c>
      <c r="W134" s="6">
        <f>'[1]TCD sortants série 4 (février)'!W15</f>
        <v>1.388888888888887E-3</v>
      </c>
      <c r="X134" s="6">
        <f>'[1]TCD sortants série 4 (février)'!X15</f>
        <v>0</v>
      </c>
      <c r="Y134" s="9">
        <f t="shared" si="102"/>
        <v>9.5752280470381339E-4</v>
      </c>
      <c r="Z134" s="6">
        <f>'[1]TCD sortants série 4 (février)'!Z15</f>
        <v>1.60427807486631E-2</v>
      </c>
      <c r="AA134" s="6">
        <f>'[1]TCD sortants série 4 (février)'!AA15</f>
        <v>2.6151930261519317E-2</v>
      </c>
      <c r="AB134" s="6">
        <f>'[1]TCD sortants série 4 (février)'!AB15</f>
        <v>1.9762845849802365E-2</v>
      </c>
      <c r="AC134" s="9">
        <f t="shared" si="103"/>
        <v>2.0652518953328262E-2</v>
      </c>
      <c r="AD134" s="6">
        <f>'[1]TCD sortants série 4 (février)'!AD15</f>
        <v>0.91630591630591651</v>
      </c>
      <c r="AE134" s="6">
        <f>'[1]TCD sortants série 4 (février)'!AE15</f>
        <v>0.91461412151067323</v>
      </c>
      <c r="AF134" s="6">
        <f>'[1]TCD sortants série 4 (février)'!AF15</f>
        <v>0.80466830466830463</v>
      </c>
      <c r="AG134" s="9">
        <f t="shared" si="104"/>
        <v>0.87852944749496487</v>
      </c>
      <c r="AH134" s="6">
        <f>'[1]TCD sortants série 4 (février)'!AH15</f>
        <v>1.0615711252653925E-2</v>
      </c>
      <c r="AI134" s="6">
        <f>'[1]TCD sortants série 4 (février)'!AI15</f>
        <v>3.3557046979865786E-2</v>
      </c>
      <c r="AJ134" s="6">
        <f>'[1]TCD sortants série 4 (février)'!AJ15</f>
        <v>7.1065989847715727E-2</v>
      </c>
      <c r="AK134" s="9">
        <f t="shared" si="105"/>
        <v>3.8412916026745146E-2</v>
      </c>
      <c r="AL134" s="6">
        <f>'[1]TCD sortants série 4 (février)'!AL15</f>
        <v>6.4724919093851066E-3</v>
      </c>
      <c r="AM134" s="6">
        <f>'[1]TCD sortants série 4 (février)'!AM15</f>
        <v>2.6041666666666618E-3</v>
      </c>
      <c r="AN134" s="6">
        <f>'[1]TCD sortants série 4 (février)'!AN15</f>
        <v>0</v>
      </c>
      <c r="AO134" s="9">
        <f t="shared" si="106"/>
        <v>3.0255528586839229E-3</v>
      </c>
      <c r="AP134" s="6">
        <f>'[1]TCD sortants série 4 (février)'!AP15</f>
        <v>2.4360535931790489E-3</v>
      </c>
      <c r="AQ134" s="6">
        <f>'[1]TCD sortants série 4 (février)'!AQ15</f>
        <v>5.9737156511350071E-3</v>
      </c>
      <c r="AR134" s="6">
        <f>'[1]TCD sortants série 4 (février)'!AR15</f>
        <v>0</v>
      </c>
      <c r="AS134" s="9">
        <f t="shared" si="107"/>
        <v>2.8032564147713519E-3</v>
      </c>
      <c r="AT134" s="6">
        <f>'[1]TCD sortants série 4 (février)'!AT15</f>
        <v>6.4350064350064328E-3</v>
      </c>
      <c r="AU134" s="6">
        <f>'[1]TCD sortants série 4 (février)'!AU15</f>
        <v>7.5471698113207487E-3</v>
      </c>
      <c r="AV134" s="6">
        <f>'[1]TCD sortants série 4 (février)'!AV15</f>
        <v>5.555555555555554E-3</v>
      </c>
      <c r="AW134" s="9">
        <f t="shared" si="108"/>
        <v>6.5125772672942452E-3</v>
      </c>
      <c r="AX134" s="6">
        <f>'[1]TCD sortants série 4 (février)'!AX15</f>
        <v>5.3248136315228959E-3</v>
      </c>
    </row>
    <row r="135" spans="1:50" x14ac:dyDescent="0.25">
      <c r="A135" s="5" t="s">
        <v>47</v>
      </c>
      <c r="B135" s="6">
        <f>'[1]TCD sortants série 4 (février)'!B16</f>
        <v>2.6717557251908396E-2</v>
      </c>
      <c r="C135" s="6">
        <f>'[1]TCD sortants série 4 (février)'!C16</f>
        <v>7.4796747967479635E-2</v>
      </c>
      <c r="D135" s="6">
        <f>'[1]TCD sortants série 4 (février)'!D16</f>
        <v>1.8838304552590258E-2</v>
      </c>
      <c r="E135" s="9">
        <f t="shared" si="97"/>
        <v>4.0117536590659426E-2</v>
      </c>
      <c r="F135" s="6">
        <f>'[1]TCD sortants série 4 (février)'!F16</f>
        <v>0.94409937888198736</v>
      </c>
      <c r="G135" s="6">
        <f>'[1]TCD sortants série 4 (février)'!G16</f>
        <v>0.97147950089126556</v>
      </c>
      <c r="H135" s="6">
        <f>'[1]TCD sortants série 4 (février)'!H16</f>
        <v>0.93548387096774188</v>
      </c>
      <c r="I135" s="9">
        <f t="shared" si="98"/>
        <v>0.95035425024699827</v>
      </c>
      <c r="J135" s="6">
        <f>'[1]TCD sortants série 4 (février)'!J16</f>
        <v>1.2360939431396772E-3</v>
      </c>
      <c r="K135" s="6">
        <f>'[1]TCD sortants série 4 (février)'!K16</f>
        <v>0</v>
      </c>
      <c r="L135" s="6">
        <f>'[1]TCD sortants série 4 (février)'!L16</f>
        <v>1.1128775834658189E-2</v>
      </c>
      <c r="M135" s="9">
        <f t="shared" si="99"/>
        <v>4.1216232592659547E-3</v>
      </c>
      <c r="N135" s="6">
        <f>'[1]TCD sortants série 4 (février)'!N16</f>
        <v>0</v>
      </c>
      <c r="O135" s="6">
        <f>'[1]TCD sortants série 4 (février)'!O16</f>
        <v>0</v>
      </c>
      <c r="P135" s="6">
        <f>'[1]TCD sortants série 4 (février)'!P16</f>
        <v>0</v>
      </c>
      <c r="Q135" s="9">
        <f t="shared" si="100"/>
        <v>0</v>
      </c>
      <c r="R135" s="6">
        <f>'[1]TCD sortants série 4 (février)'!R16</f>
        <v>0</v>
      </c>
      <c r="S135" s="6">
        <f>'[1]TCD sortants série 4 (février)'!S16</f>
        <v>0</v>
      </c>
      <c r="T135" s="6">
        <f>'[1]TCD sortants série 4 (février)'!T16</f>
        <v>0</v>
      </c>
      <c r="U135" s="9">
        <f t="shared" si="101"/>
        <v>0</v>
      </c>
      <c r="V135" s="6">
        <f>'[1]TCD sortants série 4 (février)'!V16</f>
        <v>0</v>
      </c>
      <c r="W135" s="6">
        <f>'[1]TCD sortants série 4 (février)'!W16</f>
        <v>0</v>
      </c>
      <c r="X135" s="6">
        <f>'[1]TCD sortants série 4 (février)'!X16</f>
        <v>0</v>
      </c>
      <c r="Y135" s="9">
        <f t="shared" si="102"/>
        <v>0</v>
      </c>
      <c r="Z135" s="6">
        <f>'[1]TCD sortants série 4 (février)'!Z16</f>
        <v>0</v>
      </c>
      <c r="AA135" s="6">
        <f>'[1]TCD sortants série 4 (février)'!AA16</f>
        <v>0</v>
      </c>
      <c r="AB135" s="6">
        <f>'[1]TCD sortants série 4 (février)'!AB16</f>
        <v>0</v>
      </c>
      <c r="AC135" s="9">
        <f t="shared" si="103"/>
        <v>0</v>
      </c>
      <c r="AD135" s="6">
        <f>'[1]TCD sortants série 4 (février)'!AD16</f>
        <v>5.772005772005772E-3</v>
      </c>
      <c r="AE135" s="6">
        <f>'[1]TCD sortants série 4 (février)'!AE16</f>
        <v>0</v>
      </c>
      <c r="AF135" s="6">
        <f>'[1]TCD sortants série 4 (février)'!AF16</f>
        <v>3.685503685503683E-3</v>
      </c>
      <c r="AG135" s="9">
        <f t="shared" si="104"/>
        <v>3.1525031525031517E-3</v>
      </c>
      <c r="AH135" s="6">
        <f>'[1]TCD sortants série 4 (février)'!AH16</f>
        <v>0.2760084925690019</v>
      </c>
      <c r="AI135" s="6">
        <f>'[1]TCD sortants série 4 (février)'!AI16</f>
        <v>0.14261744966442957</v>
      </c>
      <c r="AJ135" s="6">
        <f>'[1]TCD sortants série 4 (février)'!AJ16</f>
        <v>0.31979695431472072</v>
      </c>
      <c r="AK135" s="9">
        <f t="shared" si="105"/>
        <v>0.24614096551605072</v>
      </c>
      <c r="AL135" s="6">
        <f>'[1]TCD sortants série 4 (février)'!AL16</f>
        <v>0</v>
      </c>
      <c r="AM135" s="6">
        <f>'[1]TCD sortants série 4 (février)'!AM16</f>
        <v>0</v>
      </c>
      <c r="AN135" s="6">
        <f>'[1]TCD sortants série 4 (février)'!AN16</f>
        <v>0</v>
      </c>
      <c r="AO135" s="9">
        <f t="shared" si="106"/>
        <v>0</v>
      </c>
      <c r="AP135" s="6">
        <f>'[1]TCD sortants série 4 (février)'!AP16</f>
        <v>6.0901339829476184E-3</v>
      </c>
      <c r="AQ135" s="6">
        <f>'[1]TCD sortants série 4 (février)'!AQ16</f>
        <v>3.5842293906810018E-3</v>
      </c>
      <c r="AR135" s="6">
        <f>'[1]TCD sortants série 4 (février)'!AR16</f>
        <v>1.1148272017837222E-3</v>
      </c>
      <c r="AS135" s="9">
        <f t="shared" si="107"/>
        <v>3.5963968584707805E-3</v>
      </c>
      <c r="AT135" s="6">
        <f>'[1]TCD sortants série 4 (février)'!AT16</f>
        <v>1.2870012870012848E-3</v>
      </c>
      <c r="AU135" s="6">
        <f>'[1]TCD sortants série 4 (février)'!AU16</f>
        <v>0</v>
      </c>
      <c r="AV135" s="6">
        <f>'[1]TCD sortants série 4 (février)'!AV16</f>
        <v>3.3333333333333305E-3</v>
      </c>
      <c r="AW135" s="9">
        <f t="shared" si="108"/>
        <v>1.5401115401115384E-3</v>
      </c>
      <c r="AX135" s="6">
        <f>'[1]TCD sortants série 4 (février)'!AX16</f>
        <v>0</v>
      </c>
    </row>
    <row r="136" spans="1:50" x14ac:dyDescent="0.25">
      <c r="A136" s="5" t="s">
        <v>23</v>
      </c>
      <c r="B136" s="6">
        <f>'[1]TCD sortants série 4 (février)'!B17</f>
        <v>0.62977099236641232</v>
      </c>
      <c r="C136" s="6">
        <f>'[1]TCD sortants série 4 (février)'!C17</f>
        <v>0.40487804878048778</v>
      </c>
      <c r="D136" s="6">
        <f>'[1]TCD sortants série 4 (février)'!D17</f>
        <v>0.3437990580847724</v>
      </c>
      <c r="E136" s="9">
        <f t="shared" si="97"/>
        <v>0.45948269974389078</v>
      </c>
      <c r="F136" s="6">
        <f>'[1]TCD sortants série 4 (février)'!F17</f>
        <v>2.0703933747411979E-3</v>
      </c>
      <c r="G136" s="6">
        <f>'[1]TCD sortants série 4 (février)'!G17</f>
        <v>7.1301247771835986E-3</v>
      </c>
      <c r="H136" s="6">
        <f>'[1]TCD sortants série 4 (février)'!H17</f>
        <v>1.7921146953405014E-2</v>
      </c>
      <c r="I136" s="9">
        <f t="shared" si="98"/>
        <v>9.0405550351099363E-3</v>
      </c>
      <c r="J136" s="6">
        <f>'[1]TCD sortants série 4 (février)'!J17</f>
        <v>4.4499381953028418E-2</v>
      </c>
      <c r="K136" s="6">
        <f>'[1]TCD sortants série 4 (février)'!K17</f>
        <v>2.7247956403269751E-2</v>
      </c>
      <c r="L136" s="6">
        <f>'[1]TCD sortants série 4 (février)'!L17</f>
        <v>5.4054054054054057E-2</v>
      </c>
      <c r="M136" s="9">
        <f t="shared" si="99"/>
        <v>4.1933797470117405E-2</v>
      </c>
      <c r="N136" s="6">
        <f>'[1]TCD sortants série 4 (février)'!N17</f>
        <v>0.28179190751445093</v>
      </c>
      <c r="O136" s="6">
        <f>'[1]TCD sortants série 4 (février)'!O17</f>
        <v>0.26079999999999992</v>
      </c>
      <c r="P136" s="6">
        <f>'[1]TCD sortants série 4 (février)'!P17</f>
        <v>0.23395721925133692</v>
      </c>
      <c r="Q136" s="9">
        <f t="shared" si="100"/>
        <v>0.25884970892192927</v>
      </c>
      <c r="R136" s="6">
        <f>'[1]TCD sortants série 4 (février)'!R17</f>
        <v>4.0897097625329823E-2</v>
      </c>
      <c r="S136" s="6">
        <f>'[1]TCD sortants série 4 (février)'!S17</f>
        <v>3.2851511169513799E-2</v>
      </c>
      <c r="T136" s="6">
        <f>'[1]TCD sortants série 4 (février)'!T17</f>
        <v>3.1591737545565018E-2</v>
      </c>
      <c r="U136" s="9">
        <f t="shared" si="101"/>
        <v>3.5113448780136218E-2</v>
      </c>
      <c r="V136" s="6">
        <f>'[1]TCD sortants série 4 (février)'!V17</f>
        <v>1.3353115727002958E-2</v>
      </c>
      <c r="W136" s="6">
        <f>'[1]TCD sortants série 4 (février)'!W17</f>
        <v>1.3888888888888888E-2</v>
      </c>
      <c r="X136" s="6">
        <f>'[1]TCD sortants série 4 (février)'!X17</f>
        <v>0</v>
      </c>
      <c r="Y136" s="9">
        <f t="shared" si="102"/>
        <v>9.080668205297281E-3</v>
      </c>
      <c r="Z136" s="6">
        <f>'[1]TCD sortants série 4 (février)'!Z17</f>
        <v>1.6042780748663093E-2</v>
      </c>
      <c r="AA136" s="6">
        <f>'[1]TCD sortants série 4 (février)'!AA17</f>
        <v>3.2378580323785794E-2</v>
      </c>
      <c r="AB136" s="6">
        <f>'[1]TCD sortants série 4 (février)'!AB17</f>
        <v>2.5032938076416322E-2</v>
      </c>
      <c r="AC136" s="9">
        <f t="shared" si="103"/>
        <v>2.4484766382955072E-2</v>
      </c>
      <c r="AD136" s="6">
        <f>'[1]TCD sortants série 4 (février)'!AD17</f>
        <v>4.3290043290043302E-2</v>
      </c>
      <c r="AE136" s="6">
        <f>'[1]TCD sortants série 4 (février)'!AE17</f>
        <v>4.597701149425288E-2</v>
      </c>
      <c r="AF136" s="6">
        <f>'[1]TCD sortants série 4 (février)'!AF17</f>
        <v>0.10073710073710072</v>
      </c>
      <c r="AG136" s="9">
        <f t="shared" si="104"/>
        <v>6.3334718507132307E-2</v>
      </c>
      <c r="AH136" s="6">
        <f>'[1]TCD sortants série 4 (février)'!AH17</f>
        <v>6.157112526539274E-2</v>
      </c>
      <c r="AI136" s="6">
        <f>'[1]TCD sortants série 4 (février)'!AI17</f>
        <v>5.7046979865771806E-2</v>
      </c>
      <c r="AJ136" s="6">
        <f>'[1]TCD sortants série 4 (février)'!AJ17</f>
        <v>6.0913705583756313E-2</v>
      </c>
      <c r="AK136" s="9">
        <f t="shared" si="105"/>
        <v>5.9843936904973617E-2</v>
      </c>
      <c r="AL136" s="6">
        <f>'[1]TCD sortants série 4 (février)'!AL17</f>
        <v>0.11326860841423951</v>
      </c>
      <c r="AM136" s="6">
        <f>'[1]TCD sortants série 4 (février)'!AM17</f>
        <v>4.9479166666666421E-2</v>
      </c>
      <c r="AN136" s="6">
        <f>'[1]TCD sortants série 4 (février)'!AN17</f>
        <v>0</v>
      </c>
      <c r="AO136" s="9">
        <f t="shared" si="106"/>
        <v>5.4249258360301977E-2</v>
      </c>
      <c r="AP136" s="6">
        <f>'[1]TCD sortants série 4 (février)'!AP17</f>
        <v>6.0901339829476243E-2</v>
      </c>
      <c r="AQ136" s="6">
        <f>'[1]TCD sortants série 4 (février)'!AQ17</f>
        <v>0.10513739545997608</v>
      </c>
      <c r="AR136" s="6">
        <f>'[1]TCD sortants série 4 (février)'!AR17</f>
        <v>8.0267558528428096E-2</v>
      </c>
      <c r="AS136" s="9">
        <f t="shared" si="107"/>
        <v>8.2102097939293475E-2</v>
      </c>
      <c r="AT136" s="6">
        <f>'[1]TCD sortants série 4 (février)'!AT17</f>
        <v>4.7619047619047589E-2</v>
      </c>
      <c r="AU136" s="6">
        <f>'[1]TCD sortants série 4 (février)'!AU17</f>
        <v>0.11446540880503139</v>
      </c>
      <c r="AV136" s="6">
        <f>'[1]TCD sortants série 4 (février)'!AV17</f>
        <v>7.999999999999996E-2</v>
      </c>
      <c r="AW136" s="9">
        <f t="shared" si="108"/>
        <v>8.0694818808026314E-2</v>
      </c>
      <c r="AX136" s="6">
        <f>'[1]TCD sortants série 4 (février)'!AX17</f>
        <v>0.3514376996805112</v>
      </c>
    </row>
    <row r="137" spans="1:50" x14ac:dyDescent="0.25">
      <c r="A137" s="10" t="s">
        <v>24</v>
      </c>
      <c r="B137" s="11">
        <f>SUM(B125:B136)</f>
        <v>1</v>
      </c>
      <c r="C137" s="12">
        <f t="shared" ref="C137:E137" si="109">SUM(C125:C136)</f>
        <v>0.99999999999999978</v>
      </c>
      <c r="D137" s="12">
        <f t="shared" si="109"/>
        <v>1</v>
      </c>
      <c r="E137" s="13">
        <f t="shared" si="109"/>
        <v>1</v>
      </c>
      <c r="F137" s="11">
        <f>SUM(F125:F136)</f>
        <v>0.99999999999999978</v>
      </c>
      <c r="G137" s="12">
        <f t="shared" ref="G137:I137" si="110">SUM(G125:G136)</f>
        <v>0.99999999999999989</v>
      </c>
      <c r="H137" s="12">
        <f t="shared" si="110"/>
        <v>0.99999999999999989</v>
      </c>
      <c r="I137" s="13">
        <f t="shared" si="110"/>
        <v>0.99999999999999989</v>
      </c>
      <c r="J137" s="11">
        <f>SUM(J125:J136)</f>
        <v>1.0000000000000002</v>
      </c>
      <c r="K137" s="12">
        <f t="shared" ref="K137:M137" si="111">SUM(K125:K136)</f>
        <v>1</v>
      </c>
      <c r="L137" s="12">
        <f t="shared" si="111"/>
        <v>1</v>
      </c>
      <c r="M137" s="13">
        <f t="shared" si="111"/>
        <v>0.99999999999999989</v>
      </c>
      <c r="N137" s="11">
        <f>SUM(N125:N136)</f>
        <v>1</v>
      </c>
      <c r="O137" s="12">
        <f t="shared" ref="O137:Q137" si="112">SUM(O125:O136)</f>
        <v>1</v>
      </c>
      <c r="P137" s="12">
        <f t="shared" si="112"/>
        <v>1</v>
      </c>
      <c r="Q137" s="13">
        <f t="shared" si="112"/>
        <v>1</v>
      </c>
      <c r="R137" s="11">
        <f>SUM(R125:R136)</f>
        <v>0.99999999999999989</v>
      </c>
      <c r="S137" s="12">
        <f t="shared" ref="S137:U137" si="113">SUM(S125:S136)</f>
        <v>1</v>
      </c>
      <c r="T137" s="12">
        <f t="shared" si="113"/>
        <v>1</v>
      </c>
      <c r="U137" s="13">
        <f t="shared" si="113"/>
        <v>1.0000000000000002</v>
      </c>
      <c r="V137" s="11">
        <f>SUM(V125:V136)</f>
        <v>1.0000000000000002</v>
      </c>
      <c r="W137" s="12">
        <f t="shared" ref="W137:Y137" si="114">SUM(W125:W136)</f>
        <v>0.99999999999999989</v>
      </c>
      <c r="X137" s="12">
        <f t="shared" si="114"/>
        <v>1</v>
      </c>
      <c r="Y137" s="13">
        <f t="shared" si="114"/>
        <v>1</v>
      </c>
      <c r="Z137" s="11">
        <f>SUM(Z125:Z136)</f>
        <v>0.99999999999999989</v>
      </c>
      <c r="AA137" s="12">
        <f t="shared" ref="AA137:AC137" si="115">SUM(AA125:AA136)</f>
        <v>1.0000000000000002</v>
      </c>
      <c r="AB137" s="12">
        <f t="shared" si="115"/>
        <v>0.99999999999999978</v>
      </c>
      <c r="AC137" s="13">
        <f t="shared" si="115"/>
        <v>1</v>
      </c>
      <c r="AD137" s="11">
        <f>SUM(AD125:AD136)</f>
        <v>1.0000000000000002</v>
      </c>
      <c r="AE137" s="12">
        <f t="shared" ref="AE137:AG137" si="116">SUM(AE125:AE136)</f>
        <v>1</v>
      </c>
      <c r="AF137" s="12">
        <f t="shared" si="116"/>
        <v>0.99999999999999989</v>
      </c>
      <c r="AG137" s="13">
        <f t="shared" si="116"/>
        <v>1</v>
      </c>
      <c r="AH137" s="11">
        <f>SUM(AH125:AH136)</f>
        <v>1</v>
      </c>
      <c r="AI137" s="12">
        <f t="shared" ref="AI137:AK137" si="117">SUM(AI125:AI136)</f>
        <v>1.0000000000000002</v>
      </c>
      <c r="AJ137" s="12">
        <f t="shared" si="117"/>
        <v>0.99999999999999978</v>
      </c>
      <c r="AK137" s="13">
        <f t="shared" si="117"/>
        <v>0.99999999999999978</v>
      </c>
      <c r="AL137" s="11">
        <f>SUM(AL125:AL136)</f>
        <v>1</v>
      </c>
      <c r="AM137" s="12">
        <f t="shared" ref="AM137:AO137" si="118">SUM(AM125:AM136)</f>
        <v>0.99999999999999989</v>
      </c>
      <c r="AN137" s="12">
        <f t="shared" si="118"/>
        <v>1</v>
      </c>
      <c r="AO137" s="13">
        <f t="shared" si="118"/>
        <v>1</v>
      </c>
      <c r="AP137" s="11">
        <f>SUM(AP125:AP136)</f>
        <v>0.99999999999999978</v>
      </c>
      <c r="AQ137" s="12">
        <f t="shared" ref="AQ137:AS137" si="119">SUM(AQ125:AQ136)</f>
        <v>1</v>
      </c>
      <c r="AR137" s="12">
        <f t="shared" si="119"/>
        <v>0.99999999999999978</v>
      </c>
      <c r="AS137" s="13">
        <f t="shared" si="119"/>
        <v>0.99999999999999978</v>
      </c>
      <c r="AT137" s="11">
        <f>SUM(AT125:AT136)</f>
        <v>0.99999999999999978</v>
      </c>
      <c r="AU137" s="12">
        <f t="shared" ref="AU137:AW137" si="120">SUM(AU125:AU136)</f>
        <v>1</v>
      </c>
      <c r="AV137" s="12">
        <f t="shared" si="120"/>
        <v>0.99999999999999989</v>
      </c>
      <c r="AW137" s="13">
        <f t="shared" si="120"/>
        <v>1</v>
      </c>
      <c r="AX137" s="11">
        <f>SUM(AX125:AX136)</f>
        <v>1.0000000000000002</v>
      </c>
    </row>
    <row r="138" spans="1:50" s="22" customFormat="1" ht="119.45" customHeight="1" thickBot="1" x14ac:dyDescent="0.3">
      <c r="A138" s="14" t="s">
        <v>25</v>
      </c>
      <c r="B138" s="15"/>
      <c r="C138" s="16"/>
      <c r="D138" s="17"/>
      <c r="E138" s="18"/>
      <c r="F138" s="19"/>
      <c r="G138" s="16"/>
      <c r="H138" s="17"/>
      <c r="I138" s="18"/>
      <c r="J138" s="15"/>
      <c r="K138" s="28"/>
      <c r="L138" s="20"/>
      <c r="M138" s="18"/>
      <c r="N138" s="19"/>
      <c r="O138" s="16"/>
      <c r="P138" s="20"/>
      <c r="Q138" s="18"/>
      <c r="R138" s="15"/>
      <c r="S138" s="16"/>
      <c r="T138" s="17"/>
      <c r="U138" s="18"/>
      <c r="V138" s="19"/>
      <c r="W138" s="16"/>
      <c r="X138" s="17"/>
      <c r="Y138" s="18"/>
      <c r="Z138" s="15"/>
      <c r="AA138" s="16"/>
      <c r="AB138" s="17"/>
      <c r="AC138" s="18"/>
      <c r="AD138" s="15"/>
      <c r="AE138" s="16"/>
      <c r="AF138" s="17"/>
      <c r="AG138" s="18"/>
      <c r="AH138" s="15"/>
      <c r="AI138" s="16"/>
      <c r="AJ138" s="17"/>
      <c r="AK138" s="18"/>
      <c r="AL138" s="19"/>
      <c r="AM138" s="16"/>
      <c r="AN138" s="17"/>
      <c r="AO138" s="18"/>
      <c r="AP138" s="19"/>
      <c r="AQ138" s="16"/>
      <c r="AR138" s="20"/>
      <c r="AS138" s="18"/>
      <c r="AT138" s="19"/>
      <c r="AU138" s="16"/>
      <c r="AV138" s="20"/>
      <c r="AW138" s="18"/>
      <c r="AX138" s="21"/>
    </row>
    <row r="139" spans="1:50" x14ac:dyDescent="0.25">
      <c r="B139" s="23" t="str">
        <f>B124</f>
        <v>Refus_10</v>
      </c>
      <c r="C139" s="23" t="str">
        <f>C124</f>
        <v>Refus_11</v>
      </c>
      <c r="D139" s="23" t="str">
        <f>D124</f>
        <v>Refus_12</v>
      </c>
      <c r="F139" s="23" t="str">
        <f>F124</f>
        <v>PET_clair_10</v>
      </c>
      <c r="G139" s="23" t="str">
        <f>G124</f>
        <v>PET_clair_11</v>
      </c>
      <c r="H139" s="23" t="str">
        <f>H124</f>
        <v>PET_clair_12</v>
      </c>
      <c r="J139" s="23" t="str">
        <f>J124</f>
        <v>EMR_10</v>
      </c>
      <c r="K139" s="23" t="str">
        <f>K124</f>
        <v>EMR_11</v>
      </c>
      <c r="L139" s="23" t="str">
        <f>L124</f>
        <v>EMR_12</v>
      </c>
      <c r="N139" s="23" t="str">
        <f>N124</f>
        <v>PCM_10</v>
      </c>
      <c r="O139" s="23" t="str">
        <f>O124</f>
        <v>PCM_11</v>
      </c>
      <c r="P139" s="23" t="str">
        <f>P124</f>
        <v>PCM_12</v>
      </c>
      <c r="R139" s="23" t="str">
        <f>R124</f>
        <v>JRM_10</v>
      </c>
      <c r="S139" s="23" t="str">
        <f>S124</f>
        <v>JRM_11</v>
      </c>
      <c r="T139" s="23" t="str">
        <f>T124</f>
        <v>JRM_12</v>
      </c>
      <c r="V139" s="23" t="str">
        <f>V124</f>
        <v>Gros_cartons_10</v>
      </c>
      <c r="W139" s="23" t="str">
        <f>W124</f>
        <v>Gros_cartons_11</v>
      </c>
      <c r="X139" s="23" t="str">
        <f>X124</f>
        <v>Gros_cartons_12</v>
      </c>
      <c r="Z139" s="23" t="str">
        <f>Z124</f>
        <v>ELA_10</v>
      </c>
      <c r="AA139" s="23" t="str">
        <f>AA124</f>
        <v>ELA_11</v>
      </c>
      <c r="AB139" s="23" t="str">
        <f>AB124</f>
        <v>ELA_12</v>
      </c>
      <c r="AD139" s="23" t="str">
        <f>AD124</f>
        <v>PEHD/PP_10</v>
      </c>
      <c r="AE139" s="23" t="str">
        <f>AE124</f>
        <v>PEHD/PP_11</v>
      </c>
      <c r="AF139" s="23" t="str">
        <f>AF124</f>
        <v>PEHD/PP_12</v>
      </c>
      <c r="AH139" s="23" t="str">
        <f>AH124</f>
        <v>FLUX_DEV_10</v>
      </c>
      <c r="AI139" s="23" t="str">
        <f>AI124</f>
        <v>FLUX_DEV_11</v>
      </c>
      <c r="AJ139" s="23" t="str">
        <f>AJ124</f>
        <v>FLUX_DEV_12</v>
      </c>
      <c r="AL139" s="23" t="str">
        <f>AL124</f>
        <v>FILM_PE_10</v>
      </c>
      <c r="AM139" s="23" t="str">
        <f>AM124</f>
        <v>FILM_PE_11</v>
      </c>
      <c r="AN139" s="23" t="str">
        <f>AN124</f>
        <v>FILM_PE_12</v>
      </c>
      <c r="AP139" s="23" t="str">
        <f>AP124</f>
        <v>Acier_10</v>
      </c>
      <c r="AQ139" s="23" t="str">
        <f>AQ124</f>
        <v>Acier_11</v>
      </c>
      <c r="AR139" s="23" t="str">
        <f>AR124</f>
        <v>Acier_12</v>
      </c>
      <c r="AT139" s="23" t="str">
        <f>AT124</f>
        <v>Aluminium_10</v>
      </c>
      <c r="AU139" s="23" t="str">
        <f>AU124</f>
        <v>Aluminium_11</v>
      </c>
      <c r="AV139" s="23" t="str">
        <f>AV124</f>
        <v>Aluminium_12</v>
      </c>
    </row>
    <row r="140" spans="1:50" x14ac:dyDescent="0.25">
      <c r="A140" s="24" t="s">
        <v>44</v>
      </c>
      <c r="B140" s="25">
        <f>B136</f>
        <v>0.62977099236641232</v>
      </c>
      <c r="C140" s="25">
        <f>C136</f>
        <v>0.40487804878048778</v>
      </c>
      <c r="D140" s="25">
        <f>D136</f>
        <v>0.3437990580847724</v>
      </c>
      <c r="F140" s="25">
        <f>F136</f>
        <v>2.0703933747411979E-3</v>
      </c>
      <c r="G140" s="25">
        <f>G136</f>
        <v>7.1301247771835986E-3</v>
      </c>
      <c r="H140" s="25">
        <f>H136</f>
        <v>1.7921146953405014E-2</v>
      </c>
      <c r="J140" s="25">
        <f>J136</f>
        <v>4.4499381953028418E-2</v>
      </c>
      <c r="K140" s="25">
        <f>K136</f>
        <v>2.7247956403269751E-2</v>
      </c>
      <c r="L140" s="25">
        <f>L136</f>
        <v>5.4054054054054057E-2</v>
      </c>
      <c r="N140" s="25">
        <f>N136</f>
        <v>0.28179190751445093</v>
      </c>
      <c r="O140" s="25">
        <f>O136</f>
        <v>0.26079999999999992</v>
      </c>
      <c r="P140" s="25">
        <f>P136</f>
        <v>0.23395721925133692</v>
      </c>
      <c r="R140" s="25">
        <f>R136</f>
        <v>4.0897097625329823E-2</v>
      </c>
      <c r="S140" s="25">
        <f>S136</f>
        <v>3.2851511169513799E-2</v>
      </c>
      <c r="T140" s="25">
        <f>T136</f>
        <v>3.1591737545565018E-2</v>
      </c>
      <c r="V140" s="25">
        <f>V136</f>
        <v>1.3353115727002958E-2</v>
      </c>
      <c r="W140" s="25">
        <f>W136</f>
        <v>1.3888888888888888E-2</v>
      </c>
      <c r="X140" s="25">
        <f>X136</f>
        <v>0</v>
      </c>
      <c r="Z140" s="25">
        <f>Z136</f>
        <v>1.6042780748663093E-2</v>
      </c>
      <c r="AA140" s="25">
        <f>AA136</f>
        <v>3.2378580323785794E-2</v>
      </c>
      <c r="AB140" s="25">
        <f>AB136</f>
        <v>2.5032938076416322E-2</v>
      </c>
      <c r="AD140" s="25">
        <f>AD136</f>
        <v>4.3290043290043302E-2</v>
      </c>
      <c r="AE140" s="25">
        <f>AE136</f>
        <v>4.597701149425288E-2</v>
      </c>
      <c r="AF140" s="25">
        <f>AF136</f>
        <v>0.10073710073710072</v>
      </c>
      <c r="AH140" s="25">
        <f>AH136</f>
        <v>6.157112526539274E-2</v>
      </c>
      <c r="AI140" s="25">
        <f>AI136</f>
        <v>5.7046979865771806E-2</v>
      </c>
      <c r="AJ140" s="25">
        <f>AJ136</f>
        <v>6.0913705583756313E-2</v>
      </c>
      <c r="AL140" s="25">
        <f>AL136</f>
        <v>0.11326860841423951</v>
      </c>
      <c r="AM140" s="25">
        <f>AM136</f>
        <v>4.9479166666666421E-2</v>
      </c>
      <c r="AN140" s="25">
        <f>AN136</f>
        <v>0</v>
      </c>
      <c r="AP140" s="25">
        <f>AP136</f>
        <v>6.0901339829476243E-2</v>
      </c>
      <c r="AQ140" s="25">
        <f>AQ136</f>
        <v>0.10513739545997608</v>
      </c>
      <c r="AR140" s="25">
        <f>AR136</f>
        <v>8.0267558528428096E-2</v>
      </c>
      <c r="AT140" s="25">
        <f>AT136</f>
        <v>4.7619047619047589E-2</v>
      </c>
      <c r="AU140" s="25">
        <f>AU136</f>
        <v>0.11446540880503139</v>
      </c>
      <c r="AV140" s="25">
        <f>AV136</f>
        <v>7.999999999999996E-2</v>
      </c>
    </row>
    <row r="141" spans="1:50" x14ac:dyDescent="0.25">
      <c r="A141" s="26" t="s">
        <v>45</v>
      </c>
      <c r="B141" s="25">
        <f>100%-B140</f>
        <v>0.37022900763358768</v>
      </c>
      <c r="C141" s="25">
        <f t="shared" ref="C141:D141" si="121">100%-C140</f>
        <v>0.59512195121951228</v>
      </c>
      <c r="D141" s="25">
        <f t="shared" si="121"/>
        <v>0.6562009419152276</v>
      </c>
      <c r="F141" s="25">
        <f>100%-F140-F142</f>
        <v>5.3830227743271397E-2</v>
      </c>
      <c r="G141" s="25">
        <f t="shared" ref="G141:H141" si="122">100%-G140-G142</f>
        <v>2.1390374331550888E-2</v>
      </c>
      <c r="H141" s="25">
        <f t="shared" si="122"/>
        <v>4.6594982078853153E-2</v>
      </c>
      <c r="J141" s="25">
        <f>100%-J140-J142</f>
        <v>6.9221260815821917E-2</v>
      </c>
      <c r="K141" s="25">
        <f t="shared" ref="K141:L141" si="123">100%-K140-K142</f>
        <v>0.15258855585831055</v>
      </c>
      <c r="L141" s="25">
        <f t="shared" si="123"/>
        <v>0.11605723370429255</v>
      </c>
      <c r="N141" s="25">
        <f>100%-N140-N142</f>
        <v>0.20375722543352592</v>
      </c>
      <c r="O141" s="25">
        <f t="shared" ref="O141:P141" si="124">100%-O140-O142</f>
        <v>0.10880000000000001</v>
      </c>
      <c r="P141" s="25">
        <f t="shared" si="124"/>
        <v>0.17647058823529416</v>
      </c>
      <c r="R141" s="25">
        <f>100%-R140-R142</f>
        <v>0.12532981530343013</v>
      </c>
      <c r="S141" s="25">
        <f t="shared" ref="S141:T141" si="125">100%-S140-S142</f>
        <v>0.13272010512483567</v>
      </c>
      <c r="T141" s="25">
        <f t="shared" si="125"/>
        <v>0.15674362089914939</v>
      </c>
      <c r="V141" s="25">
        <f>100%-V140-V142</f>
        <v>2.522255192878331E-2</v>
      </c>
      <c r="W141" s="25">
        <f t="shared" ref="W141:X141" si="126">100%-W140-W142</f>
        <v>1.3888888888888951E-2</v>
      </c>
      <c r="X141" s="25">
        <f t="shared" si="126"/>
        <v>0</v>
      </c>
      <c r="Z141" s="25">
        <f>100%-Z140-Z142</f>
        <v>3.3422459893048262E-2</v>
      </c>
      <c r="AA141" s="25">
        <f t="shared" ref="AA141:AB141" si="127">100%-AA140-AA142</f>
        <v>7.0983810709837947E-2</v>
      </c>
      <c r="AB141" s="25">
        <f t="shared" si="127"/>
        <v>4.7430830039525973E-2</v>
      </c>
      <c r="AD141" s="25">
        <f>100%-AD140-AD142</f>
        <v>4.040404040404022E-2</v>
      </c>
      <c r="AE141" s="25">
        <f t="shared" ref="AE141:AF141" si="128">100%-AE140-AE142</f>
        <v>3.9408866995073843E-2</v>
      </c>
      <c r="AF141" s="25">
        <f t="shared" si="128"/>
        <v>9.4594594594594628E-2</v>
      </c>
      <c r="AH141" s="25">
        <f>100%-AH140-AH142</f>
        <v>0.32908704883227158</v>
      </c>
      <c r="AI141" s="25">
        <f t="shared" ref="AI141:AJ141" si="129">100%-AI140-AI142</f>
        <v>0.19966442953020136</v>
      </c>
      <c r="AJ141" s="25">
        <f t="shared" si="129"/>
        <v>0.41624365482233516</v>
      </c>
      <c r="AL141" s="25">
        <f>100%-AL140-AL142</f>
        <v>6.4724919093851141E-2</v>
      </c>
      <c r="AM141" s="25">
        <f t="shared" ref="AM141:AN141" si="130">100%-AM140-AM142</f>
        <v>5.208333333333337E-2</v>
      </c>
      <c r="AN141" s="25">
        <f t="shared" si="130"/>
        <v>1.5424164524421635E-2</v>
      </c>
      <c r="AP141" s="25">
        <f>100%-AP140-AP142</f>
        <v>7.551766138855065E-2</v>
      </c>
      <c r="AQ141" s="25">
        <f t="shared" ref="AQ141:AR141" si="131">100%-AQ140-AQ142</f>
        <v>4.5400238948625993E-2</v>
      </c>
      <c r="AR141" s="25">
        <f t="shared" si="131"/>
        <v>4.2363433667781614E-2</v>
      </c>
      <c r="AT141" s="25">
        <f>100%-AT140-AT142</f>
        <v>9.5238095238095344E-2</v>
      </c>
      <c r="AU141" s="25">
        <f t="shared" ref="AU141:AV141" si="132">100%-AU140-AU142</f>
        <v>7.7987421383647781E-2</v>
      </c>
      <c r="AV141" s="25">
        <f t="shared" si="132"/>
        <v>7.3333333333333472E-2</v>
      </c>
    </row>
    <row r="142" spans="1:50" x14ac:dyDescent="0.25">
      <c r="A142" s="27" t="s">
        <v>46</v>
      </c>
      <c r="B142" s="25"/>
      <c r="C142" s="25"/>
      <c r="D142" s="25"/>
      <c r="F142" s="25">
        <f>F135</f>
        <v>0.94409937888198736</v>
      </c>
      <c r="G142" s="25">
        <f t="shared" ref="G142:H142" si="133">G135</f>
        <v>0.97147950089126556</v>
      </c>
      <c r="H142" s="25">
        <f t="shared" si="133"/>
        <v>0.93548387096774188</v>
      </c>
      <c r="J142" s="25">
        <f>J129</f>
        <v>0.8862793572311497</v>
      </c>
      <c r="K142" s="25">
        <f t="shared" ref="K142:L142" si="134">K129</f>
        <v>0.82016348773841974</v>
      </c>
      <c r="L142" s="25">
        <f t="shared" si="134"/>
        <v>0.82988871224165339</v>
      </c>
      <c r="N142" s="25">
        <f>N133</f>
        <v>0.51445086705202314</v>
      </c>
      <c r="O142" s="25">
        <f t="shared" ref="O142:P142" si="135">O133</f>
        <v>0.63040000000000007</v>
      </c>
      <c r="P142" s="25">
        <f t="shared" si="135"/>
        <v>0.5895721925133689</v>
      </c>
      <c r="R142" s="25">
        <f>R132</f>
        <v>0.83377308707124009</v>
      </c>
      <c r="S142" s="25">
        <f t="shared" ref="S142:T142" si="136">S132</f>
        <v>0.83442838370565053</v>
      </c>
      <c r="T142" s="25">
        <f t="shared" si="136"/>
        <v>0.81166464155528562</v>
      </c>
      <c r="V142" s="25">
        <f>V129</f>
        <v>0.96142433234421376</v>
      </c>
      <c r="W142" s="25">
        <f t="shared" ref="W142:X142" si="137">W129</f>
        <v>0.97222222222222221</v>
      </c>
      <c r="X142" s="25">
        <f t="shared" si="137"/>
        <v>1</v>
      </c>
      <c r="Z142" s="25">
        <f>Z128</f>
        <v>0.95053475935828868</v>
      </c>
      <c r="AA142" s="25">
        <f t="shared" ref="AA142:AB142" si="138">AA128</f>
        <v>0.89663760896637623</v>
      </c>
      <c r="AB142" s="25">
        <f t="shared" si="138"/>
        <v>0.92753623188405776</v>
      </c>
      <c r="AD142" s="25">
        <f>AD134</f>
        <v>0.91630591630591651</v>
      </c>
      <c r="AE142" s="25">
        <f t="shared" ref="AE142:AF142" si="139">AE134</f>
        <v>0.91461412151067323</v>
      </c>
      <c r="AF142" s="25">
        <f t="shared" si="139"/>
        <v>0.80466830466830463</v>
      </c>
      <c r="AH142" s="25">
        <f>AH131</f>
        <v>0.60934182590233565</v>
      </c>
      <c r="AI142" s="25">
        <f t="shared" ref="AI142:AJ142" si="140">AI131</f>
        <v>0.74328859060402686</v>
      </c>
      <c r="AJ142" s="25">
        <f t="shared" si="140"/>
        <v>0.52284263959390853</v>
      </c>
      <c r="AL142" s="25">
        <f>AL130</f>
        <v>0.82200647249190939</v>
      </c>
      <c r="AM142" s="25">
        <f t="shared" ref="AM142:AN142" si="141">AM130</f>
        <v>0.89843750000000022</v>
      </c>
      <c r="AN142" s="25">
        <f t="shared" si="141"/>
        <v>0.98457583547557836</v>
      </c>
      <c r="AP142" s="25">
        <f>AP125</f>
        <v>0.86358099878197314</v>
      </c>
      <c r="AQ142" s="25">
        <f t="shared" ref="AQ142:AR142" si="142">AQ125</f>
        <v>0.84946236559139787</v>
      </c>
      <c r="AR142" s="25">
        <f t="shared" si="142"/>
        <v>0.87736900780379035</v>
      </c>
      <c r="AT142" s="25">
        <f>AT126</f>
        <v>0.8571428571428571</v>
      </c>
      <c r="AU142" s="25">
        <f t="shared" ref="AU142:AV142" si="143">AU126</f>
        <v>0.8075471698113208</v>
      </c>
      <c r="AV142" s="25">
        <f t="shared" si="143"/>
        <v>0.84666666666666657</v>
      </c>
    </row>
  </sheetData>
  <conditionalFormatting sqref="B2:E13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:E55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:E9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:E13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4:H55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5:H9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:H13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I13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4:I55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5:I9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5:I13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:L55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5:L9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5:L13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M13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:M55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5:M9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5:M13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4:P55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5:P9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5:P13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AW13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4:Q55 U44:U55 Y44:Y55 AC44:AC55 AG44:AG55 AK44:AK55 AO44:AO55 AS44:AS55 AW44:AW55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5:Q96 U85:U96 Y85:Y96 AC85:AC96 AG85:AG96 AK85:AK96 AO85:AO96 AS85:AS96 AW85:AW9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5:Q136 U125:U136 Y125:Y136 AC125:AC136 AG125:AG136 AK125:AK136 AO125:AO136 AS125:AS136 AW125:AW13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4:T5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5:T9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5:T13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4:X55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85:X9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25:X13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4:AB55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85:AB9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25:AB13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4:AF5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5:AF9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5:AF13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4:AJ55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5:AJ9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25:AJ13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4:AN5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85:AN9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25:AN1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44:AR5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85:AR9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25:AR13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44:AV5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85:AV9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25:AV13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2:AX13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44:AX5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85:AX9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125:AX1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Youssouf ROKI-DINE</dc:creator>
  <cp:lastModifiedBy>Youssouf ROKI-DINE</cp:lastModifiedBy>
  <dcterms:created xsi:type="dcterms:W3CDTF">2024-03-08T10:13:42Z</dcterms:created>
  <dcterms:modified xsi:type="dcterms:W3CDTF">2024-03-12T16:01:15Z</dcterms:modified>
</cp:coreProperties>
</file>