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274003\Desktop\archive\"/>
    </mc:Choice>
  </mc:AlternateContent>
  <bookViews>
    <workbookView xWindow="0" yWindow="0" windowWidth="38400" windowHeight="17730"/>
  </bookViews>
  <sheets>
    <sheet name="RX8E RKH M8357" sheetId="1" r:id="rId1"/>
  </sheets>
  <calcPr calcId="162913"/>
</workbook>
</file>

<file path=xl/calcChain.xml><?xml version="1.0" encoding="utf-8"?>
<calcChain xmlns="http://schemas.openxmlformats.org/spreadsheetml/2006/main">
  <c r="K19" i="1" l="1"/>
  <c r="K18" i="1"/>
  <c r="K16" i="1"/>
  <c r="K14" i="1"/>
  <c r="K10" i="1"/>
  <c r="K9" i="1"/>
  <c r="K8" i="1"/>
  <c r="K5" i="1"/>
  <c r="K6" i="1"/>
  <c r="K7" i="1"/>
  <c r="K11" i="1"/>
  <c r="K13" i="1"/>
  <c r="K17" i="1"/>
  <c r="K20" i="1"/>
  <c r="K21" i="1"/>
  <c r="K22" i="1"/>
  <c r="K23" i="1"/>
  <c r="K25" i="1"/>
  <c r="K26" i="1"/>
  <c r="K27" i="1"/>
  <c r="K28" i="1"/>
  <c r="K29" i="1"/>
  <c r="K33" i="1"/>
  <c r="K34" i="1"/>
</calcChain>
</file>

<file path=xl/sharedStrings.xml><?xml version="1.0" encoding="utf-8"?>
<sst xmlns="http://schemas.openxmlformats.org/spreadsheetml/2006/main" count="180" uniqueCount="117">
  <si>
    <t>Last mng update:</t>
  </si>
  <si>
    <t>Digikey</t>
  </si>
  <si>
    <t>Designator</t>
  </si>
  <si>
    <t>Package</t>
  </si>
  <si>
    <t>Quantity</t>
  </si>
  <si>
    <t>Designation</t>
  </si>
  <si>
    <t>Description</t>
  </si>
  <si>
    <t>Part Number</t>
  </si>
  <si>
    <t>Unit Cost</t>
  </si>
  <si>
    <t>Quantity Cost</t>
  </si>
  <si>
    <t>Notes</t>
  </si>
  <si>
    <t>U6,U19,U23</t>
  </si>
  <si>
    <t>DIP-14_W7.62mm</t>
  </si>
  <si>
    <t>IC GATE NOR 4CH 2-INP 14DIP</t>
  </si>
  <si>
    <t>296-33594-5-ND</t>
  </si>
  <si>
    <t>7400 series</t>
  </si>
  <si>
    <t>U36,U42,U40,U1,U13,U25,U11</t>
  </si>
  <si>
    <t>74HCT02</t>
  </si>
  <si>
    <t>296-8380-5-ND</t>
  </si>
  <si>
    <t>HTC series</t>
  </si>
  <si>
    <t>U5,U14,U17,U18,U29,U37</t>
  </si>
  <si>
    <t>IC GATE NAND 4CH 2-INP 14DIP</t>
  </si>
  <si>
    <t>296-14648-5-ND</t>
  </si>
  <si>
    <t>U2,U7,U15,U22,U26,U30</t>
  </si>
  <si>
    <t>IC FF D-TYPE DUAL 1BIT 14DIP</t>
  </si>
  <si>
    <t>*</t>
  </si>
  <si>
    <t>Jameco</t>
  </si>
  <si>
    <t>7400 Series</t>
  </si>
  <si>
    <t>U3,U10</t>
  </si>
  <si>
    <t>IC GATE NAND 3CH 3-INP 14DIP</t>
  </si>
  <si>
    <t>U4</t>
  </si>
  <si>
    <t>DIP-16_W7.62mm</t>
  </si>
  <si>
    <t>IC 4-BIT SYNC COUNTER 16-DIP</t>
  </si>
  <si>
    <t>U8,U32,U38</t>
  </si>
  <si>
    <t>IC INVERTER 6CH 6-INP 14DIP</t>
  </si>
  <si>
    <t>296-14642-5-ND</t>
  </si>
  <si>
    <t>U9,U21,U33</t>
  </si>
  <si>
    <t>4-Bit Shift Register</t>
  </si>
  <si>
    <t>eBay</t>
  </si>
  <si>
    <t>U12,U24,U34</t>
  </si>
  <si>
    <t>296-14641-5-ND</t>
  </si>
  <si>
    <t>U16</t>
  </si>
  <si>
    <t>IC GATE AND 4CH 2-INP 14DIP</t>
  </si>
  <si>
    <t>U27</t>
  </si>
  <si>
    <t>74H106</t>
  </si>
  <si>
    <t>Dual J-K Flip-Flop 74106</t>
  </si>
  <si>
    <t>U28</t>
  </si>
  <si>
    <t>IC GATE NAND 2CH 4-INP 14DIP</t>
  </si>
  <si>
    <t>U39,U35</t>
  </si>
  <si>
    <t>74HCT32</t>
  </si>
  <si>
    <t>IC GATE OR 4CH 2-INP 14DIP</t>
  </si>
  <si>
    <t>296-1615-5-ND</t>
  </si>
  <si>
    <t>U41</t>
  </si>
  <si>
    <t>IC 4-LINE BCD/DEC DECOD 16-DIP</t>
  </si>
  <si>
    <t>U20</t>
  </si>
  <si>
    <t>NOR Gate IC 3 Channel 14-PDIP</t>
  </si>
  <si>
    <t>R1,R2,R3,R4,R5,R6,R7,R8</t>
  </si>
  <si>
    <t>R_Axial_DIN0207_L6.3mm_D2.5mm_P10.16mm_Horizontal</t>
  </si>
  <si>
    <t>180R</t>
  </si>
  <si>
    <t>RES 180 OHM 1/2W 5% AXIAL</t>
  </si>
  <si>
    <t>CF12JT180RCT-ND</t>
  </si>
  <si>
    <t>R9</t>
  </si>
  <si>
    <t>120R</t>
  </si>
  <si>
    <t>RES 120 OHM 1/2W 5% AXIAL</t>
  </si>
  <si>
    <t>CF12JT120RCT-ND</t>
  </si>
  <si>
    <t>R10,R11,R12,R13,R14,R15,R16,R17</t>
  </si>
  <si>
    <t>390R</t>
  </si>
  <si>
    <t>RES 390 OHM 1/2W 5% AXIAL</t>
  </si>
  <si>
    <t>CF12JT390RCT-ND</t>
  </si>
  <si>
    <t>R21,R22,R23</t>
  </si>
  <si>
    <t>100R</t>
  </si>
  <si>
    <t>RES 100 OHM 1/2W 5% AXIAL</t>
  </si>
  <si>
    <t>CF12JT100RCT-ND</t>
  </si>
  <si>
    <t>R18</t>
  </si>
  <si>
    <t>dnp</t>
  </si>
  <si>
    <t>do not place</t>
  </si>
  <si>
    <t>R19,R20</t>
  </si>
  <si>
    <t>10K</t>
  </si>
  <si>
    <t>RES 10K OHM 1/2W 5% AXIAL</t>
  </si>
  <si>
    <t>CF12JT10K0CT-ND</t>
  </si>
  <si>
    <t>C1,C2,C3,C4,C5,C6,C7,C8,C9,C10,C11,C12,C13,C14,C15,C16,C17,C18,C19,C20,C21,C22,C23,C24,C25,C26,C27,C28,C29,C30,C31,C32,C33,C34,C35,C36,C37,C38</t>
  </si>
  <si>
    <t>C_Disc_D10.5mm_W5.0mm_P7.50mm</t>
  </si>
  <si>
    <t>100nF</t>
  </si>
  <si>
    <t>CAP CER 0.1UF 50V X7R AXIAL</t>
  </si>
  <si>
    <t>1109PHCT-ND</t>
  </si>
  <si>
    <t>C40,C41,C42,C43</t>
  </si>
  <si>
    <t>CP_Axial_L11.0mm_D6.0mm_P18.00mm_Horizontal</t>
  </si>
  <si>
    <t>6.8/35</t>
  </si>
  <si>
    <t>CAP TANT 6.8UF 20% 35V AXIAL</t>
  </si>
  <si>
    <t>399-9901-ND</t>
  </si>
  <si>
    <t>J2</t>
  </si>
  <si>
    <t>he10-40c</t>
  </si>
  <si>
    <t>Berg</t>
  </si>
  <si>
    <t>CONN HEADER R/A 40POS 2.54MM</t>
  </si>
  <si>
    <t>OR893-ND</t>
  </si>
  <si>
    <t>SW1</t>
  </si>
  <si>
    <t>SW_DIP_x08</t>
  </si>
  <si>
    <t>SWITCH SLIDE DIP SPST 150MA 30V</t>
  </si>
  <si>
    <t>GH7193-ND</t>
  </si>
  <si>
    <t>Sockets: See note 2 below</t>
  </si>
  <si>
    <t>14 pin socket</t>
  </si>
  <si>
    <t>CONN IC DIP SOCKET 14POS TIN</t>
  </si>
  <si>
    <t>AE10012-ND</t>
  </si>
  <si>
    <t>16 pin socket</t>
  </si>
  <si>
    <t>CONN IC DIP SOCKET 16POS TIN</t>
  </si>
  <si>
    <t>AE10013-ND</t>
  </si>
  <si>
    <t>Notes:</t>
  </si>
  <si>
    <t>US Source</t>
  </si>
  <si>
    <t>4. Costs are from recent queries of suppliers - actual cost may change over time</t>
  </si>
  <si>
    <t>Farnell code</t>
  </si>
  <si>
    <t>3. Sockets are personal preference. Options: 1) solder chips directly, 2) bulk Chinese eBay at approx $0.05 per piece, 3) higher quality and cost Digikey spec with tin/phosphor bronse and individual holes (option 3 is shown in table above)</t>
  </si>
  <si>
    <t>Component List - Utilizes 7400 Series only version (no 74LS chips)</t>
  </si>
  <si>
    <t>Not available from Digikey or Jameco</t>
  </si>
  <si>
    <t>1. Primary source was taken as Digikey, with Jameco used for 7400 series chips not available at Digikey</t>
  </si>
  <si>
    <t>See Note 3</t>
  </si>
  <si>
    <t>2. The 74179 and 74H106 chips were not found at Digikey or Jameco - they have been sighted on eBay</t>
  </si>
  <si>
    <t>RX8E M8357R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</si>
</sst>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52"/>
      <name val="Calibri"/>
      <family val="2"/>
    </font>
    <font>
      <b/>
      <sz val="18"/>
      <color indexed="54"/>
      <name val="Cambria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b/>
      <sz val="11"/>
      <color indexed="8"/>
      <name val="Calibri"/>
      <family val="2"/>
    </font>
    <font>
      <b/>
      <sz val="16"/>
      <color indexed="8"/>
      <name val="Calibri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sz val="9"/>
      <color indexed="8"/>
      <name val="Arial"/>
      <family val="2"/>
    </font>
    <font>
      <sz val="11"/>
      <color indexed="63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6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5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21" borderId="0" applyNumberFormat="0" applyBorder="0" applyAlignment="0" applyProtection="0"/>
    <xf numFmtId="0" fontId="14" fillId="6" borderId="0" applyNumberFormat="0" applyBorder="0" applyAlignment="0" applyProtection="0"/>
    <xf numFmtId="0" fontId="14" fillId="3" borderId="0" applyNumberFormat="0" applyBorder="0" applyAlignment="0" applyProtection="0"/>
    <xf numFmtId="0" fontId="14" fillId="7" borderId="0" applyNumberFormat="0" applyBorder="0" applyAlignment="0" applyProtection="0"/>
    <xf numFmtId="0" fontId="14" fillId="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3" borderId="0" applyNumberFormat="0" applyBorder="0" applyAlignment="0" applyProtection="0"/>
    <xf numFmtId="0" fontId="14" fillId="22" borderId="0" applyNumberFormat="0" applyBorder="0" applyAlignment="0" applyProtection="0"/>
    <xf numFmtId="0" fontId="14" fillId="10" borderId="0" applyNumberFormat="0" applyBorder="0" applyAlignment="0" applyProtection="0"/>
    <xf numFmtId="0" fontId="14" fillId="3" borderId="0" applyNumberFormat="0" applyBorder="0" applyAlignment="0" applyProtection="0"/>
    <xf numFmtId="0" fontId="14" fillId="7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5" borderId="0" applyNumberFormat="0" applyBorder="0" applyAlignment="0" applyProtection="0"/>
    <xf numFmtId="0" fontId="15" fillId="11" borderId="0" applyNumberFormat="0" applyBorder="0" applyAlignment="0" applyProtection="0"/>
    <xf numFmtId="0" fontId="15" fillId="23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6" fillId="4" borderId="0" applyNumberFormat="0" applyBorder="0" applyAlignment="0" applyProtection="0"/>
    <xf numFmtId="0" fontId="17" fillId="24" borderId="17" applyNumberFormat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25" borderId="17" applyNumberFormat="0" applyAlignment="0" applyProtection="0"/>
    <xf numFmtId="0" fontId="2" fillId="0" borderId="4" applyNumberFormat="0" applyFill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4" fillId="0" borderId="0"/>
    <xf numFmtId="0" fontId="1" fillId="27" borderId="18" applyNumberFormat="0" applyFont="0" applyAlignment="0" applyProtection="0"/>
    <xf numFmtId="0" fontId="22" fillId="24" borderId="19" applyNumberFormat="0" applyAlignment="0" applyProtection="0"/>
    <xf numFmtId="0" fontId="3" fillId="0" borderId="0" applyNumberFormat="0" applyFill="0" applyBorder="0" applyAlignment="0" applyProtection="0"/>
    <xf numFmtId="0" fontId="23" fillId="0" borderId="5" applyNumberFormat="0" applyFill="0" applyAlignment="0" applyProtection="0"/>
  </cellStyleXfs>
  <cellXfs count="94">
    <xf numFmtId="0" fontId="0" fillId="0" borderId="0" xfId="0"/>
    <xf numFmtId="49" fontId="0" fillId="0" borderId="0" xfId="0" applyNumberFormat="1"/>
    <xf numFmtId="0" fontId="7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6" xfId="0" applyBorder="1"/>
    <xf numFmtId="49" fontId="0" fillId="0" borderId="6" xfId="0" applyNumberFormat="1" applyBorder="1"/>
    <xf numFmtId="0" fontId="9" fillId="0" borderId="6" xfId="0" applyFont="1" applyBorder="1"/>
    <xf numFmtId="164" fontId="10" fillId="0" borderId="6" xfId="0" applyNumberFormat="1" applyFont="1" applyBorder="1"/>
    <xf numFmtId="164" fontId="0" fillId="0" borderId="6" xfId="0" applyNumberFormat="1" applyBorder="1"/>
    <xf numFmtId="49" fontId="7" fillId="0" borderId="0" xfId="0" applyNumberFormat="1" applyFont="1"/>
    <xf numFmtId="0" fontId="7" fillId="0" borderId="6" xfId="0" applyFont="1" applyBorder="1"/>
    <xf numFmtId="49" fontId="7" fillId="0" borderId="6" xfId="0" applyNumberFormat="1" applyFont="1" applyBorder="1"/>
    <xf numFmtId="164" fontId="0" fillId="0" borderId="8" xfId="0" applyNumberFormat="1" applyBorder="1"/>
    <xf numFmtId="0" fontId="14" fillId="0" borderId="6" xfId="60" applyBorder="1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/>
    <xf numFmtId="0" fontId="9" fillId="0" borderId="0" xfId="0" applyFont="1" applyBorder="1"/>
    <xf numFmtId="0" fontId="11" fillId="0" borderId="0" xfId="0" applyFont="1"/>
    <xf numFmtId="0" fontId="0" fillId="0" borderId="0" xfId="0" applyBorder="1" applyAlignment="1">
      <alignment horizontal="right"/>
    </xf>
    <xf numFmtId="0" fontId="11" fillId="0" borderId="6" xfId="0" applyFont="1" applyBorder="1"/>
    <xf numFmtId="0" fontId="12" fillId="0" borderId="0" xfId="0" applyFont="1"/>
    <xf numFmtId="0" fontId="18" fillId="0" borderId="0" xfId="49" applyFill="1"/>
    <xf numFmtId="0" fontId="0" fillId="0" borderId="0" xfId="0" applyFill="1"/>
    <xf numFmtId="164" fontId="10" fillId="0" borderId="8" xfId="0" applyNumberFormat="1" applyFont="1" applyBorder="1"/>
    <xf numFmtId="0" fontId="0" fillId="0" borderId="12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49" fontId="13" fillId="0" borderId="0" xfId="58" applyNumberFormat="1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15" xfId="0" applyFon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/>
    </xf>
    <xf numFmtId="49" fontId="7" fillId="0" borderId="0" xfId="0" applyNumberFormat="1" applyFont="1" applyAlignment="1">
      <alignment horizontal="center"/>
    </xf>
    <xf numFmtId="49" fontId="19" fillId="0" borderId="0" xfId="55" applyNumberForma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49" fontId="0" fillId="0" borderId="0" xfId="0" applyNumberFormat="1" applyBorder="1"/>
    <xf numFmtId="49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right"/>
    </xf>
    <xf numFmtId="49" fontId="7" fillId="0" borderId="0" xfId="0" applyNumberFormat="1" applyFont="1" applyBorder="1"/>
    <xf numFmtId="0" fontId="0" fillId="0" borderId="0" xfId="0" applyBorder="1" applyAlignment="1">
      <alignment horizontal="center"/>
    </xf>
    <xf numFmtId="0" fontId="18" fillId="0" borderId="0" xfId="49" applyFill="1" applyBorder="1"/>
    <xf numFmtId="164" fontId="0" fillId="0" borderId="0" xfId="0" applyNumberFormat="1" applyBorder="1"/>
    <xf numFmtId="0" fontId="0" fillId="0" borderId="0" xfId="0" applyFill="1" applyBorder="1"/>
    <xf numFmtId="0" fontId="12" fillId="0" borderId="0" xfId="0" applyFont="1" applyBorder="1" applyAlignment="1">
      <alignment horizontal="center"/>
    </xf>
    <xf numFmtId="164" fontId="10" fillId="0" borderId="0" xfId="0" applyNumberFormat="1" applyFont="1" applyBorder="1"/>
    <xf numFmtId="49" fontId="12" fillId="0" borderId="0" xfId="0" applyNumberFormat="1" applyFont="1" applyBorder="1" applyAlignment="1"/>
    <xf numFmtId="0" fontId="12" fillId="0" borderId="0" xfId="0" applyFont="1" applyBorder="1"/>
    <xf numFmtId="49" fontId="13" fillId="0" borderId="0" xfId="49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18" fillId="0" borderId="0" xfId="49" applyNumberFormat="1" applyFill="1" applyBorder="1"/>
    <xf numFmtId="49" fontId="7" fillId="0" borderId="6" xfId="0" applyNumberFormat="1" applyFont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49" fontId="7" fillId="0" borderId="20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49" fontId="7" fillId="0" borderId="21" xfId="0" applyNumberFormat="1" applyFont="1" applyBorder="1" applyAlignment="1">
      <alignment horizontal="right"/>
    </xf>
    <xf numFmtId="49" fontId="7" fillId="0" borderId="21" xfId="0" applyNumberFormat="1" applyFont="1" applyBorder="1"/>
    <xf numFmtId="49" fontId="0" fillId="0" borderId="15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/>
    </xf>
    <xf numFmtId="49" fontId="0" fillId="0" borderId="24" xfId="0" applyNumberFormat="1" applyBorder="1" applyAlignment="1">
      <alignment horizontal="center" vertical="center"/>
    </xf>
    <xf numFmtId="0" fontId="18" fillId="6" borderId="6" xfId="49" applyNumberFormat="1" applyBorder="1" applyAlignment="1">
      <alignment horizontal="center"/>
    </xf>
    <xf numFmtId="49" fontId="18" fillId="6" borderId="6" xfId="49" applyNumberFormat="1" applyBorder="1" applyAlignment="1">
      <alignment horizontal="center"/>
    </xf>
    <xf numFmtId="49" fontId="21" fillId="26" borderId="6" xfId="58" applyNumberFormat="1" applyBorder="1" applyAlignment="1">
      <alignment horizontal="center"/>
    </xf>
    <xf numFmtId="0" fontId="14" fillId="0" borderId="6" xfId="60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19" fillId="0" borderId="10" xfId="55" applyNumberFormat="1" applyBorder="1" applyAlignment="1">
      <alignment horizontal="center"/>
    </xf>
    <xf numFmtId="49" fontId="24" fillId="0" borderId="6" xfId="49" applyNumberFormat="1" applyFont="1" applyFill="1" applyBorder="1" applyAlignment="1">
      <alignment horizontal="center"/>
    </xf>
    <xf numFmtId="0" fontId="24" fillId="0" borderId="6" xfId="49" applyFont="1" applyFill="1" applyBorder="1" applyAlignment="1">
      <alignment horizontal="center"/>
    </xf>
    <xf numFmtId="49" fontId="13" fillId="0" borderId="6" xfId="0" applyNumberFormat="1" applyFont="1" applyFill="1" applyBorder="1" applyAlignment="1">
      <alignment horizontal="center"/>
    </xf>
    <xf numFmtId="49" fontId="24" fillId="0" borderId="0" xfId="49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14" xfId="0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0" fontId="18" fillId="6" borderId="7" xfId="49" applyBorder="1" applyAlignment="1">
      <alignment horizontal="center" vertical="center"/>
    </xf>
    <xf numFmtId="49" fontId="21" fillId="26" borderId="7" xfId="58" applyNumberForma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24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25" xfId="0" applyFont="1" applyFill="1" applyBorder="1" applyAlignment="1">
      <alignment horizontal="center"/>
    </xf>
  </cellXfs>
  <cellStyles count="65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3" xfId="16" builtinId="39" customBuiltin="1"/>
    <cellStyle name="40% - Accent3 2" xfId="17"/>
    <cellStyle name="40% - Accent4" xfId="18" builtinId="43" customBuiltin="1"/>
    <cellStyle name="40% - Accent4 2" xfId="19"/>
    <cellStyle name="40% - Accent5" xfId="20" builtinId="47" customBuiltin="1"/>
    <cellStyle name="40% - Accent5 2" xfId="21"/>
    <cellStyle name="40% - Accent6" xfId="22" builtinId="51" customBuiltin="1"/>
    <cellStyle name="40% - Accent6 2" xfId="23"/>
    <cellStyle name="60% - Accent1" xfId="24" builtinId="32" customBuiltin="1"/>
    <cellStyle name="60% - Accent1 2" xfId="25"/>
    <cellStyle name="60% - Accent2" xfId="26" builtinId="36" customBuiltin="1"/>
    <cellStyle name="60% - Accent2 2" xfId="27"/>
    <cellStyle name="60% - Accent3" xfId="28" builtinId="40" customBuiltin="1"/>
    <cellStyle name="60% - Accent3 2" xfId="29"/>
    <cellStyle name="60% - Accent4" xfId="30" builtinId="44" customBuiltin="1"/>
    <cellStyle name="60% - Accent4 2" xfId="31"/>
    <cellStyle name="60% - Accent5" xfId="32" builtinId="48" customBuiltin="1"/>
    <cellStyle name="60% - Accent5 2" xfId="33"/>
    <cellStyle name="60% - Accent6" xfId="34" builtinId="52" customBuiltin="1"/>
    <cellStyle name="60% - Accent6 2" xfId="35"/>
    <cellStyle name="Accent1" xfId="36" builtinId="29" customBuiltin="1"/>
    <cellStyle name="Accent1 2" xfId="37"/>
    <cellStyle name="Accent2" xfId="38" builtinId="33" customBuiltin="1"/>
    <cellStyle name="Accent2 2" xfId="39"/>
    <cellStyle name="Accent3" xfId="40" builtinId="37" customBuiltin="1"/>
    <cellStyle name="Accent3 2" xfId="41"/>
    <cellStyle name="Accent4" xfId="42" builtinId="41" customBuiltin="1"/>
    <cellStyle name="Accent4 2" xfId="43"/>
    <cellStyle name="Accent5" xfId="44" builtinId="45" customBuiltin="1"/>
    <cellStyle name="Accent6" xfId="45" builtinId="49" customBuiltin="1"/>
    <cellStyle name="Accent6 2" xfId="46"/>
    <cellStyle name="Bad 2" xfId="47"/>
    <cellStyle name="Calculation 2" xfId="48"/>
    <cellStyle name="Goed" xfId="49" builtinId="26"/>
    <cellStyle name="Good 2" xfId="50"/>
    <cellStyle name="Heading 1 2" xfId="51"/>
    <cellStyle name="Heading 2 2" xfId="52"/>
    <cellStyle name="Heading 3 2" xfId="53"/>
    <cellStyle name="Heading 4 2" xfId="54"/>
    <cellStyle name="Hyperlink" xfId="55" builtinId="8"/>
    <cellStyle name="Input 2" xfId="56"/>
    <cellStyle name="Linked Cell 2" xfId="57"/>
    <cellStyle name="Neutraal" xfId="58" builtinId="28"/>
    <cellStyle name="Neutral 2" xfId="59"/>
    <cellStyle name="Normal 2" xfId="60"/>
    <cellStyle name="Note 2" xfId="61"/>
    <cellStyle name="Output 2" xfId="62"/>
    <cellStyle name="Standaard" xfId="0" builtinId="0"/>
    <cellStyle name="Title 2" xfId="63"/>
    <cellStyle name="Total 2" xfId="6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topLeftCell="B1" zoomScale="130" zoomScaleNormal="130" workbookViewId="0">
      <selection activeCell="M56" sqref="M56"/>
    </sheetView>
  </sheetViews>
  <sheetFormatPr defaultRowHeight="15" x14ac:dyDescent="0.25"/>
  <cols>
    <col min="1" max="1" width="3.85546875" customWidth="1"/>
    <col min="2" max="2" width="35.140625" customWidth="1"/>
    <col min="3" max="3" width="56.5703125" customWidth="1"/>
    <col min="4" max="4" width="8.7109375" customWidth="1"/>
    <col min="5" max="5" width="18.28515625" style="1" customWidth="1"/>
    <col min="6" max="6" width="31.5703125" style="1" customWidth="1"/>
    <col min="7" max="7" width="13.140625" style="1" customWidth="1"/>
    <col min="8" max="8" width="17.7109375" style="37" customWidth="1"/>
    <col min="9" max="9" width="16.85546875" style="5" customWidth="1"/>
    <col min="10" max="10" width="11.7109375" customWidth="1"/>
    <col min="11" max="11" width="12.85546875" customWidth="1"/>
    <col min="12" max="12" width="13.42578125" customWidth="1"/>
    <col min="13" max="13" width="12" style="5" customWidth="1"/>
    <col min="14" max="14" width="12.140625" style="5" customWidth="1"/>
    <col min="15" max="15" width="11.140625" style="5" customWidth="1"/>
    <col min="16" max="16" width="12.85546875" style="5" customWidth="1"/>
    <col min="17" max="17" width="22.85546875" customWidth="1"/>
    <col min="19" max="19" width="14.42578125" customWidth="1"/>
    <col min="21" max="21" width="11.42578125" style="1" customWidth="1"/>
    <col min="22" max="22" width="11.85546875" customWidth="1"/>
  </cols>
  <sheetData>
    <row r="1" spans="1:22" ht="21" x14ac:dyDescent="0.35">
      <c r="B1" s="3" t="s">
        <v>116</v>
      </c>
      <c r="K1" s="36" t="s">
        <v>0</v>
      </c>
      <c r="L1" s="16">
        <v>43706</v>
      </c>
      <c r="O1" s="36"/>
      <c r="P1" s="36"/>
    </row>
    <row r="2" spans="1:22" x14ac:dyDescent="0.25">
      <c r="B2" t="s">
        <v>111</v>
      </c>
      <c r="E2" s="36"/>
      <c r="F2" s="16"/>
      <c r="L2" s="17"/>
      <c r="O2" s="36"/>
      <c r="P2" s="36"/>
    </row>
    <row r="3" spans="1:22" ht="15.75" thickBot="1" x14ac:dyDescent="0.3">
      <c r="B3" s="2"/>
      <c r="C3" s="2"/>
      <c r="D3" s="2"/>
      <c r="E3" s="11"/>
      <c r="F3" s="11"/>
      <c r="G3" s="11"/>
      <c r="H3" s="38"/>
      <c r="I3" s="40"/>
      <c r="J3" s="40"/>
      <c r="K3" s="40"/>
      <c r="L3" s="40"/>
      <c r="M3" s="40"/>
      <c r="N3" s="40"/>
      <c r="O3" s="40"/>
      <c r="P3" s="40"/>
      <c r="Q3" s="40"/>
      <c r="R3" s="18"/>
      <c r="S3" s="18"/>
      <c r="T3" s="18"/>
      <c r="U3" s="41"/>
    </row>
    <row r="4" spans="1:22" x14ac:dyDescent="0.25">
      <c r="A4" s="6"/>
      <c r="B4" s="12" t="s">
        <v>2</v>
      </c>
      <c r="C4" s="12" t="s">
        <v>3</v>
      </c>
      <c r="D4" s="35" t="s">
        <v>4</v>
      </c>
      <c r="E4" s="57" t="s">
        <v>5</v>
      </c>
      <c r="F4" s="13" t="s">
        <v>6</v>
      </c>
      <c r="G4" s="74" t="s">
        <v>109</v>
      </c>
      <c r="H4" s="62" t="s">
        <v>107</v>
      </c>
      <c r="I4" s="63" t="s">
        <v>7</v>
      </c>
      <c r="J4" s="64" t="s">
        <v>8</v>
      </c>
      <c r="K4" s="65" t="s">
        <v>9</v>
      </c>
      <c r="L4" s="83" t="s">
        <v>10</v>
      </c>
      <c r="M4" s="42"/>
      <c r="N4" s="43"/>
      <c r="O4" s="44"/>
      <c r="P4" s="45"/>
      <c r="Q4" s="45"/>
      <c r="R4" s="18"/>
      <c r="S4" s="18"/>
      <c r="T4" s="18"/>
      <c r="U4" s="41"/>
    </row>
    <row r="5" spans="1:22" x14ac:dyDescent="0.25">
      <c r="A5" s="6">
        <v>1</v>
      </c>
      <c r="B5" s="6" t="s">
        <v>11</v>
      </c>
      <c r="C5" s="6" t="s">
        <v>12</v>
      </c>
      <c r="D5" s="30">
        <v>3</v>
      </c>
      <c r="E5" s="70">
        <v>7402</v>
      </c>
      <c r="F5" s="8" t="s">
        <v>13</v>
      </c>
      <c r="G5" s="75">
        <v>1607800</v>
      </c>
      <c r="H5" s="66" t="s">
        <v>1</v>
      </c>
      <c r="I5" s="58" t="s">
        <v>14</v>
      </c>
      <c r="J5" s="9">
        <v>2.31</v>
      </c>
      <c r="K5" s="9">
        <f>+J5*D5</f>
        <v>6.93</v>
      </c>
      <c r="L5" s="84" t="s">
        <v>15</v>
      </c>
      <c r="M5" s="46"/>
      <c r="N5" s="46"/>
      <c r="O5" s="46"/>
      <c r="P5" s="46"/>
      <c r="Q5" s="47"/>
      <c r="R5" s="47"/>
      <c r="S5" s="18"/>
      <c r="T5" s="48"/>
      <c r="U5" s="41"/>
    </row>
    <row r="6" spans="1:22" x14ac:dyDescent="0.25">
      <c r="A6" s="6">
        <v>2</v>
      </c>
      <c r="B6" s="6" t="s">
        <v>16</v>
      </c>
      <c r="C6" s="6" t="s">
        <v>12</v>
      </c>
      <c r="D6" s="30">
        <v>7</v>
      </c>
      <c r="E6" s="71" t="s">
        <v>17</v>
      </c>
      <c r="F6" s="8" t="s">
        <v>13</v>
      </c>
      <c r="G6" s="76">
        <v>1105963</v>
      </c>
      <c r="H6" s="33" t="s">
        <v>1</v>
      </c>
      <c r="I6" s="59" t="s">
        <v>18</v>
      </c>
      <c r="J6" s="9">
        <v>0.47</v>
      </c>
      <c r="K6" s="9">
        <f t="shared" ref="K6:K11" si="0">+J6*D6</f>
        <v>3.29</v>
      </c>
      <c r="L6" s="84" t="s">
        <v>19</v>
      </c>
      <c r="M6" s="46"/>
      <c r="N6" s="46"/>
      <c r="O6" s="46"/>
      <c r="P6" s="46"/>
      <c r="Q6" s="49"/>
      <c r="R6" s="49"/>
      <c r="S6" s="18"/>
      <c r="T6" s="48"/>
      <c r="U6" s="41"/>
    </row>
    <row r="7" spans="1:22" x14ac:dyDescent="0.25">
      <c r="A7" s="6">
        <v>3</v>
      </c>
      <c r="B7" s="6" t="s">
        <v>20</v>
      </c>
      <c r="C7" s="6" t="s">
        <v>12</v>
      </c>
      <c r="D7" s="30">
        <v>6</v>
      </c>
      <c r="E7" s="70">
        <v>7438</v>
      </c>
      <c r="F7" s="8" t="s">
        <v>21</v>
      </c>
      <c r="G7" s="75">
        <v>1607804</v>
      </c>
      <c r="H7" s="66" t="s">
        <v>1</v>
      </c>
      <c r="I7" s="58" t="s">
        <v>22</v>
      </c>
      <c r="J7" s="9">
        <v>1.65</v>
      </c>
      <c r="K7" s="9">
        <f t="shared" si="0"/>
        <v>9.8999999999999986</v>
      </c>
      <c r="L7" s="84" t="s">
        <v>15</v>
      </c>
      <c r="M7" s="46"/>
      <c r="N7" s="46"/>
      <c r="O7" s="46"/>
      <c r="P7" s="46"/>
      <c r="Q7" s="47"/>
      <c r="R7" s="47"/>
      <c r="S7" s="18"/>
      <c r="T7" s="48"/>
      <c r="U7" s="41"/>
    </row>
    <row r="8" spans="1:22" x14ac:dyDescent="0.25">
      <c r="A8" s="6">
        <v>4</v>
      </c>
      <c r="B8" s="6" t="s">
        <v>23</v>
      </c>
      <c r="C8" s="6" t="s">
        <v>12</v>
      </c>
      <c r="D8" s="30">
        <v>6</v>
      </c>
      <c r="E8" s="71">
        <v>7474</v>
      </c>
      <c r="F8" s="8" t="s">
        <v>24</v>
      </c>
      <c r="G8" s="75" t="s">
        <v>25</v>
      </c>
      <c r="H8" s="31" t="s">
        <v>26</v>
      </c>
      <c r="I8" s="58">
        <v>50551</v>
      </c>
      <c r="J8" s="9">
        <v>1.95</v>
      </c>
      <c r="K8" s="9">
        <f>+J8*D8</f>
        <v>11.7</v>
      </c>
      <c r="L8" s="84" t="s">
        <v>27</v>
      </c>
      <c r="M8" s="46"/>
      <c r="N8" s="50"/>
      <c r="O8" s="48"/>
      <c r="P8" s="48"/>
      <c r="Q8" s="47"/>
      <c r="R8" s="18"/>
      <c r="S8" s="51"/>
      <c r="T8" s="48"/>
      <c r="U8" s="52"/>
      <c r="V8" s="24"/>
    </row>
    <row r="9" spans="1:22" x14ac:dyDescent="0.25">
      <c r="A9" s="6">
        <v>5</v>
      </c>
      <c r="B9" s="6" t="s">
        <v>28</v>
      </c>
      <c r="C9" s="6" t="s">
        <v>12</v>
      </c>
      <c r="D9" s="30">
        <v>2</v>
      </c>
      <c r="E9" s="71">
        <v>7410</v>
      </c>
      <c r="F9" s="8" t="s">
        <v>29</v>
      </c>
      <c r="G9" s="75">
        <v>1607801</v>
      </c>
      <c r="H9" s="31" t="s">
        <v>26</v>
      </c>
      <c r="I9" s="58">
        <v>49189</v>
      </c>
      <c r="J9" s="9">
        <v>1.95</v>
      </c>
      <c r="K9" s="9">
        <f t="shared" ref="K9:K10" si="1">+J9*D9</f>
        <v>3.9</v>
      </c>
      <c r="L9" s="84" t="s">
        <v>27</v>
      </c>
      <c r="M9" s="46"/>
      <c r="N9" s="50"/>
      <c r="O9" s="48"/>
      <c r="P9" s="48"/>
      <c r="Q9" s="47"/>
      <c r="R9" s="18"/>
      <c r="S9" s="51"/>
      <c r="T9" s="48"/>
      <c r="U9" s="52"/>
      <c r="V9" s="24"/>
    </row>
    <row r="10" spans="1:22" x14ac:dyDescent="0.25">
      <c r="A10" s="6">
        <v>6</v>
      </c>
      <c r="B10" s="6" t="s">
        <v>30</v>
      </c>
      <c r="C10" s="6" t="s">
        <v>31</v>
      </c>
      <c r="D10" s="30">
        <v>1</v>
      </c>
      <c r="E10" s="71">
        <v>74161</v>
      </c>
      <c r="F10" s="8" t="s">
        <v>32</v>
      </c>
      <c r="G10" s="75" t="s">
        <v>25</v>
      </c>
      <c r="H10" s="31" t="s">
        <v>26</v>
      </c>
      <c r="I10" s="58">
        <v>49664</v>
      </c>
      <c r="J10" s="9">
        <v>1.95</v>
      </c>
      <c r="K10" s="9">
        <f t="shared" si="1"/>
        <v>1.95</v>
      </c>
      <c r="L10" s="84" t="s">
        <v>27</v>
      </c>
      <c r="M10" s="46"/>
      <c r="N10" s="50"/>
      <c r="O10" s="48"/>
      <c r="P10" s="48"/>
      <c r="Q10" s="47"/>
      <c r="R10" s="18"/>
      <c r="S10" s="51"/>
      <c r="T10" s="48"/>
      <c r="U10" s="52"/>
      <c r="V10" s="24"/>
    </row>
    <row r="11" spans="1:22" x14ac:dyDescent="0.25">
      <c r="A11" s="6">
        <v>7</v>
      </c>
      <c r="B11" s="6" t="s">
        <v>33</v>
      </c>
      <c r="C11" s="6" t="s">
        <v>12</v>
      </c>
      <c r="D11" s="30">
        <v>3</v>
      </c>
      <c r="E11" s="71">
        <v>7404</v>
      </c>
      <c r="F11" s="8" t="s">
        <v>34</v>
      </c>
      <c r="G11" s="76">
        <v>1470862</v>
      </c>
      <c r="H11" s="66" t="s">
        <v>1</v>
      </c>
      <c r="I11" s="58" t="s">
        <v>35</v>
      </c>
      <c r="J11" s="9">
        <v>2.02</v>
      </c>
      <c r="K11" s="9">
        <f t="shared" si="0"/>
        <v>6.0600000000000005</v>
      </c>
      <c r="L11" s="84" t="s">
        <v>15</v>
      </c>
      <c r="M11" s="46"/>
      <c r="N11" s="50"/>
      <c r="O11" s="48"/>
      <c r="P11" s="48"/>
      <c r="Q11" s="47"/>
      <c r="R11" s="18"/>
      <c r="S11" s="53"/>
      <c r="T11" s="48"/>
      <c r="U11" s="41"/>
      <c r="V11" s="25"/>
    </row>
    <row r="12" spans="1:22" x14ac:dyDescent="0.25">
      <c r="A12" s="6">
        <v>8</v>
      </c>
      <c r="B12" s="6" t="s">
        <v>36</v>
      </c>
      <c r="C12" s="6" t="s">
        <v>31</v>
      </c>
      <c r="D12" s="30">
        <v>3</v>
      </c>
      <c r="E12" s="72">
        <v>74179</v>
      </c>
      <c r="F12" s="8" t="s">
        <v>37</v>
      </c>
      <c r="G12" s="75" t="s">
        <v>25</v>
      </c>
      <c r="H12" s="91" t="s">
        <v>112</v>
      </c>
      <c r="I12" s="92"/>
      <c r="J12" s="92"/>
      <c r="K12" s="93"/>
      <c r="L12" s="85" t="s">
        <v>38</v>
      </c>
      <c r="M12" s="54"/>
      <c r="N12" s="50"/>
      <c r="O12" s="48"/>
      <c r="P12" s="48"/>
      <c r="Q12" s="56"/>
      <c r="R12" s="18"/>
      <c r="S12" s="53"/>
      <c r="T12" s="48"/>
      <c r="U12" s="41"/>
      <c r="V12" s="25"/>
    </row>
    <row r="13" spans="1:22" x14ac:dyDescent="0.25">
      <c r="A13" s="6">
        <v>9</v>
      </c>
      <c r="B13" s="6" t="s">
        <v>39</v>
      </c>
      <c r="C13" s="6" t="s">
        <v>12</v>
      </c>
      <c r="D13" s="30">
        <v>3</v>
      </c>
      <c r="E13" s="71">
        <v>7400</v>
      </c>
      <c r="F13" s="20" t="s">
        <v>21</v>
      </c>
      <c r="G13" s="76">
        <v>1105937</v>
      </c>
      <c r="H13" s="66" t="s">
        <v>1</v>
      </c>
      <c r="I13" s="60" t="s">
        <v>40</v>
      </c>
      <c r="J13" s="9">
        <v>1.6</v>
      </c>
      <c r="K13" s="9">
        <f>+J13*D13</f>
        <v>4.8000000000000007</v>
      </c>
      <c r="L13" s="84" t="s">
        <v>15</v>
      </c>
      <c r="M13" s="46"/>
      <c r="N13" s="50"/>
      <c r="O13" s="48"/>
      <c r="P13" s="48"/>
      <c r="Q13" s="47"/>
      <c r="R13" s="47"/>
      <c r="S13" s="53"/>
      <c r="T13" s="48"/>
      <c r="U13" s="41"/>
      <c r="V13" s="25"/>
    </row>
    <row r="14" spans="1:22" x14ac:dyDescent="0.25">
      <c r="A14" s="6">
        <v>10</v>
      </c>
      <c r="B14" s="6" t="s">
        <v>41</v>
      </c>
      <c r="C14" s="6" t="s">
        <v>12</v>
      </c>
      <c r="D14" s="30">
        <v>1</v>
      </c>
      <c r="E14" s="71">
        <v>7408</v>
      </c>
      <c r="F14" s="8" t="s">
        <v>42</v>
      </c>
      <c r="G14" s="75" t="s">
        <v>25</v>
      </c>
      <c r="H14" s="31" t="s">
        <v>26</v>
      </c>
      <c r="I14" s="58">
        <v>49146</v>
      </c>
      <c r="J14" s="9">
        <v>2.95</v>
      </c>
      <c r="K14" s="9">
        <f>+J14*D14</f>
        <v>2.95</v>
      </c>
      <c r="L14" s="84" t="s">
        <v>27</v>
      </c>
      <c r="M14" s="46"/>
      <c r="N14" s="50"/>
      <c r="O14" s="48"/>
      <c r="P14" s="48"/>
      <c r="Q14" s="47"/>
      <c r="R14" s="18"/>
      <c r="S14" s="51"/>
      <c r="T14" s="48"/>
      <c r="U14" s="52"/>
      <c r="V14" s="24"/>
    </row>
    <row r="15" spans="1:22" x14ac:dyDescent="0.25">
      <c r="A15" s="6">
        <v>11</v>
      </c>
      <c r="B15" s="6" t="s">
        <v>43</v>
      </c>
      <c r="C15" s="6" t="s">
        <v>31</v>
      </c>
      <c r="D15" s="30">
        <v>1</v>
      </c>
      <c r="E15" s="72" t="s">
        <v>44</v>
      </c>
      <c r="F15" s="8" t="s">
        <v>45</v>
      </c>
      <c r="G15" s="75" t="s">
        <v>25</v>
      </c>
      <c r="H15" s="91" t="s">
        <v>112</v>
      </c>
      <c r="I15" s="92"/>
      <c r="J15" s="92"/>
      <c r="K15" s="93"/>
      <c r="L15" s="85" t="s">
        <v>38</v>
      </c>
      <c r="M15" s="54"/>
      <c r="N15" s="50"/>
      <c r="O15" s="48"/>
      <c r="P15" s="48"/>
      <c r="Q15" s="47"/>
      <c r="R15" s="18"/>
      <c r="S15" s="53"/>
      <c r="T15" s="48"/>
      <c r="U15" s="41"/>
      <c r="V15" s="25"/>
    </row>
    <row r="16" spans="1:22" x14ac:dyDescent="0.25">
      <c r="A16" s="6">
        <v>12</v>
      </c>
      <c r="B16" s="6" t="s">
        <v>46</v>
      </c>
      <c r="C16" s="6" t="s">
        <v>12</v>
      </c>
      <c r="D16" s="30">
        <v>1</v>
      </c>
      <c r="E16" s="71">
        <v>7420</v>
      </c>
      <c r="F16" s="8" t="s">
        <v>47</v>
      </c>
      <c r="G16" s="75" t="s">
        <v>25</v>
      </c>
      <c r="H16" s="31" t="s">
        <v>26</v>
      </c>
      <c r="I16" s="58">
        <v>50008</v>
      </c>
      <c r="J16" s="9">
        <v>1.19</v>
      </c>
      <c r="K16" s="9">
        <f>+J16*D16</f>
        <v>1.19</v>
      </c>
      <c r="L16" s="84" t="s">
        <v>27</v>
      </c>
      <c r="M16" s="46"/>
      <c r="N16" s="50"/>
      <c r="O16" s="48"/>
      <c r="P16" s="48"/>
      <c r="Q16" s="47"/>
      <c r="R16" s="18"/>
      <c r="S16" s="51"/>
      <c r="T16" s="48"/>
      <c r="U16" s="52"/>
      <c r="V16" s="24"/>
    </row>
    <row r="17" spans="1:22" x14ac:dyDescent="0.25">
      <c r="A17" s="6">
        <v>13</v>
      </c>
      <c r="B17" s="6" t="s">
        <v>48</v>
      </c>
      <c r="C17" s="6" t="s">
        <v>12</v>
      </c>
      <c r="D17" s="30">
        <v>2</v>
      </c>
      <c r="E17" s="71" t="s">
        <v>49</v>
      </c>
      <c r="F17" s="8" t="s">
        <v>50</v>
      </c>
      <c r="G17" s="76">
        <v>9591982</v>
      </c>
      <c r="H17" s="66" t="s">
        <v>1</v>
      </c>
      <c r="I17" s="59" t="s">
        <v>51</v>
      </c>
      <c r="J17" s="9">
        <v>0.47</v>
      </c>
      <c r="K17" s="9">
        <f t="shared" ref="K17:K23" si="2">+J17*D17</f>
        <v>0.94</v>
      </c>
      <c r="L17" s="84" t="s">
        <v>19</v>
      </c>
      <c r="M17" s="46"/>
      <c r="N17" s="50"/>
      <c r="O17" s="48"/>
      <c r="P17" s="48"/>
      <c r="Q17" s="49"/>
      <c r="R17" s="18"/>
      <c r="S17" s="53"/>
      <c r="T17" s="48"/>
      <c r="U17" s="41"/>
      <c r="V17" s="25"/>
    </row>
    <row r="18" spans="1:22" x14ac:dyDescent="0.25">
      <c r="A18" s="6">
        <v>14</v>
      </c>
      <c r="B18" s="6" t="s">
        <v>52</v>
      </c>
      <c r="C18" s="6" t="s">
        <v>31</v>
      </c>
      <c r="D18" s="30">
        <v>1</v>
      </c>
      <c r="E18" s="71">
        <v>7442</v>
      </c>
      <c r="F18" s="8" t="s">
        <v>53</v>
      </c>
      <c r="G18" s="75" t="s">
        <v>25</v>
      </c>
      <c r="H18" s="31" t="s">
        <v>26</v>
      </c>
      <c r="I18" s="59">
        <v>50374</v>
      </c>
      <c r="J18" s="9">
        <v>1.95</v>
      </c>
      <c r="K18" s="9">
        <f t="shared" si="2"/>
        <v>1.95</v>
      </c>
      <c r="L18" s="84" t="s">
        <v>27</v>
      </c>
      <c r="M18" s="46"/>
      <c r="N18" s="50"/>
      <c r="O18" s="48"/>
      <c r="P18" s="48"/>
      <c r="Q18" s="47"/>
      <c r="R18" s="18"/>
      <c r="S18" s="51"/>
      <c r="T18" s="48"/>
      <c r="U18" s="52"/>
      <c r="V18" s="24"/>
    </row>
    <row r="19" spans="1:22" x14ac:dyDescent="0.25">
      <c r="A19" s="6">
        <v>15</v>
      </c>
      <c r="B19" s="6" t="s">
        <v>54</v>
      </c>
      <c r="C19" s="6" t="s">
        <v>12</v>
      </c>
      <c r="D19" s="30">
        <v>1</v>
      </c>
      <c r="E19" s="71">
        <v>7427</v>
      </c>
      <c r="F19" s="8" t="s">
        <v>55</v>
      </c>
      <c r="G19" s="75" t="s">
        <v>25</v>
      </c>
      <c r="H19" s="31" t="s">
        <v>26</v>
      </c>
      <c r="I19" s="59">
        <v>50139</v>
      </c>
      <c r="J19" s="9">
        <v>1.0900000000000001</v>
      </c>
      <c r="K19" s="9">
        <f t="shared" si="2"/>
        <v>1.0900000000000001</v>
      </c>
      <c r="L19" s="84" t="s">
        <v>27</v>
      </c>
      <c r="M19" s="46"/>
      <c r="N19" s="50"/>
      <c r="O19" s="48"/>
      <c r="P19" s="48"/>
      <c r="Q19" s="47"/>
      <c r="R19" s="18"/>
      <c r="S19" s="51"/>
      <c r="T19" s="48"/>
      <c r="U19" s="52"/>
      <c r="V19" s="24"/>
    </row>
    <row r="20" spans="1:22" x14ac:dyDescent="0.25">
      <c r="A20" s="6">
        <v>16</v>
      </c>
      <c r="B20" s="6" t="s">
        <v>56</v>
      </c>
      <c r="C20" s="6" t="s">
        <v>57</v>
      </c>
      <c r="D20" s="30">
        <v>8</v>
      </c>
      <c r="E20" s="77" t="s">
        <v>58</v>
      </c>
      <c r="F20" s="22" t="s">
        <v>59</v>
      </c>
      <c r="G20" s="76">
        <v>2401734</v>
      </c>
      <c r="H20" s="66" t="s">
        <v>1</v>
      </c>
      <c r="I20" s="61" t="s">
        <v>60</v>
      </c>
      <c r="J20" s="9">
        <v>0.1</v>
      </c>
      <c r="K20" s="9">
        <f t="shared" si="2"/>
        <v>0.8</v>
      </c>
      <c r="L20" s="86"/>
      <c r="M20" s="46"/>
      <c r="N20" s="46"/>
      <c r="O20" s="46"/>
      <c r="P20" s="46"/>
      <c r="Q20" s="18"/>
      <c r="R20" s="18"/>
      <c r="S20" s="53"/>
      <c r="T20" s="48"/>
      <c r="U20" s="41"/>
    </row>
    <row r="21" spans="1:22" x14ac:dyDescent="0.25">
      <c r="A21" s="6">
        <v>17</v>
      </c>
      <c r="B21" s="6" t="s">
        <v>61</v>
      </c>
      <c r="C21" s="6" t="s">
        <v>57</v>
      </c>
      <c r="D21" s="30">
        <v>1</v>
      </c>
      <c r="E21" s="77" t="s">
        <v>62</v>
      </c>
      <c r="F21" s="22" t="s">
        <v>63</v>
      </c>
      <c r="G21" s="76">
        <v>2401729</v>
      </c>
      <c r="H21" s="66" t="s">
        <v>1</v>
      </c>
      <c r="I21" s="61" t="s">
        <v>64</v>
      </c>
      <c r="J21" s="9">
        <v>0.1</v>
      </c>
      <c r="K21" s="9">
        <f t="shared" si="2"/>
        <v>0.1</v>
      </c>
      <c r="L21" s="86"/>
      <c r="M21" s="46"/>
      <c r="N21" s="46"/>
      <c r="O21" s="46"/>
      <c r="P21" s="46"/>
      <c r="Q21" s="18"/>
      <c r="R21" s="18"/>
      <c r="S21" s="53"/>
      <c r="T21" s="48"/>
      <c r="U21" s="41"/>
    </row>
    <row r="22" spans="1:22" x14ac:dyDescent="0.25">
      <c r="A22" s="6">
        <v>18</v>
      </c>
      <c r="B22" s="6" t="s">
        <v>65</v>
      </c>
      <c r="C22" s="6" t="s">
        <v>57</v>
      </c>
      <c r="D22" s="30">
        <v>8</v>
      </c>
      <c r="E22" s="77" t="s">
        <v>66</v>
      </c>
      <c r="F22" s="22" t="s">
        <v>67</v>
      </c>
      <c r="G22" s="76">
        <v>2453707</v>
      </c>
      <c r="H22" s="66" t="s">
        <v>1</v>
      </c>
      <c r="I22" s="61" t="s">
        <v>68</v>
      </c>
      <c r="J22" s="9">
        <v>0.1</v>
      </c>
      <c r="K22" s="9">
        <f t="shared" si="2"/>
        <v>0.8</v>
      </c>
      <c r="L22" s="86"/>
      <c r="M22" s="46"/>
      <c r="N22" s="46"/>
      <c r="O22" s="46"/>
      <c r="P22" s="46"/>
      <c r="Q22" s="18"/>
      <c r="R22" s="18"/>
      <c r="S22" s="53"/>
      <c r="T22" s="48"/>
      <c r="U22" s="41"/>
    </row>
    <row r="23" spans="1:22" x14ac:dyDescent="0.25">
      <c r="A23" s="6">
        <v>19</v>
      </c>
      <c r="B23" s="15" t="s">
        <v>69</v>
      </c>
      <c r="C23" s="15" t="s">
        <v>57</v>
      </c>
      <c r="D23" s="73">
        <v>3</v>
      </c>
      <c r="E23" s="78" t="s">
        <v>70</v>
      </c>
      <c r="F23" s="22" t="s">
        <v>71</v>
      </c>
      <c r="G23" s="76">
        <v>2401727</v>
      </c>
      <c r="H23" s="66" t="s">
        <v>1</v>
      </c>
      <c r="I23" s="61" t="s">
        <v>72</v>
      </c>
      <c r="J23" s="9">
        <v>0.1</v>
      </c>
      <c r="K23" s="9">
        <f t="shared" si="2"/>
        <v>0.30000000000000004</v>
      </c>
      <c r="L23" s="86"/>
      <c r="M23" s="46"/>
      <c r="N23" s="46"/>
      <c r="O23" s="46"/>
      <c r="P23" s="46"/>
      <c r="Q23" s="18"/>
      <c r="R23" s="18"/>
      <c r="S23" s="53"/>
      <c r="T23" s="48"/>
      <c r="U23" s="41"/>
    </row>
    <row r="24" spans="1:22" x14ac:dyDescent="0.25">
      <c r="A24" s="6">
        <v>20</v>
      </c>
      <c r="B24" s="6" t="s">
        <v>73</v>
      </c>
      <c r="C24" s="6" t="s">
        <v>57</v>
      </c>
      <c r="D24" s="30">
        <v>1</v>
      </c>
      <c r="E24" s="79" t="s">
        <v>74</v>
      </c>
      <c r="F24" s="7"/>
      <c r="G24" s="75" t="s">
        <v>75</v>
      </c>
      <c r="H24" s="33"/>
      <c r="I24" s="30"/>
      <c r="J24" s="9"/>
      <c r="K24" s="9"/>
      <c r="L24" s="87"/>
      <c r="M24" s="46"/>
      <c r="N24" s="46"/>
      <c r="O24" s="46"/>
      <c r="P24" s="46"/>
      <c r="Q24" s="18"/>
      <c r="R24" s="18"/>
      <c r="S24" s="53"/>
      <c r="T24" s="48"/>
      <c r="U24" s="41"/>
    </row>
    <row r="25" spans="1:22" x14ac:dyDescent="0.25">
      <c r="A25" s="6">
        <v>21</v>
      </c>
      <c r="B25" s="6" t="s">
        <v>76</v>
      </c>
      <c r="C25" s="6" t="s">
        <v>57</v>
      </c>
      <c r="D25" s="30">
        <v>2</v>
      </c>
      <c r="E25" s="77" t="s">
        <v>77</v>
      </c>
      <c r="F25" s="22" t="s">
        <v>78</v>
      </c>
      <c r="G25" s="76">
        <v>2401773</v>
      </c>
      <c r="H25" s="66" t="s">
        <v>1</v>
      </c>
      <c r="I25" s="61" t="s">
        <v>79</v>
      </c>
      <c r="J25" s="9">
        <v>0.1</v>
      </c>
      <c r="K25" s="9">
        <f t="shared" ref="K25:K34" si="3">+J25*D25</f>
        <v>0.2</v>
      </c>
      <c r="L25" s="86"/>
      <c r="M25" s="46"/>
      <c r="N25" s="46"/>
      <c r="O25" s="46"/>
      <c r="P25" s="46"/>
      <c r="Q25" s="18"/>
      <c r="R25" s="18"/>
      <c r="S25" s="53"/>
      <c r="T25" s="48"/>
      <c r="U25" s="41"/>
    </row>
    <row r="26" spans="1:22" x14ac:dyDescent="0.25">
      <c r="A26" s="6">
        <v>22</v>
      </c>
      <c r="B26" s="6" t="s">
        <v>80</v>
      </c>
      <c r="C26" s="6" t="s">
        <v>81</v>
      </c>
      <c r="D26" s="30">
        <v>38</v>
      </c>
      <c r="E26" s="77" t="s">
        <v>82</v>
      </c>
      <c r="F26" s="8" t="s">
        <v>83</v>
      </c>
      <c r="G26" s="76">
        <v>1612199</v>
      </c>
      <c r="H26" s="66" t="s">
        <v>1</v>
      </c>
      <c r="I26" s="59" t="s">
        <v>84</v>
      </c>
      <c r="J26" s="9">
        <v>0.16500000000000001</v>
      </c>
      <c r="K26" s="9">
        <f t="shared" si="3"/>
        <v>6.2700000000000005</v>
      </c>
      <c r="L26" s="86"/>
      <c r="M26" s="46"/>
      <c r="N26" s="46"/>
      <c r="O26" s="46"/>
      <c r="P26" s="46"/>
      <c r="Q26" s="18"/>
      <c r="R26" s="18"/>
      <c r="S26" s="53"/>
      <c r="T26" s="48"/>
      <c r="U26" s="41"/>
    </row>
    <row r="27" spans="1:22" x14ac:dyDescent="0.25">
      <c r="A27" s="6">
        <v>23</v>
      </c>
      <c r="B27" s="6" t="s">
        <v>85</v>
      </c>
      <c r="C27" s="6" t="s">
        <v>86</v>
      </c>
      <c r="D27" s="30">
        <v>4</v>
      </c>
      <c r="E27" s="77" t="s">
        <v>87</v>
      </c>
      <c r="F27" s="8" t="s">
        <v>88</v>
      </c>
      <c r="G27" s="76">
        <v>1165435</v>
      </c>
      <c r="H27" s="66" t="s">
        <v>1</v>
      </c>
      <c r="I27" s="59" t="s">
        <v>89</v>
      </c>
      <c r="J27" s="9">
        <v>2.35</v>
      </c>
      <c r="K27" s="9">
        <f t="shared" si="3"/>
        <v>9.4</v>
      </c>
      <c r="L27" s="86"/>
      <c r="M27" s="46"/>
      <c r="N27" s="46"/>
      <c r="O27" s="46"/>
      <c r="P27" s="46"/>
      <c r="Q27" s="18"/>
      <c r="R27" s="18"/>
      <c r="S27" s="53"/>
      <c r="T27" s="48"/>
      <c r="U27" s="41"/>
    </row>
    <row r="28" spans="1:22" x14ac:dyDescent="0.25">
      <c r="A28" s="6">
        <v>24</v>
      </c>
      <c r="B28" s="6" t="s">
        <v>90</v>
      </c>
      <c r="C28" s="6" t="s">
        <v>91</v>
      </c>
      <c r="D28" s="30">
        <v>1</v>
      </c>
      <c r="E28" s="77" t="s">
        <v>92</v>
      </c>
      <c r="F28" s="8" t="s">
        <v>93</v>
      </c>
      <c r="G28" s="75">
        <v>1751056</v>
      </c>
      <c r="H28" s="66" t="s">
        <v>1</v>
      </c>
      <c r="I28" s="59" t="s">
        <v>94</v>
      </c>
      <c r="J28" s="9">
        <v>2.2599999999999998</v>
      </c>
      <c r="K28" s="9">
        <f t="shared" si="3"/>
        <v>2.2599999999999998</v>
      </c>
      <c r="L28" s="86"/>
      <c r="M28" s="46"/>
      <c r="N28" s="46"/>
      <c r="O28" s="46"/>
      <c r="P28" s="46"/>
      <c r="Q28" s="18"/>
      <c r="R28" s="18"/>
      <c r="S28" s="53"/>
      <c r="T28" s="48"/>
      <c r="U28" s="41"/>
    </row>
    <row r="29" spans="1:22" ht="15.75" thickBot="1" x14ac:dyDescent="0.3">
      <c r="A29" s="6">
        <v>25</v>
      </c>
      <c r="B29" s="6" t="s">
        <v>95</v>
      </c>
      <c r="C29" s="6" t="s">
        <v>31</v>
      </c>
      <c r="D29" s="30">
        <v>1</v>
      </c>
      <c r="E29" s="77" t="s">
        <v>96</v>
      </c>
      <c r="F29" s="8" t="s">
        <v>97</v>
      </c>
      <c r="G29" s="76">
        <v>9479082</v>
      </c>
      <c r="H29" s="67" t="s">
        <v>1</v>
      </c>
      <c r="I29" s="34" t="s">
        <v>98</v>
      </c>
      <c r="J29" s="26">
        <v>1.3</v>
      </c>
      <c r="K29" s="26">
        <f t="shared" si="3"/>
        <v>1.3</v>
      </c>
      <c r="L29" s="88"/>
      <c r="M29" s="46"/>
      <c r="N29" s="46"/>
      <c r="O29" s="46"/>
      <c r="P29" s="46"/>
      <c r="Q29" s="18"/>
      <c r="R29" s="18"/>
      <c r="S29" s="53"/>
      <c r="T29" s="48"/>
      <c r="U29" s="41"/>
    </row>
    <row r="30" spans="1:22" x14ac:dyDescent="0.25">
      <c r="A30" s="18"/>
      <c r="B30" s="18"/>
      <c r="C30" s="18"/>
      <c r="D30" s="46"/>
      <c r="E30" s="80"/>
      <c r="F30" s="19"/>
      <c r="G30" s="39"/>
      <c r="H30" s="39"/>
      <c r="I30" s="21"/>
      <c r="J30" s="21"/>
      <c r="K30" s="51"/>
      <c r="L30" s="89"/>
      <c r="M30" s="46"/>
      <c r="N30" s="46"/>
      <c r="O30" s="46"/>
      <c r="P30" s="46"/>
      <c r="Q30" s="18"/>
      <c r="R30" s="18"/>
      <c r="S30" s="53"/>
      <c r="T30" s="48"/>
      <c r="U30" s="41"/>
    </row>
    <row r="31" spans="1:22" ht="15.75" thickBot="1" x14ac:dyDescent="0.3">
      <c r="D31" s="5"/>
      <c r="E31" s="81"/>
      <c r="F31"/>
      <c r="G31" s="5"/>
      <c r="H31" s="5"/>
      <c r="L31" s="90"/>
      <c r="M31" s="46"/>
      <c r="N31" s="46"/>
      <c r="O31" s="21"/>
      <c r="P31" s="55"/>
      <c r="Q31" s="18"/>
      <c r="R31" s="21"/>
      <c r="S31" s="55"/>
      <c r="T31" s="48"/>
      <c r="U31" s="41"/>
    </row>
    <row r="32" spans="1:22" x14ac:dyDescent="0.25">
      <c r="A32" s="6"/>
      <c r="B32" s="6"/>
      <c r="C32" s="6"/>
      <c r="D32" s="30"/>
      <c r="E32" s="79"/>
      <c r="F32" s="7"/>
      <c r="G32" s="75"/>
      <c r="H32" s="68"/>
      <c r="I32" s="27"/>
      <c r="J32" s="28"/>
      <c r="K32" s="28"/>
      <c r="L32" s="82"/>
      <c r="S32" s="23"/>
      <c r="T32" s="4"/>
    </row>
    <row r="33" spans="1:20" x14ac:dyDescent="0.25">
      <c r="A33" s="6"/>
      <c r="B33" s="6" t="s">
        <v>99</v>
      </c>
      <c r="C33" s="6"/>
      <c r="D33" s="30">
        <v>35</v>
      </c>
      <c r="E33" s="77" t="s">
        <v>100</v>
      </c>
      <c r="F33" s="8" t="s">
        <v>101</v>
      </c>
      <c r="G33" s="76">
        <v>1103845</v>
      </c>
      <c r="H33" s="69" t="s">
        <v>1</v>
      </c>
      <c r="I33" s="32" t="s">
        <v>102</v>
      </c>
      <c r="J33" s="10">
        <v>0.79</v>
      </c>
      <c r="K33" s="9">
        <f t="shared" si="3"/>
        <v>27.650000000000002</v>
      </c>
      <c r="L33" s="86" t="s">
        <v>114</v>
      </c>
      <c r="M33" s="29"/>
      <c r="N33" s="29"/>
      <c r="O33" s="29"/>
      <c r="P33" s="29"/>
      <c r="S33" s="23"/>
      <c r="T33" s="4"/>
    </row>
    <row r="34" spans="1:20" ht="15.75" thickBot="1" x14ac:dyDescent="0.3">
      <c r="A34" s="6"/>
      <c r="B34" s="6"/>
      <c r="C34" s="6"/>
      <c r="D34" s="30">
        <v>6</v>
      </c>
      <c r="E34" s="77" t="s">
        <v>103</v>
      </c>
      <c r="F34" s="8" t="s">
        <v>104</v>
      </c>
      <c r="G34" s="76">
        <v>1103846</v>
      </c>
      <c r="H34" s="67" t="s">
        <v>1</v>
      </c>
      <c r="I34" s="34" t="s">
        <v>105</v>
      </c>
      <c r="J34" s="14">
        <v>0.9</v>
      </c>
      <c r="K34" s="26">
        <f t="shared" si="3"/>
        <v>5.4</v>
      </c>
      <c r="L34" s="88" t="s">
        <v>114</v>
      </c>
      <c r="M34" s="29"/>
      <c r="N34" s="29"/>
      <c r="O34" s="29"/>
      <c r="P34" s="29"/>
      <c r="S34" s="23"/>
      <c r="T34" s="4"/>
    </row>
    <row r="35" spans="1:20" x14ac:dyDescent="0.25">
      <c r="B35" t="s">
        <v>106</v>
      </c>
      <c r="S35" s="23"/>
      <c r="T35" s="4"/>
    </row>
    <row r="36" spans="1:20" x14ac:dyDescent="0.25">
      <c r="B36" t="s">
        <v>113</v>
      </c>
      <c r="K36" s="4"/>
      <c r="L36" s="4"/>
      <c r="S36" s="23"/>
      <c r="T36" s="4"/>
    </row>
    <row r="37" spans="1:20" x14ac:dyDescent="0.25">
      <c r="B37" t="s">
        <v>115</v>
      </c>
      <c r="T37" s="4"/>
    </row>
    <row r="38" spans="1:20" x14ac:dyDescent="0.25">
      <c r="B38" t="s">
        <v>110</v>
      </c>
      <c r="T38" s="4"/>
    </row>
    <row r="39" spans="1:20" x14ac:dyDescent="0.25">
      <c r="B39" t="s">
        <v>108</v>
      </c>
      <c r="T39" s="4"/>
    </row>
  </sheetData>
  <mergeCells count="2">
    <mergeCell ref="H15:K15"/>
    <mergeCell ref="H12:K12"/>
  </mergeCells>
  <pageMargins left="0.25" right="0.25" top="0.75" bottom="0.75" header="0.3" footer="0.3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RX8E RKH M8357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R.K. Huisman</dc:creator>
  <cp:lastModifiedBy>R.K. Huisman</cp:lastModifiedBy>
  <cp:lastPrinted>2019-08-19T18:48:07Z</cp:lastPrinted>
  <dcterms:created xsi:type="dcterms:W3CDTF">2019-07-15T11:56:00Z</dcterms:created>
  <dcterms:modified xsi:type="dcterms:W3CDTF">2019-09-03T07:43:09Z</dcterms:modified>
</cp:coreProperties>
</file>