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repo\priv\statystyki\Statystyki_2018\Template\"/>
    </mc:Choice>
  </mc:AlternateContent>
  <xr:revisionPtr revIDLastSave="0" documentId="13_ncr:1_{56DC3D3C-E6FC-4BFA-85CE-72220E4F4449}" xr6:coauthVersionLast="45" xr6:coauthVersionMax="45" xr10:uidLastSave="{00000000-0000-0000-0000-000000000000}"/>
  <bookViews>
    <workbookView xWindow="28680" yWindow="-120" windowWidth="29040" windowHeight="15990" tabRatio="508" xr2:uid="{00000000-000D-0000-FFFF-FFFF00000000}"/>
  </bookViews>
  <sheets>
    <sheet name="Npw, Nk, Rc(a)" sheetId="1" r:id="rId1"/>
    <sheet name="Opm, Op" sheetId="2" r:id="rId2"/>
    <sheet name="POMOCE" sheetId="3" state="hidden" r:id="rId3"/>
    <sheet name="R i Pjawne" sheetId="4" r:id="rId4"/>
    <sheet name="Sheet5" sheetId="5" r:id="rId5"/>
  </sheets>
  <definedNames>
    <definedName name="__xlnm._FilterDatabase" localSheetId="2">POMOCE!$O$1:$T$69</definedName>
    <definedName name="__xlnm.Print_Area" localSheetId="0">'Npw, Nk, Rc(a)'!$A$1:$AK$9</definedName>
    <definedName name="__xlnm.Print_Area" localSheetId="1">'Opm, Op'!$A$1:$N$8</definedName>
    <definedName name="funkcja">POMOCE!$B$2:$B$10</definedName>
    <definedName name="LISTA_miesiąc">POMOCE!$L$2:$M$13</definedName>
    <definedName name="LISTA_sąd">POMOCE!$D$2:$E$14</definedName>
    <definedName name="miesiąc">POMOCE!$J$2:$J$13</definedName>
    <definedName name="POSIEDZENIA">'Opm, Op'!#REF!</definedName>
    <definedName name="_xlnm.Print_Area" localSheetId="0">'Npw, Nk, Rc(a)'!$A$1:$AK$9</definedName>
    <definedName name="_xlnm.Print_Area" localSheetId="1">'Opm, Op'!$A$1:$N$8</definedName>
    <definedName name="RUCH">'Npw, Nk, Rc(a)'!#REF!</definedName>
    <definedName name="sąd">POMOCE!$C$2:$C$14</definedName>
    <definedName name="stanowisko">POMOCE!$A$2:$A$5</definedName>
    <definedName name="wydział">POMOCE!$F$2:$F$4</definedName>
    <definedName name="ZAŁATWIENIA">'Npw, Nk, Rc(a)'!#REF!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3" l="1"/>
  <c r="Y1" i="3"/>
  <c r="AA1" i="3"/>
  <c r="W2" i="3" l="1"/>
</calcChain>
</file>

<file path=xl/sharedStrings.xml><?xml version="1.0" encoding="utf-8"?>
<sst xmlns="http://schemas.openxmlformats.org/spreadsheetml/2006/main" count="241" uniqueCount="143">
  <si>
    <t>Informacja statystyczna z ruchu spraw</t>
  </si>
  <si>
    <t>Sąd Rejonowy</t>
  </si>
  <si>
    <t>Wydział</t>
  </si>
  <si>
    <t>za miesiąc:</t>
  </si>
  <si>
    <t>lp</t>
  </si>
  <si>
    <t>Funkcja</t>
  </si>
  <si>
    <t>stanowisko</t>
  </si>
  <si>
    <t>Imię</t>
  </si>
  <si>
    <t>Nazwisko</t>
  </si>
  <si>
    <t>Ilość  wokand rozpoznanych</t>
  </si>
  <si>
    <t>Sprawy wyznaczone ogółem</t>
  </si>
  <si>
    <t>Etat</t>
  </si>
  <si>
    <t>Etat orzeczniczy</t>
  </si>
  <si>
    <t>Terminowość sporządzania uzasadnień</t>
  </si>
  <si>
    <t>Uzasadnienia wygłoszone</t>
  </si>
  <si>
    <t>oddalono lub utrzymano w mocy apelacje/zażalenia</t>
  </si>
  <si>
    <t>Nieobecności</t>
  </si>
  <si>
    <t>Załatwienia</t>
  </si>
  <si>
    <t>miesiąc</t>
  </si>
  <si>
    <t>Sąd</t>
  </si>
  <si>
    <t>Razem</t>
  </si>
  <si>
    <t>Alk</t>
  </si>
  <si>
    <t>Op</t>
  </si>
  <si>
    <t>Opm</t>
  </si>
  <si>
    <t>Nw</t>
  </si>
  <si>
    <t>UWAGI</t>
  </si>
  <si>
    <t>RAZEM</t>
  </si>
  <si>
    <t>w terminie ustawowym</t>
  </si>
  <si>
    <t>po upływie terminu ustawowego</t>
  </si>
  <si>
    <t>Nkd</t>
  </si>
  <si>
    <t>RC</t>
  </si>
  <si>
    <t>RNs</t>
  </si>
  <si>
    <t>RNc</t>
  </si>
  <si>
    <t>Nsm</t>
  </si>
  <si>
    <t>RCo</t>
  </si>
  <si>
    <t>RCps</t>
  </si>
  <si>
    <t>Nmo</t>
  </si>
  <si>
    <t>WSC</t>
  </si>
  <si>
    <t>w tym w sprawach karnych</t>
  </si>
  <si>
    <t>w tym nieusprawie-dliwione</t>
  </si>
  <si>
    <t>Urlopy</t>
  </si>
  <si>
    <t>Zwolnienia</t>
  </si>
  <si>
    <t>w tym:</t>
  </si>
  <si>
    <r>
      <t xml:space="preserve">symbol
</t>
    </r>
    <r>
      <rPr>
        <b/>
        <sz val="11"/>
        <rFont val="Calibri"/>
        <family val="2"/>
        <charset val="238"/>
      </rPr>
      <t>003o</t>
    </r>
  </si>
  <si>
    <t>wyrok</t>
  </si>
  <si>
    <t>ugoda</t>
  </si>
  <si>
    <t>dane wykazane co do spraw (sygnatur)</t>
  </si>
  <si>
    <t>Wydajność pracy sędziów na posiedzeniu wykonawczym</t>
  </si>
  <si>
    <t>Postępowanie wykonawcze</t>
  </si>
  <si>
    <t>Ilość posiedzeń wykonawczych</t>
  </si>
  <si>
    <t>Ilość spraw wyznaczonych</t>
  </si>
  <si>
    <t>sąd</t>
  </si>
  <si>
    <t>wydział</t>
  </si>
  <si>
    <t>STANOWISKO</t>
  </si>
  <si>
    <t>SĄD</t>
  </si>
  <si>
    <t>Lista</t>
  </si>
  <si>
    <t>Wyszukanie</t>
  </si>
  <si>
    <t>Miesiąc</t>
  </si>
  <si>
    <t>SSR</t>
  </si>
  <si>
    <t>sędzia liniowy</t>
  </si>
  <si>
    <t xml:space="preserve"> S Ą D</t>
  </si>
  <si>
    <t>W Y D Z I A Ł</t>
  </si>
  <si>
    <t xml:space="preserve"> W Y D Z I A Ł</t>
  </si>
  <si>
    <t>styczeń 2017r.</t>
  </si>
  <si>
    <t>czerwiec 2017r.</t>
  </si>
  <si>
    <t>10-3</t>
  </si>
  <si>
    <t>SR 
w Suchej Beskidzkiej</t>
  </si>
  <si>
    <t>Rodzinny</t>
  </si>
  <si>
    <t>RSR</t>
  </si>
  <si>
    <t>prezes</t>
  </si>
  <si>
    <t>dla Krakowa-Krowodrzy</t>
  </si>
  <si>
    <t>III Rodzinny</t>
  </si>
  <si>
    <t>luty 2017r.</t>
  </si>
  <si>
    <t>grudzień 2017r.</t>
  </si>
  <si>
    <t>11-3</t>
  </si>
  <si>
    <t>SR w Wadowicach</t>
  </si>
  <si>
    <t>SSR deleg.</t>
  </si>
  <si>
    <t>wiceprezes</t>
  </si>
  <si>
    <t>dla Krakowa-Nowej Huty</t>
  </si>
  <si>
    <t>IV Rodzinny</t>
  </si>
  <si>
    <t>marzec 2017r.</t>
  </si>
  <si>
    <t>kwiecień 2017r.</t>
  </si>
  <si>
    <t>12-4</t>
  </si>
  <si>
    <t>SR 
 w Wieliczce</t>
  </si>
  <si>
    <t>RSR deleg.</t>
  </si>
  <si>
    <t>przewodniczący</t>
  </si>
  <si>
    <t>dla Krakowa-Podgórza</t>
  </si>
  <si>
    <t xml:space="preserve">lipiec 2017r. </t>
  </si>
  <si>
    <t>1-3</t>
  </si>
  <si>
    <t xml:space="preserve">SR 
dla KR-Krowodrzy
</t>
  </si>
  <si>
    <t>z-ca przewodniczącego</t>
  </si>
  <si>
    <t>dla Krakowa-Śródmieścia</t>
  </si>
  <si>
    <t>maj 2017r.</t>
  </si>
  <si>
    <t>listopad 2017r.</t>
  </si>
  <si>
    <t>2-3</t>
  </si>
  <si>
    <t xml:space="preserve">SR 
dla KR-Nowej Huty
</t>
  </si>
  <si>
    <t>kierownik sekcji</t>
  </si>
  <si>
    <t>w Chrzanowie</t>
  </si>
  <si>
    <t>w Miechowie</t>
  </si>
  <si>
    <t>3-3</t>
  </si>
  <si>
    <t xml:space="preserve">SR 
dla KR-Podgórza
</t>
  </si>
  <si>
    <t>inna funkcja</t>
  </si>
  <si>
    <t>w Wieliczce</t>
  </si>
  <si>
    <t>4-3</t>
  </si>
  <si>
    <t xml:space="preserve">SR 
dla KR-Śródmieścia
</t>
  </si>
  <si>
    <t>referendarz</t>
  </si>
  <si>
    <t>w Myślenicach</t>
  </si>
  <si>
    <t>sierpień 2017r.</t>
  </si>
  <si>
    <t>5-3</t>
  </si>
  <si>
    <t>SR 
w Chrzanowie</t>
  </si>
  <si>
    <t>sędzia spoza wydz.</t>
  </si>
  <si>
    <t>w Olkuszu</t>
  </si>
  <si>
    <t>wrzesień 2017r.</t>
  </si>
  <si>
    <t>październik 2017r.</t>
  </si>
  <si>
    <t>6-3</t>
  </si>
  <si>
    <t>SR 
w Miechowie</t>
  </si>
  <si>
    <t>w Oświęcimiu</t>
  </si>
  <si>
    <t>7-3</t>
  </si>
  <si>
    <t>SR 
w Myślenicach</t>
  </si>
  <si>
    <t>w Suchej Beskidzkiej</t>
  </si>
  <si>
    <t>8-3</t>
  </si>
  <si>
    <t>SR 
 w Olkuszu</t>
  </si>
  <si>
    <t>w Wadowicach</t>
  </si>
  <si>
    <t>9-3</t>
  </si>
  <si>
    <t>SR w Oświęcimiu</t>
  </si>
  <si>
    <t>Obciążenie i wydajność pracy sędziów - ROZPRAWA I POS. JAWNE (na sesjach) za miesiąc: grudzień  2017</t>
  </si>
  <si>
    <t>Lp.</t>
  </si>
  <si>
    <t>sędzia</t>
  </si>
  <si>
    <r>
      <t xml:space="preserve">Ilość spraw </t>
    </r>
    <r>
      <rPr>
        <b/>
        <sz val="10"/>
        <rFont val="Times New Roman"/>
        <family val="1"/>
        <charset val="238"/>
      </rPr>
      <t>wyznaczonych</t>
    </r>
    <r>
      <rPr>
        <sz val="12"/>
        <rFont val="Times New Roman"/>
        <family val="1"/>
        <charset val="238"/>
      </rPr>
      <t xml:space="preserve"> w postępowaniu rozpoznawczym</t>
    </r>
  </si>
  <si>
    <t>Razem
Wyznaczonych</t>
  </si>
  <si>
    <r>
      <t xml:space="preserve">Ilość spraw </t>
    </r>
    <r>
      <rPr>
        <b/>
        <sz val="10"/>
        <rFont val="Times New Roman"/>
        <family val="1"/>
        <charset val="238"/>
      </rPr>
      <t>załatwionych</t>
    </r>
    <r>
      <rPr>
        <sz val="12"/>
        <rFont val="Times New Roman"/>
        <family val="1"/>
        <charset val="238"/>
      </rPr>
      <t xml:space="preserve"> w postępowaniu rozpoznawczym</t>
    </r>
  </si>
  <si>
    <t>Razem
 Załatwionych</t>
  </si>
  <si>
    <t>Ilość 
spraw 
Odroczonych</t>
  </si>
  <si>
    <t>RC
w tym</t>
  </si>
  <si>
    <t>R</t>
  </si>
  <si>
    <t>P</t>
  </si>
  <si>
    <t>Obciążenie i wydajność pracy sędziów – POSIEDZENIU NIEJAWNYM za miesiąc</t>
  </si>
  <si>
    <t>Nazwisko i imię 
Sędziego</t>
  </si>
  <si>
    <r>
      <t xml:space="preserve">Ilość spraw </t>
    </r>
    <r>
      <rPr>
        <b/>
        <sz val="10"/>
        <rFont val="Times New Roman"/>
        <family val="1"/>
        <charset val="238"/>
      </rPr>
      <t>wyznaczonych</t>
    </r>
    <r>
      <rPr>
        <sz val="12"/>
        <rFont val="Times New Roman"/>
        <family val="1"/>
        <charset val="238"/>
      </rPr>
      <t xml:space="preserve"> na pos. niejawnym</t>
    </r>
  </si>
  <si>
    <t>Razem 
Wyznaczonych</t>
  </si>
  <si>
    <r>
      <t xml:space="preserve">Ilość spraw </t>
    </r>
    <r>
      <rPr>
        <b/>
        <sz val="10"/>
        <rFont val="Times New Roman"/>
        <family val="1"/>
        <charset val="238"/>
      </rPr>
      <t>załatwionych</t>
    </r>
    <r>
      <rPr>
        <sz val="12"/>
        <rFont val="Times New Roman"/>
        <family val="1"/>
        <charset val="238"/>
      </rPr>
      <t xml:space="preserve"> na pos. niejawnym</t>
    </r>
  </si>
  <si>
    <t>Razem 
Załatwionych</t>
  </si>
  <si>
    <t>RCz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</si>
</sst>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238"/>
    </font>
    <font>
      <b/>
      <sz val="16"/>
      <name val="Calibri"/>
      <family val="2"/>
      <charset val="238"/>
    </font>
    <font>
      <sz val="28"/>
      <color indexed="10"/>
      <name val="Calibri"/>
      <family val="2"/>
      <charset val="238"/>
    </font>
    <font>
      <b/>
      <sz val="13"/>
      <name val="Calibri"/>
      <family val="2"/>
      <charset val="238"/>
    </font>
    <font>
      <b/>
      <sz val="12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2"/>
      <name val="Times New Roman"/>
      <family val="1"/>
      <charset val="238"/>
    </font>
    <font>
      <sz val="11"/>
      <name val="Calibri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name val="Calibri"/>
      <family val="2"/>
      <charset val="238"/>
    </font>
    <font>
      <sz val="12"/>
      <name val="Calibri"/>
      <family val="2"/>
      <charset val="238"/>
    </font>
    <font>
      <sz val="16"/>
      <name val="Calibri"/>
      <family val="2"/>
      <charset val="238"/>
    </font>
    <font>
      <sz val="11"/>
      <color indexed="1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2" borderId="0" applyBorder="0" applyProtection="0"/>
  </cellStyleXfs>
  <cellXfs count="79">
    <xf numFmtId="0" fontId="0" fillId="0" borderId="0" xfId="0"/>
    <xf numFmtId="0" fontId="1" fillId="3" borderId="0" xfId="0" applyFont="1" applyFill="1" applyAlignment="1" applyProtection="1">
      <protection locked="0"/>
    </xf>
    <xf numFmtId="0" fontId="1" fillId="3" borderId="0" xfId="0" applyFont="1" applyFill="1" applyAlignment="1" applyProtection="1"/>
    <xf numFmtId="0" fontId="1" fillId="3" borderId="0" xfId="0" applyFont="1" applyFill="1" applyAlignment="1" applyProtection="1">
      <alignment horizontal="left" vertical="center"/>
    </xf>
    <xf numFmtId="0" fontId="3" fillId="4" borderId="11" xfId="0" applyFont="1" applyFill="1" applyBorder="1" applyAlignment="1" applyProtection="1">
      <alignment horizontal="center" vertical="center"/>
    </xf>
    <xf numFmtId="0" fontId="7" fillId="4" borderId="16" xfId="0" applyFont="1" applyFill="1" applyBorder="1" applyAlignment="1" applyProtection="1">
      <alignment vertical="center" wrapText="1"/>
    </xf>
    <xf numFmtId="0" fontId="3" fillId="4" borderId="18" xfId="0" applyFont="1" applyFill="1" applyBorder="1" applyAlignment="1" applyProtection="1">
      <alignment vertical="center" wrapText="1"/>
    </xf>
    <xf numFmtId="0" fontId="9" fillId="4" borderId="18" xfId="0" applyFont="1" applyFill="1" applyBorder="1" applyAlignment="1" applyProtection="1">
      <alignment horizontal="center" wrapText="1"/>
    </xf>
    <xf numFmtId="0" fontId="4" fillId="4" borderId="18" xfId="0" applyFont="1" applyFill="1" applyBorder="1" applyAlignment="1" applyProtection="1">
      <alignment horizontal="center" vertical="center" wrapText="1"/>
    </xf>
    <xf numFmtId="0" fontId="11" fillId="0" borderId="0" xfId="0" applyFont="1"/>
    <xf numFmtId="0" fontId="12" fillId="0" borderId="0" xfId="0" applyFont="1" applyAlignment="1"/>
    <xf numFmtId="0" fontId="1" fillId="0" borderId="0" xfId="0" applyFont="1" applyAlignment="1" applyProtection="1">
      <protection locked="0"/>
    </xf>
    <xf numFmtId="0" fontId="4" fillId="0" borderId="0" xfId="0" applyFont="1" applyAlignment="1"/>
    <xf numFmtId="0" fontId="4" fillId="5" borderId="24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3" fillId="2" borderId="25" xfId="1" applyFont="1" applyBorder="1" applyAlignment="1" applyProtection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7" borderId="0" xfId="0" applyFont="1" applyFill="1"/>
    <xf numFmtId="0" fontId="11" fillId="8" borderId="0" xfId="0" applyFont="1" applyFill="1"/>
    <xf numFmtId="0" fontId="0" fillId="0" borderId="0" xfId="0" applyAlignment="1">
      <alignment vertical="center"/>
    </xf>
    <xf numFmtId="0" fontId="15" fillId="0" borderId="2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/>
    </xf>
    <xf numFmtId="0" fontId="15" fillId="0" borderId="31" xfId="0" applyFont="1" applyBorder="1" applyAlignment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left"/>
      <protection locked="0"/>
    </xf>
    <xf numFmtId="0" fontId="1" fillId="4" borderId="0" xfId="0" applyFont="1" applyFill="1" applyBorder="1" applyAlignment="1" applyProtection="1">
      <alignment horizontal="left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4" fillId="4" borderId="7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/>
    </xf>
    <xf numFmtId="0" fontId="3" fillId="4" borderId="18" xfId="0" applyFont="1" applyFill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 wrapText="1"/>
    </xf>
    <xf numFmtId="0" fontId="7" fillId="4" borderId="14" xfId="0" applyFont="1" applyFill="1" applyBorder="1" applyAlignment="1" applyProtection="1">
      <alignment horizontal="center" vertical="center" wrapText="1"/>
    </xf>
    <xf numFmtId="0" fontId="7" fillId="4" borderId="15" xfId="0" applyFont="1" applyFill="1" applyBorder="1" applyAlignment="1" applyProtection="1">
      <alignment horizontal="center" vertical="center" wrapText="1"/>
    </xf>
    <xf numFmtId="0" fontId="3" fillId="4" borderId="17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9" fillId="4" borderId="22" xfId="0" applyFont="1" applyFill="1" applyBorder="1" applyAlignment="1" applyProtection="1">
      <alignment horizontal="center" vertical="center"/>
    </xf>
    <xf numFmtId="0" fontId="3" fillId="4" borderId="19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 wrapText="1"/>
    </xf>
    <xf numFmtId="0" fontId="8" fillId="4" borderId="20" xfId="0" applyFont="1" applyFill="1" applyBorder="1" applyAlignment="1" applyProtection="1">
      <alignment horizontal="center" vertical="top" wrapText="1"/>
    </xf>
    <xf numFmtId="0" fontId="4" fillId="4" borderId="14" xfId="0" applyFont="1" applyFill="1" applyBorder="1" applyAlignment="1" applyProtection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/>
    </xf>
    <xf numFmtId="0" fontId="15" fillId="9" borderId="28" xfId="0" applyFont="1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/>
    </xf>
    <xf numFmtId="0" fontId="15" fillId="9" borderId="27" xfId="0" applyFont="1" applyFill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 wrapText="1"/>
    </xf>
    <xf numFmtId="0" fontId="15" fillId="10" borderId="27" xfId="0" applyFont="1" applyFill="1" applyBorder="1" applyAlignment="1">
      <alignment horizontal="center" vertical="center" wrapText="1"/>
    </xf>
    <xf numFmtId="0" fontId="15" fillId="10" borderId="2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</cellXfs>
  <cellStyles count="2">
    <cellStyle name="Excel Built-in Explanatory Text" xfId="1" xr:uid="{00000000-0005-0000-0000-000000000000}"/>
    <cellStyle name="Normal" xfId="0" builtinId="0"/>
  </cellStyles>
  <dxfs count="1">
    <dxf>
      <font>
        <b val="0"/>
        <condense val="0"/>
        <extend val="0"/>
        <color indexed="9"/>
      </font>
      <fill>
        <patternFill patternType="solid">
          <fgColor indexed="26"/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C6500"/>
      <rgbColor rgb="00800080"/>
      <rgbColor rgb="00008080"/>
      <rgbColor rgb="00BFBFBF"/>
      <rgbColor rgb="00808080"/>
      <rgbColor rgb="009999FF"/>
      <rgbColor rgb="00993366"/>
      <rgbColor rgb="00F3F3F3"/>
      <rgbColor rgb="00F2DCDB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EB9C"/>
      <rgbColor rgb="0099CCFF"/>
      <rgbColor rgb="00FF99CC"/>
      <rgbColor rgb="00CC99FF"/>
      <rgbColor rgb="00E6B9B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315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9"/>
  <sheetViews>
    <sheetView tabSelected="1" topLeftCell="C1" zoomScale="80" zoomScaleNormal="80" workbookViewId="0">
      <pane ySplit="9" topLeftCell="A10" activePane="bottomLeft" state="frozen"/>
      <selection pane="bottomLeft" activeCell="AG24" sqref="AG24"/>
    </sheetView>
  </sheetViews>
  <sheetFormatPr defaultColWidth="9.21875" defaultRowHeight="13.2" x14ac:dyDescent="0.25"/>
  <cols>
    <col min="1" max="1" width="5" customWidth="1"/>
    <col min="2" max="2" width="22.33203125" customWidth="1"/>
    <col min="3" max="3" width="13.21875" customWidth="1"/>
    <col min="4" max="4" width="18" customWidth="1"/>
    <col min="5" max="5" width="24.88671875" customWidth="1"/>
    <col min="6" max="6" width="14.6640625" customWidth="1"/>
    <col min="7" max="7" width="8.33203125" customWidth="1"/>
    <col min="8" max="8" width="8.21875" customWidth="1"/>
    <col min="9" max="9" width="6.77734375" customWidth="1"/>
    <col min="10" max="10" width="12" customWidth="1"/>
    <col min="11" max="11" width="9.77734375" customWidth="1"/>
    <col min="12" max="12" width="11" customWidth="1"/>
    <col min="13" max="13" width="11.33203125" customWidth="1"/>
    <col min="14" max="14" width="11" customWidth="1"/>
    <col min="15" max="15" width="12.5546875" customWidth="1"/>
    <col min="16" max="16" width="18.109375" customWidth="1"/>
    <col min="17" max="17" width="8.5546875" customWidth="1"/>
    <col min="18" max="18" width="11" customWidth="1"/>
    <col min="19" max="32" width="8" customWidth="1"/>
    <col min="33" max="36" width="7.88671875" customWidth="1"/>
    <col min="37" max="37" width="31.44140625" customWidth="1"/>
  </cols>
  <sheetData>
    <row r="1" spans="1:37" ht="21" customHeight="1" thickBot="1" x14ac:dyDescent="0.45">
      <c r="A1" s="1" t="s">
        <v>0</v>
      </c>
      <c r="B1" s="1"/>
      <c r="C1" s="1"/>
      <c r="D1" s="1"/>
      <c r="E1" s="1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ht="21" customHeight="1" thickBot="1" x14ac:dyDescent="0.45">
      <c r="A2" s="2"/>
      <c r="B2" s="1" t="s">
        <v>1</v>
      </c>
      <c r="C2" s="25"/>
      <c r="D2" s="25"/>
      <c r="E2" s="25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ht="21" customHeight="1" thickBot="1" x14ac:dyDescent="0.45">
      <c r="A3" s="2"/>
      <c r="B3" s="2" t="s">
        <v>2</v>
      </c>
      <c r="C3" s="26"/>
      <c r="D3" s="26"/>
      <c r="E3" s="2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ht="21" customHeight="1" thickBot="1" x14ac:dyDescent="0.45">
      <c r="A4" s="2"/>
      <c r="B4" s="2" t="s">
        <v>3</v>
      </c>
      <c r="C4" s="26"/>
      <c r="D4" s="26"/>
      <c r="E4" s="2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ht="21.6" thickBot="1" x14ac:dyDescent="0.45">
      <c r="A5" s="3"/>
      <c r="B5" s="3"/>
      <c r="C5" s="3"/>
      <c r="D5" s="3"/>
      <c r="E5" s="2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77"/>
      <c r="AG5" s="36"/>
      <c r="AH5" s="36"/>
      <c r="AI5" s="36"/>
      <c r="AJ5" s="36"/>
      <c r="AK5" s="36"/>
    </row>
    <row r="6" spans="1:37" ht="24.75" customHeight="1" thickBot="1" x14ac:dyDescent="0.3">
      <c r="A6" s="27" t="s">
        <v>4</v>
      </c>
      <c r="B6" s="28" t="s">
        <v>5</v>
      </c>
      <c r="C6" s="29" t="s">
        <v>6</v>
      </c>
      <c r="D6" s="30" t="s">
        <v>7</v>
      </c>
      <c r="E6" s="31" t="s">
        <v>8</v>
      </c>
      <c r="F6" s="37" t="s">
        <v>9</v>
      </c>
      <c r="G6" s="52" t="s">
        <v>10</v>
      </c>
      <c r="H6" s="52"/>
      <c r="I6" s="30" t="s">
        <v>11</v>
      </c>
      <c r="J6" s="32" t="s">
        <v>12</v>
      </c>
      <c r="K6" s="33" t="s">
        <v>13</v>
      </c>
      <c r="L6" s="33"/>
      <c r="M6" s="33"/>
      <c r="N6" s="33"/>
      <c r="O6" s="34" t="s">
        <v>14</v>
      </c>
      <c r="P6" s="35" t="s">
        <v>15</v>
      </c>
      <c r="Q6" s="31" t="s">
        <v>16</v>
      </c>
      <c r="R6" s="31"/>
      <c r="S6" s="45" t="s">
        <v>17</v>
      </c>
      <c r="T6" s="45"/>
      <c r="U6" s="45"/>
      <c r="V6" s="45"/>
      <c r="W6" s="45"/>
      <c r="X6" s="45"/>
      <c r="Y6" s="45"/>
      <c r="Z6" s="45"/>
      <c r="AA6" s="45"/>
      <c r="AB6" s="45"/>
      <c r="AC6" s="45"/>
      <c r="AD6" s="24"/>
      <c r="AE6" s="4"/>
      <c r="AF6" s="78" t="s">
        <v>20</v>
      </c>
      <c r="AG6" s="29" t="s">
        <v>21</v>
      </c>
      <c r="AH6" s="30" t="s">
        <v>22</v>
      </c>
      <c r="AI6" s="30" t="s">
        <v>23</v>
      </c>
      <c r="AJ6" s="31" t="s">
        <v>24</v>
      </c>
      <c r="AK6" s="40" t="s">
        <v>25</v>
      </c>
    </row>
    <row r="7" spans="1:37" ht="24.75" customHeight="1" thickBot="1" x14ac:dyDescent="0.3">
      <c r="A7" s="27"/>
      <c r="B7" s="28"/>
      <c r="C7" s="29"/>
      <c r="D7" s="30"/>
      <c r="E7" s="31"/>
      <c r="F7" s="37"/>
      <c r="G7" s="52"/>
      <c r="H7" s="52"/>
      <c r="I7" s="30"/>
      <c r="J7" s="32"/>
      <c r="K7" s="41" t="s">
        <v>26</v>
      </c>
      <c r="L7" s="42" t="s">
        <v>27</v>
      </c>
      <c r="M7" s="43" t="s">
        <v>28</v>
      </c>
      <c r="N7" s="5"/>
      <c r="O7" s="34"/>
      <c r="P7" s="35"/>
      <c r="Q7" s="31"/>
      <c r="R7" s="31"/>
      <c r="S7" s="44" t="s">
        <v>29</v>
      </c>
      <c r="T7" s="39" t="s">
        <v>30</v>
      </c>
      <c r="U7" s="39"/>
      <c r="V7" s="39"/>
      <c r="W7" s="39"/>
      <c r="X7" s="39" t="s">
        <v>31</v>
      </c>
      <c r="Y7" s="39" t="s">
        <v>32</v>
      </c>
      <c r="Z7" s="39" t="s">
        <v>33</v>
      </c>
      <c r="AA7" s="39" t="s">
        <v>34</v>
      </c>
      <c r="AB7" s="39" t="s">
        <v>35</v>
      </c>
      <c r="AC7" s="39" t="s">
        <v>36</v>
      </c>
      <c r="AD7" s="38" t="s">
        <v>142</v>
      </c>
      <c r="AE7" s="47" t="s">
        <v>37</v>
      </c>
      <c r="AF7" s="78"/>
      <c r="AG7" s="29"/>
      <c r="AH7" s="30"/>
      <c r="AI7" s="30"/>
      <c r="AJ7" s="31"/>
      <c r="AK7" s="40"/>
    </row>
    <row r="8" spans="1:37" ht="24.75" customHeight="1" thickBot="1" x14ac:dyDescent="0.3">
      <c r="A8" s="27"/>
      <c r="B8" s="28"/>
      <c r="C8" s="29"/>
      <c r="D8" s="30"/>
      <c r="E8" s="31"/>
      <c r="F8" s="37"/>
      <c r="G8" s="6"/>
      <c r="H8" s="48" t="s">
        <v>38</v>
      </c>
      <c r="I8" s="30"/>
      <c r="J8" s="32"/>
      <c r="K8" s="41"/>
      <c r="L8" s="42"/>
      <c r="M8" s="43"/>
      <c r="N8" s="49" t="s">
        <v>39</v>
      </c>
      <c r="O8" s="34"/>
      <c r="P8" s="35"/>
      <c r="Q8" s="50" t="s">
        <v>40</v>
      </c>
      <c r="R8" s="51" t="s">
        <v>41</v>
      </c>
      <c r="S8" s="44"/>
      <c r="T8" s="50" t="s">
        <v>26</v>
      </c>
      <c r="U8" s="38" t="s">
        <v>42</v>
      </c>
      <c r="V8" s="38"/>
      <c r="W8" s="38"/>
      <c r="X8" s="39"/>
      <c r="Y8" s="39"/>
      <c r="Z8" s="39"/>
      <c r="AA8" s="39"/>
      <c r="AB8" s="39"/>
      <c r="AC8" s="39"/>
      <c r="AD8" s="39"/>
      <c r="AE8" s="47"/>
      <c r="AF8" s="78"/>
      <c r="AG8" s="29"/>
      <c r="AH8" s="30"/>
      <c r="AI8" s="30"/>
      <c r="AJ8" s="31"/>
      <c r="AK8" s="40"/>
    </row>
    <row r="9" spans="1:37" ht="30" customHeight="1" thickBot="1" x14ac:dyDescent="0.35">
      <c r="A9" s="27"/>
      <c r="B9" s="28"/>
      <c r="C9" s="29"/>
      <c r="D9" s="30"/>
      <c r="E9" s="31"/>
      <c r="F9" s="37"/>
      <c r="G9" s="6"/>
      <c r="H9" s="48"/>
      <c r="I9" s="30"/>
      <c r="J9" s="32"/>
      <c r="K9" s="41"/>
      <c r="L9" s="42"/>
      <c r="M9" s="43"/>
      <c r="N9" s="49"/>
      <c r="O9" s="34"/>
      <c r="P9" s="35"/>
      <c r="Q9" s="50"/>
      <c r="R9" s="51"/>
      <c r="S9" s="44"/>
      <c r="T9" s="50"/>
      <c r="U9" s="7" t="s">
        <v>43</v>
      </c>
      <c r="V9" s="8" t="s">
        <v>44</v>
      </c>
      <c r="W9" s="8" t="s">
        <v>45</v>
      </c>
      <c r="X9" s="39"/>
      <c r="Y9" s="39"/>
      <c r="Z9" s="39"/>
      <c r="AA9" s="39"/>
      <c r="AB9" s="39"/>
      <c r="AC9" s="39"/>
      <c r="AD9" s="39"/>
      <c r="AE9" s="47"/>
      <c r="AF9" s="78"/>
      <c r="AG9" s="46" t="s">
        <v>46</v>
      </c>
      <c r="AH9" s="46"/>
      <c r="AI9" s="46"/>
      <c r="AJ9" s="46"/>
      <c r="AK9" s="40"/>
    </row>
  </sheetData>
  <sheetProtection selectLockedCells="1" selectUnlockedCells="1"/>
  <mergeCells count="44">
    <mergeCell ref="G6:H7"/>
    <mergeCell ref="I6:I9"/>
    <mergeCell ref="AF6:AF9"/>
    <mergeCell ref="U8:W8"/>
    <mergeCell ref="AG6:AG8"/>
    <mergeCell ref="AH6:AH8"/>
    <mergeCell ref="AI6:AI8"/>
    <mergeCell ref="AJ6:AJ8"/>
    <mergeCell ref="H8:H9"/>
    <mergeCell ref="N8:N9"/>
    <mergeCell ref="Q8:Q9"/>
    <mergeCell ref="R8:R9"/>
    <mergeCell ref="T8:T9"/>
    <mergeCell ref="Y7:Y9"/>
    <mergeCell ref="Z7:Z9"/>
    <mergeCell ref="AA7:AA9"/>
    <mergeCell ref="AG9:AJ9"/>
    <mergeCell ref="AB7:AB9"/>
    <mergeCell ref="AC7:AC9"/>
    <mergeCell ref="AE7:AE9"/>
    <mergeCell ref="J6:J9"/>
    <mergeCell ref="K6:N6"/>
    <mergeCell ref="O6:O9"/>
    <mergeCell ref="P6:P9"/>
    <mergeCell ref="F1:AK5"/>
    <mergeCell ref="F6:F9"/>
    <mergeCell ref="AD7:AD9"/>
    <mergeCell ref="AK6:AK9"/>
    <mergeCell ref="K7:K9"/>
    <mergeCell ref="L7:L9"/>
    <mergeCell ref="M7:M9"/>
    <mergeCell ref="S7:S9"/>
    <mergeCell ref="T7:W7"/>
    <mergeCell ref="Q6:R7"/>
    <mergeCell ref="S6:AC6"/>
    <mergeCell ref="X7:X9"/>
    <mergeCell ref="C2:E2"/>
    <mergeCell ref="C3:E3"/>
    <mergeCell ref="C4:E4"/>
    <mergeCell ref="A6:A9"/>
    <mergeCell ref="B6:B9"/>
    <mergeCell ref="C6:C9"/>
    <mergeCell ref="D6:D9"/>
    <mergeCell ref="E6:E9"/>
  </mergeCells>
  <conditionalFormatting sqref="F1">
    <cfRule type="cellIs" dxfId="0" priority="1" stopIfTrue="1" operator="equal">
      <formula>0</formula>
    </cfRule>
  </conditionalFormatting>
  <dataValidations count="3">
    <dataValidation type="list" allowBlank="1" showInputMessage="1" showErrorMessage="1" sqref="E5" xr:uid="{00000000-0002-0000-0000-000000000000}">
      <formula1>"#ref!"</formula1>
      <formula2>0</formula2>
    </dataValidation>
    <dataValidation type="list" allowBlank="1" showInputMessage="1" showErrorMessage="1" sqref="E2" xr:uid="{00000000-0002-0000-0000-000001000000}">
      <formula1>sąd</formula1>
      <formula2>0</formula2>
    </dataValidation>
    <dataValidation type="list" allowBlank="1" showInputMessage="1" showErrorMessage="1" sqref="C4:E4" xr:uid="{00000000-0002-0000-0000-000002000000}">
      <formula1>miesiąc</formula1>
      <formula2>0</formula2>
    </dataValidation>
  </dataValidations>
  <printOptions horizontalCentered="1"/>
  <pageMargins left="0.19652777777777777" right="0.19652777777777777" top="0.19652777777777777" bottom="0.19722222222222222" header="0.51180555555555551" footer="0.31527777777777777"/>
  <pageSetup paperSize="9" firstPageNumber="0" orientation="landscape" horizontalDpi="300" verticalDpi="300"/>
  <headerFooter alignWithMargins="0">
    <oddFooter>&amp;L&amp;"Times New Roman,Normalny"&amp;8&amp;A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POMOCE!$F$2:$F$10</xm:f>
          </x14:formula1>
          <x14:formula2>
            <xm:f>0</xm:f>
          </x14:formula2>
          <xm:sqref>E3</xm:sqref>
        </x14:dataValidation>
        <x14:dataValidation type="list" allowBlank="1" showInputMessage="1" showErrorMessage="1" xr:uid="{00000000-0002-0000-0000-000004000000}">
          <x14:formula1>
            <xm:f>POMOCE!$C$2:$C$14</xm:f>
          </x14:formula1>
          <x14:formula2>
            <xm:f>0</xm:f>
          </x14:formula2>
          <xm:sqref>C2:D2</xm:sqref>
        </x14:dataValidation>
        <x14:dataValidation type="list" allowBlank="1" showInputMessage="1" showErrorMessage="1" xr:uid="{00000000-0002-0000-0000-000005000000}">
          <x14:formula1>
            <xm:f>POMOCE!$F$2:$F$4</xm:f>
          </x14:formula1>
          <x14:formula2>
            <xm:f>0</xm:f>
          </x14:formula2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8"/>
  <sheetViews>
    <sheetView zoomScale="45" zoomScaleNormal="45" workbookViewId="0">
      <selection activeCell="D4" sqref="D4:E4"/>
    </sheetView>
  </sheetViews>
  <sheetFormatPr defaultColWidth="9.77734375" defaultRowHeight="15.6" x14ac:dyDescent="0.3"/>
  <cols>
    <col min="1" max="1" width="5" style="9" customWidth="1"/>
    <col min="2" max="2" width="22.33203125" style="9" customWidth="1"/>
    <col min="3" max="3" width="12.21875" style="9" customWidth="1"/>
    <col min="4" max="4" width="22.6640625" style="9" customWidth="1"/>
    <col min="5" max="5" width="27.44140625" style="9" customWidth="1"/>
    <col min="6" max="6" width="19.6640625" style="9" customWidth="1"/>
    <col min="7" max="10" width="11.44140625" style="9" customWidth="1"/>
    <col min="11" max="13" width="0" style="9" hidden="1" customWidth="1"/>
    <col min="14" max="14" width="11.44140625" style="9" customWidth="1"/>
    <col min="15" max="15" width="39.21875" style="9" customWidth="1"/>
    <col min="16" max="16384" width="9.77734375" style="9"/>
  </cols>
  <sheetData>
    <row r="1" spans="1:27" ht="21" x14ac:dyDescent="0.4">
      <c r="A1" s="53" t="s">
        <v>47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10"/>
    </row>
    <row r="2" spans="1:27" ht="21" x14ac:dyDescent="0.4">
      <c r="A2" s="3"/>
      <c r="B2" s="1" t="s">
        <v>1</v>
      </c>
      <c r="C2" s="3"/>
      <c r="D2" s="54"/>
      <c r="E2" s="54"/>
      <c r="F2" s="3"/>
      <c r="G2" s="3"/>
      <c r="H2" s="3"/>
      <c r="I2" s="3"/>
      <c r="J2" s="3"/>
      <c r="K2" s="3"/>
      <c r="L2" s="3"/>
      <c r="M2" s="3"/>
      <c r="N2" s="3"/>
      <c r="O2" s="10"/>
    </row>
    <row r="3" spans="1:27" ht="21" x14ac:dyDescent="0.4">
      <c r="A3" s="3"/>
      <c r="B3" s="2" t="s">
        <v>2</v>
      </c>
      <c r="C3" s="3"/>
      <c r="D3" s="54"/>
      <c r="E3" s="54"/>
      <c r="F3" s="3"/>
      <c r="G3" s="3"/>
      <c r="H3" s="3"/>
      <c r="I3" s="3"/>
      <c r="J3" s="3"/>
      <c r="K3" s="3"/>
      <c r="L3" s="3"/>
      <c r="M3" s="3"/>
      <c r="N3" s="3"/>
      <c r="O3" s="10"/>
    </row>
    <row r="4" spans="1:27" ht="21" x14ac:dyDescent="0.4">
      <c r="A4" s="3"/>
      <c r="B4" s="2" t="s">
        <v>3</v>
      </c>
      <c r="C4" s="2"/>
      <c r="D4" s="54"/>
      <c r="E4" s="54"/>
      <c r="F4" s="55"/>
      <c r="G4" s="55"/>
      <c r="H4" s="55"/>
      <c r="I4" s="55"/>
      <c r="J4" s="55"/>
      <c r="K4" s="55"/>
      <c r="L4" s="55"/>
      <c r="M4" s="55"/>
      <c r="N4" s="55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3">
      <c r="A5" s="56"/>
      <c r="B5" s="56"/>
      <c r="C5" s="56"/>
      <c r="D5" s="56"/>
      <c r="E5" s="56"/>
      <c r="F5" s="55"/>
      <c r="G5" s="55"/>
      <c r="H5" s="55"/>
      <c r="I5" s="55"/>
      <c r="J5" s="55"/>
      <c r="K5" s="55"/>
      <c r="L5" s="55"/>
      <c r="M5" s="55"/>
      <c r="N5" s="55"/>
    </row>
    <row r="6" spans="1:27" ht="24.75" customHeight="1" x14ac:dyDescent="0.3">
      <c r="A6" s="57" t="s">
        <v>4</v>
      </c>
      <c r="B6" s="58" t="s">
        <v>5</v>
      </c>
      <c r="C6" s="58" t="s">
        <v>6</v>
      </c>
      <c r="D6" s="58" t="s">
        <v>7</v>
      </c>
      <c r="E6" s="58" t="s">
        <v>8</v>
      </c>
      <c r="F6" s="64" t="s">
        <v>48</v>
      </c>
      <c r="G6" s="64"/>
      <c r="H6" s="64"/>
      <c r="I6" s="64"/>
      <c r="J6" s="64"/>
      <c r="K6" s="64"/>
      <c r="L6" s="64"/>
      <c r="M6" s="64"/>
      <c r="N6" s="64"/>
      <c r="O6" s="59" t="s">
        <v>25</v>
      </c>
    </row>
    <row r="7" spans="1:27" ht="24.75" customHeight="1" x14ac:dyDescent="0.3">
      <c r="A7" s="57"/>
      <c r="B7" s="58"/>
      <c r="C7" s="58"/>
      <c r="D7" s="58"/>
      <c r="E7" s="58"/>
      <c r="F7" s="60" t="s">
        <v>49</v>
      </c>
      <c r="G7" s="61" t="s">
        <v>50</v>
      </c>
      <c r="H7" s="61"/>
      <c r="I7" s="61"/>
      <c r="J7" s="61"/>
      <c r="K7" s="62" t="s">
        <v>18</v>
      </c>
      <c r="L7" s="62" t="s">
        <v>51</v>
      </c>
      <c r="M7" s="62" t="s">
        <v>52</v>
      </c>
      <c r="N7" s="63" t="s">
        <v>20</v>
      </c>
      <c r="O7" s="59"/>
    </row>
    <row r="8" spans="1:27" ht="24.75" customHeight="1" x14ac:dyDescent="0.3">
      <c r="A8" s="57"/>
      <c r="B8" s="58"/>
      <c r="C8" s="58"/>
      <c r="D8" s="58"/>
      <c r="E8" s="58"/>
      <c r="F8" s="60"/>
      <c r="G8" s="13" t="s">
        <v>23</v>
      </c>
      <c r="H8" s="13" t="s">
        <v>22</v>
      </c>
      <c r="I8" s="13" t="s">
        <v>24</v>
      </c>
      <c r="J8" s="13" t="s">
        <v>21</v>
      </c>
      <c r="K8" s="62"/>
      <c r="L8" s="62"/>
      <c r="M8" s="62"/>
      <c r="N8" s="63"/>
      <c r="O8" s="59"/>
    </row>
  </sheetData>
  <sheetProtection selectLockedCells="1" selectUnlockedCells="1"/>
  <mergeCells count="19">
    <mergeCell ref="O6:O8"/>
    <mergeCell ref="F7:F8"/>
    <mergeCell ref="G7:J7"/>
    <mergeCell ref="K7:K8"/>
    <mergeCell ref="L7:L8"/>
    <mergeCell ref="M7:M8"/>
    <mergeCell ref="N7:N8"/>
    <mergeCell ref="F6:N6"/>
    <mergeCell ref="A6:A8"/>
    <mergeCell ref="B6:B8"/>
    <mergeCell ref="C6:C8"/>
    <mergeCell ref="D6:D8"/>
    <mergeCell ref="E6:E8"/>
    <mergeCell ref="A1:N1"/>
    <mergeCell ref="D2:E2"/>
    <mergeCell ref="D3:E3"/>
    <mergeCell ref="D4:E4"/>
    <mergeCell ref="F4:N5"/>
    <mergeCell ref="A5:E5"/>
  </mergeCells>
  <pageMargins left="0.19652777777777777" right="0.19652777777777777" top="0.19652777777777777" bottom="0.19722222222222222" header="0.51180555555555551" footer="0.31527777777777777"/>
  <pageSetup paperSize="9" firstPageNumber="0" orientation="landscape" horizontalDpi="300" verticalDpi="300"/>
  <headerFooter alignWithMargins="0">
    <oddFooter>&amp;L&amp;"Times New Roman,Normalny"&amp;8&amp;A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0"/>
  </sheetPr>
  <dimension ref="A1:AA14"/>
  <sheetViews>
    <sheetView zoomScale="45" zoomScaleNormal="45" workbookViewId="0">
      <selection activeCell="F2" sqref="F2"/>
    </sheetView>
  </sheetViews>
  <sheetFormatPr defaultColWidth="9.21875" defaultRowHeight="13.2" x14ac:dyDescent="0.25"/>
  <cols>
    <col min="1" max="2" width="15.44140625" customWidth="1"/>
    <col min="3" max="3" width="23.21875" customWidth="1"/>
    <col min="4" max="4" width="23.109375" customWidth="1"/>
    <col min="5" max="5" width="3.109375" customWidth="1"/>
    <col min="6" max="6" width="13.77734375" customWidth="1"/>
    <col min="7" max="7" width="3.109375" customWidth="1"/>
    <col min="8" max="8" width="13.77734375" customWidth="1"/>
    <col min="9" max="9" width="3.109375" customWidth="1"/>
    <col min="10" max="10" width="16.33203125" customWidth="1"/>
    <col min="11" max="11" width="3.109375" customWidth="1"/>
    <col min="12" max="12" width="16.33203125" customWidth="1"/>
    <col min="13" max="13" width="3.109375" customWidth="1"/>
    <col min="15" max="16" width="3.109375" customWidth="1"/>
    <col min="17" max="17" width="5" customWidth="1"/>
    <col min="18" max="18" width="24.6640625" customWidth="1"/>
    <col min="19" max="19" width="11.88671875" customWidth="1"/>
    <col min="20" max="20" width="14.109375" customWidth="1"/>
    <col min="22" max="22" width="7.33203125" customWidth="1"/>
    <col min="23" max="23" width="10" customWidth="1"/>
    <col min="24" max="24" width="3.88671875" customWidth="1"/>
    <col min="25" max="25" width="2.88671875" customWidth="1"/>
    <col min="26" max="26" width="7.5546875" customWidth="1"/>
    <col min="27" max="27" width="6" customWidth="1"/>
  </cols>
  <sheetData>
    <row r="1" spans="1:27" ht="15.6" x14ac:dyDescent="0.3">
      <c r="A1" s="14" t="s">
        <v>53</v>
      </c>
      <c r="B1" s="14" t="s">
        <v>5</v>
      </c>
      <c r="C1" s="14"/>
      <c r="D1" s="14" t="s">
        <v>54</v>
      </c>
      <c r="E1" s="14"/>
      <c r="F1" s="14" t="s">
        <v>2</v>
      </c>
      <c r="G1" s="14"/>
      <c r="H1" s="14"/>
      <c r="I1" s="14"/>
      <c r="J1" s="14" t="s">
        <v>55</v>
      </c>
      <c r="K1" s="14"/>
      <c r="L1" s="14" t="s">
        <v>56</v>
      </c>
      <c r="M1" s="14"/>
      <c r="N1" s="14"/>
      <c r="O1" s="14"/>
      <c r="P1" s="14"/>
      <c r="Q1" s="14"/>
      <c r="R1" s="14"/>
      <c r="S1" s="14"/>
      <c r="T1" s="14"/>
      <c r="U1" s="9"/>
      <c r="V1" s="15" t="s">
        <v>57</v>
      </c>
      <c r="W1" s="16" t="e">
        <f>VLOOKUP('Npw, Nk, Rc(a)'!$C$4,POMOCE!$L$2:$M$13,2)</f>
        <v>#N/A</v>
      </c>
      <c r="X1" s="15" t="s">
        <v>19</v>
      </c>
      <c r="Y1" s="16" t="e">
        <f>VLOOKUP('Npw, Nk, Rc(a)'!$C$2,POMOCE!$D$2:$E$14,2)</f>
        <v>#N/A</v>
      </c>
      <c r="Z1" s="15" t="s">
        <v>2</v>
      </c>
      <c r="AA1" s="16" t="e">
        <f>VLOOKUP('Npw, Nk, Rc(a)'!$C$3,POMOCE!$H$2:$I$8,2)</f>
        <v>#N/A</v>
      </c>
    </row>
    <row r="2" spans="1:27" ht="31.2" x14ac:dyDescent="0.3">
      <c r="A2" s="9" t="s">
        <v>58</v>
      </c>
      <c r="B2" s="9" t="s">
        <v>59</v>
      </c>
      <c r="C2" s="9" t="s">
        <v>60</v>
      </c>
      <c r="D2" s="9" t="s">
        <v>60</v>
      </c>
      <c r="E2" s="9">
        <v>0</v>
      </c>
      <c r="F2" s="9" t="s">
        <v>61</v>
      </c>
      <c r="G2" s="9">
        <v>0</v>
      </c>
      <c r="H2" s="9" t="s">
        <v>62</v>
      </c>
      <c r="I2" s="9">
        <v>0</v>
      </c>
      <c r="J2" s="9" t="s">
        <v>63</v>
      </c>
      <c r="K2" s="9">
        <v>1</v>
      </c>
      <c r="L2" s="9" t="s">
        <v>64</v>
      </c>
      <c r="M2" s="9">
        <v>6</v>
      </c>
      <c r="N2" s="9"/>
      <c r="O2" s="9">
        <v>10</v>
      </c>
      <c r="P2" s="9">
        <v>3</v>
      </c>
      <c r="Q2" s="9" t="s">
        <v>65</v>
      </c>
      <c r="R2" s="17" t="s">
        <v>66</v>
      </c>
      <c r="S2" s="9" t="s">
        <v>67</v>
      </c>
      <c r="T2" s="9"/>
      <c r="U2" s="9"/>
      <c r="V2" s="9"/>
      <c r="W2" s="9" t="e">
        <f>CONCATENATE(Y1,"-",AA1)=VLOOKUP(CONCATENATE(Y1,"-",AA1),$Q$2:$T$69,1)</f>
        <v>#N/A</v>
      </c>
      <c r="X2" s="9"/>
      <c r="Y2" s="9"/>
      <c r="Z2" s="9"/>
      <c r="AA2" s="9"/>
    </row>
    <row r="3" spans="1:27" ht="15.6" x14ac:dyDescent="0.3">
      <c r="A3" s="9" t="s">
        <v>68</v>
      </c>
      <c r="B3" s="9" t="s">
        <v>69</v>
      </c>
      <c r="C3" s="9" t="s">
        <v>70</v>
      </c>
      <c r="D3" s="9" t="s">
        <v>70</v>
      </c>
      <c r="E3" s="9">
        <v>1</v>
      </c>
      <c r="F3" s="9" t="s">
        <v>71</v>
      </c>
      <c r="G3" s="9">
        <v>3</v>
      </c>
      <c r="H3" s="9" t="s">
        <v>71</v>
      </c>
      <c r="I3" s="9">
        <v>3</v>
      </c>
      <c r="J3" s="9" t="s">
        <v>72</v>
      </c>
      <c r="K3" s="9">
        <v>2</v>
      </c>
      <c r="L3" s="9" t="s">
        <v>73</v>
      </c>
      <c r="M3" s="9">
        <v>12</v>
      </c>
      <c r="N3" s="9"/>
      <c r="O3" s="9">
        <v>11</v>
      </c>
      <c r="P3" s="9">
        <v>3</v>
      </c>
      <c r="Q3" s="9" t="s">
        <v>74</v>
      </c>
      <c r="R3" s="9" t="s">
        <v>75</v>
      </c>
      <c r="S3" s="9" t="s">
        <v>67</v>
      </c>
      <c r="T3" s="9"/>
      <c r="U3" s="9"/>
      <c r="V3" s="9"/>
      <c r="W3" s="9"/>
      <c r="X3" s="9"/>
      <c r="Y3" s="9"/>
      <c r="Z3" s="9"/>
      <c r="AA3" s="9"/>
    </row>
    <row r="4" spans="1:27" ht="31.2" x14ac:dyDescent="0.3">
      <c r="A4" s="9" t="s">
        <v>76</v>
      </c>
      <c r="B4" s="9" t="s">
        <v>77</v>
      </c>
      <c r="C4" s="9" t="s">
        <v>78</v>
      </c>
      <c r="D4" s="9" t="s">
        <v>78</v>
      </c>
      <c r="E4" s="9">
        <v>2</v>
      </c>
      <c r="F4" s="9" t="s">
        <v>79</v>
      </c>
      <c r="G4" s="9">
        <v>4</v>
      </c>
      <c r="H4" s="9" t="s">
        <v>79</v>
      </c>
      <c r="I4" s="9">
        <v>4</v>
      </c>
      <c r="J4" s="9" t="s">
        <v>80</v>
      </c>
      <c r="K4" s="9">
        <v>3</v>
      </c>
      <c r="L4" s="9" t="s">
        <v>81</v>
      </c>
      <c r="M4" s="9">
        <v>4</v>
      </c>
      <c r="N4" s="9"/>
      <c r="O4" s="9">
        <v>12</v>
      </c>
      <c r="P4" s="9">
        <v>4</v>
      </c>
      <c r="Q4" s="9" t="s">
        <v>82</v>
      </c>
      <c r="R4" s="17" t="s">
        <v>83</v>
      </c>
      <c r="S4" s="9" t="s">
        <v>67</v>
      </c>
      <c r="T4" s="9"/>
      <c r="U4" s="9"/>
      <c r="V4" s="9"/>
      <c r="W4" s="9"/>
      <c r="X4" s="9"/>
      <c r="Y4" s="9"/>
      <c r="Z4" s="9"/>
      <c r="AA4" s="9"/>
    </row>
    <row r="5" spans="1:27" ht="46.8" x14ac:dyDescent="0.3">
      <c r="A5" s="9" t="s">
        <v>84</v>
      </c>
      <c r="B5" s="9" t="s">
        <v>85</v>
      </c>
      <c r="C5" s="9" t="s">
        <v>86</v>
      </c>
      <c r="D5" s="9" t="s">
        <v>86</v>
      </c>
      <c r="E5" s="9">
        <v>3</v>
      </c>
      <c r="F5" s="9"/>
      <c r="G5" s="9"/>
      <c r="H5" s="9"/>
      <c r="I5" s="9"/>
      <c r="J5" s="9" t="s">
        <v>81</v>
      </c>
      <c r="K5" s="9">
        <v>4</v>
      </c>
      <c r="L5" s="9" t="s">
        <v>87</v>
      </c>
      <c r="M5" s="9">
        <v>7</v>
      </c>
      <c r="N5" s="9"/>
      <c r="O5" s="9">
        <v>1</v>
      </c>
      <c r="P5" s="9">
        <v>3</v>
      </c>
      <c r="Q5" s="9" t="s">
        <v>88</v>
      </c>
      <c r="R5" s="17" t="s">
        <v>89</v>
      </c>
      <c r="S5" s="9" t="s">
        <v>67</v>
      </c>
      <c r="T5" s="9"/>
      <c r="U5" s="9"/>
      <c r="V5" s="9"/>
      <c r="W5" s="9"/>
      <c r="X5" s="9"/>
      <c r="Y5" s="9"/>
      <c r="Z5" s="9"/>
      <c r="AA5" s="9"/>
    </row>
    <row r="6" spans="1:27" ht="46.8" x14ac:dyDescent="0.3">
      <c r="A6" s="9"/>
      <c r="B6" s="9" t="s">
        <v>90</v>
      </c>
      <c r="C6" s="9" t="s">
        <v>91</v>
      </c>
      <c r="D6" s="9" t="s">
        <v>91</v>
      </c>
      <c r="E6" s="9">
        <v>4</v>
      </c>
      <c r="F6" s="9"/>
      <c r="G6" s="9"/>
      <c r="H6" s="9"/>
      <c r="I6" s="9"/>
      <c r="J6" s="9" t="s">
        <v>92</v>
      </c>
      <c r="K6" s="9">
        <v>5</v>
      </c>
      <c r="L6" s="9" t="s">
        <v>93</v>
      </c>
      <c r="M6" s="9">
        <v>11</v>
      </c>
      <c r="N6" s="9"/>
      <c r="O6" s="9">
        <v>2</v>
      </c>
      <c r="P6" s="9">
        <v>3</v>
      </c>
      <c r="Q6" s="9" t="s">
        <v>94</v>
      </c>
      <c r="R6" s="17" t="s">
        <v>95</v>
      </c>
      <c r="S6" s="9" t="s">
        <v>67</v>
      </c>
      <c r="T6" s="9"/>
      <c r="U6" s="9"/>
      <c r="V6" s="9"/>
      <c r="W6" s="9"/>
      <c r="X6" s="9"/>
      <c r="Y6" s="9"/>
      <c r="Z6" s="9"/>
      <c r="AA6" s="9"/>
    </row>
    <row r="7" spans="1:27" ht="46.8" x14ac:dyDescent="0.3">
      <c r="A7" s="9"/>
      <c r="B7" s="9" t="s">
        <v>96</v>
      </c>
      <c r="C7" s="9" t="s">
        <v>97</v>
      </c>
      <c r="D7" s="18" t="s">
        <v>98</v>
      </c>
      <c r="E7" s="19">
        <v>6</v>
      </c>
      <c r="F7" s="9"/>
      <c r="G7" s="9"/>
      <c r="H7" s="9"/>
      <c r="I7" s="9"/>
      <c r="J7" s="9" t="s">
        <v>64</v>
      </c>
      <c r="K7" s="9">
        <v>6</v>
      </c>
      <c r="L7" s="9" t="s">
        <v>72</v>
      </c>
      <c r="M7" s="9">
        <v>2</v>
      </c>
      <c r="N7" s="9"/>
      <c r="O7" s="9">
        <v>3</v>
      </c>
      <c r="P7" s="9">
        <v>3</v>
      </c>
      <c r="Q7" s="9" t="s">
        <v>99</v>
      </c>
      <c r="R7" s="17" t="s">
        <v>100</v>
      </c>
      <c r="S7" s="9" t="s">
        <v>67</v>
      </c>
      <c r="T7" s="9"/>
      <c r="U7" s="9"/>
      <c r="V7" s="9"/>
      <c r="W7" s="9"/>
      <c r="X7" s="9"/>
      <c r="Y7" s="9"/>
      <c r="Z7" s="9"/>
      <c r="AA7" s="9"/>
    </row>
    <row r="8" spans="1:27" ht="46.8" x14ac:dyDescent="0.3">
      <c r="A8" s="9"/>
      <c r="B8" s="9" t="s">
        <v>101</v>
      </c>
      <c r="C8" s="9" t="s">
        <v>98</v>
      </c>
      <c r="D8" s="9" t="s">
        <v>102</v>
      </c>
      <c r="E8" s="9">
        <v>12</v>
      </c>
      <c r="F8" s="9"/>
      <c r="G8" s="9"/>
      <c r="H8" s="9"/>
      <c r="I8" s="9"/>
      <c r="J8" s="9" t="s">
        <v>87</v>
      </c>
      <c r="K8" s="9">
        <v>7</v>
      </c>
      <c r="L8" s="9" t="s">
        <v>92</v>
      </c>
      <c r="M8" s="9">
        <v>5</v>
      </c>
      <c r="N8" s="9"/>
      <c r="O8" s="9">
        <v>4</v>
      </c>
      <c r="P8" s="9">
        <v>3</v>
      </c>
      <c r="Q8" s="9" t="s">
        <v>103</v>
      </c>
      <c r="R8" s="17" t="s">
        <v>104</v>
      </c>
      <c r="S8" s="9" t="s">
        <v>67</v>
      </c>
      <c r="T8" s="9"/>
      <c r="U8" s="9"/>
      <c r="V8" s="9"/>
      <c r="W8" s="9"/>
      <c r="X8" s="9"/>
      <c r="Y8" s="9"/>
      <c r="Z8" s="9"/>
      <c r="AA8" s="9"/>
    </row>
    <row r="9" spans="1:27" ht="31.2" x14ac:dyDescent="0.3">
      <c r="A9" s="9"/>
      <c r="B9" s="9" t="s">
        <v>105</v>
      </c>
      <c r="C9" s="9" t="s">
        <v>106</v>
      </c>
      <c r="D9" s="18" t="s">
        <v>97</v>
      </c>
      <c r="E9" s="19">
        <v>5</v>
      </c>
      <c r="F9" s="9"/>
      <c r="G9" s="9"/>
      <c r="H9" s="9"/>
      <c r="I9" s="9"/>
      <c r="J9" s="9" t="s">
        <v>107</v>
      </c>
      <c r="K9" s="9">
        <v>8</v>
      </c>
      <c r="L9" s="9" t="s">
        <v>80</v>
      </c>
      <c r="M9" s="9">
        <v>3</v>
      </c>
      <c r="N9" s="9"/>
      <c r="O9" s="9">
        <v>5</v>
      </c>
      <c r="P9" s="9">
        <v>3</v>
      </c>
      <c r="Q9" s="9" t="s">
        <v>108</v>
      </c>
      <c r="R9" s="17" t="s">
        <v>109</v>
      </c>
      <c r="S9" s="9" t="s">
        <v>67</v>
      </c>
      <c r="T9" s="9"/>
      <c r="U9" s="9"/>
      <c r="V9" s="9"/>
      <c r="W9" s="9"/>
      <c r="X9" s="9"/>
      <c r="Y9" s="9"/>
      <c r="Z9" s="9"/>
      <c r="AA9" s="9"/>
    </row>
    <row r="10" spans="1:27" ht="31.2" x14ac:dyDescent="0.3">
      <c r="A10" s="9"/>
      <c r="B10" s="9" t="s">
        <v>110</v>
      </c>
      <c r="C10" s="9" t="s">
        <v>111</v>
      </c>
      <c r="D10" s="9" t="s">
        <v>106</v>
      </c>
      <c r="E10" s="9">
        <v>7</v>
      </c>
      <c r="F10" s="9"/>
      <c r="G10" s="9"/>
      <c r="H10" s="9"/>
      <c r="I10" s="9"/>
      <c r="J10" s="9" t="s">
        <v>112</v>
      </c>
      <c r="K10" s="9">
        <v>9</v>
      </c>
      <c r="L10" s="9" t="s">
        <v>113</v>
      </c>
      <c r="M10" s="9">
        <v>10</v>
      </c>
      <c r="N10" s="9"/>
      <c r="O10" s="9">
        <v>6</v>
      </c>
      <c r="P10" s="9">
        <v>3</v>
      </c>
      <c r="Q10" s="9" t="s">
        <v>114</v>
      </c>
      <c r="R10" s="17" t="s">
        <v>115</v>
      </c>
      <c r="S10" s="9" t="s">
        <v>67</v>
      </c>
      <c r="T10" s="9"/>
      <c r="U10" s="9"/>
      <c r="V10" s="9"/>
      <c r="W10" s="9"/>
      <c r="X10" s="9"/>
      <c r="Y10" s="9"/>
      <c r="Z10" s="9"/>
      <c r="AA10" s="9"/>
    </row>
    <row r="11" spans="1:27" ht="31.2" x14ac:dyDescent="0.3">
      <c r="A11" s="9"/>
      <c r="B11" s="9"/>
      <c r="C11" s="9" t="s">
        <v>116</v>
      </c>
      <c r="D11" s="9" t="s">
        <v>111</v>
      </c>
      <c r="E11" s="9">
        <v>8</v>
      </c>
      <c r="F11" s="9"/>
      <c r="G11" s="9"/>
      <c r="H11" s="9"/>
      <c r="I11" s="9"/>
      <c r="J11" s="9" t="s">
        <v>113</v>
      </c>
      <c r="K11" s="9">
        <v>10</v>
      </c>
      <c r="L11" s="9" t="s">
        <v>107</v>
      </c>
      <c r="M11" s="9">
        <v>8</v>
      </c>
      <c r="N11" s="9"/>
      <c r="O11" s="9">
        <v>7</v>
      </c>
      <c r="P11" s="9">
        <v>3</v>
      </c>
      <c r="Q11" s="9" t="s">
        <v>117</v>
      </c>
      <c r="R11" s="17" t="s">
        <v>118</v>
      </c>
      <c r="S11" s="9" t="s">
        <v>67</v>
      </c>
      <c r="T11" s="9"/>
      <c r="U11" s="9"/>
      <c r="V11" s="9"/>
      <c r="W11" s="9"/>
      <c r="X11" s="9"/>
      <c r="Y11" s="9"/>
      <c r="Z11" s="9"/>
      <c r="AA11" s="9"/>
    </row>
    <row r="12" spans="1:27" ht="31.2" x14ac:dyDescent="0.3">
      <c r="A12" s="9"/>
      <c r="B12" s="9"/>
      <c r="C12" s="9" t="s">
        <v>119</v>
      </c>
      <c r="D12" s="9" t="s">
        <v>116</v>
      </c>
      <c r="E12" s="9">
        <v>9</v>
      </c>
      <c r="F12" s="9"/>
      <c r="G12" s="9"/>
      <c r="H12" s="9"/>
      <c r="I12" s="9"/>
      <c r="J12" s="9" t="s">
        <v>93</v>
      </c>
      <c r="K12" s="9">
        <v>11</v>
      </c>
      <c r="L12" s="9" t="s">
        <v>63</v>
      </c>
      <c r="M12" s="9">
        <v>1</v>
      </c>
      <c r="N12" s="9"/>
      <c r="O12" s="9">
        <v>8</v>
      </c>
      <c r="P12" s="9">
        <v>3</v>
      </c>
      <c r="Q12" s="9" t="s">
        <v>120</v>
      </c>
      <c r="R12" s="17" t="s">
        <v>121</v>
      </c>
      <c r="S12" s="9" t="s">
        <v>67</v>
      </c>
      <c r="T12" s="9"/>
      <c r="U12" s="9"/>
      <c r="V12" s="9"/>
      <c r="W12" s="9"/>
      <c r="X12" s="9"/>
      <c r="Y12" s="9"/>
      <c r="Z12" s="9"/>
      <c r="AA12" s="9"/>
    </row>
    <row r="13" spans="1:27" ht="15.6" x14ac:dyDescent="0.3">
      <c r="A13" s="9"/>
      <c r="B13" s="9"/>
      <c r="C13" s="9" t="s">
        <v>122</v>
      </c>
      <c r="D13" s="9" t="s">
        <v>119</v>
      </c>
      <c r="E13" s="9">
        <v>10</v>
      </c>
      <c r="F13" s="9"/>
      <c r="G13" s="9"/>
      <c r="H13" s="9"/>
      <c r="I13" s="9"/>
      <c r="J13" s="9" t="s">
        <v>73</v>
      </c>
      <c r="K13" s="9">
        <v>12</v>
      </c>
      <c r="L13" s="9" t="s">
        <v>112</v>
      </c>
      <c r="M13" s="9">
        <v>9</v>
      </c>
      <c r="N13" s="9"/>
      <c r="O13" s="9">
        <v>9</v>
      </c>
      <c r="P13" s="9">
        <v>3</v>
      </c>
      <c r="Q13" s="9" t="s">
        <v>123</v>
      </c>
      <c r="R13" s="9" t="s">
        <v>124</v>
      </c>
      <c r="S13" s="9" t="s">
        <v>67</v>
      </c>
      <c r="T13" s="9"/>
      <c r="U13" s="9"/>
      <c r="V13" s="9"/>
      <c r="W13" s="9"/>
      <c r="X13" s="9"/>
      <c r="Y13" s="9"/>
      <c r="Z13" s="9"/>
      <c r="AA13" s="9"/>
    </row>
    <row r="14" spans="1:27" ht="15.6" x14ac:dyDescent="0.3">
      <c r="A14" s="9"/>
      <c r="B14" s="9"/>
      <c r="C14" s="9" t="s">
        <v>102</v>
      </c>
      <c r="D14" s="9" t="s">
        <v>122</v>
      </c>
      <c r="E14" s="9">
        <v>11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"/>
  <sheetViews>
    <sheetView zoomScale="45" zoomScaleNormal="45" workbookViewId="0">
      <selection activeCell="A5" sqref="A5"/>
    </sheetView>
  </sheetViews>
  <sheetFormatPr defaultColWidth="11.5546875" defaultRowHeight="13.2" x14ac:dyDescent="0.25"/>
  <cols>
    <col min="1" max="1" width="4.5546875" customWidth="1"/>
    <col min="3" max="13" width="5.6640625" customWidth="1"/>
    <col min="14" max="14" width="15.6640625" customWidth="1"/>
    <col min="15" max="25" width="7.5546875" customWidth="1"/>
    <col min="26" max="26" width="14.21875" customWidth="1"/>
    <col min="27" max="27" width="13.6640625" customWidth="1"/>
  </cols>
  <sheetData>
    <row r="1" spans="1:27" s="20" customFormat="1" ht="28.35" customHeight="1" x14ac:dyDescent="0.25">
      <c r="A1" s="66" t="s">
        <v>125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</row>
    <row r="2" spans="1:27" s="20" customFormat="1" ht="30.45" customHeight="1" x14ac:dyDescent="0.25">
      <c r="A2" s="21" t="s">
        <v>126</v>
      </c>
      <c r="B2" s="65" t="s">
        <v>127</v>
      </c>
      <c r="C2" s="65" t="s">
        <v>128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7" t="s">
        <v>129</v>
      </c>
      <c r="O2" s="68" t="s">
        <v>130</v>
      </c>
      <c r="P2" s="68"/>
      <c r="Q2" s="68"/>
      <c r="R2" s="68"/>
      <c r="S2" s="68"/>
      <c r="T2" s="68"/>
      <c r="U2" s="68"/>
      <c r="V2" s="68"/>
      <c r="W2" s="68"/>
      <c r="X2" s="68"/>
      <c r="Z2" s="69" t="s">
        <v>131</v>
      </c>
      <c r="AA2" s="70" t="s">
        <v>132</v>
      </c>
    </row>
    <row r="3" spans="1:27" ht="30.45" customHeight="1" x14ac:dyDescent="0.3">
      <c r="A3" s="22"/>
      <c r="B3" s="65"/>
      <c r="C3" s="65" t="s">
        <v>30</v>
      </c>
      <c r="D3" s="65" t="s">
        <v>31</v>
      </c>
      <c r="E3" s="65" t="s">
        <v>33</v>
      </c>
      <c r="F3" s="71" t="s">
        <v>29</v>
      </c>
      <c r="G3" s="71"/>
      <c r="H3" s="71" t="s">
        <v>36</v>
      </c>
      <c r="I3" s="71"/>
      <c r="J3" s="71" t="s">
        <v>34</v>
      </c>
      <c r="K3" s="71"/>
      <c r="L3" s="71" t="s">
        <v>35</v>
      </c>
      <c r="M3" s="71"/>
      <c r="N3" s="67"/>
      <c r="O3" s="72" t="s">
        <v>133</v>
      </c>
      <c r="P3" s="65" t="s">
        <v>31</v>
      </c>
      <c r="Q3" s="65" t="s">
        <v>33</v>
      </c>
      <c r="R3" s="71" t="s">
        <v>29</v>
      </c>
      <c r="S3" s="71"/>
      <c r="T3" s="71" t="s">
        <v>36</v>
      </c>
      <c r="U3" s="71"/>
      <c r="V3" s="71" t="s">
        <v>34</v>
      </c>
      <c r="W3" s="71"/>
      <c r="X3" s="71" t="s">
        <v>35</v>
      </c>
      <c r="Y3" s="71"/>
      <c r="Z3" s="69"/>
      <c r="AA3" s="70"/>
    </row>
    <row r="4" spans="1:27" ht="30.45" customHeight="1" x14ac:dyDescent="0.3">
      <c r="A4" s="22"/>
      <c r="B4" s="65"/>
      <c r="C4" s="65"/>
      <c r="D4" s="65"/>
      <c r="E4" s="65"/>
      <c r="F4" s="23" t="s">
        <v>134</v>
      </c>
      <c r="G4" s="21" t="s">
        <v>135</v>
      </c>
      <c r="H4" s="23" t="s">
        <v>134</v>
      </c>
      <c r="I4" s="21" t="s">
        <v>135</v>
      </c>
      <c r="J4" s="23" t="s">
        <v>134</v>
      </c>
      <c r="K4" s="21" t="s">
        <v>135</v>
      </c>
      <c r="L4" s="23" t="s">
        <v>134</v>
      </c>
      <c r="M4" s="21" t="s">
        <v>135</v>
      </c>
      <c r="N4" s="67"/>
      <c r="O4" s="72"/>
      <c r="P4" s="65"/>
      <c r="Q4" s="65"/>
      <c r="R4" s="23" t="s">
        <v>134</v>
      </c>
      <c r="S4" s="21" t="s">
        <v>135</v>
      </c>
      <c r="T4" s="23" t="s">
        <v>134</v>
      </c>
      <c r="U4" s="21" t="s">
        <v>135</v>
      </c>
      <c r="V4" s="23" t="s">
        <v>134</v>
      </c>
      <c r="W4" s="21" t="s">
        <v>135</v>
      </c>
      <c r="X4" s="23" t="s">
        <v>134</v>
      </c>
      <c r="Y4" s="21" t="s">
        <v>135</v>
      </c>
      <c r="Z4" s="69"/>
      <c r="AA4" s="70"/>
    </row>
  </sheetData>
  <sheetProtection selectLockedCells="1" selectUnlockedCells="1"/>
  <mergeCells count="21">
    <mergeCell ref="Q3:Q4"/>
    <mergeCell ref="R3:S3"/>
    <mergeCell ref="T3:U3"/>
    <mergeCell ref="V3:W3"/>
    <mergeCell ref="X3:Y3"/>
    <mergeCell ref="P3:P4"/>
    <mergeCell ref="A1:AA1"/>
    <mergeCell ref="B2:B4"/>
    <mergeCell ref="C2:M2"/>
    <mergeCell ref="N2:N4"/>
    <mergeCell ref="O2:X2"/>
    <mergeCell ref="Z2:Z4"/>
    <mergeCell ref="AA2:AA4"/>
    <mergeCell ref="C3:C4"/>
    <mergeCell ref="D3:D4"/>
    <mergeCell ref="E3:E4"/>
    <mergeCell ref="F3:G3"/>
    <mergeCell ref="H3:I3"/>
    <mergeCell ref="J3:K3"/>
    <mergeCell ref="L3:M3"/>
    <mergeCell ref="O3:O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"/>
  <sheetViews>
    <sheetView showFormulas="1" zoomScale="45" zoomScaleNormal="45" workbookViewId="0">
      <selection activeCell="A2" sqref="A2:A3"/>
    </sheetView>
  </sheetViews>
  <sheetFormatPr defaultColWidth="11.5546875" defaultRowHeight="13.2" x14ac:dyDescent="0.25"/>
  <cols>
    <col min="1" max="1" width="4.5546875" customWidth="1"/>
    <col min="2" max="2" width="16.44140625" customWidth="1"/>
    <col min="10" max="10" width="15.6640625" customWidth="1"/>
    <col min="18" max="18" width="13.6640625" customWidth="1"/>
  </cols>
  <sheetData>
    <row r="1" spans="1:18" ht="28.35" customHeight="1" x14ac:dyDescent="0.25">
      <c r="A1" s="73" t="s">
        <v>136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18" ht="28.35" customHeight="1" x14ac:dyDescent="0.25">
      <c r="A2" s="65" t="s">
        <v>126</v>
      </c>
      <c r="B2" s="74" t="s">
        <v>137</v>
      </c>
      <c r="C2" s="65" t="s">
        <v>138</v>
      </c>
      <c r="D2" s="65"/>
      <c r="E2" s="65"/>
      <c r="F2" s="65"/>
      <c r="G2" s="65"/>
      <c r="H2" s="65"/>
      <c r="I2" s="65"/>
      <c r="J2" s="75" t="s">
        <v>139</v>
      </c>
      <c r="K2" s="65" t="s">
        <v>140</v>
      </c>
      <c r="L2" s="65"/>
      <c r="M2" s="65"/>
      <c r="N2" s="65"/>
      <c r="O2" s="65"/>
      <c r="P2" s="65"/>
      <c r="Q2" s="65"/>
      <c r="R2" s="76" t="s">
        <v>141</v>
      </c>
    </row>
    <row r="3" spans="1:18" ht="28.35" customHeight="1" x14ac:dyDescent="0.25">
      <c r="A3" s="65"/>
      <c r="B3" s="65"/>
      <c r="C3" s="21" t="s">
        <v>30</v>
      </c>
      <c r="D3" s="21" t="s">
        <v>31</v>
      </c>
      <c r="E3" s="21" t="s">
        <v>33</v>
      </c>
      <c r="F3" s="21" t="s">
        <v>29</v>
      </c>
      <c r="G3" s="21" t="s">
        <v>36</v>
      </c>
      <c r="H3" s="21" t="s">
        <v>34</v>
      </c>
      <c r="I3" s="21" t="s">
        <v>35</v>
      </c>
      <c r="J3" s="75"/>
      <c r="K3" s="21" t="s">
        <v>30</v>
      </c>
      <c r="L3" s="21" t="s">
        <v>31</v>
      </c>
      <c r="M3" s="21" t="s">
        <v>33</v>
      </c>
      <c r="N3" s="21" t="s">
        <v>29</v>
      </c>
      <c r="O3" s="21" t="s">
        <v>36</v>
      </c>
      <c r="P3" s="21" t="s">
        <v>34</v>
      </c>
      <c r="Q3" s="21" t="s">
        <v>35</v>
      </c>
      <c r="R3" s="76"/>
    </row>
  </sheetData>
  <sheetProtection selectLockedCells="1" selectUnlockedCells="1"/>
  <mergeCells count="7">
    <mergeCell ref="A1:R1"/>
    <mergeCell ref="A2:A3"/>
    <mergeCell ref="B2:B3"/>
    <mergeCell ref="C2:I2"/>
    <mergeCell ref="J2:J3"/>
    <mergeCell ref="K2:Q2"/>
    <mergeCell ref="R2:R3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Npw, Nk, Rc(a)</vt:lpstr>
      <vt:lpstr>Opm, Op</vt:lpstr>
      <vt:lpstr>POMOCE</vt:lpstr>
      <vt:lpstr>R i Pjawne</vt:lpstr>
      <vt:lpstr>Sheet5</vt:lpstr>
      <vt:lpstr>POMOCE!__xlnm._FilterDatabase</vt:lpstr>
      <vt:lpstr>'Npw, Nk, Rc(a)'!__xlnm.Print_Area</vt:lpstr>
      <vt:lpstr>'Opm, Op'!__xlnm.Print_Area</vt:lpstr>
      <vt:lpstr>funkcja</vt:lpstr>
      <vt:lpstr>LISTA_miesiąc</vt:lpstr>
      <vt:lpstr>LISTA_sąd</vt:lpstr>
      <vt:lpstr>miesiąc</vt:lpstr>
      <vt:lpstr>'Npw, Nk, Rc(a)'!Print_Area</vt:lpstr>
      <vt:lpstr>'Opm, Op'!Print_Area</vt:lpstr>
      <vt:lpstr>sąd</vt:lpstr>
      <vt:lpstr>stanowisko</vt:lpstr>
      <vt:lpstr>wydział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2018-03-01T14:55:04Z</dcterms:created>
  <dcterms:modified xsi:type="dcterms:W3CDTF">2021-02-25T11:26:44Z</dcterms:modified>
</cp:coreProperties>
</file>