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Income" sheetId="4" r:id="rId1"/>
    <sheet name="Expense" sheetId="5" r:id="rId2"/>
    <sheet name="Main" sheetId="1" r:id="rId3"/>
    <sheet name="Bilance" sheetId="3" r:id="rId4"/>
  </sheets>
  <calcPr calcId="144525"/>
  <pivotCaches>
    <pivotCache cacheId="81" r:id="rId5"/>
  </pivotCaches>
</workbook>
</file>

<file path=xl/calcChain.xml><?xml version="1.0" encoding="utf-8"?>
<calcChain xmlns="http://schemas.openxmlformats.org/spreadsheetml/2006/main">
  <c r="C9" i="3" l="1"/>
  <c r="C8" i="3"/>
  <c r="D7" i="3"/>
  <c r="D6" i="3"/>
  <c r="D5" i="3"/>
  <c r="C5" i="3"/>
  <c r="D4" i="3"/>
  <c r="L14" i="1"/>
  <c r="K14" i="1"/>
  <c r="L12" i="1"/>
  <c r="C7" i="3" s="1"/>
  <c r="K12" i="1"/>
  <c r="L10" i="1"/>
  <c r="K10" i="1"/>
  <c r="L13" i="1"/>
  <c r="K13" i="1"/>
  <c r="L11" i="1"/>
  <c r="K11" i="1"/>
  <c r="L9" i="1"/>
  <c r="K9" i="1"/>
  <c r="J9" i="1"/>
  <c r="K2" i="1"/>
  <c r="J2" i="1"/>
  <c r="E3" i="1"/>
  <c r="D8" i="3"/>
  <c r="B10" i="3"/>
  <c r="B9" i="3"/>
  <c r="B8" i="3"/>
  <c r="B7" i="3"/>
  <c r="B6" i="3"/>
  <c r="B5" i="3"/>
  <c r="B4" i="3"/>
  <c r="A8" i="3"/>
  <c r="A6" i="3"/>
  <c r="A4" i="3"/>
  <c r="C3" i="3"/>
  <c r="D3" i="3"/>
  <c r="D2" i="3"/>
  <c r="D9" i="3" l="1"/>
  <c r="D10" i="3" s="1"/>
  <c r="C6" i="3"/>
  <c r="C4" i="3"/>
  <c r="D22" i="1"/>
  <c r="C22" i="1"/>
  <c r="E2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C10" i="3" l="1"/>
  <c r="D11" i="3" s="1"/>
</calcChain>
</file>

<file path=xl/sharedStrings.xml><?xml version="1.0" encoding="utf-8"?>
<sst xmlns="http://schemas.openxmlformats.org/spreadsheetml/2006/main" count="113" uniqueCount="27">
  <si>
    <t>Month</t>
  </si>
  <si>
    <t>Date</t>
  </si>
  <si>
    <t>Expense</t>
  </si>
  <si>
    <t>Income</t>
  </si>
  <si>
    <t>Balance</t>
  </si>
  <si>
    <t xml:space="preserve">Type </t>
  </si>
  <si>
    <t>Subtype</t>
  </si>
  <si>
    <t>Oct</t>
  </si>
  <si>
    <t>Nov</t>
  </si>
  <si>
    <t>Total</t>
  </si>
  <si>
    <t>Meal</t>
  </si>
  <si>
    <t>Food</t>
  </si>
  <si>
    <t>Drink</t>
  </si>
  <si>
    <t>Fees</t>
  </si>
  <si>
    <t>Parents</t>
  </si>
  <si>
    <t>Grant</t>
  </si>
  <si>
    <t>Book</t>
  </si>
  <si>
    <t>Educat</t>
  </si>
  <si>
    <t>Row Labels</t>
  </si>
  <si>
    <t>Grand Total</t>
  </si>
  <si>
    <t>Column Labels</t>
  </si>
  <si>
    <t>Educat Total</t>
  </si>
  <si>
    <t>Income Total</t>
  </si>
  <si>
    <t>Meal Total</t>
  </si>
  <si>
    <t>Sum of Expense</t>
  </si>
  <si>
    <t>Sum of Income</t>
  </si>
  <si>
    <t>Meel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</si>
</sst>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211.664676504632" createdVersion="4" refreshedVersion="4" minRefreshableVersion="3" recordCount="19">
  <cacheSource type="worksheet">
    <worksheetSource ref="A2:G21" sheet="Main"/>
  </cacheSource>
  <cacheFields count="7">
    <cacheField name="Month" numFmtId="0">
      <sharedItems count="2">
        <s v="Oct"/>
        <s v="Nov"/>
      </sharedItems>
    </cacheField>
    <cacheField name="Date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Expense" numFmtId="0">
      <sharedItems containsString="0" containsBlank="1" containsNumber="1" containsInteger="1" minValue="4" maxValue="50"/>
    </cacheField>
    <cacheField name="Income" numFmtId="0">
      <sharedItems containsString="0" containsBlank="1" containsNumber="1" containsInteger="1" minValue="3" maxValue="5"/>
    </cacheField>
    <cacheField name="Balance" numFmtId="0">
      <sharedItems containsSemiMixedTypes="0" containsString="0" containsNumber="1" containsInteger="1" minValue="0" maxValue="96"/>
    </cacheField>
    <cacheField name="Type " numFmtId="0">
      <sharedItems count="3">
        <s v="Meal"/>
        <s v="Income"/>
        <s v="Educat"/>
      </sharedItems>
    </cacheField>
    <cacheField name="Subtype" numFmtId="0">
      <sharedItems count="5">
        <s v="Drink"/>
        <s v="Parents"/>
        <s v="Food"/>
        <s v="Book"/>
        <s v="Gra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n v="6"/>
    <m/>
    <n v="93"/>
    <x v="0"/>
    <x v="0"/>
  </r>
  <r>
    <x v="0"/>
    <x v="1"/>
    <m/>
    <n v="3"/>
    <n v="96"/>
    <x v="1"/>
    <x v="1"/>
  </r>
  <r>
    <x v="0"/>
    <x v="2"/>
    <n v="5"/>
    <m/>
    <n v="91"/>
    <x v="0"/>
    <x v="2"/>
  </r>
  <r>
    <x v="0"/>
    <x v="3"/>
    <n v="5"/>
    <m/>
    <n v="86"/>
    <x v="2"/>
    <x v="3"/>
  </r>
  <r>
    <x v="0"/>
    <x v="4"/>
    <n v="5"/>
    <m/>
    <n v="81"/>
    <x v="2"/>
    <x v="3"/>
  </r>
  <r>
    <x v="0"/>
    <x v="5"/>
    <m/>
    <n v="5"/>
    <n v="86"/>
    <x v="1"/>
    <x v="1"/>
  </r>
  <r>
    <x v="0"/>
    <x v="6"/>
    <m/>
    <n v="5"/>
    <n v="91"/>
    <x v="0"/>
    <x v="2"/>
  </r>
  <r>
    <x v="0"/>
    <x v="7"/>
    <n v="4"/>
    <m/>
    <n v="87"/>
    <x v="0"/>
    <x v="2"/>
  </r>
  <r>
    <x v="0"/>
    <x v="8"/>
    <n v="5"/>
    <m/>
    <n v="82"/>
    <x v="2"/>
    <x v="3"/>
  </r>
  <r>
    <x v="0"/>
    <x v="9"/>
    <n v="11"/>
    <m/>
    <n v="71"/>
    <x v="0"/>
    <x v="2"/>
  </r>
  <r>
    <x v="0"/>
    <x v="10"/>
    <m/>
    <n v="5"/>
    <n v="76"/>
    <x v="1"/>
    <x v="1"/>
  </r>
  <r>
    <x v="0"/>
    <x v="11"/>
    <n v="4"/>
    <m/>
    <n v="72"/>
    <x v="0"/>
    <x v="0"/>
  </r>
  <r>
    <x v="0"/>
    <x v="12"/>
    <m/>
    <n v="4"/>
    <n v="76"/>
    <x v="1"/>
    <x v="4"/>
  </r>
  <r>
    <x v="0"/>
    <x v="13"/>
    <n v="5"/>
    <m/>
    <n v="71"/>
    <x v="0"/>
    <x v="2"/>
  </r>
  <r>
    <x v="0"/>
    <x v="14"/>
    <n v="50"/>
    <m/>
    <n v="21"/>
    <x v="2"/>
    <x v="3"/>
  </r>
  <r>
    <x v="1"/>
    <x v="15"/>
    <n v="5"/>
    <m/>
    <n v="16"/>
    <x v="0"/>
    <x v="0"/>
  </r>
  <r>
    <x v="1"/>
    <x v="16"/>
    <m/>
    <n v="5"/>
    <n v="21"/>
    <x v="0"/>
    <x v="2"/>
  </r>
  <r>
    <x v="1"/>
    <x v="17"/>
    <n v="9"/>
    <m/>
    <n v="12"/>
    <x v="2"/>
    <x v="3"/>
  </r>
  <r>
    <x v="1"/>
    <x v="18"/>
    <n v="12"/>
    <m/>
    <n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J27" firstHeaderRow="1" firstDataRow="3" firstDataCol="1"/>
  <pivotFields count="7">
    <pivotField axis="axisRow" showAll="0">
      <items count="3">
        <item x="0"/>
        <item x="1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showAll="0"/>
    <pivotField showAll="0"/>
    <pivotField axis="axisCol" showAll="0">
      <items count="4">
        <item x="2"/>
        <item x="1"/>
        <item x="0"/>
        <item t="default"/>
      </items>
    </pivotField>
    <pivotField axis="axisCol" showAll="0">
      <items count="6">
        <item x="3"/>
        <item x="0"/>
        <item x="2"/>
        <item x="4"/>
        <item x="1"/>
        <item t="default"/>
      </items>
    </pivotField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5"/>
    </i>
    <i r="1">
      <x v="16"/>
    </i>
    <i r="1">
      <x v="17"/>
    </i>
    <i r="1">
      <x v="18"/>
    </i>
    <i t="grand">
      <x/>
    </i>
  </rowItems>
  <colFields count="2">
    <field x="5"/>
    <field x="6"/>
  </colFields>
  <colItems count="9">
    <i>
      <x/>
      <x/>
    </i>
    <i t="default">
      <x/>
    </i>
    <i>
      <x v="1"/>
      <x v="3"/>
    </i>
    <i r="1">
      <x v="4"/>
    </i>
    <i t="default">
      <x v="1"/>
    </i>
    <i>
      <x v="2"/>
      <x v="1"/>
    </i>
    <i r="1">
      <x v="2"/>
    </i>
    <i t="default">
      <x v="2"/>
    </i>
    <i t="grand">
      <x/>
    </i>
  </colItems>
  <dataFields count="1">
    <dataField name="Sum of Income" fld="3" baseField="0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J27" firstHeaderRow="1" firstDataRow="3" firstDataCol="1"/>
  <pivotFields count="7">
    <pivotField axis="axisRow" showAll="0">
      <items count="3">
        <item x="0"/>
        <item x="1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axis="axisCol" showAll="0">
      <items count="6">
        <item x="3"/>
        <item x="0"/>
        <item x="2"/>
        <item x="4"/>
        <item x="1"/>
        <item t="default"/>
      </items>
    </pivotField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5"/>
    </i>
    <i r="1">
      <x v="16"/>
    </i>
    <i r="1">
      <x v="17"/>
    </i>
    <i r="1">
      <x v="18"/>
    </i>
    <i t="grand">
      <x/>
    </i>
  </rowItems>
  <colFields count="2">
    <field x="5"/>
    <field x="6"/>
  </colFields>
  <colItems count="9">
    <i>
      <x/>
      <x/>
    </i>
    <i t="default">
      <x/>
    </i>
    <i>
      <x v="1"/>
      <x v="3"/>
    </i>
    <i r="1">
      <x v="4"/>
    </i>
    <i t="default">
      <x v="1"/>
    </i>
    <i>
      <x v="2"/>
      <x v="1"/>
    </i>
    <i r="1">
      <x v="2"/>
    </i>
    <i t="default">
      <x v="2"/>
    </i>
    <i t="grand">
      <x/>
    </i>
  </colItems>
  <dataFields count="1">
    <dataField name="Sum of Expense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7"/>
  <sheetViews>
    <sheetView topLeftCell="A4" workbookViewId="0">
      <selection activeCell="D15" sqref="D15"/>
    </sheetView>
  </sheetViews>
  <sheetFormatPr defaultRowHeight="15" x14ac:dyDescent="0.25"/>
  <cols>
    <col min="1" max="1" width="14.28515625" bestFit="1" customWidth="1"/>
    <col min="2" max="2" width="16.28515625" customWidth="1"/>
    <col min="3" max="3" width="11.7109375" customWidth="1"/>
    <col min="4" max="4" width="9.42578125" customWidth="1"/>
    <col min="5" max="5" width="7.7109375" customWidth="1"/>
    <col min="6" max="6" width="12.42578125" customWidth="1"/>
    <col min="7" max="7" width="7.42578125" customWidth="1"/>
    <col min="8" max="8" width="5.42578125" customWidth="1"/>
    <col min="9" max="9" width="10.42578125" customWidth="1"/>
    <col min="10" max="10" width="11.28515625" customWidth="1"/>
    <col min="11" max="11" width="23" bestFit="1" customWidth="1"/>
    <col min="12" max="12" width="11.7109375" bestFit="1" customWidth="1"/>
    <col min="13" max="13" width="15.7109375" bestFit="1" customWidth="1"/>
    <col min="14" max="14" width="11.7109375" bestFit="1" customWidth="1"/>
    <col min="15" max="15" width="15.7109375" bestFit="1" customWidth="1"/>
    <col min="16" max="16" width="16.85546875" bestFit="1" customWidth="1"/>
    <col min="17" max="17" width="20.85546875" bestFit="1" customWidth="1"/>
    <col min="18" max="18" width="16.7109375" bestFit="1" customWidth="1"/>
    <col min="19" max="19" width="20.7109375" bestFit="1" customWidth="1"/>
  </cols>
  <sheetData>
    <row r="3" spans="1:10" x14ac:dyDescent="0.25">
      <c r="A3" s="7" t="s">
        <v>25</v>
      </c>
      <c r="B3" s="7" t="s">
        <v>20</v>
      </c>
    </row>
    <row r="4" spans="1:10" x14ac:dyDescent="0.25">
      <c r="B4" t="s">
        <v>17</v>
      </c>
      <c r="C4" t="s">
        <v>21</v>
      </c>
      <c r="D4" t="s">
        <v>3</v>
      </c>
      <c r="F4" t="s">
        <v>22</v>
      </c>
      <c r="G4" t="s">
        <v>10</v>
      </c>
      <c r="I4" t="s">
        <v>23</v>
      </c>
      <c r="J4" t="s">
        <v>19</v>
      </c>
    </row>
    <row r="5" spans="1:10" x14ac:dyDescent="0.25">
      <c r="A5" s="7" t="s">
        <v>18</v>
      </c>
      <c r="B5" t="s">
        <v>16</v>
      </c>
      <c r="D5" t="s">
        <v>15</v>
      </c>
      <c r="E5" t="s">
        <v>14</v>
      </c>
      <c r="G5" t="s">
        <v>12</v>
      </c>
      <c r="H5" t="s">
        <v>11</v>
      </c>
    </row>
    <row r="6" spans="1:10" x14ac:dyDescent="0.25">
      <c r="A6" s="4" t="s">
        <v>7</v>
      </c>
      <c r="B6" s="5"/>
      <c r="C6" s="5"/>
      <c r="D6" s="5">
        <v>4</v>
      </c>
      <c r="E6" s="5">
        <v>13</v>
      </c>
      <c r="F6" s="5">
        <v>17</v>
      </c>
      <c r="G6" s="5"/>
      <c r="H6" s="5">
        <v>5</v>
      </c>
      <c r="I6" s="5">
        <v>5</v>
      </c>
      <c r="J6" s="5">
        <v>22</v>
      </c>
    </row>
    <row r="7" spans="1:10" x14ac:dyDescent="0.25">
      <c r="A7" s="6">
        <v>1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25">
      <c r="A8" s="6">
        <v>2</v>
      </c>
      <c r="B8" s="5"/>
      <c r="C8" s="5"/>
      <c r="D8" s="5"/>
      <c r="E8" s="5">
        <v>3</v>
      </c>
      <c r="F8" s="5">
        <v>3</v>
      </c>
      <c r="G8" s="5"/>
      <c r="H8" s="5"/>
      <c r="I8" s="5"/>
      <c r="J8" s="5">
        <v>3</v>
      </c>
    </row>
    <row r="9" spans="1:10" x14ac:dyDescent="0.25">
      <c r="A9" s="6">
        <v>3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25">
      <c r="A10" s="6">
        <v>4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A11" s="6">
        <v>5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25">
      <c r="A12" s="6">
        <v>6</v>
      </c>
      <c r="B12" s="5"/>
      <c r="C12" s="5"/>
      <c r="D12" s="5"/>
      <c r="E12" s="5">
        <v>5</v>
      </c>
      <c r="F12" s="5">
        <v>5</v>
      </c>
      <c r="G12" s="5"/>
      <c r="H12" s="5"/>
      <c r="I12" s="5"/>
      <c r="J12" s="5">
        <v>5</v>
      </c>
    </row>
    <row r="13" spans="1:10" x14ac:dyDescent="0.25">
      <c r="A13" s="6">
        <v>7</v>
      </c>
      <c r="B13" s="5"/>
      <c r="C13" s="5"/>
      <c r="D13" s="5"/>
      <c r="E13" s="5"/>
      <c r="F13" s="5"/>
      <c r="G13" s="5"/>
      <c r="H13" s="5">
        <v>5</v>
      </c>
      <c r="I13" s="5">
        <v>5</v>
      </c>
      <c r="J13" s="5">
        <v>5</v>
      </c>
    </row>
    <row r="14" spans="1:10" x14ac:dyDescent="0.25">
      <c r="A14" s="6"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25">
      <c r="A15" s="6"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25">
      <c r="A16" s="6"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6">
        <v>11</v>
      </c>
      <c r="B17" s="5"/>
      <c r="C17" s="5"/>
      <c r="D17" s="5"/>
      <c r="E17" s="5">
        <v>5</v>
      </c>
      <c r="F17" s="5">
        <v>5</v>
      </c>
      <c r="G17" s="5"/>
      <c r="H17" s="5"/>
      <c r="I17" s="5"/>
      <c r="J17" s="5">
        <v>5</v>
      </c>
    </row>
    <row r="18" spans="1:10" x14ac:dyDescent="0.25">
      <c r="A18" s="6"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6">
        <v>13</v>
      </c>
      <c r="B19" s="5"/>
      <c r="C19" s="5"/>
      <c r="D19" s="5">
        <v>4</v>
      </c>
      <c r="E19" s="5"/>
      <c r="F19" s="5">
        <v>4</v>
      </c>
      <c r="G19" s="5"/>
      <c r="H19" s="5"/>
      <c r="I19" s="5"/>
      <c r="J19" s="5">
        <v>4</v>
      </c>
    </row>
    <row r="20" spans="1:10" x14ac:dyDescent="0.25">
      <c r="A20" s="6"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6"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4" t="s">
        <v>8</v>
      </c>
      <c r="B22" s="5"/>
      <c r="C22" s="5"/>
      <c r="D22" s="5"/>
      <c r="E22" s="5"/>
      <c r="F22" s="5"/>
      <c r="G22" s="5"/>
      <c r="H22" s="5">
        <v>5</v>
      </c>
      <c r="I22" s="5">
        <v>5</v>
      </c>
      <c r="J22" s="5">
        <v>5</v>
      </c>
    </row>
    <row r="23" spans="1:10" x14ac:dyDescent="0.25">
      <c r="A23" s="6">
        <v>16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25">
      <c r="A24" s="6">
        <v>17</v>
      </c>
      <c r="B24" s="5"/>
      <c r="C24" s="5"/>
      <c r="D24" s="5"/>
      <c r="E24" s="5"/>
      <c r="F24" s="5"/>
      <c r="G24" s="5"/>
      <c r="H24" s="5">
        <v>5</v>
      </c>
      <c r="I24" s="5">
        <v>5</v>
      </c>
      <c r="J24" s="5">
        <v>5</v>
      </c>
    </row>
    <row r="25" spans="1:10" x14ac:dyDescent="0.25">
      <c r="A25" s="6">
        <v>18</v>
      </c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25">
      <c r="A26" s="6">
        <v>19</v>
      </c>
      <c r="B26" s="5"/>
      <c r="C26" s="5"/>
      <c r="D26" s="5"/>
      <c r="E26" s="5"/>
      <c r="F26" s="5"/>
      <c r="G26" s="5"/>
      <c r="H26" s="5"/>
      <c r="I26" s="5"/>
      <c r="J26" s="5"/>
    </row>
    <row r="27" spans="1:10" x14ac:dyDescent="0.25">
      <c r="A27" s="4" t="s">
        <v>19</v>
      </c>
      <c r="B27" s="5"/>
      <c r="C27" s="5"/>
      <c r="D27" s="5">
        <v>4</v>
      </c>
      <c r="E27" s="5">
        <v>13</v>
      </c>
      <c r="F27" s="5">
        <v>17</v>
      </c>
      <c r="G27" s="5"/>
      <c r="H27" s="5">
        <v>10</v>
      </c>
      <c r="I27" s="5">
        <v>10</v>
      </c>
      <c r="J27" s="5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7"/>
  <sheetViews>
    <sheetView topLeftCell="A7" workbookViewId="0">
      <selection activeCell="D15" sqref="D15"/>
    </sheetView>
  </sheetViews>
  <sheetFormatPr defaultRowHeight="15" x14ac:dyDescent="0.25"/>
  <cols>
    <col min="1" max="1" width="15.140625" customWidth="1"/>
    <col min="2" max="2" width="16.28515625" bestFit="1" customWidth="1"/>
    <col min="3" max="3" width="11.7109375" customWidth="1"/>
    <col min="4" max="4" width="9.42578125" customWidth="1"/>
    <col min="5" max="5" width="7.7109375" customWidth="1"/>
    <col min="6" max="6" width="12.42578125" bestFit="1" customWidth="1"/>
    <col min="7" max="7" width="7.42578125" customWidth="1"/>
    <col min="8" max="8" width="5.42578125" customWidth="1"/>
    <col min="9" max="9" width="10.42578125" bestFit="1" customWidth="1"/>
    <col min="10" max="10" width="11.28515625" bestFit="1" customWidth="1"/>
  </cols>
  <sheetData>
    <row r="3" spans="1:10" x14ac:dyDescent="0.25">
      <c r="A3" s="7" t="s">
        <v>24</v>
      </c>
      <c r="B3" s="7" t="s">
        <v>20</v>
      </c>
    </row>
    <row r="4" spans="1:10" x14ac:dyDescent="0.25">
      <c r="B4" t="s">
        <v>17</v>
      </c>
      <c r="C4" t="s">
        <v>21</v>
      </c>
      <c r="D4" t="s">
        <v>3</v>
      </c>
      <c r="F4" t="s">
        <v>22</v>
      </c>
      <c r="G4" t="s">
        <v>10</v>
      </c>
      <c r="I4" t="s">
        <v>23</v>
      </c>
      <c r="J4" t="s">
        <v>19</v>
      </c>
    </row>
    <row r="5" spans="1:10" x14ac:dyDescent="0.25">
      <c r="A5" s="7" t="s">
        <v>18</v>
      </c>
      <c r="B5" t="s">
        <v>16</v>
      </c>
      <c r="D5" t="s">
        <v>15</v>
      </c>
      <c r="E5" t="s">
        <v>14</v>
      </c>
      <c r="G5" t="s">
        <v>12</v>
      </c>
      <c r="H5" t="s">
        <v>11</v>
      </c>
    </row>
    <row r="6" spans="1:10" x14ac:dyDescent="0.25">
      <c r="A6" s="4" t="s">
        <v>7</v>
      </c>
      <c r="B6" s="5">
        <v>65</v>
      </c>
      <c r="C6" s="5">
        <v>65</v>
      </c>
      <c r="D6" s="5"/>
      <c r="E6" s="5"/>
      <c r="F6" s="5"/>
      <c r="G6" s="5">
        <v>10</v>
      </c>
      <c r="H6" s="5">
        <v>25</v>
      </c>
      <c r="I6" s="5">
        <v>35</v>
      </c>
      <c r="J6" s="5">
        <v>100</v>
      </c>
    </row>
    <row r="7" spans="1:10" x14ac:dyDescent="0.25">
      <c r="A7" s="6">
        <v>1</v>
      </c>
      <c r="B7" s="5"/>
      <c r="C7" s="5"/>
      <c r="D7" s="5"/>
      <c r="E7" s="5"/>
      <c r="F7" s="5"/>
      <c r="G7" s="5">
        <v>6</v>
      </c>
      <c r="H7" s="5"/>
      <c r="I7" s="5">
        <v>6</v>
      </c>
      <c r="J7" s="5">
        <v>6</v>
      </c>
    </row>
    <row r="8" spans="1:10" x14ac:dyDescent="0.25">
      <c r="A8" s="6">
        <v>2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25">
      <c r="A9" s="6">
        <v>3</v>
      </c>
      <c r="B9" s="5"/>
      <c r="C9" s="5"/>
      <c r="D9" s="5"/>
      <c r="E9" s="5"/>
      <c r="F9" s="5"/>
      <c r="G9" s="5"/>
      <c r="H9" s="5">
        <v>5</v>
      </c>
      <c r="I9" s="5">
        <v>5</v>
      </c>
      <c r="J9" s="5">
        <v>5</v>
      </c>
    </row>
    <row r="10" spans="1:10" x14ac:dyDescent="0.25">
      <c r="A10" s="6">
        <v>4</v>
      </c>
      <c r="B10" s="5">
        <v>5</v>
      </c>
      <c r="C10" s="5">
        <v>5</v>
      </c>
      <c r="D10" s="5"/>
      <c r="E10" s="5"/>
      <c r="F10" s="5"/>
      <c r="G10" s="5"/>
      <c r="H10" s="5"/>
      <c r="I10" s="5"/>
      <c r="J10" s="5">
        <v>5</v>
      </c>
    </row>
    <row r="11" spans="1:10" x14ac:dyDescent="0.25">
      <c r="A11" s="6">
        <v>5</v>
      </c>
      <c r="B11" s="5">
        <v>5</v>
      </c>
      <c r="C11" s="5">
        <v>5</v>
      </c>
      <c r="D11" s="5"/>
      <c r="E11" s="5"/>
      <c r="F11" s="5"/>
      <c r="G11" s="5"/>
      <c r="H11" s="5"/>
      <c r="I11" s="5"/>
      <c r="J11" s="5">
        <v>5</v>
      </c>
    </row>
    <row r="12" spans="1:10" x14ac:dyDescent="0.25">
      <c r="A12" s="6">
        <v>6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25">
      <c r="A13" s="6"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5">
      <c r="A14" s="6">
        <v>8</v>
      </c>
      <c r="B14" s="5"/>
      <c r="C14" s="5"/>
      <c r="D14" s="5"/>
      <c r="E14" s="5"/>
      <c r="F14" s="5"/>
      <c r="G14" s="5"/>
      <c r="H14" s="5">
        <v>4</v>
      </c>
      <c r="I14" s="5">
        <v>4</v>
      </c>
      <c r="J14" s="5">
        <v>4</v>
      </c>
    </row>
    <row r="15" spans="1:10" x14ac:dyDescent="0.25">
      <c r="A15" s="6">
        <v>9</v>
      </c>
      <c r="B15" s="5">
        <v>5</v>
      </c>
      <c r="C15" s="5">
        <v>5</v>
      </c>
      <c r="D15" s="5"/>
      <c r="E15" s="5"/>
      <c r="F15" s="5"/>
      <c r="G15" s="5"/>
      <c r="H15" s="5"/>
      <c r="I15" s="5"/>
      <c r="J15" s="5">
        <v>5</v>
      </c>
    </row>
    <row r="16" spans="1:10" x14ac:dyDescent="0.25">
      <c r="A16" s="6">
        <v>10</v>
      </c>
      <c r="B16" s="5"/>
      <c r="C16" s="5"/>
      <c r="D16" s="5"/>
      <c r="E16" s="5"/>
      <c r="F16" s="5"/>
      <c r="G16" s="5"/>
      <c r="H16" s="5">
        <v>11</v>
      </c>
      <c r="I16" s="5">
        <v>11</v>
      </c>
      <c r="J16" s="5">
        <v>11</v>
      </c>
    </row>
    <row r="17" spans="1:10" x14ac:dyDescent="0.25">
      <c r="A17" s="6"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6">
        <v>12</v>
      </c>
      <c r="B18" s="5"/>
      <c r="C18" s="5"/>
      <c r="D18" s="5"/>
      <c r="E18" s="5"/>
      <c r="F18" s="5"/>
      <c r="G18" s="5">
        <v>4</v>
      </c>
      <c r="H18" s="5"/>
      <c r="I18" s="5">
        <v>4</v>
      </c>
      <c r="J18" s="5">
        <v>4</v>
      </c>
    </row>
    <row r="19" spans="1:10" x14ac:dyDescent="0.25">
      <c r="A19" s="6"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6">
        <v>14</v>
      </c>
      <c r="B20" s="5"/>
      <c r="C20" s="5"/>
      <c r="D20" s="5"/>
      <c r="E20" s="5"/>
      <c r="F20" s="5"/>
      <c r="G20" s="5"/>
      <c r="H20" s="5">
        <v>5</v>
      </c>
      <c r="I20" s="5">
        <v>5</v>
      </c>
      <c r="J20" s="5">
        <v>5</v>
      </c>
    </row>
    <row r="21" spans="1:10" x14ac:dyDescent="0.25">
      <c r="A21" s="6">
        <v>15</v>
      </c>
      <c r="B21" s="5">
        <v>50</v>
      </c>
      <c r="C21" s="5">
        <v>50</v>
      </c>
      <c r="D21" s="5"/>
      <c r="E21" s="5"/>
      <c r="F21" s="5"/>
      <c r="G21" s="5"/>
      <c r="H21" s="5"/>
      <c r="I21" s="5"/>
      <c r="J21" s="5">
        <v>50</v>
      </c>
    </row>
    <row r="22" spans="1:10" x14ac:dyDescent="0.25">
      <c r="A22" s="4" t="s">
        <v>8</v>
      </c>
      <c r="B22" s="5">
        <v>9</v>
      </c>
      <c r="C22" s="5">
        <v>9</v>
      </c>
      <c r="D22" s="5"/>
      <c r="E22" s="5"/>
      <c r="F22" s="5"/>
      <c r="G22" s="5">
        <v>5</v>
      </c>
      <c r="H22" s="5">
        <v>12</v>
      </c>
      <c r="I22" s="5">
        <v>17</v>
      </c>
      <c r="J22" s="5">
        <v>26</v>
      </c>
    </row>
    <row r="23" spans="1:10" x14ac:dyDescent="0.25">
      <c r="A23" s="6">
        <v>16</v>
      </c>
      <c r="B23" s="5"/>
      <c r="C23" s="5"/>
      <c r="D23" s="5"/>
      <c r="E23" s="5"/>
      <c r="F23" s="5"/>
      <c r="G23" s="5">
        <v>5</v>
      </c>
      <c r="H23" s="5"/>
      <c r="I23" s="5">
        <v>5</v>
      </c>
      <c r="J23" s="5">
        <v>5</v>
      </c>
    </row>
    <row r="24" spans="1:10" x14ac:dyDescent="0.25">
      <c r="A24" s="6">
        <v>17</v>
      </c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25">
      <c r="A25" s="6">
        <v>18</v>
      </c>
      <c r="B25" s="5">
        <v>9</v>
      </c>
      <c r="C25" s="5">
        <v>9</v>
      </c>
      <c r="D25" s="5"/>
      <c r="E25" s="5"/>
      <c r="F25" s="5"/>
      <c r="G25" s="5"/>
      <c r="H25" s="5"/>
      <c r="I25" s="5"/>
      <c r="J25" s="5">
        <v>9</v>
      </c>
    </row>
    <row r="26" spans="1:10" x14ac:dyDescent="0.25">
      <c r="A26" s="6">
        <v>19</v>
      </c>
      <c r="B26" s="5"/>
      <c r="C26" s="5"/>
      <c r="D26" s="5"/>
      <c r="E26" s="5"/>
      <c r="F26" s="5"/>
      <c r="G26" s="5"/>
      <c r="H26" s="5">
        <v>12</v>
      </c>
      <c r="I26" s="5">
        <v>12</v>
      </c>
      <c r="J26" s="5">
        <v>12</v>
      </c>
    </row>
    <row r="27" spans="1:10" x14ac:dyDescent="0.25">
      <c r="A27" s="4" t="s">
        <v>19</v>
      </c>
      <c r="B27" s="5">
        <v>74</v>
      </c>
      <c r="C27" s="5">
        <v>74</v>
      </c>
      <c r="D27" s="5"/>
      <c r="E27" s="5"/>
      <c r="F27" s="5"/>
      <c r="G27" s="5">
        <v>15</v>
      </c>
      <c r="H27" s="5">
        <v>37</v>
      </c>
      <c r="I27" s="5">
        <v>52</v>
      </c>
      <c r="J27" s="5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L15" sqref="L15"/>
    </sheetView>
  </sheetViews>
  <sheetFormatPr defaultRowHeight="15" x14ac:dyDescent="0.25"/>
  <cols>
    <col min="1" max="7" width="11.85546875" customWidth="1"/>
    <col min="11" max="11" width="13.140625" customWidth="1"/>
    <col min="12" max="12" width="11.7109375" bestFit="1" customWidth="1"/>
    <col min="13" max="13" width="14.5703125" bestFit="1" customWidth="1"/>
  </cols>
  <sheetData>
    <row r="1" spans="1:12" x14ac:dyDescent="0.25">
      <c r="E1">
        <v>99</v>
      </c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J2" s="2" t="str">
        <f>F2</f>
        <v xml:space="preserve">Type </v>
      </c>
      <c r="K2" s="2" t="str">
        <f>G2</f>
        <v>Subtype</v>
      </c>
    </row>
    <row r="3" spans="1:12" x14ac:dyDescent="0.25">
      <c r="A3" s="1" t="s">
        <v>7</v>
      </c>
      <c r="B3" s="3">
        <v>1</v>
      </c>
      <c r="C3" s="3">
        <v>6</v>
      </c>
      <c r="D3" s="3"/>
      <c r="E3" s="3">
        <f>E1-C3</f>
        <v>93</v>
      </c>
      <c r="F3" s="1" t="s">
        <v>10</v>
      </c>
      <c r="G3" s="1" t="s">
        <v>12</v>
      </c>
      <c r="J3" s="1" t="s">
        <v>10</v>
      </c>
      <c r="K3" s="1" t="s">
        <v>11</v>
      </c>
      <c r="L3" s="1" t="s">
        <v>12</v>
      </c>
    </row>
    <row r="4" spans="1:12" x14ac:dyDescent="0.25">
      <c r="A4" s="1" t="s">
        <v>7</v>
      </c>
      <c r="B4" s="3">
        <v>2</v>
      </c>
      <c r="C4" s="3"/>
      <c r="D4" s="3">
        <v>3</v>
      </c>
      <c r="E4" s="3">
        <f>E3-C4+D4</f>
        <v>96</v>
      </c>
      <c r="F4" s="1" t="s">
        <v>3</v>
      </c>
      <c r="G4" s="1" t="s">
        <v>14</v>
      </c>
      <c r="J4" s="1" t="s">
        <v>17</v>
      </c>
      <c r="K4" s="1" t="s">
        <v>16</v>
      </c>
      <c r="L4" s="1" t="s">
        <v>13</v>
      </c>
    </row>
    <row r="5" spans="1:12" x14ac:dyDescent="0.25">
      <c r="A5" s="1" t="s">
        <v>7</v>
      </c>
      <c r="B5" s="3">
        <v>3</v>
      </c>
      <c r="C5" s="3">
        <v>5</v>
      </c>
      <c r="D5" s="3"/>
      <c r="E5" s="3">
        <f t="shared" ref="E5:E21" si="0">E4-C5+D5</f>
        <v>91</v>
      </c>
      <c r="F5" s="1" t="s">
        <v>10</v>
      </c>
      <c r="G5" s="1" t="s">
        <v>11</v>
      </c>
      <c r="J5" s="1" t="s">
        <v>3</v>
      </c>
      <c r="K5" s="1" t="s">
        <v>15</v>
      </c>
      <c r="L5" s="1" t="s">
        <v>14</v>
      </c>
    </row>
    <row r="6" spans="1:12" x14ac:dyDescent="0.25">
      <c r="A6" s="1" t="s">
        <v>7</v>
      </c>
      <c r="B6" s="3">
        <v>4</v>
      </c>
      <c r="C6" s="3">
        <v>5</v>
      </c>
      <c r="D6" s="3"/>
      <c r="E6" s="3">
        <f t="shared" si="0"/>
        <v>86</v>
      </c>
      <c r="F6" s="1" t="s">
        <v>17</v>
      </c>
      <c r="G6" s="1" t="s">
        <v>16</v>
      </c>
    </row>
    <row r="7" spans="1:12" x14ac:dyDescent="0.25">
      <c r="A7" s="1" t="s">
        <v>7</v>
      </c>
      <c r="B7" s="3">
        <v>5</v>
      </c>
      <c r="C7" s="3">
        <v>5</v>
      </c>
      <c r="D7" s="3"/>
      <c r="E7" s="3">
        <f t="shared" si="0"/>
        <v>81</v>
      </c>
      <c r="F7" s="1" t="s">
        <v>17</v>
      </c>
      <c r="G7" s="1" t="s">
        <v>16</v>
      </c>
    </row>
    <row r="8" spans="1:12" x14ac:dyDescent="0.25">
      <c r="A8" s="1" t="s">
        <v>7</v>
      </c>
      <c r="B8" s="3">
        <v>6</v>
      </c>
      <c r="C8" s="3"/>
      <c r="D8" s="3">
        <v>5</v>
      </c>
      <c r="E8" s="3">
        <f t="shared" si="0"/>
        <v>86</v>
      </c>
      <c r="F8" s="1" t="s">
        <v>3</v>
      </c>
      <c r="G8" s="1" t="s">
        <v>14</v>
      </c>
    </row>
    <row r="9" spans="1:12" x14ac:dyDescent="0.25">
      <c r="A9" s="1" t="s">
        <v>7</v>
      </c>
      <c r="B9" s="3">
        <v>7</v>
      </c>
      <c r="C9" s="3"/>
      <c r="D9" s="3">
        <v>5</v>
      </c>
      <c r="E9" s="3">
        <f t="shared" si="0"/>
        <v>91</v>
      </c>
      <c r="F9" s="1" t="s">
        <v>10</v>
      </c>
      <c r="G9" s="1" t="s">
        <v>11</v>
      </c>
      <c r="J9" t="str">
        <f>F2</f>
        <v xml:space="preserve">Type </v>
      </c>
      <c r="K9" t="str">
        <f>G2</f>
        <v>Subtype</v>
      </c>
      <c r="L9" t="str">
        <f>G2</f>
        <v>Subtype</v>
      </c>
    </row>
    <row r="10" spans="1:12" x14ac:dyDescent="0.25">
      <c r="A10" s="1" t="s">
        <v>7</v>
      </c>
      <c r="B10" s="3">
        <v>8</v>
      </c>
      <c r="C10" s="3">
        <v>4</v>
      </c>
      <c r="D10" s="3"/>
      <c r="E10" s="3">
        <f t="shared" si="0"/>
        <v>87</v>
      </c>
      <c r="F10" s="1" t="s">
        <v>10</v>
      </c>
      <c r="G10" s="1" t="s">
        <v>11</v>
      </c>
      <c r="J10" t="s">
        <v>26</v>
      </c>
      <c r="K10" t="str">
        <f>K3</f>
        <v>Food</v>
      </c>
      <c r="L10" t="str">
        <f>L3</f>
        <v>Drink</v>
      </c>
    </row>
    <row r="11" spans="1:12" x14ac:dyDescent="0.25">
      <c r="A11" s="1" t="s">
        <v>7</v>
      </c>
      <c r="B11" s="3">
        <v>9</v>
      </c>
      <c r="C11" s="3">
        <v>5</v>
      </c>
      <c r="D11" s="3"/>
      <c r="E11" s="3">
        <f t="shared" si="0"/>
        <v>82</v>
      </c>
      <c r="F11" s="1" t="s">
        <v>17</v>
      </c>
      <c r="G11" s="1" t="s">
        <v>16</v>
      </c>
      <c r="J11" t="s">
        <v>17</v>
      </c>
      <c r="K11" t="str">
        <f>G2</f>
        <v>Subtype</v>
      </c>
      <c r="L11" t="str">
        <f>G2</f>
        <v>Subtype</v>
      </c>
    </row>
    <row r="12" spans="1:12" x14ac:dyDescent="0.25">
      <c r="A12" s="1" t="s">
        <v>7</v>
      </c>
      <c r="B12" s="3">
        <v>10</v>
      </c>
      <c r="C12" s="3">
        <v>11</v>
      </c>
      <c r="D12" s="3"/>
      <c r="E12" s="3">
        <f t="shared" si="0"/>
        <v>71</v>
      </c>
      <c r="F12" s="1" t="s">
        <v>10</v>
      </c>
      <c r="G12" s="1" t="s">
        <v>11</v>
      </c>
      <c r="K12" t="str">
        <f>K4</f>
        <v>Book</v>
      </c>
      <c r="L12" t="str">
        <f>L4</f>
        <v>Fees</v>
      </c>
    </row>
    <row r="13" spans="1:12" x14ac:dyDescent="0.25">
      <c r="A13" s="1" t="s">
        <v>7</v>
      </c>
      <c r="B13" s="3">
        <v>11</v>
      </c>
      <c r="C13" s="3"/>
      <c r="D13" s="3">
        <v>5</v>
      </c>
      <c r="E13" s="3">
        <f t="shared" si="0"/>
        <v>76</v>
      </c>
      <c r="F13" s="1" t="s">
        <v>3</v>
      </c>
      <c r="G13" s="1" t="s">
        <v>14</v>
      </c>
      <c r="J13" t="s">
        <v>3</v>
      </c>
      <c r="K13" t="str">
        <f>G2</f>
        <v>Subtype</v>
      </c>
      <c r="L13" t="str">
        <f>G2</f>
        <v>Subtype</v>
      </c>
    </row>
    <row r="14" spans="1:12" x14ac:dyDescent="0.25">
      <c r="A14" s="1" t="s">
        <v>7</v>
      </c>
      <c r="B14" s="3">
        <v>12</v>
      </c>
      <c r="C14" s="3">
        <v>4</v>
      </c>
      <c r="D14" s="3"/>
      <c r="E14" s="3">
        <f t="shared" si="0"/>
        <v>72</v>
      </c>
      <c r="F14" s="1" t="s">
        <v>10</v>
      </c>
      <c r="G14" s="1" t="s">
        <v>12</v>
      </c>
      <c r="K14" t="str">
        <f>K5</f>
        <v>Grant</v>
      </c>
      <c r="L14" t="str">
        <f>L5</f>
        <v>Parents</v>
      </c>
    </row>
    <row r="15" spans="1:12" x14ac:dyDescent="0.25">
      <c r="A15" s="1" t="s">
        <v>7</v>
      </c>
      <c r="B15" s="3">
        <v>13</v>
      </c>
      <c r="C15" s="3"/>
      <c r="D15" s="3">
        <v>4</v>
      </c>
      <c r="E15" s="3">
        <f t="shared" si="0"/>
        <v>76</v>
      </c>
      <c r="F15" s="1" t="s">
        <v>3</v>
      </c>
      <c r="G15" s="1" t="s">
        <v>15</v>
      </c>
    </row>
    <row r="16" spans="1:12" x14ac:dyDescent="0.25">
      <c r="A16" s="1" t="s">
        <v>7</v>
      </c>
      <c r="B16" s="3">
        <v>14</v>
      </c>
      <c r="C16" s="3">
        <v>5</v>
      </c>
      <c r="D16" s="3"/>
      <c r="E16" s="3">
        <f t="shared" si="0"/>
        <v>71</v>
      </c>
      <c r="F16" s="1" t="s">
        <v>10</v>
      </c>
      <c r="G16" s="1" t="s">
        <v>11</v>
      </c>
    </row>
    <row r="17" spans="1:12" x14ac:dyDescent="0.25">
      <c r="A17" s="1" t="s">
        <v>7</v>
      </c>
      <c r="B17" s="3">
        <v>15</v>
      </c>
      <c r="C17" s="3">
        <v>50</v>
      </c>
      <c r="D17" s="3"/>
      <c r="E17" s="3">
        <f t="shared" si="0"/>
        <v>21</v>
      </c>
      <c r="F17" s="1" t="s">
        <v>17</v>
      </c>
      <c r="G17" s="1" t="s">
        <v>16</v>
      </c>
    </row>
    <row r="18" spans="1:12" x14ac:dyDescent="0.25">
      <c r="A18" s="1" t="s">
        <v>8</v>
      </c>
      <c r="B18" s="3">
        <v>16</v>
      </c>
      <c r="C18" s="3">
        <v>5</v>
      </c>
      <c r="D18" s="3"/>
      <c r="E18" s="3">
        <f t="shared" si="0"/>
        <v>16</v>
      </c>
      <c r="F18" s="1" t="s">
        <v>10</v>
      </c>
      <c r="G18" s="1" t="s">
        <v>12</v>
      </c>
    </row>
    <row r="19" spans="1:12" x14ac:dyDescent="0.25">
      <c r="A19" s="1" t="s">
        <v>8</v>
      </c>
      <c r="B19" s="3">
        <v>17</v>
      </c>
      <c r="C19" s="3"/>
      <c r="D19" s="3">
        <v>5</v>
      </c>
      <c r="E19" s="3">
        <f t="shared" si="0"/>
        <v>21</v>
      </c>
      <c r="F19" s="1" t="s">
        <v>10</v>
      </c>
      <c r="G19" s="1" t="s">
        <v>11</v>
      </c>
    </row>
    <row r="20" spans="1:12" x14ac:dyDescent="0.25">
      <c r="A20" s="1" t="s">
        <v>8</v>
      </c>
      <c r="B20" s="3">
        <v>18</v>
      </c>
      <c r="C20" s="3">
        <v>9</v>
      </c>
      <c r="D20" s="3"/>
      <c r="E20" s="3">
        <f t="shared" si="0"/>
        <v>12</v>
      </c>
      <c r="F20" s="1" t="s">
        <v>17</v>
      </c>
      <c r="G20" s="1" t="s">
        <v>16</v>
      </c>
    </row>
    <row r="21" spans="1:12" x14ac:dyDescent="0.25">
      <c r="A21" s="1" t="s">
        <v>8</v>
      </c>
      <c r="B21" s="3">
        <v>19</v>
      </c>
      <c r="C21" s="3">
        <v>12</v>
      </c>
      <c r="D21" s="3"/>
      <c r="E21" s="3">
        <f t="shared" si="0"/>
        <v>0</v>
      </c>
      <c r="F21" s="1" t="s">
        <v>10</v>
      </c>
      <c r="G21" s="1" t="s">
        <v>11</v>
      </c>
      <c r="K21" s="4"/>
      <c r="L21" s="5"/>
    </row>
    <row r="22" spans="1:12" x14ac:dyDescent="0.25">
      <c r="B22" s="2" t="s">
        <v>9</v>
      </c>
      <c r="C22" s="3">
        <f>SUM(C3:C21)</f>
        <v>126</v>
      </c>
      <c r="D22" s="3">
        <f>SUM(D3:D21)</f>
        <v>27</v>
      </c>
      <c r="E22" s="3">
        <f>E1-C22+D22</f>
        <v>0</v>
      </c>
      <c r="K22" s="6"/>
      <c r="L22" s="5"/>
    </row>
    <row r="23" spans="1:12" x14ac:dyDescent="0.25">
      <c r="K23" s="6"/>
      <c r="L23" s="5"/>
    </row>
    <row r="24" spans="1:12" x14ac:dyDescent="0.25">
      <c r="K24" s="6"/>
      <c r="L24" s="5"/>
    </row>
    <row r="25" spans="1:12" x14ac:dyDescent="0.25">
      <c r="K25" s="6"/>
      <c r="L25" s="5"/>
    </row>
    <row r="26" spans="1:12" x14ac:dyDescent="0.25">
      <c r="K26" s="6"/>
      <c r="L26" s="5"/>
    </row>
    <row r="27" spans="1:12" x14ac:dyDescent="0.25">
      <c r="K27" s="6"/>
      <c r="L27" s="5"/>
    </row>
    <row r="28" spans="1:12" x14ac:dyDescent="0.25">
      <c r="K28" s="6"/>
      <c r="L28" s="5"/>
    </row>
    <row r="29" spans="1:12" x14ac:dyDescent="0.25">
      <c r="K29" s="6"/>
      <c r="L29" s="5"/>
    </row>
    <row r="30" spans="1:12" x14ac:dyDescent="0.25">
      <c r="K30" s="6"/>
      <c r="L30" s="5"/>
    </row>
    <row r="31" spans="1:12" x14ac:dyDescent="0.25">
      <c r="K31" s="4"/>
      <c r="L31" s="5"/>
    </row>
    <row r="32" spans="1:12" x14ac:dyDescent="0.25">
      <c r="K32" s="6"/>
      <c r="L32" s="5"/>
    </row>
    <row r="33" spans="11:12" x14ac:dyDescent="0.25">
      <c r="K33" s="6"/>
      <c r="L33" s="5"/>
    </row>
    <row r="34" spans="11:12" x14ac:dyDescent="0.25">
      <c r="K34" s="6"/>
      <c r="L34" s="5"/>
    </row>
    <row r="35" spans="11:12" x14ac:dyDescent="0.25">
      <c r="K35" s="6"/>
      <c r="L35" s="5"/>
    </row>
    <row r="36" spans="11:12" x14ac:dyDescent="0.25">
      <c r="K36" s="4"/>
      <c r="L36" s="5"/>
    </row>
  </sheetData>
  <dataValidations count="9">
    <dataValidation type="whole" allowBlank="1" showInputMessage="1" showErrorMessage="1" sqref="B3:B21">
      <formula1>1</formula1>
      <formula2>31</formula2>
    </dataValidation>
    <dataValidation type="decimal" allowBlank="1" showInputMessage="1" showErrorMessage="1" sqref="C3">
      <formula1>0</formula1>
      <formula2>E3</formula2>
    </dataValidation>
    <dataValidation type="whole" allowBlank="1" showInputMessage="1" showErrorMessage="1" errorTitle="Bridinājuma paziņojums" error="Income nevar būt lielāks par 100 !!!" sqref="D22">
      <formula1>0</formula1>
      <formula2>100</formula2>
    </dataValidation>
    <dataValidation type="list" allowBlank="1" showInputMessage="1" showErrorMessage="1" sqref="A3:A21">
      <formula1>"Oct, Nov"</formula1>
    </dataValidation>
    <dataValidation type="decimal" errorStyle="warning" allowBlank="1" showInputMessage="1" showErrorMessage="1" errorTitle="Bridinājuma paziņojums" error="Income nevar būt lielāks par 100 !!!" sqref="D3:D21">
      <formula1>0</formula1>
      <formula2>100</formula2>
    </dataValidation>
    <dataValidation type="list" allowBlank="1" showInputMessage="1" showErrorMessage="1" sqref="F3:F21">
      <formula1>$J$3:$J$5</formula1>
    </dataValidation>
    <dataValidation type="list" allowBlank="1" showInputMessage="1" showErrorMessage="1" sqref="G17:G21 G4:G15">
      <formula1>IF($F4=$J$3,$K$3:$L$3,IF($F4=$J$4,$K$4:$L$4,IF($F4=$J$5,$K$5:$L$5)))</formula1>
    </dataValidation>
    <dataValidation type="decimal" allowBlank="1" showInputMessage="1" showErrorMessage="1" sqref="C4:C21">
      <formula1>0</formula1>
      <formula2>E3</formula2>
    </dataValidation>
    <dataValidation type="list" allowBlank="1" showInputMessage="1" showErrorMessage="1" sqref="G16 G3">
      <formula1>IF($F3=$J$3,$K$3:$L$3,IF($F3=$J$4,$K$4:$L$4,IF($F3=$J$5,$K$5:$L$5)))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C10" sqref="C10"/>
    </sheetView>
  </sheetViews>
  <sheetFormatPr defaultRowHeight="15" x14ac:dyDescent="0.25"/>
  <sheetData>
    <row r="2" spans="1:4" x14ac:dyDescent="0.25">
      <c r="A2" s="1"/>
      <c r="B2" s="1"/>
      <c r="C2" s="1"/>
      <c r="D2" s="1">
        <f>(Main!E1)</f>
        <v>99</v>
      </c>
    </row>
    <row r="3" spans="1:4" x14ac:dyDescent="0.25">
      <c r="A3" s="1"/>
      <c r="B3" s="1"/>
      <c r="C3" s="1" t="str">
        <f>Main!C2</f>
        <v>Expense</v>
      </c>
      <c r="D3" s="1" t="str">
        <f>Main!D2</f>
        <v>Income</v>
      </c>
    </row>
    <row r="4" spans="1:4" x14ac:dyDescent="0.25">
      <c r="A4" s="1" t="str">
        <f>Main!J3</f>
        <v>Meal</v>
      </c>
      <c r="B4" s="1" t="str">
        <f>Main!K3</f>
        <v>Food</v>
      </c>
      <c r="C4" s="1">
        <f>DSUM(Main!A2:G21,Main!C2,Main!K9:K10)</f>
        <v>37</v>
      </c>
      <c r="D4" s="1">
        <f>DSUM(Main!D2:H21,Main!D2,Main!L9:L10)</f>
        <v>0</v>
      </c>
    </row>
    <row r="5" spans="1:4" x14ac:dyDescent="0.25">
      <c r="A5" s="1"/>
      <c r="B5" s="1" t="str">
        <f>Main!L3</f>
        <v>Drink</v>
      </c>
      <c r="C5" s="1">
        <f>DSUM(Main!A2:G21,Main!C2,Main!L9:L10)</f>
        <v>15</v>
      </c>
      <c r="D5" s="1">
        <f>DSUM(Main!A2:G21,Main!D2,Main!L9:L10)</f>
        <v>0</v>
      </c>
    </row>
    <row r="6" spans="1:4" x14ac:dyDescent="0.25">
      <c r="A6" s="1" t="str">
        <f>Main!J4</f>
        <v>Educat</v>
      </c>
      <c r="B6" s="1" t="str">
        <f>Main!K4</f>
        <v>Book</v>
      </c>
      <c r="C6" s="1">
        <f>DSUM(Main!A2:G21,Main!C2,Main!K11:K12)</f>
        <v>74</v>
      </c>
      <c r="D6" s="1">
        <f>DSUM(Main!A2:G21,Main!D2,Main!K11:K12)</f>
        <v>0</v>
      </c>
    </row>
    <row r="7" spans="1:4" x14ac:dyDescent="0.25">
      <c r="A7" s="1"/>
      <c r="B7" s="1" t="str">
        <f>Main!L4</f>
        <v>Fees</v>
      </c>
      <c r="C7" s="1">
        <f>DSUM(Main!A2:G21,Main!C2,Main!L11:L12)</f>
        <v>0</v>
      </c>
      <c r="D7" s="1">
        <f>DSUM(Main!A2:G21,Main!D2,Main!L11:L12)</f>
        <v>0</v>
      </c>
    </row>
    <row r="8" spans="1:4" x14ac:dyDescent="0.25">
      <c r="A8" s="1" t="str">
        <f>Main!J5</f>
        <v>Income</v>
      </c>
      <c r="B8" s="1" t="str">
        <f>Main!K5</f>
        <v>Grant</v>
      </c>
      <c r="C8" s="1">
        <f>DSUM(Main!A2:G21,Main!C2,Main!K13:K14)</f>
        <v>0</v>
      </c>
      <c r="D8" s="1">
        <f>DSUM(Main!A2:G21,Main!D2,Main!K13:K14)</f>
        <v>4</v>
      </c>
    </row>
    <row r="9" spans="1:4" x14ac:dyDescent="0.25">
      <c r="A9" s="1"/>
      <c r="B9" s="1" t="str">
        <f>Main!L5</f>
        <v>Parents</v>
      </c>
      <c r="C9" s="1">
        <f>DSUM(Main!A2:G21,Main!C2,Main!L13:L14)</f>
        <v>0</v>
      </c>
      <c r="D9" s="1">
        <f>DSUM(Main!A2:G21,Main!D2,Main!L13:L14)</f>
        <v>13</v>
      </c>
    </row>
    <row r="10" spans="1:4" x14ac:dyDescent="0.25">
      <c r="A10" s="1"/>
      <c r="B10" s="1" t="str">
        <f>Main!B22</f>
        <v>Total</v>
      </c>
      <c r="C10" s="1">
        <f>SUM(C4:C9)</f>
        <v>126</v>
      </c>
      <c r="D10" s="1">
        <f>SUM(D4:D9)</f>
        <v>17</v>
      </c>
    </row>
    <row r="11" spans="1:4" x14ac:dyDescent="0.25">
      <c r="A11" s="1"/>
      <c r="B11" s="1"/>
      <c r="C11" s="1"/>
      <c r="D11" s="1">
        <f>D2+D10-C10</f>
        <v>-10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</vt:lpstr>
      <vt:lpstr>Expense</vt:lpstr>
      <vt:lpstr>Main</vt:lpstr>
      <vt:lpstr>Bilance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2012-10-29T14:09:34Z</dcterms:modified>
</cp:coreProperties>
</file>