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loud42ie-my.sharepoint.com/personal/rolf_thecloud42_com/Documents/Customer Projects/TheCloud 42 - Own Courses/"/>
    </mc:Choice>
  </mc:AlternateContent>
  <xr:revisionPtr revIDLastSave="250" documentId="114_{529522D5-EB11-4DD4-B4F6-C1FE67634159}" xr6:coauthVersionLast="45" xr6:coauthVersionMax="45" xr10:uidLastSave="{145E92F2-1A50-4723-AB75-C1BD5D3B7605}"/>
  <bookViews>
    <workbookView xWindow="23115" yWindow="3810" windowWidth="33720" windowHeight="19365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3" l="1"/>
  <c r="B17" i="3"/>
  <c r="D72" i="1"/>
  <c r="D42" i="1"/>
  <c r="D2" i="1"/>
  <c r="E42" i="1"/>
  <c r="E72" i="1"/>
  <c r="E2" i="1"/>
  <c r="D8" i="1"/>
  <c r="D14" i="1"/>
  <c r="D19" i="1"/>
  <c r="D26" i="1"/>
  <c r="D32" i="1"/>
  <c r="D37" i="1"/>
  <c r="D43" i="1"/>
  <c r="D51" i="1"/>
  <c r="D57" i="1"/>
  <c r="D64" i="1"/>
  <c r="D73" i="1"/>
  <c r="D78" i="1"/>
  <c r="D82" i="1"/>
  <c r="D3" i="1"/>
  <c r="E3" i="1"/>
  <c r="E8" i="1"/>
  <c r="E14" i="1"/>
  <c r="E19" i="1"/>
  <c r="E26" i="1"/>
  <c r="E32" i="1"/>
  <c r="E37" i="1"/>
  <c r="E43" i="1"/>
  <c r="E51" i="1"/>
  <c r="E57" i="1"/>
  <c r="E64" i="1"/>
  <c r="E73" i="1"/>
  <c r="E78" i="1"/>
  <c r="E82" i="1"/>
  <c r="E10" i="1"/>
  <c r="E11" i="1"/>
  <c r="E12" i="1"/>
  <c r="E13" i="1"/>
  <c r="E15" i="1"/>
  <c r="E16" i="1"/>
  <c r="E17" i="1"/>
  <c r="E18" i="1"/>
  <c r="E20" i="1"/>
  <c r="E21" i="1"/>
  <c r="E22" i="1"/>
  <c r="E23" i="1"/>
  <c r="E24" i="1"/>
  <c r="E25" i="1"/>
  <c r="E27" i="1"/>
  <c r="E28" i="1"/>
  <c r="E29" i="1"/>
  <c r="E30" i="1"/>
  <c r="E31" i="1"/>
  <c r="E33" i="1"/>
  <c r="E34" i="1"/>
  <c r="E35" i="1"/>
  <c r="E36" i="1"/>
  <c r="E38" i="1"/>
  <c r="E39" i="1"/>
  <c r="E40" i="1"/>
  <c r="E41" i="1"/>
  <c r="E44" i="1"/>
  <c r="E45" i="1"/>
  <c r="E46" i="1"/>
  <c r="E47" i="1"/>
  <c r="E48" i="1"/>
  <c r="E49" i="1"/>
  <c r="E50" i="1"/>
  <c r="E52" i="1"/>
  <c r="E53" i="1"/>
  <c r="E54" i="1"/>
  <c r="E55" i="1"/>
  <c r="E56" i="1"/>
  <c r="E58" i="1"/>
  <c r="E59" i="1"/>
  <c r="E60" i="1"/>
  <c r="E61" i="1"/>
  <c r="E62" i="1"/>
  <c r="E63" i="1"/>
  <c r="E65" i="1"/>
  <c r="E66" i="1"/>
  <c r="E67" i="1"/>
  <c r="E68" i="1"/>
  <c r="E69" i="1"/>
  <c r="E70" i="1"/>
  <c r="E71" i="1"/>
  <c r="E74" i="1"/>
  <c r="E75" i="1"/>
  <c r="E76" i="1"/>
  <c r="E77" i="1"/>
  <c r="E79" i="1"/>
  <c r="E80" i="1"/>
  <c r="E81" i="1"/>
  <c r="E83" i="1"/>
  <c r="E84" i="1"/>
  <c r="E5" i="1" l="1"/>
  <c r="E6" i="1"/>
  <c r="E7" i="1"/>
  <c r="E9" i="1"/>
  <c r="E4" i="1"/>
  <c r="B16" i="3" l="1"/>
  <c r="B19" i="3" l="1"/>
</calcChain>
</file>

<file path=xl/sharedStrings.xml><?xml version="1.0" encoding="utf-8"?>
<sst xmlns="http://schemas.openxmlformats.org/spreadsheetml/2006/main" count="189" uniqueCount="122">
  <si>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</si>
  <si>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</si>
  <si>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</si>
  <si>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</si>
  <si>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</si>
  <si>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https://github.com/Build5Nines/exam-assessments/blob/master/LICENSE</t>
  </si>
  <si>
    <t>This self assessment is licensed under the MIT License.</t>
  </si>
  <si>
    <t>License</t>
  </si>
  <si>
    <t>https://github.com/Build5Nines/exam-assessments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</si>
  <si>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</si>
  <si>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</si>
  <si>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</si>
  <si>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</si>
  <si>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</si>
  <si>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</si>
  <si>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</si>
  <si>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</si>
  <si>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</si>
  <si>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</si>
  <si>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</si>
  <si>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</si>
  <si>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</si>
  <si>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</si>
  <si>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</si>
  <si>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</si>
  <si>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</si>
  <si>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</si>
  <si>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</si>
  <si>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</si>
  <si>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</si>
  <si>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</si>
  <si>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</si>
  <si>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</si>
  <si>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</si>
  <si>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Self Assessment last updated April 28, 2020</t>
  </si>
  <si>
    <t>Exam MS-700: Managing Microsoft Teams</t>
  </si>
  <si>
    <t>https://docs.microsoft.com/learn/certifications/exams/ms-700</t>
  </si>
  <si>
    <t>Plan and Configure a Microsoft Teams Environment (45-50%)</t>
  </si>
  <si>
    <t>Manage Chat, Calling, and Meetings (30-35%)</t>
  </si>
  <si>
    <t>Manage Teams and App Policies (20-25%)</t>
  </si>
  <si>
    <t>Upgrade from Skype for Business to Microsoft Teams</t>
  </si>
  <si>
    <t>Plan and configure network settings for Microsoft Teams</t>
  </si>
  <si>
    <t>Implement governance and lifecycle management for Microsoft Teams</t>
  </si>
  <si>
    <t>Configure and manage guest access</t>
  </si>
  <si>
    <t>Manage security and compliance</t>
  </si>
  <si>
    <t>Deploy and manage Microsoft Teams endpoints</t>
  </si>
  <si>
    <t>Monitor and analyze service usage</t>
  </si>
  <si>
    <t>Manage chat and collaboration experiences</t>
  </si>
  <si>
    <t>Manage meeting experiences</t>
  </si>
  <si>
    <t>Manage phone numbers</t>
  </si>
  <si>
    <t>Manage Phone System</t>
  </si>
  <si>
    <t>Manage Teams and app policies (20-25%)</t>
  </si>
  <si>
    <t>Manage a team</t>
  </si>
  <si>
    <t>Manage membership in a team</t>
  </si>
  <si>
    <t>Implement policies for Microsoft Teams apps</t>
  </si>
  <si>
    <t xml:space="preserve">Plan and configure a Microsoft Teams environment (45-50%) </t>
  </si>
  <si>
    <t>choose an appropriate upgrade path and co-existence mode to meet specific requirements</t>
  </si>
  <si>
    <t>plan and troubleshoot meeting migration</t>
  </si>
  <si>
    <t>configure Microsoft Teams upgrade notification and meeting app choices</t>
  </si>
  <si>
    <t>configure coexistence mode for the organization and per-user</t>
  </si>
  <si>
    <t>plan for successful network deployment by using Network Planner</t>
  </si>
  <si>
    <t>calculate network bandwidth capacity for Microsoft Teams voice, video, meetings and Live Events</t>
  </si>
  <si>
    <t>assess network readiness by using the Network Testing Companion</t>
  </si>
  <si>
    <t>configure network ports and protocols used by Microsoft Teams client application</t>
  </si>
  <si>
    <t>configure media optimizations by using QoS</t>
  </si>
  <si>
    <t>create team templates</t>
  </si>
  <si>
    <t>set up policies for Office 365 Groups creation</t>
  </si>
  <si>
    <t>configure Office 365 Groups for Microsoft Teams classifications, expiration policy, and naming policy</t>
  </si>
  <si>
    <t>archive, restore, and delete a team</t>
  </si>
  <si>
    <t>configure guest users for Microsoft Teams</t>
  </si>
  <si>
    <t>configure guest permissions for a team</t>
  </si>
  <si>
    <t>configure meeting, messaging, and calling options for guests</t>
  </si>
  <si>
    <t xml:space="preserve">remove guests  </t>
  </si>
  <si>
    <t>manage Azure AD access review for guests</t>
  </si>
  <si>
    <t>configure guest access from Azure AD portal</t>
  </si>
  <si>
    <t>assign Microsoft Teams Admin roles</t>
  </si>
  <si>
    <t>create and manage compliance features, including retention and sensitivity policies</t>
  </si>
  <si>
    <t>create security and compliance alerts for Microsoft Teams</t>
  </si>
  <si>
    <t>create an information barrier policy</t>
  </si>
  <si>
    <t>interpret security reports for Microsoft Teams</t>
  </si>
  <si>
    <t xml:space="preserve">deploy Microsoft Teams clients to devices, including Windows, VDI (Virtual Desktop), MacOS, and mobile devices  </t>
  </si>
  <si>
    <t>manage configuration profiles</t>
  </si>
  <si>
    <t>manage device settings and firmware</t>
  </si>
  <si>
    <t>configure Microsoft Teams Rooms</t>
  </si>
  <si>
    <t>interpret Microsoft Teams usage reports</t>
  </si>
  <si>
    <t>interpret Microsoft 365 usage reports</t>
  </si>
  <si>
    <t>optimize call quality by using Call Analytics</t>
  </si>
  <si>
    <t>analyze organization-wide call quality by using Call Quality Dashboard</t>
  </si>
  <si>
    <t xml:space="preserve">configure messaging policies  </t>
  </si>
  <si>
    <t>manage external access</t>
  </si>
  <si>
    <t>manage channels for a team</t>
  </si>
  <si>
    <t>manage private channel creation policies</t>
  </si>
  <si>
    <t>manage email integration</t>
  </si>
  <si>
    <t>configure external access for SharePoint and OneDrive for Business</t>
  </si>
  <si>
    <t>manage cloud file storage options for collaboration</t>
  </si>
  <si>
    <t>configure meeting settings</t>
  </si>
  <si>
    <t>create and manage meeting policies</t>
  </si>
  <si>
    <t>configure settings for live events</t>
  </si>
  <si>
    <t>create and manage policies for live events</t>
  </si>
  <si>
    <t>configure conference bridge settings</t>
  </si>
  <si>
    <t>recommend a PSTN connectivity solution based on specific business requirements</t>
  </si>
  <si>
    <t>order phone numbers</t>
  </si>
  <si>
    <t xml:space="preserve">manage service numbers  </t>
  </si>
  <si>
    <t>add, change, or remove an emergency address for your organization</t>
  </si>
  <si>
    <t>assign, change, or remove a phone number for a user</t>
  </si>
  <si>
    <t>manage voice settings for users</t>
  </si>
  <si>
    <t xml:space="preserve">manage resource accounts  </t>
  </si>
  <si>
    <t>create and configure call queues</t>
  </si>
  <si>
    <t>create and configure auto attendants</t>
  </si>
  <si>
    <t>manage call park policies</t>
  </si>
  <si>
    <t>manage calling policies</t>
  </si>
  <si>
    <t>manage caller ID policies</t>
  </si>
  <si>
    <t>interpret the Direct Routing health dashboard</t>
  </si>
  <si>
    <t>create a team</t>
  </si>
  <si>
    <t xml:space="preserve">upgrade an existing resource to a team  </t>
  </si>
  <si>
    <t>manage privacy levels for a team</t>
  </si>
  <si>
    <t>manage org-wide teams</t>
  </si>
  <si>
    <t>manage users in a team</t>
  </si>
  <si>
    <t>configure dynamic membership</t>
  </si>
  <si>
    <t>manage access review for team members</t>
  </si>
  <si>
    <t xml:space="preserve">create and manage app permission policies </t>
  </si>
  <si>
    <t xml:space="preserve">create and manage app setup policies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</si>
</sst>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7" fillId="0" borderId="0" xfId="0" applyFo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</cellXfs>
  <cellStyles count="3">
    <cellStyle name="Hyperlink" xfId="2" builtinId="8"/>
    <cellStyle name="Normal" xfId="0" builtinId="0"/>
    <cellStyle name="Normal 2" xfId="1" xr:uid="{53131793-09E6-461C-8EFA-0A1B2AF0414A}"/>
  </cellStyles>
  <dxfs count="1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docs.microsoft.com/learn/certifications/exams/ms-700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5"/>
  <sheetViews>
    <sheetView tabSelected="1" workbookViewId="0">
      <selection activeCell="B19" sqref="B19"/>
    </sheetView>
  </sheetViews>
  <sheetFormatPr defaultRowHeight="15.75" x14ac:dyDescent="0.25"/>
  <cols>
    <col min="1" max="1" width="73.7109375" style="3" customWidth="1"/>
    <col min="2" max="2" width="22" style="3" bestFit="1" customWidth="1"/>
    <col min="3" max="3" width="18.85546875" style="3" customWidth="1"/>
    <col min="4" max="4" width="28.140625" style="3" bestFit="1" customWidth="1"/>
    <col min="5" max="16384" width="9.140625" style="3"/>
  </cols>
  <sheetData>
    <row r="1" spans="1:2" ht="18.75" x14ac:dyDescent="0.3">
      <c r="A1" s="17" t="s">
        <v>27</v>
      </c>
    </row>
    <row r="2" spans="1:2" x14ac:dyDescent="0.25">
      <c r="A2" s="2" t="s">
        <v>26</v>
      </c>
    </row>
    <row r="3" spans="1:2" x14ac:dyDescent="0.25">
      <c r="A3" s="3" t="s">
        <v>25</v>
      </c>
    </row>
    <row r="4" spans="1:2" x14ac:dyDescent="0.25">
      <c r="A4" s="3" t="s">
        <v>24</v>
      </c>
    </row>
    <row r="5" spans="1:2" x14ac:dyDescent="0.25">
      <c r="A5" s="3" t="s">
        <v>23</v>
      </c>
    </row>
    <row r="6" spans="1:2" x14ac:dyDescent="0.25">
      <c r="A6" s="3" t="s">
        <v>22</v>
      </c>
    </row>
    <row r="7" spans="1:2" x14ac:dyDescent="0.25">
      <c r="A7" s="3" t="s">
        <v>21</v>
      </c>
    </row>
    <row r="8" spans="1:2" x14ac:dyDescent="0.25">
      <c r="A8" s="2" t="s">
        <v>20</v>
      </c>
    </row>
    <row r="10" spans="1:2" x14ac:dyDescent="0.25">
      <c r="A10" s="3" t="s">
        <v>19</v>
      </c>
    </row>
    <row r="12" spans="1:2" s="16" customFormat="1" ht="21" x14ac:dyDescent="0.35">
      <c r="A12" s="9" t="s">
        <v>35</v>
      </c>
    </row>
    <row r="13" spans="1:2" x14ac:dyDescent="0.25">
      <c r="A13" s="8" t="s">
        <v>36</v>
      </c>
    </row>
    <row r="15" spans="1:2" x14ac:dyDescent="0.25">
      <c r="A15" s="15" t="s">
        <v>18</v>
      </c>
      <c r="B15" s="15" t="s">
        <v>17</v>
      </c>
    </row>
    <row r="16" spans="1:2" ht="18.75" x14ac:dyDescent="0.3">
      <c r="A16" s="14" t="s">
        <v>37</v>
      </c>
      <c r="B16" s="13">
        <f>'Self Assessment'!D2</f>
        <v>0</v>
      </c>
    </row>
    <row r="17" spans="1:4" ht="18.75" x14ac:dyDescent="0.3">
      <c r="A17" s="14" t="s">
        <v>38</v>
      </c>
      <c r="B17" s="13">
        <f>'Self Assessment'!D42</f>
        <v>0</v>
      </c>
    </row>
    <row r="18" spans="1:4" ht="18.75" x14ac:dyDescent="0.3">
      <c r="A18" s="14" t="s">
        <v>39</v>
      </c>
      <c r="B18" s="13">
        <f>'Self Assessment'!D72</f>
        <v>0</v>
      </c>
    </row>
    <row r="19" spans="1:4" ht="26.25" x14ac:dyDescent="0.4">
      <c r="A19" s="12" t="s">
        <v>16</v>
      </c>
      <c r="B19" s="11">
        <f>SUM(B16:B18)/3</f>
        <v>0</v>
      </c>
    </row>
    <row r="21" spans="1:4" ht="21" x14ac:dyDescent="0.35">
      <c r="A21" s="10" t="s">
        <v>15</v>
      </c>
    </row>
    <row r="22" spans="1:4" x14ac:dyDescent="0.25">
      <c r="A22" s="2" t="s">
        <v>14</v>
      </c>
      <c r="D22" s="8" t="s">
        <v>13</v>
      </c>
    </row>
    <row r="23" spans="1:4" x14ac:dyDescent="0.25">
      <c r="A23" s="2" t="s">
        <v>12</v>
      </c>
      <c r="D23" s="8" t="s">
        <v>11</v>
      </c>
    </row>
    <row r="24" spans="1:4" x14ac:dyDescent="0.25">
      <c r="A24" s="2" t="s">
        <v>32</v>
      </c>
      <c r="D24" s="8" t="s">
        <v>33</v>
      </c>
    </row>
    <row r="26" spans="1:4" ht="21" x14ac:dyDescent="0.35">
      <c r="A26" s="9" t="s">
        <v>10</v>
      </c>
    </row>
    <row r="27" spans="1:4" x14ac:dyDescent="0.25">
      <c r="A27" s="3" t="s">
        <v>9</v>
      </c>
    </row>
    <row r="28" spans="1:4" x14ac:dyDescent="0.25">
      <c r="A28" s="8" t="s">
        <v>8</v>
      </c>
    </row>
    <row r="30" spans="1:4" ht="21" x14ac:dyDescent="0.35">
      <c r="A30" s="9" t="s">
        <v>7</v>
      </c>
    </row>
    <row r="31" spans="1:4" x14ac:dyDescent="0.25">
      <c r="A31" s="3" t="s">
        <v>6</v>
      </c>
    </row>
    <row r="32" spans="1:4" x14ac:dyDescent="0.25">
      <c r="A32" s="8" t="s">
        <v>5</v>
      </c>
    </row>
    <row r="33" spans="1:1" x14ac:dyDescent="0.25">
      <c r="A33" s="3" t="s">
        <v>4</v>
      </c>
    </row>
    <row r="35" spans="1:1" x14ac:dyDescent="0.25">
      <c r="A35" s="7" t="s">
        <v>34</v>
      </c>
    </row>
  </sheetData>
  <conditionalFormatting sqref="B16:B18">
    <cfRule type="cellIs" dxfId="110" priority="9" operator="greaterThan">
      <formula>0.7</formula>
    </cfRule>
  </conditionalFormatting>
  <conditionalFormatting sqref="B16:B18">
    <cfRule type="cellIs" dxfId="109" priority="8" operator="lessThan">
      <formula>0.5</formula>
    </cfRule>
  </conditionalFormatting>
  <conditionalFormatting sqref="B16:B18">
    <cfRule type="cellIs" dxfId="108" priority="7" operator="between">
      <formula>0.5</formula>
      <formula>0.7</formula>
    </cfRule>
  </conditionalFormatting>
  <conditionalFormatting sqref="B19">
    <cfRule type="cellIs" dxfId="107" priority="6" operator="greaterThan">
      <formula>0.7</formula>
    </cfRule>
  </conditionalFormatting>
  <conditionalFormatting sqref="B19">
    <cfRule type="cellIs" dxfId="106" priority="5" operator="lessThan">
      <formula>0.5</formula>
    </cfRule>
  </conditionalFormatting>
  <conditionalFormatting sqref="B19">
    <cfRule type="cellIs" dxfId="105" priority="4" operator="between">
      <formula>0.5</formula>
      <formula>0.7</formula>
    </cfRule>
  </conditionalFormatting>
  <hyperlinks>
    <hyperlink ref="D22" r:id="rId1" xr:uid="{EACC7D9E-7F83-458C-8F58-673A151E44D7}"/>
    <hyperlink ref="D23" r:id="rId2" xr:uid="{07983044-D44C-40D7-B031-44A449E5CFD1}"/>
    <hyperlink ref="A28" r:id="rId3" xr:uid="{387EB212-4436-44A3-8EAC-64C6D0AD65AA}"/>
    <hyperlink ref="A32" r:id="rId4" xr:uid="{045D0B74-3506-473F-A6BD-41C8D986FFFA}"/>
    <hyperlink ref="A13" r:id="rId5" xr:uid="{FFA409A4-E101-4410-ABB7-6D0F076BA9B8}"/>
    <hyperlink ref="D24" r:id="rId6" xr:uid="{423C29FF-2809-4F44-BBB4-4F614F3EA4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96"/>
  <sheetViews>
    <sheetView workbookViewId="0">
      <selection activeCell="E1" sqref="E1:E1048576"/>
    </sheetView>
  </sheetViews>
  <sheetFormatPr defaultRowHeight="21" x14ac:dyDescent="0.35"/>
  <cols>
    <col min="1" max="1" width="29" style="19" customWidth="1"/>
    <col min="2" max="2" width="34.5703125" style="21" customWidth="1"/>
    <col min="3" max="3" width="69.140625" style="23" bestFit="1" customWidth="1"/>
    <col min="4" max="4" width="20.85546875" style="1" bestFit="1" customWidth="1"/>
    <col min="5" max="5" width="9.140625" style="1" hidden="1" customWidth="1"/>
    <col min="6" max="6" width="16.85546875" style="1" customWidth="1"/>
    <col min="7" max="16384" width="9.140625" style="1"/>
  </cols>
  <sheetData>
    <row r="1" spans="1:5" s="18" customFormat="1" ht="18.75" x14ac:dyDescent="0.3">
      <c r="A1" s="18" t="s">
        <v>28</v>
      </c>
      <c r="B1" s="18" t="s">
        <v>29</v>
      </c>
      <c r="C1" s="18" t="s">
        <v>30</v>
      </c>
      <c r="D1" s="18" t="s">
        <v>31</v>
      </c>
    </row>
    <row r="2" spans="1:5" x14ac:dyDescent="0.35">
      <c r="A2" s="20" t="s">
        <v>55</v>
      </c>
      <c r="D2" s="25">
        <f>SUM(D3,D8,D14,D19,D26,D32,D37)/E2</f>
        <v>0</v>
      </c>
      <c r="E2" s="1">
        <f>COUNTA(B3:B41)</f>
        <v>7</v>
      </c>
    </row>
    <row r="3" spans="1:5" x14ac:dyDescent="0.35">
      <c r="B3" s="21" t="s">
        <v>40</v>
      </c>
      <c r="D3" s="26">
        <f>SUM(E4:E7)/E3</f>
        <v>0</v>
      </c>
      <c r="E3" s="1">
        <f>COUNTA(C4:C7)</f>
        <v>4</v>
      </c>
    </row>
    <row r="4" spans="1:5" x14ac:dyDescent="0.35">
      <c r="C4" s="23" t="s">
        <v>56</v>
      </c>
      <c r="D4" t="s">
        <v>3</v>
      </c>
      <c r="E4" s="1">
        <f>IF(D4="Know Well",1,IF(D4="Know a Little",0.5,0))</f>
        <v>0</v>
      </c>
    </row>
    <row r="5" spans="1:5" x14ac:dyDescent="0.35">
      <c r="C5" s="23" t="s">
        <v>57</v>
      </c>
      <c r="D5" t="s">
        <v>3</v>
      </c>
      <c r="E5" s="1">
        <f t="shared" ref="E5:E56" si="0">IF(D5="Know Well",1,IF(D5="Know a Little",0.5,0))</f>
        <v>0</v>
      </c>
    </row>
    <row r="6" spans="1:5" x14ac:dyDescent="0.35">
      <c r="C6" s="23" t="s">
        <v>58</v>
      </c>
      <c r="D6" t="s">
        <v>3</v>
      </c>
      <c r="E6" s="1">
        <f t="shared" si="0"/>
        <v>0</v>
      </c>
    </row>
    <row r="7" spans="1:5" x14ac:dyDescent="0.35">
      <c r="C7" s="23" t="s">
        <v>59</v>
      </c>
      <c r="D7" t="s">
        <v>3</v>
      </c>
      <c r="E7" s="1">
        <f t="shared" si="0"/>
        <v>0</v>
      </c>
    </row>
    <row r="8" spans="1:5" x14ac:dyDescent="0.35">
      <c r="B8" s="21" t="s">
        <v>41</v>
      </c>
      <c r="D8" s="26">
        <f>SUM(E9:E13)/E8</f>
        <v>0</v>
      </c>
      <c r="E8" s="1">
        <f>COUNTA(C9:C13)</f>
        <v>5</v>
      </c>
    </row>
    <row r="9" spans="1:5" x14ac:dyDescent="0.35">
      <c r="C9" s="23" t="s">
        <v>60</v>
      </c>
      <c r="D9" t="s">
        <v>3</v>
      </c>
      <c r="E9" s="1">
        <f t="shared" si="0"/>
        <v>0</v>
      </c>
    </row>
    <row r="10" spans="1:5" x14ac:dyDescent="0.35">
      <c r="C10" s="23" t="s">
        <v>61</v>
      </c>
      <c r="D10" t="s">
        <v>3</v>
      </c>
      <c r="E10" s="1">
        <f t="shared" ref="E10:E73" si="1">IF(D10="Know Well",1,IF(D10="Know a Little",0.5,0))</f>
        <v>0</v>
      </c>
    </row>
    <row r="11" spans="1:5" x14ac:dyDescent="0.35">
      <c r="C11" s="23" t="s">
        <v>62</v>
      </c>
      <c r="D11" t="s">
        <v>3</v>
      </c>
      <c r="E11" s="1">
        <f t="shared" si="1"/>
        <v>0</v>
      </c>
    </row>
    <row r="12" spans="1:5" x14ac:dyDescent="0.35">
      <c r="C12" s="23" t="s">
        <v>63</v>
      </c>
      <c r="D12" t="s">
        <v>3</v>
      </c>
      <c r="E12" s="1">
        <f t="shared" si="1"/>
        <v>0</v>
      </c>
    </row>
    <row r="13" spans="1:5" x14ac:dyDescent="0.35">
      <c r="C13" s="23" t="s">
        <v>64</v>
      </c>
      <c r="D13" t="s">
        <v>3</v>
      </c>
      <c r="E13" s="1">
        <f t="shared" si="1"/>
        <v>0</v>
      </c>
    </row>
    <row r="14" spans="1:5" x14ac:dyDescent="0.35">
      <c r="B14" s="21" t="s">
        <v>42</v>
      </c>
      <c r="D14" s="26">
        <f>SUM(E15:E18)/E14</f>
        <v>0</v>
      </c>
      <c r="E14" s="1">
        <f>COUNTA(C15:C18)</f>
        <v>4</v>
      </c>
    </row>
    <row r="15" spans="1:5" x14ac:dyDescent="0.35">
      <c r="C15" s="23" t="s">
        <v>65</v>
      </c>
      <c r="D15" t="s">
        <v>3</v>
      </c>
      <c r="E15" s="1">
        <f t="shared" si="1"/>
        <v>0</v>
      </c>
    </row>
    <row r="16" spans="1:5" x14ac:dyDescent="0.35">
      <c r="C16" s="23" t="s">
        <v>66</v>
      </c>
      <c r="D16" t="s">
        <v>3</v>
      </c>
      <c r="E16" s="1">
        <f t="shared" si="1"/>
        <v>0</v>
      </c>
    </row>
    <row r="17" spans="2:5" x14ac:dyDescent="0.35">
      <c r="C17" s="23" t="s">
        <v>67</v>
      </c>
      <c r="D17" t="s">
        <v>3</v>
      </c>
      <c r="E17" s="1">
        <f t="shared" si="1"/>
        <v>0</v>
      </c>
    </row>
    <row r="18" spans="2:5" x14ac:dyDescent="0.35">
      <c r="C18" s="23" t="s">
        <v>68</v>
      </c>
      <c r="D18" t="s">
        <v>3</v>
      </c>
      <c r="E18" s="1">
        <f t="shared" si="1"/>
        <v>0</v>
      </c>
    </row>
    <row r="19" spans="2:5" x14ac:dyDescent="0.35">
      <c r="B19" s="21" t="s">
        <v>43</v>
      </c>
      <c r="D19" s="26">
        <f>SUM(E20:E25)/E19</f>
        <v>0</v>
      </c>
      <c r="E19" s="1">
        <f>COUNTA(C20:C25)</f>
        <v>6</v>
      </c>
    </row>
    <row r="20" spans="2:5" x14ac:dyDescent="0.35">
      <c r="C20" s="23" t="s">
        <v>69</v>
      </c>
      <c r="D20" t="s">
        <v>3</v>
      </c>
      <c r="E20" s="1">
        <f t="shared" si="1"/>
        <v>0</v>
      </c>
    </row>
    <row r="21" spans="2:5" x14ac:dyDescent="0.35">
      <c r="C21" s="23" t="s">
        <v>70</v>
      </c>
      <c r="D21" t="s">
        <v>3</v>
      </c>
      <c r="E21" s="1">
        <f t="shared" si="1"/>
        <v>0</v>
      </c>
    </row>
    <row r="22" spans="2:5" x14ac:dyDescent="0.35">
      <c r="C22" s="23" t="s">
        <v>71</v>
      </c>
      <c r="D22" t="s">
        <v>3</v>
      </c>
      <c r="E22" s="1">
        <f t="shared" si="1"/>
        <v>0</v>
      </c>
    </row>
    <row r="23" spans="2:5" x14ac:dyDescent="0.35">
      <c r="C23" s="23" t="s">
        <v>72</v>
      </c>
      <c r="D23" t="s">
        <v>3</v>
      </c>
      <c r="E23" s="1">
        <f t="shared" si="1"/>
        <v>0</v>
      </c>
    </row>
    <row r="24" spans="2:5" x14ac:dyDescent="0.35">
      <c r="C24" s="23" t="s">
        <v>73</v>
      </c>
      <c r="D24" t="s">
        <v>3</v>
      </c>
      <c r="E24" s="1">
        <f t="shared" si="1"/>
        <v>0</v>
      </c>
    </row>
    <row r="25" spans="2:5" x14ac:dyDescent="0.35">
      <c r="C25" s="23" t="s">
        <v>74</v>
      </c>
      <c r="D25" t="s">
        <v>3</v>
      </c>
      <c r="E25" s="1">
        <f t="shared" si="1"/>
        <v>0</v>
      </c>
    </row>
    <row r="26" spans="2:5" x14ac:dyDescent="0.35">
      <c r="B26" s="21" t="s">
        <v>44</v>
      </c>
      <c r="D26" s="26">
        <f>SUM(E27:E31)/E26</f>
        <v>0</v>
      </c>
      <c r="E26" s="1">
        <f>COUNTA(C27:C31)</f>
        <v>5</v>
      </c>
    </row>
    <row r="27" spans="2:5" x14ac:dyDescent="0.35">
      <c r="C27" s="23" t="s">
        <v>75</v>
      </c>
      <c r="D27" t="s">
        <v>3</v>
      </c>
      <c r="E27" s="1">
        <f t="shared" si="1"/>
        <v>0</v>
      </c>
    </row>
    <row r="28" spans="2:5" x14ac:dyDescent="0.35">
      <c r="C28" s="23" t="s">
        <v>76</v>
      </c>
      <c r="D28" t="s">
        <v>3</v>
      </c>
      <c r="E28" s="1">
        <f t="shared" si="1"/>
        <v>0</v>
      </c>
    </row>
    <row r="29" spans="2:5" x14ac:dyDescent="0.35">
      <c r="C29" s="23" t="s">
        <v>77</v>
      </c>
      <c r="D29" t="s">
        <v>3</v>
      </c>
      <c r="E29" s="1">
        <f t="shared" si="1"/>
        <v>0</v>
      </c>
    </row>
    <row r="30" spans="2:5" x14ac:dyDescent="0.35">
      <c r="C30" s="23" t="s">
        <v>78</v>
      </c>
      <c r="D30" t="s">
        <v>3</v>
      </c>
      <c r="E30" s="1">
        <f t="shared" si="1"/>
        <v>0</v>
      </c>
    </row>
    <row r="31" spans="2:5" x14ac:dyDescent="0.35">
      <c r="C31" s="23" t="s">
        <v>79</v>
      </c>
      <c r="D31" t="s">
        <v>3</v>
      </c>
      <c r="E31" s="1">
        <f t="shared" si="1"/>
        <v>0</v>
      </c>
    </row>
    <row r="32" spans="2:5" x14ac:dyDescent="0.35">
      <c r="B32" s="21" t="s">
        <v>45</v>
      </c>
      <c r="C32" s="24"/>
      <c r="D32" s="26">
        <f>SUM(E33:E36)/E32</f>
        <v>0</v>
      </c>
      <c r="E32" s="1">
        <f>COUNTA(C33:C36)</f>
        <v>4</v>
      </c>
    </row>
    <row r="33" spans="1:5" x14ac:dyDescent="0.35">
      <c r="C33" s="23" t="s">
        <v>80</v>
      </c>
      <c r="D33" t="s">
        <v>3</v>
      </c>
      <c r="E33" s="1">
        <f t="shared" si="1"/>
        <v>0</v>
      </c>
    </row>
    <row r="34" spans="1:5" x14ac:dyDescent="0.35">
      <c r="C34" s="23" t="s">
        <v>81</v>
      </c>
      <c r="D34" t="s">
        <v>3</v>
      </c>
      <c r="E34" s="1">
        <f t="shared" si="1"/>
        <v>0</v>
      </c>
    </row>
    <row r="35" spans="1:5" x14ac:dyDescent="0.35">
      <c r="C35" s="23" t="s">
        <v>82</v>
      </c>
      <c r="D35" t="s">
        <v>3</v>
      </c>
      <c r="E35" s="1">
        <f t="shared" si="1"/>
        <v>0</v>
      </c>
    </row>
    <row r="36" spans="1:5" x14ac:dyDescent="0.35">
      <c r="C36" s="23" t="s">
        <v>83</v>
      </c>
      <c r="D36" t="s">
        <v>3</v>
      </c>
      <c r="E36" s="1">
        <f t="shared" si="1"/>
        <v>0</v>
      </c>
    </row>
    <row r="37" spans="1:5" x14ac:dyDescent="0.35">
      <c r="B37" s="21" t="s">
        <v>46</v>
      </c>
      <c r="D37" s="26">
        <f>SUM(E38:E41)/E37</f>
        <v>0</v>
      </c>
      <c r="E37" s="1">
        <f>COUNTA(C38:C41)</f>
        <v>4</v>
      </c>
    </row>
    <row r="38" spans="1:5" x14ac:dyDescent="0.35">
      <c r="C38" s="23" t="s">
        <v>84</v>
      </c>
      <c r="D38" t="s">
        <v>3</v>
      </c>
      <c r="E38" s="1">
        <f t="shared" si="1"/>
        <v>0</v>
      </c>
    </row>
    <row r="39" spans="1:5" x14ac:dyDescent="0.35">
      <c r="C39" s="23" t="s">
        <v>85</v>
      </c>
      <c r="D39" t="s">
        <v>3</v>
      </c>
      <c r="E39" s="1">
        <f t="shared" si="1"/>
        <v>0</v>
      </c>
    </row>
    <row r="40" spans="1:5" x14ac:dyDescent="0.35">
      <c r="C40" s="23" t="s">
        <v>86</v>
      </c>
      <c r="D40" t="s">
        <v>3</v>
      </c>
      <c r="E40" s="1">
        <f t="shared" si="1"/>
        <v>0</v>
      </c>
    </row>
    <row r="41" spans="1:5" x14ac:dyDescent="0.35">
      <c r="C41" s="23" t="s">
        <v>87</v>
      </c>
      <c r="D41" t="s">
        <v>3</v>
      </c>
      <c r="E41" s="1">
        <f t="shared" si="1"/>
        <v>0</v>
      </c>
    </row>
    <row r="42" spans="1:5" x14ac:dyDescent="0.35">
      <c r="A42" s="19" t="s">
        <v>38</v>
      </c>
      <c r="C42" s="24"/>
      <c r="D42" s="25">
        <f>SUM(D43,D51,D57,D64)/E42</f>
        <v>0</v>
      </c>
      <c r="E42" s="1">
        <f>COUNTA(B43:B71)</f>
        <v>4</v>
      </c>
    </row>
    <row r="43" spans="1:5" x14ac:dyDescent="0.35">
      <c r="B43" s="21" t="s">
        <v>47</v>
      </c>
      <c r="C43" s="24"/>
      <c r="D43" s="26">
        <f>SUM(E44:E50)/E43</f>
        <v>0</v>
      </c>
      <c r="E43" s="1">
        <f>COUNTA(C44:C50)</f>
        <v>7</v>
      </c>
    </row>
    <row r="44" spans="1:5" x14ac:dyDescent="0.35">
      <c r="C44" s="23" t="s">
        <v>88</v>
      </c>
      <c r="D44" t="s">
        <v>3</v>
      </c>
      <c r="E44" s="1">
        <f t="shared" si="1"/>
        <v>0</v>
      </c>
    </row>
    <row r="45" spans="1:5" x14ac:dyDescent="0.35">
      <c r="C45" s="23" t="s">
        <v>89</v>
      </c>
      <c r="D45" t="s">
        <v>3</v>
      </c>
      <c r="E45" s="1">
        <f t="shared" si="1"/>
        <v>0</v>
      </c>
    </row>
    <row r="46" spans="1:5" x14ac:dyDescent="0.35">
      <c r="C46" s="23" t="s">
        <v>90</v>
      </c>
      <c r="D46" t="s">
        <v>3</v>
      </c>
      <c r="E46" s="1">
        <f t="shared" si="1"/>
        <v>0</v>
      </c>
    </row>
    <row r="47" spans="1:5" x14ac:dyDescent="0.35">
      <c r="C47" s="23" t="s">
        <v>91</v>
      </c>
      <c r="D47" t="s">
        <v>3</v>
      </c>
      <c r="E47" s="1">
        <f t="shared" si="1"/>
        <v>0</v>
      </c>
    </row>
    <row r="48" spans="1:5" x14ac:dyDescent="0.35">
      <c r="C48" s="23" t="s">
        <v>92</v>
      </c>
      <c r="D48" t="s">
        <v>3</v>
      </c>
      <c r="E48" s="1">
        <f t="shared" si="1"/>
        <v>0</v>
      </c>
    </row>
    <row r="49" spans="2:5" x14ac:dyDescent="0.35">
      <c r="C49" s="23" t="s">
        <v>93</v>
      </c>
      <c r="D49" t="s">
        <v>3</v>
      </c>
      <c r="E49" s="1">
        <f t="shared" si="1"/>
        <v>0</v>
      </c>
    </row>
    <row r="50" spans="2:5" x14ac:dyDescent="0.35">
      <c r="C50" s="23" t="s">
        <v>94</v>
      </c>
      <c r="D50" t="s">
        <v>3</v>
      </c>
      <c r="E50" s="1">
        <f t="shared" si="1"/>
        <v>0</v>
      </c>
    </row>
    <row r="51" spans="2:5" x14ac:dyDescent="0.35">
      <c r="B51" s="21" t="s">
        <v>48</v>
      </c>
      <c r="D51" s="26">
        <f>SUM(E52:E56)/E51</f>
        <v>0</v>
      </c>
      <c r="E51" s="1">
        <f>COUNTA(C52:C56)</f>
        <v>5</v>
      </c>
    </row>
    <row r="52" spans="2:5" x14ac:dyDescent="0.35">
      <c r="C52" s="23" t="s">
        <v>95</v>
      </c>
      <c r="D52" t="s">
        <v>3</v>
      </c>
      <c r="E52" s="1">
        <f t="shared" si="1"/>
        <v>0</v>
      </c>
    </row>
    <row r="53" spans="2:5" x14ac:dyDescent="0.35">
      <c r="C53" s="23" t="s">
        <v>96</v>
      </c>
      <c r="D53" t="s">
        <v>3</v>
      </c>
      <c r="E53" s="1">
        <f t="shared" si="1"/>
        <v>0</v>
      </c>
    </row>
    <row r="54" spans="2:5" x14ac:dyDescent="0.35">
      <c r="C54" s="23" t="s">
        <v>97</v>
      </c>
      <c r="D54" t="s">
        <v>3</v>
      </c>
      <c r="E54" s="1">
        <f t="shared" si="1"/>
        <v>0</v>
      </c>
    </row>
    <row r="55" spans="2:5" x14ac:dyDescent="0.35">
      <c r="C55" s="23" t="s">
        <v>98</v>
      </c>
      <c r="D55" t="s">
        <v>3</v>
      </c>
      <c r="E55" s="1">
        <f t="shared" si="1"/>
        <v>0</v>
      </c>
    </row>
    <row r="56" spans="2:5" x14ac:dyDescent="0.35">
      <c r="C56" s="23" t="s">
        <v>99</v>
      </c>
      <c r="D56" t="s">
        <v>3</v>
      </c>
      <c r="E56" s="1">
        <f t="shared" si="1"/>
        <v>0</v>
      </c>
    </row>
    <row r="57" spans="2:5" x14ac:dyDescent="0.35">
      <c r="B57" s="21" t="s">
        <v>49</v>
      </c>
      <c r="C57" s="24"/>
      <c r="D57" s="26">
        <f>SUM(E58:E63)/E57</f>
        <v>0</v>
      </c>
      <c r="E57" s="1">
        <f>COUNTA(C58:C63)</f>
        <v>6</v>
      </c>
    </row>
    <row r="58" spans="2:5" x14ac:dyDescent="0.35">
      <c r="C58" s="23" t="s">
        <v>100</v>
      </c>
      <c r="D58" t="s">
        <v>3</v>
      </c>
      <c r="E58" s="1">
        <f t="shared" si="1"/>
        <v>0</v>
      </c>
    </row>
    <row r="59" spans="2:5" x14ac:dyDescent="0.35">
      <c r="C59" s="23" t="s">
        <v>101</v>
      </c>
      <c r="D59" t="s">
        <v>3</v>
      </c>
      <c r="E59" s="1">
        <f t="shared" si="1"/>
        <v>0</v>
      </c>
    </row>
    <row r="60" spans="2:5" x14ac:dyDescent="0.35">
      <c r="C60" s="23" t="s">
        <v>102</v>
      </c>
      <c r="D60" t="s">
        <v>3</v>
      </c>
      <c r="E60" s="1">
        <f t="shared" si="1"/>
        <v>0</v>
      </c>
    </row>
    <row r="61" spans="2:5" x14ac:dyDescent="0.35">
      <c r="C61" s="23" t="s">
        <v>103</v>
      </c>
      <c r="D61" t="s">
        <v>3</v>
      </c>
      <c r="E61" s="1">
        <f t="shared" si="1"/>
        <v>0</v>
      </c>
    </row>
    <row r="62" spans="2:5" x14ac:dyDescent="0.35">
      <c r="C62" s="23" t="s">
        <v>104</v>
      </c>
      <c r="D62" t="s">
        <v>3</v>
      </c>
      <c r="E62" s="1">
        <f t="shared" si="1"/>
        <v>0</v>
      </c>
    </row>
    <row r="63" spans="2:5" x14ac:dyDescent="0.35">
      <c r="C63" s="23" t="s">
        <v>105</v>
      </c>
      <c r="D63" t="s">
        <v>3</v>
      </c>
      <c r="E63" s="1">
        <f t="shared" si="1"/>
        <v>0</v>
      </c>
    </row>
    <row r="64" spans="2:5" x14ac:dyDescent="0.35">
      <c r="B64" s="22" t="s">
        <v>50</v>
      </c>
      <c r="C64" s="24"/>
      <c r="D64" s="26">
        <f>SUM(E65:E71)/E64</f>
        <v>0</v>
      </c>
      <c r="E64" s="1">
        <f>COUNTA(C65:C71)</f>
        <v>7</v>
      </c>
    </row>
    <row r="65" spans="1:5" x14ac:dyDescent="0.35">
      <c r="C65" s="23" t="s">
        <v>106</v>
      </c>
      <c r="D65" t="s">
        <v>3</v>
      </c>
      <c r="E65" s="1">
        <f t="shared" si="1"/>
        <v>0</v>
      </c>
    </row>
    <row r="66" spans="1:5" x14ac:dyDescent="0.35">
      <c r="C66" s="23" t="s">
        <v>107</v>
      </c>
      <c r="D66" t="s">
        <v>3</v>
      </c>
      <c r="E66" s="1">
        <f t="shared" si="1"/>
        <v>0</v>
      </c>
    </row>
    <row r="67" spans="1:5" x14ac:dyDescent="0.35">
      <c r="C67" s="23" t="s">
        <v>108</v>
      </c>
      <c r="D67" t="s">
        <v>3</v>
      </c>
      <c r="E67" s="1">
        <f t="shared" si="1"/>
        <v>0</v>
      </c>
    </row>
    <row r="68" spans="1:5" x14ac:dyDescent="0.35">
      <c r="C68" s="23" t="s">
        <v>109</v>
      </c>
      <c r="D68" t="s">
        <v>3</v>
      </c>
      <c r="E68" s="1">
        <f t="shared" si="1"/>
        <v>0</v>
      </c>
    </row>
    <row r="69" spans="1:5" x14ac:dyDescent="0.35">
      <c r="C69" s="23" t="s">
        <v>110</v>
      </c>
      <c r="D69" t="s">
        <v>3</v>
      </c>
      <c r="E69" s="1">
        <f t="shared" si="1"/>
        <v>0</v>
      </c>
    </row>
    <row r="70" spans="1:5" x14ac:dyDescent="0.35">
      <c r="C70" s="23" t="s">
        <v>111</v>
      </c>
      <c r="D70" t="s">
        <v>3</v>
      </c>
      <c r="E70" s="1">
        <f t="shared" si="1"/>
        <v>0</v>
      </c>
    </row>
    <row r="71" spans="1:5" x14ac:dyDescent="0.35">
      <c r="C71" s="23" t="s">
        <v>112</v>
      </c>
      <c r="D71" t="s">
        <v>3</v>
      </c>
      <c r="E71" s="1">
        <f t="shared" si="1"/>
        <v>0</v>
      </c>
    </row>
    <row r="72" spans="1:5" x14ac:dyDescent="0.35">
      <c r="A72" s="19" t="s">
        <v>51</v>
      </c>
      <c r="B72" s="22"/>
      <c r="C72" s="24"/>
      <c r="D72" s="25">
        <f>SUM(D73,D78,D82)/E72</f>
        <v>0</v>
      </c>
      <c r="E72" s="1">
        <f>COUNTA(B73:B84)</f>
        <v>3</v>
      </c>
    </row>
    <row r="73" spans="1:5" x14ac:dyDescent="0.35">
      <c r="B73" s="21" t="s">
        <v>52</v>
      </c>
      <c r="C73" s="24"/>
      <c r="D73" s="26">
        <f>SUM(E74:E77)/E73</f>
        <v>0</v>
      </c>
      <c r="E73" s="1">
        <f>COUNTA(C74:C77)</f>
        <v>4</v>
      </c>
    </row>
    <row r="74" spans="1:5" x14ac:dyDescent="0.35">
      <c r="C74" s="23" t="s">
        <v>113</v>
      </c>
      <c r="D74" t="s">
        <v>3</v>
      </c>
      <c r="E74" s="1">
        <f t="shared" ref="E74:E96" si="2">IF(D74="Know Well",1,IF(D74="Know a Little",0.5,0))</f>
        <v>0</v>
      </c>
    </row>
    <row r="75" spans="1:5" x14ac:dyDescent="0.35">
      <c r="C75" s="23" t="s">
        <v>114</v>
      </c>
      <c r="D75" t="s">
        <v>3</v>
      </c>
      <c r="E75" s="1">
        <f t="shared" si="2"/>
        <v>0</v>
      </c>
    </row>
    <row r="76" spans="1:5" x14ac:dyDescent="0.35">
      <c r="C76" s="23" t="s">
        <v>115</v>
      </c>
      <c r="D76" t="s">
        <v>3</v>
      </c>
      <c r="E76" s="1">
        <f t="shared" si="2"/>
        <v>0</v>
      </c>
    </row>
    <row r="77" spans="1:5" x14ac:dyDescent="0.35">
      <c r="C77" s="23" t="s">
        <v>116</v>
      </c>
      <c r="D77" t="s">
        <v>3</v>
      </c>
      <c r="E77" s="1">
        <f t="shared" si="2"/>
        <v>0</v>
      </c>
    </row>
    <row r="78" spans="1:5" x14ac:dyDescent="0.35">
      <c r="B78" s="21" t="s">
        <v>53</v>
      </c>
      <c r="C78" s="24"/>
      <c r="D78" s="26">
        <f>SUM(E79:E81)/E78</f>
        <v>0</v>
      </c>
      <c r="E78" s="1">
        <f>COUNTA(C79:C81)</f>
        <v>3</v>
      </c>
    </row>
    <row r="79" spans="1:5" x14ac:dyDescent="0.35">
      <c r="C79" s="23" t="s">
        <v>117</v>
      </c>
      <c r="D79" t="s">
        <v>3</v>
      </c>
      <c r="E79" s="1">
        <f t="shared" si="2"/>
        <v>0</v>
      </c>
    </row>
    <row r="80" spans="1:5" x14ac:dyDescent="0.35">
      <c r="C80" s="23" t="s">
        <v>118</v>
      </c>
      <c r="D80" t="s">
        <v>3</v>
      </c>
      <c r="E80" s="1">
        <f t="shared" si="2"/>
        <v>0</v>
      </c>
    </row>
    <row r="81" spans="2:5" x14ac:dyDescent="0.35">
      <c r="C81" s="23" t="s">
        <v>119</v>
      </c>
      <c r="D81" t="s">
        <v>3</v>
      </c>
      <c r="E81" s="1">
        <f t="shared" si="2"/>
        <v>0</v>
      </c>
    </row>
    <row r="82" spans="2:5" x14ac:dyDescent="0.35">
      <c r="B82" s="21" t="s">
        <v>54</v>
      </c>
      <c r="C82" s="24"/>
      <c r="D82" s="26">
        <f>SUM(E83:E84)/E82</f>
        <v>0</v>
      </c>
      <c r="E82" s="1">
        <f>COUNTA(C83:C84)</f>
        <v>2</v>
      </c>
    </row>
    <row r="83" spans="2:5" x14ac:dyDescent="0.35">
      <c r="C83" s="23" t="s">
        <v>120</v>
      </c>
      <c r="D83" t="s">
        <v>3</v>
      </c>
      <c r="E83" s="1">
        <f t="shared" si="2"/>
        <v>0</v>
      </c>
    </row>
    <row r="84" spans="2:5" x14ac:dyDescent="0.35">
      <c r="C84" s="24" t="s">
        <v>121</v>
      </c>
      <c r="D84" t="s">
        <v>3</v>
      </c>
      <c r="E84" s="1">
        <f t="shared" si="2"/>
        <v>0</v>
      </c>
    </row>
    <row r="85" spans="2:5" x14ac:dyDescent="0.35">
      <c r="B85" s="22"/>
    </row>
    <row r="86" spans="2:5" x14ac:dyDescent="0.35">
      <c r="B86" s="22"/>
      <c r="C86" s="24"/>
    </row>
    <row r="87" spans="2:5" x14ac:dyDescent="0.35">
      <c r="B87" s="22"/>
      <c r="C87" s="24"/>
    </row>
    <row r="88" spans="2:5" x14ac:dyDescent="0.35">
      <c r="B88" s="22"/>
      <c r="C88" s="24"/>
    </row>
    <row r="89" spans="2:5" x14ac:dyDescent="0.35">
      <c r="B89" s="22"/>
      <c r="C89" s="24"/>
    </row>
    <row r="90" spans="2:5" x14ac:dyDescent="0.35">
      <c r="B90" s="22"/>
    </row>
    <row r="91" spans="2:5" x14ac:dyDescent="0.35">
      <c r="B91" s="22"/>
      <c r="C91" s="24"/>
    </row>
    <row r="92" spans="2:5" x14ac:dyDescent="0.35">
      <c r="B92" s="22"/>
      <c r="C92" s="24"/>
    </row>
    <row r="93" spans="2:5" x14ac:dyDescent="0.35">
      <c r="B93" s="22"/>
      <c r="C93" s="24"/>
    </row>
    <row r="94" spans="2:5" x14ac:dyDescent="0.35">
      <c r="B94" s="22"/>
      <c r="C94" s="24"/>
    </row>
    <row r="95" spans="2:5" x14ac:dyDescent="0.35">
      <c r="B95" s="22"/>
      <c r="C95" s="24"/>
    </row>
    <row r="96" spans="2:5" x14ac:dyDescent="0.35">
      <c r="B96" s="22"/>
      <c r="C96" s="24"/>
    </row>
  </sheetData>
  <conditionalFormatting sqref="D4:D7 D83:D84 D79:D81 D74:D77 D65:D71 D58:D63 D52:D56 D44:D50 D38:D41 D33:D36 D27:D31 D20:D25 D15:D18 D9:D13">
    <cfRule type="cellIs" dxfId="104" priority="258" operator="equal">
      <formula>"No Idea"</formula>
    </cfRule>
  </conditionalFormatting>
  <conditionalFormatting sqref="D4:D7 D83:D84 D79:D81 D74:D77 D65:D71 D58:D63 D52:D56 D44:D50 D38:D41 D33:D36 D27:D31 D20:D25 D15:D18 D9:D13">
    <cfRule type="cellIs" dxfId="103" priority="257" operator="equal">
      <formula>"Know a Little"</formula>
    </cfRule>
  </conditionalFormatting>
  <conditionalFormatting sqref="D4:D7 D83:D84 D79:D81 D74:D77 D65:D71 D58:D63 D52:D56 D44:D50 D38:D41 D33:D36 D27:D31 D20:D25 D15:D18 D9:D13">
    <cfRule type="cellIs" dxfId="102" priority="256" operator="equal">
      <formula>"Know Well"</formula>
    </cfRule>
  </conditionalFormatting>
  <conditionalFormatting sqref="D3">
    <cfRule type="cellIs" dxfId="101" priority="192" operator="greaterThan">
      <formula>0.7</formula>
    </cfRule>
  </conditionalFormatting>
  <conditionalFormatting sqref="D3">
    <cfRule type="cellIs" dxfId="100" priority="191" operator="lessThan">
      <formula>0.5</formula>
    </cfRule>
  </conditionalFormatting>
  <conditionalFormatting sqref="D3">
    <cfRule type="cellIs" dxfId="99" priority="190" operator="between">
      <formula>0.5</formula>
      <formula>0.7</formula>
    </cfRule>
  </conditionalFormatting>
  <conditionalFormatting sqref="D2">
    <cfRule type="cellIs" dxfId="98" priority="195" operator="greaterThan">
      <formula>0.7</formula>
    </cfRule>
  </conditionalFormatting>
  <conditionalFormatting sqref="D2">
    <cfRule type="cellIs" dxfId="97" priority="194" operator="lessThan">
      <formula>0.5</formula>
    </cfRule>
  </conditionalFormatting>
  <conditionalFormatting sqref="D2">
    <cfRule type="cellIs" dxfId="96" priority="193" operator="between">
      <formula>0.5</formula>
      <formula>0.7</formula>
    </cfRule>
  </conditionalFormatting>
  <conditionalFormatting sqref="D8">
    <cfRule type="cellIs" dxfId="44" priority="45" operator="greaterThan">
      <formula>0.7</formula>
    </cfRule>
  </conditionalFormatting>
  <conditionalFormatting sqref="D8">
    <cfRule type="cellIs" dxfId="43" priority="44" operator="lessThan">
      <formula>0.5</formula>
    </cfRule>
  </conditionalFormatting>
  <conditionalFormatting sqref="D8">
    <cfRule type="cellIs" dxfId="42" priority="43" operator="between">
      <formula>0.5</formula>
      <formula>0.7</formula>
    </cfRule>
  </conditionalFormatting>
  <conditionalFormatting sqref="D14">
    <cfRule type="cellIs" dxfId="41" priority="42" operator="greaterThan">
      <formula>0.7</formula>
    </cfRule>
  </conditionalFormatting>
  <conditionalFormatting sqref="D14">
    <cfRule type="cellIs" dxfId="40" priority="41" operator="lessThan">
      <formula>0.5</formula>
    </cfRule>
  </conditionalFormatting>
  <conditionalFormatting sqref="D14">
    <cfRule type="cellIs" dxfId="39" priority="40" operator="between">
      <formula>0.5</formula>
      <formula>0.7</formula>
    </cfRule>
  </conditionalFormatting>
  <conditionalFormatting sqref="D19">
    <cfRule type="cellIs" dxfId="38" priority="39" operator="greaterThan">
      <formula>0.7</formula>
    </cfRule>
  </conditionalFormatting>
  <conditionalFormatting sqref="D19">
    <cfRule type="cellIs" dxfId="37" priority="38" operator="lessThan">
      <formula>0.5</formula>
    </cfRule>
  </conditionalFormatting>
  <conditionalFormatting sqref="D19">
    <cfRule type="cellIs" dxfId="36" priority="37" operator="between">
      <formula>0.5</formula>
      <formula>0.7</formula>
    </cfRule>
  </conditionalFormatting>
  <conditionalFormatting sqref="D26">
    <cfRule type="cellIs" dxfId="35" priority="36" operator="greaterThan">
      <formula>0.7</formula>
    </cfRule>
  </conditionalFormatting>
  <conditionalFormatting sqref="D26">
    <cfRule type="cellIs" dxfId="34" priority="35" operator="lessThan">
      <formula>0.5</formula>
    </cfRule>
  </conditionalFormatting>
  <conditionalFormatting sqref="D26">
    <cfRule type="cellIs" dxfId="33" priority="34" operator="between">
      <formula>0.5</formula>
      <formula>0.7</formula>
    </cfRule>
  </conditionalFormatting>
  <conditionalFormatting sqref="D32">
    <cfRule type="cellIs" dxfId="32" priority="33" operator="greaterThan">
      <formula>0.7</formula>
    </cfRule>
  </conditionalFormatting>
  <conditionalFormatting sqref="D32">
    <cfRule type="cellIs" dxfId="31" priority="32" operator="lessThan">
      <formula>0.5</formula>
    </cfRule>
  </conditionalFormatting>
  <conditionalFormatting sqref="D32">
    <cfRule type="cellIs" dxfId="30" priority="31" operator="between">
      <formula>0.5</formula>
      <formula>0.7</formula>
    </cfRule>
  </conditionalFormatting>
  <conditionalFormatting sqref="D37">
    <cfRule type="cellIs" dxfId="29" priority="30" operator="greaterThan">
      <formula>0.7</formula>
    </cfRule>
  </conditionalFormatting>
  <conditionalFormatting sqref="D37">
    <cfRule type="cellIs" dxfId="28" priority="29" operator="lessThan">
      <formula>0.5</formula>
    </cfRule>
  </conditionalFormatting>
  <conditionalFormatting sqref="D37">
    <cfRule type="cellIs" dxfId="27" priority="28" operator="between">
      <formula>0.5</formula>
      <formula>0.7</formula>
    </cfRule>
  </conditionalFormatting>
  <conditionalFormatting sqref="D43">
    <cfRule type="cellIs" dxfId="26" priority="27" operator="greaterThan">
      <formula>0.7</formula>
    </cfRule>
  </conditionalFormatting>
  <conditionalFormatting sqref="D43">
    <cfRule type="cellIs" dxfId="25" priority="26" operator="lessThan">
      <formula>0.5</formula>
    </cfRule>
  </conditionalFormatting>
  <conditionalFormatting sqref="D43">
    <cfRule type="cellIs" dxfId="24" priority="25" operator="between">
      <formula>0.5</formula>
      <formula>0.7</formula>
    </cfRule>
  </conditionalFormatting>
  <conditionalFormatting sqref="D51">
    <cfRule type="cellIs" dxfId="23" priority="24" operator="greaterThan">
      <formula>0.7</formula>
    </cfRule>
  </conditionalFormatting>
  <conditionalFormatting sqref="D51">
    <cfRule type="cellIs" dxfId="22" priority="23" operator="lessThan">
      <formula>0.5</formula>
    </cfRule>
  </conditionalFormatting>
  <conditionalFormatting sqref="D51">
    <cfRule type="cellIs" dxfId="21" priority="22" operator="between">
      <formula>0.5</formula>
      <formula>0.7</formula>
    </cfRule>
  </conditionalFormatting>
  <conditionalFormatting sqref="D57">
    <cfRule type="cellIs" dxfId="20" priority="21" operator="greaterThan">
      <formula>0.7</formula>
    </cfRule>
  </conditionalFormatting>
  <conditionalFormatting sqref="D57">
    <cfRule type="cellIs" dxfId="19" priority="20" operator="lessThan">
      <formula>0.5</formula>
    </cfRule>
  </conditionalFormatting>
  <conditionalFormatting sqref="D57">
    <cfRule type="cellIs" dxfId="18" priority="19" operator="between">
      <formula>0.5</formula>
      <formula>0.7</formula>
    </cfRule>
  </conditionalFormatting>
  <conditionalFormatting sqref="D64">
    <cfRule type="cellIs" dxfId="17" priority="18" operator="greaterThan">
      <formula>0.7</formula>
    </cfRule>
  </conditionalFormatting>
  <conditionalFormatting sqref="D64">
    <cfRule type="cellIs" dxfId="16" priority="17" operator="lessThan">
      <formula>0.5</formula>
    </cfRule>
  </conditionalFormatting>
  <conditionalFormatting sqref="D64">
    <cfRule type="cellIs" dxfId="15" priority="16" operator="between">
      <formula>0.5</formula>
      <formula>0.7</formula>
    </cfRule>
  </conditionalFormatting>
  <conditionalFormatting sqref="D73">
    <cfRule type="cellIs" dxfId="14" priority="15" operator="greaterThan">
      <formula>0.7</formula>
    </cfRule>
  </conditionalFormatting>
  <conditionalFormatting sqref="D73">
    <cfRule type="cellIs" dxfId="13" priority="14" operator="lessThan">
      <formula>0.5</formula>
    </cfRule>
  </conditionalFormatting>
  <conditionalFormatting sqref="D73">
    <cfRule type="cellIs" dxfId="12" priority="13" operator="between">
      <formula>0.5</formula>
      <formula>0.7</formula>
    </cfRule>
  </conditionalFormatting>
  <conditionalFormatting sqref="D78">
    <cfRule type="cellIs" dxfId="11" priority="12" operator="greaterThan">
      <formula>0.7</formula>
    </cfRule>
  </conditionalFormatting>
  <conditionalFormatting sqref="D78">
    <cfRule type="cellIs" dxfId="10" priority="11" operator="lessThan">
      <formula>0.5</formula>
    </cfRule>
  </conditionalFormatting>
  <conditionalFormatting sqref="D78">
    <cfRule type="cellIs" dxfId="9" priority="10" operator="between">
      <formula>0.5</formula>
      <formula>0.7</formula>
    </cfRule>
  </conditionalFormatting>
  <conditionalFormatting sqref="D82">
    <cfRule type="cellIs" dxfId="8" priority="9" operator="greaterThan">
      <formula>0.7</formula>
    </cfRule>
  </conditionalFormatting>
  <conditionalFormatting sqref="D82">
    <cfRule type="cellIs" dxfId="7" priority="8" operator="lessThan">
      <formula>0.5</formula>
    </cfRule>
  </conditionalFormatting>
  <conditionalFormatting sqref="D82">
    <cfRule type="cellIs" dxfId="6" priority="7" operator="between">
      <formula>0.5</formula>
      <formula>0.7</formula>
    </cfRule>
  </conditionalFormatting>
  <conditionalFormatting sqref="D42">
    <cfRule type="cellIs" dxfId="5" priority="6" operator="greaterThan">
      <formula>0.7</formula>
    </cfRule>
  </conditionalFormatting>
  <conditionalFormatting sqref="D42">
    <cfRule type="cellIs" dxfId="4" priority="5" operator="lessThan">
      <formula>0.5</formula>
    </cfRule>
  </conditionalFormatting>
  <conditionalFormatting sqref="D42">
    <cfRule type="cellIs" dxfId="3" priority="4" operator="between">
      <formula>0.5</formula>
      <formula>0.7</formula>
    </cfRule>
  </conditionalFormatting>
  <conditionalFormatting sqref="D72">
    <cfRule type="cellIs" dxfId="2" priority="3" operator="greaterThan">
      <formula>0.7</formula>
    </cfRule>
  </conditionalFormatting>
  <conditionalFormatting sqref="D72">
    <cfRule type="cellIs" dxfId="1" priority="2" operator="lessThan">
      <formula>0.5</formula>
    </cfRule>
  </conditionalFormatting>
  <conditionalFormatting sqref="D72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D83:D84 D79:D81 D74:D77 D65:D71 D58:D63 D52:D56 D44:D50 D38:D41 D33:D36 D27:D31 D20:D25 D15:D18 D4:D7 D9:D13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703125" defaultRowHeight="15.75" x14ac:dyDescent="0.25"/>
  <cols>
    <col min="1" max="1" width="26.7109375" style="3" bestFit="1" customWidth="1"/>
    <col min="2" max="16384" width="12.5703125" style="3"/>
  </cols>
  <sheetData>
    <row r="1" spans="1:1" x14ac:dyDescent="0.25">
      <c r="A1" s="2" t="s">
        <v>0</v>
      </c>
    </row>
    <row r="2" spans="1:1" x14ac:dyDescent="0.25">
      <c r="A2" s="4" t="s">
        <v>1</v>
      </c>
    </row>
    <row r="3" spans="1:1" x14ac:dyDescent="0.25">
      <c r="A3" s="5" t="s">
        <v>2</v>
      </c>
    </row>
    <row r="4" spans="1:1" x14ac:dyDescent="0.25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2020-04-28T14:14:59Z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