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d\Vendée Habitat vérif 2D\135\"/>
    </mc:Choice>
  </mc:AlternateContent>
  <xr:revisionPtr revIDLastSave="0" documentId="13_ncr:1_{7C26E7C5-E691-45EA-A860-127B42A0A5DA}" xr6:coauthVersionLast="47" xr6:coauthVersionMax="47" xr10:uidLastSave="{00000000-0000-0000-0000-000000000000}"/>
  <bookViews>
    <workbookView xWindow="-120" yWindow="-120" windowWidth="29040" windowHeight="15840" activeTab="1" xr2:uid="{636343BA-5C65-47CF-ACF2-288D9693BFFF}"/>
  </bookViews>
  <sheets>
    <sheet name="Contrôle PM" sheetId="1" r:id="rId1"/>
    <sheet name="Contrôle Global" sheetId="10" r:id="rId2"/>
    <sheet name="Feuil1" sheetId="8" state="hidden" r:id="rId3"/>
  </sheets>
  <definedNames>
    <definedName name="_xlnm._FilterDatabase" localSheetId="1" hidden="1">'Contrôle Global'!$A$10:$F$58</definedName>
    <definedName name="Statut">Feuil1!$A$3:$A$6</definedName>
    <definedName name="Statuts">Feuil1!$A$2:$A$6</definedName>
    <definedName name="Statuts2">Feuil1!$D$3:$D$4</definedName>
    <definedName name="Statuts3">Feuil1!$D$2:$D$4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8" i="10" l="1"/>
  <c r="D65" i="10"/>
  <c r="D64" i="10"/>
  <c r="D67" i="10"/>
  <c r="C44" i="1"/>
  <c r="C43" i="1"/>
  <c r="C42" i="1"/>
  <c r="C41" i="1"/>
  <c r="C39" i="1"/>
  <c r="C38" i="1"/>
  <c r="C37" i="1"/>
  <c r="C36" i="1"/>
</calcChain>
</file>

<file path=xl/sharedStrings.xml><?xml version="1.0" encoding="utf-8"?>
<sst xmlns="http://schemas.openxmlformats.org/spreadsheetml/2006/main" count="361" uniqueCount="118">
  <si>
    <t>Projet</t>
  </si>
  <si>
    <t>Conforme</t>
  </si>
  <si>
    <t>Partiellement conforme</t>
  </si>
  <si>
    <t>Non conforme</t>
  </si>
  <si>
    <t>Sans objet</t>
  </si>
  <si>
    <t>Catégorie</t>
  </si>
  <si>
    <t>Sous-catégorie</t>
  </si>
  <si>
    <t>Vérification</t>
  </si>
  <si>
    <t>vérification du bon choix des supports utilisés pour la numérisation</t>
  </si>
  <si>
    <t>orientation des plans</t>
  </si>
  <si>
    <t>nombre de parkings extèrieurs (comparaison entre FP et plans)</t>
  </si>
  <si>
    <t>contrôle génaral des cotations</t>
  </si>
  <si>
    <t>vérification du bon nombre et des appellations des parcelles cadastrales</t>
  </si>
  <si>
    <t>contrôle de la représentation des environnements extérieurs (DAO)</t>
  </si>
  <si>
    <t>Bâtiments</t>
  </si>
  <si>
    <t>Etages</t>
  </si>
  <si>
    <t>Menuiseries extèrieures et occulations</t>
  </si>
  <si>
    <t>Menuiseries intèrieures</t>
  </si>
  <si>
    <t>Contour de façade</t>
  </si>
  <si>
    <t>Nomination et affectation</t>
  </si>
  <si>
    <t>contrôle de la fiche SITE (nom, codifiaction,adresse, date de relevé, état général...)</t>
  </si>
  <si>
    <t>contrôle des noms, codes et types de zones</t>
  </si>
  <si>
    <t>contrôle des noms, codes et types d'aires</t>
  </si>
  <si>
    <t>affectation des aires dans les bonnes zones</t>
  </si>
  <si>
    <t>Aspect général</t>
  </si>
  <si>
    <t>vérification des formes des aires par rapport aux plans fournis</t>
  </si>
  <si>
    <t>vérification de la forme et des surfaces des parcelles cadastrales</t>
  </si>
  <si>
    <t>contrôle de la déformation des bâtiments (deformation des pièces extérieures pour les inclurent dans l'aire bâtiment)</t>
  </si>
  <si>
    <t>contrôle de l'aire principale (doit englober la totalité des aires saisies, si elle doit être égal à 0 cela permet de contrôler le bon alignement des aires les une sur les autres, si elle doit être positive le contrôle de l'alignement des aires se fera visuellement, ne doit jamais être négative)</t>
  </si>
  <si>
    <t>Equipements</t>
  </si>
  <si>
    <t>VRD</t>
  </si>
  <si>
    <t>contrôle de la bonne affectation des équipements dans leurs groupes</t>
  </si>
  <si>
    <t>contrôle du bon type des  tronçons appartenant aux réseaux</t>
  </si>
  <si>
    <t>vérification du bon tracé des réseaux par rapport aux plans fournis</t>
  </si>
  <si>
    <t>Zones</t>
  </si>
  <si>
    <t>Pièces</t>
  </si>
  <si>
    <t>contrôle de présence ou non des planchers et/ou plafonds (trémie ascenseurs, escaliers, gaines...)</t>
  </si>
  <si>
    <t>Toiture</t>
  </si>
  <si>
    <t>Courant faible</t>
  </si>
  <si>
    <t>Courant fort</t>
  </si>
  <si>
    <t>CVC/ Désenfumage</t>
  </si>
  <si>
    <t>Plomberie/Gaz</t>
  </si>
  <si>
    <t>Sécurité incendie</t>
  </si>
  <si>
    <t>Transports mécaniques</t>
  </si>
  <si>
    <t>contrôle des règles liées au copropriété (si copro)</t>
  </si>
  <si>
    <t>Commentaires</t>
  </si>
  <si>
    <t>Contrôle du site</t>
  </si>
  <si>
    <t>Général</t>
  </si>
  <si>
    <t>contrôle des règles liées au multi site</t>
  </si>
  <si>
    <t>Faire "Site vérifier" pour supprimer les longeurs des aires nulles</t>
  </si>
  <si>
    <t>Faire "Site étiquettes d'aires positionner par défaut" pour replacer les étiquettes des aires</t>
  </si>
  <si>
    <t>Vérification des équipements de Aménagements extérieurs (et du symbole Nord)</t>
  </si>
  <si>
    <t>vérification des équipements de VRD</t>
  </si>
  <si>
    <t>DAO</t>
  </si>
  <si>
    <t>Vérification (types, positionnement, dimension) des équipements de Courant faible</t>
  </si>
  <si>
    <t>Vérification (types, positionnement, dimension) des équipements de Chauff. / Ventil. / Clima. / Désenf.</t>
  </si>
  <si>
    <t>Vérification (types, positionnement, dimension) des équipements de Transports mécaniques</t>
  </si>
  <si>
    <t>contrôle visuel sur l'ensemble des pièces pour vérifier la conformité par rapport aux plans</t>
  </si>
  <si>
    <t>Vérification (types, positionnement, dimension) des éléments de toiture (charpente, couverture, fenêtres de toits...)</t>
  </si>
  <si>
    <t>Revêtements de pièces</t>
  </si>
  <si>
    <t>vérification des types de revêtements de sols, murs et plafonds et bonne codification abyla</t>
  </si>
  <si>
    <t>Statut</t>
  </si>
  <si>
    <t>Nombre de points Non conforme</t>
  </si>
  <si>
    <t>Synthèse de la qualité du plan de masse  partie Num</t>
  </si>
  <si>
    <t>Nombre de points Conforme</t>
  </si>
  <si>
    <t>Nombre de points Partiellement conforme</t>
  </si>
  <si>
    <t>Nombre de points Sans objet</t>
  </si>
  <si>
    <t>Synthèse de la qualité du plan de masse  partie CQ</t>
  </si>
  <si>
    <t>Equipements de façade</t>
  </si>
  <si>
    <t>Non conforme (à reprendre sur tout le projet)</t>
  </si>
  <si>
    <t>contrôle du GUID du bâtiment</t>
  </si>
  <si>
    <t>contrôle par rapport à la FP du bon nombre de bâtiments + code  + adresse</t>
  </si>
  <si>
    <t>attributs: date de construction, code GL</t>
  </si>
  <si>
    <t>Vérification 2D/3D</t>
  </si>
  <si>
    <t>nom + code</t>
  </si>
  <si>
    <t xml:space="preserve">contrôle du GUID </t>
  </si>
  <si>
    <t>contrôle depuis Model (AbyRef)(altimétrie, calage, hauteur)</t>
  </si>
  <si>
    <t>contrôle des noms, codes GL et typologies</t>
  </si>
  <si>
    <t>contrôle sur la bonne affectation des pièces dans chaque zone (pièce louable)</t>
  </si>
  <si>
    <t>contrôle des attributs techniques</t>
  </si>
  <si>
    <t>Vérification du bon type et positionnement des équipements de façades (garde-corps, pare-vue…)</t>
  </si>
  <si>
    <t xml:space="preserve">Vérification (types, positionnement, dimension) des équipements de Courant fort (a minima compteur électrique et tableau) </t>
  </si>
  <si>
    <t xml:space="preserve">Vérification (types, positionnement, dimension) des équipements de Plomberie/Gaz </t>
  </si>
  <si>
    <t xml:space="preserve">Vérification (types, positionnement, dimension) des équipements de Sécurité Incendie </t>
  </si>
  <si>
    <t>contrôle des surfaces</t>
  </si>
  <si>
    <t>2D</t>
  </si>
  <si>
    <t>2D/3D</t>
  </si>
  <si>
    <t>vérifcation dimension</t>
  </si>
  <si>
    <t>vérification numérotation/ pas de numéro façade à 0</t>
  </si>
  <si>
    <t>vérification des noms, types, numérotation (attention pièce louable)</t>
  </si>
  <si>
    <t>Vérification (sens, types, positionnement, dimension)</t>
  </si>
  <si>
    <t xml:space="preserve">Vérification (sens, types, positionnement, dimension) </t>
  </si>
  <si>
    <t>cotrôle de la DAO + calques</t>
  </si>
  <si>
    <t>Requêtes</t>
  </si>
  <si>
    <t>Supports</t>
  </si>
  <si>
    <t>GUID</t>
  </si>
  <si>
    <t>NOM</t>
  </si>
  <si>
    <t>CQ Futurmap</t>
  </si>
  <si>
    <t>CQ  Stonal</t>
  </si>
  <si>
    <t>CQ Stonal</t>
  </si>
  <si>
    <t>Date du contrôle CQ Futurmap</t>
  </si>
  <si>
    <t>Date du contrôle CQ Stonal</t>
  </si>
  <si>
    <t> 135</t>
  </si>
  <si>
    <t> 28/01/2025</t>
  </si>
  <si>
    <t>Manque tous les GUID</t>
  </si>
  <si>
    <t>Revoir le RDC Hauteur du RDC : HSP 2,50: Hauteur étage 2,67 (Voir coupe dernière page du Cahier de plans)</t>
  </si>
  <si>
    <t>Ne pas mettre d’étiquette 1.80m dans les escalier au RDC + manque DAO faitage sous-rampant</t>
  </si>
  <si>
    <t>Manque des GUID sur les antennes IE0111</t>
  </si>
  <si>
    <t>suivre la FP = non défini</t>
  </si>
  <si>
    <t>Faire les toitures à l'étage ou elles se trouvent
Sur la 2D faire bat vérifier, présence de MUR LONGUEUR NULLE                                                             Revoir HSP des pièces qui ne sont pas en sous-rampant, celles à 2,57m sont à 2,50m (voir coupe)
Faire les GT dans les combles (Visible sur coupe A-A)</t>
  </si>
  <si>
    <r>
      <t xml:space="preserve">Revoir code étage Toiture </t>
    </r>
    <r>
      <rPr>
        <b/>
        <sz val="11"/>
        <rFont val="Calibri"/>
        <family val="2"/>
        <scheme val="minor"/>
      </rPr>
      <t>T01</t>
    </r>
  </si>
  <si>
    <t>manque PVC</t>
  </si>
  <si>
    <t>nom fichier : 13501 ; 13502 et 13503 (cf FP)</t>
  </si>
  <si>
    <t>nom fichier</t>
  </si>
  <si>
    <t>Rappeler les BMT après correction 2D/3D</t>
  </si>
  <si>
    <t>224 L 443</t>
  </si>
  <si>
    <t>Manque des airs Bâtiment (abris de jardin) voir le planCadastralNormalise_0135</t>
  </si>
  <si>
    <t>Réafecter la DAO dans les bons calques et supprimer les calques COTEX et COTIN (cf cahier des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</si>
</sst>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font>
    <font>
      <b/>
      <sz val="11"/>
      <color rgb="FF000000"/>
      <name val="Calibri"/>
      <family val="2"/>
    </font>
    <font>
      <u/>
      <sz val="11"/>
      <color rgb="FF000000"/>
      <name val="Calibri"/>
      <family val="2"/>
    </font>
    <font>
      <sz val="11"/>
      <name val="Calibri"/>
      <family val="2"/>
      <scheme val="minor"/>
    </font>
    <font>
      <sz val="11"/>
      <name val="Calibri"/>
      <family val="2"/>
    </font>
    <font>
      <sz val="11"/>
      <color theme="0"/>
      <name val="Calibri"/>
      <family val="2"/>
    </font>
    <font>
      <sz val="11"/>
      <color theme="1"/>
      <name val="Aptos"/>
      <family val="2"/>
    </font>
    <font>
      <b/>
      <sz val="11"/>
      <name val="Calibri"/>
      <family val="2"/>
      <scheme val="minor"/>
    </font>
  </fonts>
  <fills count="13">
    <fill>
      <patternFill patternType="none"/>
    </fill>
    <fill>
      <patternFill patternType="gray125"/>
    </fill>
    <fill>
      <patternFill patternType="solid">
        <fgColor rgb="FFFFFFFF"/>
        <bgColor rgb="FF000000"/>
      </patternFill>
    </fill>
    <fill>
      <patternFill patternType="solid">
        <fgColor rgb="FF92D050"/>
        <bgColor rgb="FF000000"/>
      </patternFill>
    </fill>
    <fill>
      <patternFill patternType="solid">
        <fgColor rgb="FFFF0000"/>
        <bgColor rgb="FF000000"/>
      </patternFill>
    </fill>
    <fill>
      <patternFill patternType="solid">
        <fgColor rgb="FFBFBFBF"/>
        <bgColor rgb="FF000000"/>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rgb="FF000000"/>
      </patternFill>
    </fill>
    <fill>
      <patternFill patternType="solid">
        <fgColor theme="0" tint="-0.14999847407452621"/>
        <bgColor indexed="64"/>
      </patternFill>
    </fill>
  </fills>
  <borders count="61">
    <border>
      <left/>
      <right/>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thin">
        <color indexed="64"/>
      </left>
      <right style="thin">
        <color indexed="64"/>
      </right>
      <top style="medium">
        <color rgb="FF000000"/>
      </top>
      <bottom/>
      <diagonal/>
    </border>
    <border>
      <left style="thin">
        <color indexed="64"/>
      </left>
      <right style="thin">
        <color indexed="64"/>
      </right>
      <top/>
      <bottom style="medium">
        <color rgb="FF000000"/>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bottom style="medium">
        <color rgb="FF000000"/>
      </bottom>
      <diagonal/>
    </border>
    <border>
      <left/>
      <right style="thin">
        <color rgb="FFD9D9D9"/>
      </right>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thin">
        <color indexed="64"/>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rgb="FF000000"/>
      </top>
      <bottom style="medium">
        <color indexed="64"/>
      </bottom>
      <diagonal/>
    </border>
    <border>
      <left/>
      <right/>
      <top style="thin">
        <color indexed="64"/>
      </top>
      <bottom style="medium">
        <color indexed="64"/>
      </bottom>
      <diagonal/>
    </border>
    <border>
      <left style="medium">
        <color indexed="64"/>
      </left>
      <right/>
      <top/>
      <bottom/>
      <diagonal/>
    </border>
    <border>
      <left/>
      <right/>
      <top style="medium">
        <color indexed="64"/>
      </top>
      <bottom style="thin">
        <color indexed="64"/>
      </bottom>
      <diagonal/>
    </border>
    <border>
      <left style="thin">
        <color rgb="FF000000"/>
      </left>
      <right style="thin">
        <color rgb="FF000000"/>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style="thin">
        <color rgb="FF000000"/>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rgb="FF000000"/>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46">
    <xf numFmtId="0" fontId="0" fillId="0" borderId="0" xfId="0"/>
    <xf numFmtId="0" fontId="1" fillId="2" borderId="15" xfId="0" applyFont="1" applyFill="1" applyBorder="1" applyAlignment="1">
      <alignment wrapText="1"/>
    </xf>
    <xf numFmtId="0" fontId="1" fillId="0" borderId="0" xfId="0" applyFont="1"/>
    <xf numFmtId="0" fontId="1" fillId="2" borderId="16" xfId="0" applyFont="1" applyFill="1" applyBorder="1" applyAlignment="1">
      <alignment wrapText="1"/>
    </xf>
    <xf numFmtId="0" fontId="3" fillId="0" borderId="25" xfId="0" applyFont="1" applyBorder="1" applyAlignment="1">
      <alignment vertical="top" wrapText="1"/>
    </xf>
    <xf numFmtId="0" fontId="0" fillId="0" borderId="0" xfId="0" applyAlignment="1">
      <alignment wrapText="1"/>
    </xf>
    <xf numFmtId="0" fontId="1" fillId="2" borderId="1" xfId="0" applyFont="1" applyFill="1" applyBorder="1" applyAlignment="1">
      <alignment horizontal="left"/>
    </xf>
    <xf numFmtId="0" fontId="1" fillId="2" borderId="10"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5" fillId="0" borderId="29" xfId="0" applyFont="1" applyBorder="1"/>
    <xf numFmtId="0" fontId="5" fillId="0" borderId="23" xfId="0" applyFont="1" applyBorder="1"/>
    <xf numFmtId="0" fontId="5" fillId="0" borderId="29" xfId="0" applyFont="1" applyBorder="1" applyAlignment="1">
      <alignment wrapText="1"/>
    </xf>
    <xf numFmtId="0" fontId="5" fillId="0" borderId="21" xfId="0" applyFont="1" applyBorder="1"/>
    <xf numFmtId="0" fontId="5" fillId="0" borderId="20" xfId="0" applyFont="1" applyBorder="1"/>
    <xf numFmtId="0" fontId="5" fillId="0" borderId="32" xfId="0" applyFont="1" applyBorder="1"/>
    <xf numFmtId="0" fontId="5" fillId="0" borderId="32" xfId="0" applyFont="1" applyBorder="1" applyAlignment="1">
      <alignment wrapText="1"/>
    </xf>
    <xf numFmtId="0" fontId="0" fillId="0" borderId="0" xfId="0" applyAlignment="1">
      <alignment horizontal="center" vertical="center"/>
    </xf>
    <xf numFmtId="0" fontId="1" fillId="0" borderId="30" xfId="0" applyFont="1" applyBorder="1" applyAlignment="1">
      <alignment horizontal="center" vertical="center" wrapText="1"/>
    </xf>
    <xf numFmtId="0" fontId="5" fillId="0" borderId="37" xfId="0" applyFont="1" applyBorder="1"/>
    <xf numFmtId="0" fontId="5" fillId="0" borderId="42" xfId="0" applyFont="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1" xfId="0" applyFont="1" applyBorder="1" applyAlignment="1">
      <alignment horizontal="center" vertical="center" wrapText="1"/>
    </xf>
    <xf numFmtId="0" fontId="5" fillId="0" borderId="10" xfId="0" applyFont="1" applyBorder="1"/>
    <xf numFmtId="0" fontId="5" fillId="0" borderId="1" xfId="0" applyFont="1" applyBorder="1"/>
    <xf numFmtId="0" fontId="1" fillId="11" borderId="33" xfId="0" applyFont="1" applyFill="1" applyBorder="1" applyAlignment="1">
      <alignment horizontal="left" vertical="top"/>
    </xf>
    <xf numFmtId="0" fontId="1" fillId="0" borderId="49" xfId="0" applyFont="1" applyBorder="1" applyAlignment="1">
      <alignment horizontal="center" vertical="center" wrapText="1"/>
    </xf>
    <xf numFmtId="0" fontId="0" fillId="6" borderId="0" xfId="0" applyFill="1" applyAlignment="1">
      <alignment wrapText="1"/>
    </xf>
    <xf numFmtId="0" fontId="0" fillId="9" borderId="0" xfId="0" applyFill="1"/>
    <xf numFmtId="0" fontId="0" fillId="10" borderId="0" xfId="0" applyFill="1"/>
    <xf numFmtId="0" fontId="0" fillId="8" borderId="0" xfId="0" applyFill="1"/>
    <xf numFmtId="0" fontId="1" fillId="5" borderId="39" xfId="0" applyFont="1" applyFill="1" applyBorder="1" applyAlignment="1">
      <alignment wrapText="1"/>
    </xf>
    <xf numFmtId="0" fontId="4" fillId="0" borderId="50" xfId="0" applyFont="1" applyBorder="1" applyAlignment="1">
      <alignment vertical="top"/>
    </xf>
    <xf numFmtId="0" fontId="4" fillId="0" borderId="3" xfId="0" applyFont="1" applyBorder="1" applyAlignment="1">
      <alignment vertical="top"/>
    </xf>
    <xf numFmtId="0" fontId="4" fillId="0" borderId="51" xfId="0" applyFont="1" applyBorder="1" applyAlignment="1">
      <alignment vertical="top"/>
    </xf>
    <xf numFmtId="0" fontId="4" fillId="0" borderId="8" xfId="0" applyFont="1" applyBorder="1" applyAlignment="1">
      <alignment vertical="top"/>
    </xf>
    <xf numFmtId="0" fontId="4" fillId="0" borderId="24" xfId="0" applyFont="1" applyBorder="1" applyAlignment="1">
      <alignment vertical="top"/>
    </xf>
    <xf numFmtId="0" fontId="4" fillId="0" borderId="14" xfId="0" applyFont="1" applyBorder="1" applyAlignment="1">
      <alignment vertical="top"/>
    </xf>
    <xf numFmtId="0" fontId="4" fillId="0" borderId="52" xfId="0" applyFont="1" applyBorder="1" applyAlignment="1">
      <alignment vertical="top"/>
    </xf>
    <xf numFmtId="0" fontId="4" fillId="0" borderId="13" xfId="0" applyFont="1" applyBorder="1" applyAlignment="1">
      <alignment vertical="top"/>
    </xf>
    <xf numFmtId="0" fontId="4" fillId="0" borderId="53" xfId="0" applyFont="1" applyBorder="1" applyAlignment="1">
      <alignment vertical="top"/>
    </xf>
    <xf numFmtId="0" fontId="4" fillId="0" borderId="22" xfId="0" applyFont="1" applyBorder="1" applyAlignment="1">
      <alignment vertical="top"/>
    </xf>
    <xf numFmtId="0" fontId="4" fillId="0" borderId="18" xfId="0" applyFont="1" applyBorder="1" applyAlignment="1">
      <alignment vertical="top"/>
    </xf>
    <xf numFmtId="0" fontId="4" fillId="0" borderId="4"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4" fillId="0" borderId="0" xfId="0" applyFont="1" applyAlignment="1">
      <alignment horizontal="center"/>
    </xf>
    <xf numFmtId="0" fontId="5" fillId="0" borderId="54" xfId="0" applyFont="1" applyBorder="1"/>
    <xf numFmtId="0" fontId="0" fillId="0" borderId="39" xfId="0" applyBorder="1" applyAlignment="1">
      <alignment wrapText="1"/>
    </xf>
    <xf numFmtId="0" fontId="0" fillId="12" borderId="4" xfId="0" applyFill="1" applyBorder="1" applyAlignment="1">
      <alignment horizontal="left" wrapText="1"/>
    </xf>
    <xf numFmtId="0" fontId="0" fillId="12" borderId="47" xfId="0" applyFill="1" applyBorder="1" applyAlignment="1">
      <alignment wrapText="1"/>
    </xf>
    <xf numFmtId="0" fontId="0" fillId="12" borderId="9" xfId="0" applyFill="1" applyBorder="1" applyAlignment="1">
      <alignment horizontal="left" wrapText="1"/>
    </xf>
    <xf numFmtId="0" fontId="0" fillId="12" borderId="45" xfId="0" applyFill="1" applyBorder="1" applyAlignment="1">
      <alignment wrapText="1"/>
    </xf>
    <xf numFmtId="0" fontId="0" fillId="12" borderId="6" xfId="0" applyFill="1" applyBorder="1" applyAlignment="1">
      <alignment horizontal="left" wrapText="1"/>
    </xf>
    <xf numFmtId="0" fontId="0" fillId="12" borderId="11" xfId="0" applyFill="1" applyBorder="1" applyAlignment="1">
      <alignment wrapText="1"/>
    </xf>
    <xf numFmtId="0" fontId="0" fillId="12" borderId="46" xfId="0" applyFill="1" applyBorder="1" applyAlignment="1">
      <alignment wrapText="1"/>
    </xf>
    <xf numFmtId="0" fontId="4" fillId="0" borderId="0" xfId="0" applyFont="1" applyAlignment="1">
      <alignment vertical="top"/>
    </xf>
    <xf numFmtId="0" fontId="1" fillId="7" borderId="0" xfId="0" applyFont="1" applyFill="1" applyAlignment="1">
      <alignment horizontal="left" vertical="top"/>
    </xf>
    <xf numFmtId="0" fontId="5" fillId="6" borderId="0" xfId="0" applyFont="1" applyFill="1"/>
    <xf numFmtId="0" fontId="0" fillId="6" borderId="0" xfId="0" applyFill="1" applyAlignment="1">
      <alignment horizontal="left"/>
    </xf>
    <xf numFmtId="0" fontId="6" fillId="4" borderId="10"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0" borderId="56" xfId="0" applyFont="1" applyBorder="1"/>
    <xf numFmtId="0" fontId="5" fillId="0" borderId="57" xfId="0" applyFont="1" applyBorder="1"/>
    <xf numFmtId="0" fontId="4" fillId="0" borderId="1" xfId="0" applyFont="1" applyBorder="1" applyAlignment="1">
      <alignment vertical="top"/>
    </xf>
    <xf numFmtId="0" fontId="4" fillId="0" borderId="43" xfId="0" applyFont="1" applyBorder="1" applyAlignment="1">
      <alignment vertical="top"/>
    </xf>
    <xf numFmtId="0" fontId="4" fillId="0" borderId="36" xfId="0" applyFont="1" applyBorder="1" applyAlignment="1">
      <alignment vertical="top"/>
    </xf>
    <xf numFmtId="0" fontId="1" fillId="11" borderId="54" xfId="0" applyFont="1" applyFill="1" applyBorder="1" applyAlignment="1">
      <alignment horizontal="left" vertical="top"/>
    </xf>
    <xf numFmtId="0" fontId="0" fillId="12" borderId="18" xfId="0" applyFill="1" applyBorder="1" applyAlignment="1">
      <alignment horizontal="left" wrapText="1"/>
    </xf>
    <xf numFmtId="0" fontId="0" fillId="12" borderId="19" xfId="0" applyFill="1" applyBorder="1" applyAlignment="1">
      <alignment horizontal="left" wrapText="1"/>
    </xf>
    <xf numFmtId="0" fontId="4" fillId="0" borderId="33" xfId="0" applyFont="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4" fillId="0" borderId="44" xfId="0" applyFont="1" applyBorder="1" applyAlignment="1">
      <alignment vertical="top"/>
    </xf>
    <xf numFmtId="0" fontId="4" fillId="0" borderId="27" xfId="0" applyFont="1" applyBorder="1" applyAlignment="1">
      <alignment horizontal="center"/>
    </xf>
    <xf numFmtId="0" fontId="4" fillId="0" borderId="17" xfId="0" applyFont="1" applyBorder="1" applyAlignment="1">
      <alignment horizontal="center"/>
    </xf>
    <xf numFmtId="0" fontId="4" fillId="0" borderId="33" xfId="0" applyFont="1" applyBorder="1"/>
    <xf numFmtId="0" fontId="4" fillId="0" borderId="34" xfId="0" applyFont="1" applyBorder="1"/>
    <xf numFmtId="0" fontId="4" fillId="0" borderId="54" xfId="0" applyFont="1" applyBorder="1" applyAlignment="1">
      <alignment vertical="top"/>
    </xf>
    <xf numFmtId="0" fontId="1" fillId="11" borderId="56" xfId="0" applyFont="1" applyFill="1" applyBorder="1" applyAlignment="1">
      <alignment horizontal="left" vertical="top"/>
    </xf>
    <xf numFmtId="0" fontId="4" fillId="0" borderId="59" xfId="0" applyFont="1" applyBorder="1" applyAlignment="1">
      <alignment vertical="top"/>
    </xf>
    <xf numFmtId="0" fontId="4" fillId="0" borderId="54" xfId="0" applyFont="1" applyBorder="1" applyAlignment="1">
      <alignment horizontal="center"/>
    </xf>
    <xf numFmtId="0" fontId="1" fillId="2" borderId="15" xfId="0" applyFont="1" applyFill="1" applyBorder="1" applyAlignment="1">
      <alignment horizontal="center" vertical="center"/>
    </xf>
    <xf numFmtId="0" fontId="1" fillId="2" borderId="17" xfId="0" applyFont="1" applyFill="1" applyBorder="1" applyAlignment="1">
      <alignment horizontal="center" vertical="center"/>
    </xf>
    <xf numFmtId="0" fontId="1" fillId="0" borderId="0" xfId="0" applyFont="1" applyAlignment="1">
      <alignment horizontal="center" vertical="center"/>
    </xf>
    <xf numFmtId="0" fontId="1" fillId="11" borderId="55" xfId="0" applyFont="1" applyFill="1" applyBorder="1" applyAlignment="1">
      <alignment horizontal="center" vertical="center"/>
    </xf>
    <xf numFmtId="0" fontId="1" fillId="11" borderId="58" xfId="0" applyFont="1" applyFill="1" applyBorder="1" applyAlignment="1">
      <alignment horizontal="center" vertical="center"/>
    </xf>
    <xf numFmtId="0" fontId="1" fillId="11" borderId="10" xfId="0" applyFont="1" applyFill="1" applyBorder="1" applyAlignment="1">
      <alignment horizontal="center" vertical="center"/>
    </xf>
    <xf numFmtId="0" fontId="1" fillId="11" borderId="39" xfId="0" applyFont="1" applyFill="1" applyBorder="1" applyAlignment="1">
      <alignment horizontal="center" vertical="center"/>
    </xf>
    <xf numFmtId="0" fontId="1" fillId="11" borderId="57" xfId="0" applyFont="1" applyFill="1" applyBorder="1" applyAlignment="1">
      <alignment horizontal="center" vertical="center"/>
    </xf>
    <xf numFmtId="0" fontId="1" fillId="11" borderId="34"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0" xfId="0" applyFont="1" applyFill="1" applyAlignment="1">
      <alignment horizontal="center" vertical="center"/>
    </xf>
    <xf numFmtId="0" fontId="1" fillId="11" borderId="27" xfId="0" applyFont="1" applyFill="1" applyBorder="1" applyAlignment="1">
      <alignment horizontal="center" vertical="center" wrapText="1"/>
    </xf>
    <xf numFmtId="0" fontId="1" fillId="11" borderId="34" xfId="0" applyFont="1" applyFill="1" applyBorder="1" applyAlignment="1">
      <alignment horizontal="center" vertical="center" wrapText="1"/>
    </xf>
    <xf numFmtId="0" fontId="1" fillId="11" borderId="17" xfId="0" applyFont="1" applyFill="1" applyBorder="1" applyAlignment="1">
      <alignment horizontal="center" vertical="center" wrapText="1"/>
    </xf>
    <xf numFmtId="0" fontId="1" fillId="11" borderId="56" xfId="0" applyFont="1" applyFill="1" applyBorder="1" applyAlignment="1">
      <alignment horizontal="center" vertical="center"/>
    </xf>
    <xf numFmtId="0" fontId="1" fillId="11" borderId="28" xfId="0" applyFont="1" applyFill="1" applyBorder="1" applyAlignment="1">
      <alignment horizontal="center" vertical="center"/>
    </xf>
    <xf numFmtId="0" fontId="1" fillId="7" borderId="0" xfId="0" applyFont="1" applyFill="1" applyAlignment="1">
      <alignment horizontal="center" vertical="center"/>
    </xf>
    <xf numFmtId="0" fontId="0" fillId="6" borderId="0" xfId="0" applyFill="1" applyAlignment="1">
      <alignment horizontal="center" vertical="center"/>
    </xf>
    <xf numFmtId="0" fontId="0" fillId="12" borderId="40" xfId="0" applyFill="1" applyBorder="1" applyAlignment="1">
      <alignment horizontal="center" vertical="center" wrapText="1"/>
    </xf>
    <xf numFmtId="0" fontId="0" fillId="12" borderId="38" xfId="0" applyFill="1" applyBorder="1" applyAlignment="1">
      <alignment horizontal="center" vertical="center" wrapText="1"/>
    </xf>
    <xf numFmtId="0" fontId="1" fillId="11" borderId="12" xfId="0" applyFont="1" applyFill="1" applyBorder="1" applyAlignment="1">
      <alignment horizontal="center" vertical="center"/>
    </xf>
    <xf numFmtId="0" fontId="1" fillId="11" borderId="48" xfId="0" applyFont="1" applyFill="1" applyBorder="1" applyAlignment="1">
      <alignment horizontal="center" vertical="center" wrapText="1"/>
    </xf>
    <xf numFmtId="0" fontId="1" fillId="11" borderId="0" xfId="0" applyFont="1" applyFill="1" applyAlignment="1">
      <alignment horizontal="center" vertical="center" wrapText="1"/>
    </xf>
    <xf numFmtId="0" fontId="1" fillId="2" borderId="43" xfId="0" applyFont="1" applyFill="1" applyBorder="1" applyAlignment="1">
      <alignment horizontal="left"/>
    </xf>
    <xf numFmtId="0" fontId="1" fillId="2" borderId="60" xfId="0" applyFont="1" applyFill="1" applyBorder="1" applyAlignment="1">
      <alignment horizontal="center" vertical="center"/>
    </xf>
    <xf numFmtId="0" fontId="1" fillId="2" borderId="1" xfId="0" applyFont="1" applyFill="1" applyBorder="1" applyAlignment="1">
      <alignment wrapText="1"/>
    </xf>
    <xf numFmtId="0" fontId="1" fillId="0" borderId="54" xfId="0" applyFont="1" applyBorder="1" applyAlignment="1">
      <alignment horizontal="center" vertical="center" wrapText="1"/>
    </xf>
    <xf numFmtId="0" fontId="1" fillId="0" borderId="59" xfId="0" applyFont="1" applyBorder="1" applyAlignment="1">
      <alignment horizontal="center" vertical="center"/>
    </xf>
    <xf numFmtId="0" fontId="1" fillId="0" borderId="54" xfId="0" applyFont="1" applyBorder="1" applyAlignment="1">
      <alignment horizontal="center" vertical="center"/>
    </xf>
    <xf numFmtId="0" fontId="1" fillId="0" borderId="59" xfId="0" applyFont="1" applyBorder="1" applyAlignment="1">
      <alignment horizontal="center" vertical="center" wrapText="1"/>
    </xf>
    <xf numFmtId="14" fontId="1" fillId="2" borderId="43" xfId="0" applyNumberFormat="1" applyFont="1" applyFill="1" applyBorder="1" applyAlignment="1">
      <alignment wrapText="1"/>
    </xf>
    <xf numFmtId="14" fontId="1" fillId="2" borderId="10" xfId="0" applyNumberFormat="1" applyFont="1" applyFill="1" applyBorder="1" applyAlignment="1">
      <alignment wrapText="1"/>
    </xf>
    <xf numFmtId="14" fontId="1" fillId="2" borderId="16" xfId="0" applyNumberFormat="1" applyFont="1" applyFill="1" applyBorder="1" applyAlignment="1">
      <alignment wrapText="1"/>
    </xf>
    <xf numFmtId="0" fontId="7" fillId="0" borderId="0" xfId="0" applyFont="1" applyAlignment="1">
      <alignment vertical="center"/>
    </xf>
    <xf numFmtId="0" fontId="0" fillId="12" borderId="18" xfId="0" applyFill="1" applyBorder="1" applyAlignment="1">
      <alignment horizontal="center" vertical="top" wrapText="1"/>
    </xf>
    <xf numFmtId="0" fontId="0" fillId="12" borderId="5" xfId="0" applyFill="1" applyBorder="1" applyAlignment="1">
      <alignment horizontal="center" vertical="top" wrapText="1"/>
    </xf>
    <xf numFmtId="0" fontId="0" fillId="12" borderId="19" xfId="0" applyFill="1" applyBorder="1" applyAlignment="1">
      <alignment horizontal="center" vertical="top" wrapText="1"/>
    </xf>
    <xf numFmtId="0" fontId="1" fillId="11" borderId="33" xfId="0" applyFont="1" applyFill="1" applyBorder="1" applyAlignment="1">
      <alignment horizontal="left" vertical="top"/>
    </xf>
    <xf numFmtId="0" fontId="1" fillId="11" borderId="34" xfId="0" applyFont="1" applyFill="1" applyBorder="1" applyAlignment="1">
      <alignment horizontal="left" vertical="top"/>
    </xf>
    <xf numFmtId="0" fontId="1" fillId="11" borderId="35" xfId="0" applyFont="1" applyFill="1" applyBorder="1" applyAlignment="1">
      <alignment horizontal="left" vertical="top"/>
    </xf>
    <xf numFmtId="0" fontId="1" fillId="0" borderId="39" xfId="0" applyFont="1" applyBorder="1" applyAlignment="1">
      <alignment horizontal="center" wrapText="1"/>
    </xf>
    <xf numFmtId="0" fontId="1" fillId="0" borderId="0" xfId="0" applyFont="1" applyAlignment="1">
      <alignment horizontal="center" wrapText="1"/>
    </xf>
    <xf numFmtId="0" fontId="1" fillId="0" borderId="39" xfId="0" applyFont="1" applyBorder="1" applyAlignment="1">
      <alignment horizontal="center"/>
    </xf>
    <xf numFmtId="0" fontId="1" fillId="0" borderId="0" xfId="0" applyFont="1" applyAlignment="1">
      <alignment horizontal="center"/>
    </xf>
    <xf numFmtId="0" fontId="2" fillId="0" borderId="26" xfId="0" applyFont="1" applyBorder="1" applyAlignment="1">
      <alignment horizontal="left" vertical="top"/>
    </xf>
    <xf numFmtId="0" fontId="2" fillId="0" borderId="11" xfId="0" applyFont="1" applyBorder="1" applyAlignment="1">
      <alignment horizontal="left" vertical="top"/>
    </xf>
    <xf numFmtId="0" fontId="2" fillId="0" borderId="7" xfId="0" applyFont="1" applyBorder="1" applyAlignment="1">
      <alignment horizontal="left" vertical="top"/>
    </xf>
    <xf numFmtId="0" fontId="1" fillId="11" borderId="27" xfId="0" applyFont="1" applyFill="1" applyBorder="1" applyAlignment="1">
      <alignment horizontal="left" vertical="top"/>
    </xf>
    <xf numFmtId="0" fontId="1" fillId="11" borderId="17" xfId="0" applyFont="1" applyFill="1" applyBorder="1" applyAlignment="1">
      <alignment horizontal="left" vertical="top"/>
    </xf>
    <xf numFmtId="0" fontId="1" fillId="7" borderId="0" xfId="0" applyFont="1" applyFill="1" applyAlignment="1">
      <alignment horizontal="center" wrapText="1"/>
    </xf>
    <xf numFmtId="0" fontId="1" fillId="11" borderId="28" xfId="0" applyFont="1" applyFill="1" applyBorder="1" applyAlignment="1">
      <alignment horizontal="left" vertical="top"/>
    </xf>
    <xf numFmtId="0" fontId="1" fillId="11" borderId="39" xfId="0" applyFont="1" applyFill="1" applyBorder="1" applyAlignment="1">
      <alignment horizontal="left" vertical="top"/>
    </xf>
    <xf numFmtId="0" fontId="1" fillId="11" borderId="57" xfId="0" applyFont="1" applyFill="1" applyBorder="1" applyAlignment="1">
      <alignment horizontal="left" vertical="top"/>
    </xf>
    <xf numFmtId="0" fontId="1" fillId="11" borderId="58" xfId="0" applyFont="1" applyFill="1" applyBorder="1" applyAlignment="1">
      <alignment horizontal="left" vertical="top"/>
    </xf>
    <xf numFmtId="0" fontId="1" fillId="11" borderId="10" xfId="0" applyFont="1" applyFill="1" applyBorder="1" applyAlignment="1">
      <alignment horizontal="left" vertical="top"/>
    </xf>
    <xf numFmtId="0" fontId="1" fillId="11" borderId="11" xfId="0" applyFont="1" applyFill="1" applyBorder="1" applyAlignment="1">
      <alignment horizontal="left" vertical="top"/>
    </xf>
    <xf numFmtId="0" fontId="1" fillId="11" borderId="30" xfId="0" applyFont="1" applyFill="1" applyBorder="1" applyAlignment="1">
      <alignment horizontal="left" vertical="top"/>
    </xf>
    <xf numFmtId="0" fontId="1" fillId="11" borderId="31" xfId="0" applyFont="1" applyFill="1" applyBorder="1" applyAlignment="1">
      <alignment horizontal="left" vertical="top"/>
    </xf>
    <xf numFmtId="0" fontId="1" fillId="11" borderId="55" xfId="0" applyFont="1" applyFill="1" applyBorder="1" applyAlignment="1">
      <alignment horizontal="left" vertical="top"/>
    </xf>
    <xf numFmtId="0" fontId="1" fillId="11" borderId="55" xfId="0" applyFont="1" applyFill="1" applyBorder="1" applyAlignment="1">
      <alignment horizontal="left" vertical="top" wrapText="1"/>
    </xf>
    <xf numFmtId="0" fontId="1" fillId="11" borderId="58" xfId="0" applyFont="1" applyFill="1" applyBorder="1" applyAlignment="1">
      <alignment horizontal="left" vertical="top" wrapText="1"/>
    </xf>
    <xf numFmtId="0" fontId="1" fillId="11" borderId="10" xfId="0" applyFont="1" applyFill="1" applyBorder="1" applyAlignment="1">
      <alignment horizontal="left" vertical="top" wrapText="1"/>
    </xf>
    <xf numFmtId="0" fontId="4" fillId="0" borderId="34" xfId="0" applyFont="1" applyBorder="1" applyAlignment="1">
      <alignment horizontal="left" vertical="top" wrapText="1"/>
    </xf>
  </cellXfs>
  <cellStyles count="1">
    <cellStyle name="Normal" xfId="0" builtinId="0"/>
  </cellStyles>
  <dxfs count="156">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theme="7"/>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Synthèse qualité partie Num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24005198138235359"/>
          <c:y val="0.15326667062046112"/>
          <c:w val="0.51737274210163542"/>
          <c:h val="0.78540215629523369"/>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74-4B30-817D-8A68F226814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74-4B30-817D-8A68F226814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B74-4B30-817D-8A68F226814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'Contrôle PM'!$C$36:$C$38</c:f>
              <c:numCache>
                <c:formatCode>General</c:formatCode>
                <c:ptCount val="3"/>
                <c:pt idx="0">
                  <c:v>23</c:v>
                </c:pt>
                <c:pt idx="1">
                  <c:v>0</c:v>
                </c:pt>
                <c:pt idx="2">
                  <c:v>0</c:v>
                </c:pt>
              </c:numCache>
            </c:numRef>
          </c:val>
          <c:extLst>
            <c:ext xmlns:c16="http://schemas.microsoft.com/office/drawing/2014/chart" uri="{C3380CC4-5D6E-409C-BE32-E72D297353CC}">
              <c16:uniqueId val="{00000000-070D-4B22-8E52-B9C86B68AD28}"/>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Synthèse qualité partie CQ</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24005198138235359"/>
          <c:y val="0.15326667062046112"/>
          <c:w val="0.51737274210163542"/>
          <c:h val="0.78540215629523369"/>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320-4F85-834F-C78169A9BDF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320-4F85-834F-C78169A9BDF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320-4F85-834F-C78169A9BDF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'Contrôle PM'!$C$41:$C$43</c:f>
              <c:numCache>
                <c:formatCode>General</c:formatCode>
                <c:ptCount val="3"/>
                <c:pt idx="0">
                  <c:v>18</c:v>
                </c:pt>
                <c:pt idx="1">
                  <c:v>0</c:v>
                </c:pt>
                <c:pt idx="2">
                  <c:v>5</c:v>
                </c:pt>
              </c:numCache>
            </c:numRef>
          </c:val>
          <c:extLst>
            <c:ext xmlns:c16="http://schemas.microsoft.com/office/drawing/2014/chart" uri="{C3380CC4-5D6E-409C-BE32-E72D297353CC}">
              <c16:uniqueId val="{00000008-0320-4F85-834F-C78169A9BDF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sz="1800" b="1" i="0" u="none" strike="noStrike" kern="1200" baseline="0">
                <a:solidFill>
                  <a:sysClr val="windowText" lastClr="000000">
                    <a:lumMod val="75000"/>
                    <a:lumOff val="25000"/>
                  </a:sysClr>
                </a:solidFill>
              </a:rPr>
              <a:t>Synthèse qualité partie CQ</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FF-4ACA-974F-3B2D2E71A56D}"/>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FF-4ACA-974F-3B2D2E71A56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'Contrôle Global'!$D$64:$D$65</c:f>
              <c:numCache>
                <c:formatCode>General</c:formatCode>
                <c:ptCount val="2"/>
                <c:pt idx="0">
                  <c:v>45</c:v>
                </c:pt>
                <c:pt idx="1">
                  <c:v>0</c:v>
                </c:pt>
              </c:numCache>
            </c:numRef>
          </c:val>
          <c:extLst>
            <c:ext xmlns:c16="http://schemas.microsoft.com/office/drawing/2014/chart" uri="{C3380CC4-5D6E-409C-BE32-E72D297353CC}">
              <c16:uniqueId val="{00000006-FBFF-4ACA-974F-3B2D2E71A56D}"/>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sz="1800" b="1" i="0" u="none" strike="noStrike" kern="1200" baseline="0">
                <a:solidFill>
                  <a:sysClr val="windowText" lastClr="000000">
                    <a:lumMod val="75000"/>
                    <a:lumOff val="25000"/>
                  </a:sysClr>
                </a:solidFill>
              </a:rPr>
              <a:t>Synthèse qualité partie CQ</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8EE-4136-9DC9-482A07C2D8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EE-4136-9DC9-482A07C2D8D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'Contrôle Global'!$D$67:$D$68</c:f>
              <c:numCache>
                <c:formatCode>General</c:formatCode>
                <c:ptCount val="2"/>
                <c:pt idx="0">
                  <c:v>37</c:v>
                </c:pt>
                <c:pt idx="1">
                  <c:v>8</c:v>
                </c:pt>
              </c:numCache>
            </c:numRef>
          </c:val>
          <c:extLst>
            <c:ext xmlns:c16="http://schemas.microsoft.com/office/drawing/2014/chart" uri="{C3380CC4-5D6E-409C-BE32-E72D297353CC}">
              <c16:uniqueId val="{00000004-18EE-4136-9DC9-482A07C2D8D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155864</xdr:colOff>
      <xdr:row>34</xdr:row>
      <xdr:rowOff>169718</xdr:rowOff>
    </xdr:from>
    <xdr:to>
      <xdr:col>4</xdr:col>
      <xdr:colOff>3290455</xdr:colOff>
      <xdr:row>49</xdr:row>
      <xdr:rowOff>34636</xdr:rowOff>
    </xdr:to>
    <xdr:graphicFrame macro="">
      <xdr:nvGraphicFramePr>
        <xdr:cNvPr id="2" name="Graphique 1">
          <a:extLst>
            <a:ext uri="{FF2B5EF4-FFF2-40B4-BE49-F238E27FC236}">
              <a16:creationId xmlns:a16="http://schemas.microsoft.com/office/drawing/2014/main" id="{E9941CCC-3D89-A2ED-E646-D3DC098FA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138545</xdr:colOff>
      <xdr:row>34</xdr:row>
      <xdr:rowOff>173182</xdr:rowOff>
    </xdr:from>
    <xdr:to>
      <xdr:col>6</xdr:col>
      <xdr:colOff>3255818</xdr:colOff>
      <xdr:row>49</xdr:row>
      <xdr:rowOff>38100</xdr:rowOff>
    </xdr:to>
    <xdr:graphicFrame macro="">
      <xdr:nvGraphicFramePr>
        <xdr:cNvPr id="8" name="Graphique 7">
          <a:extLst>
            <a:ext uri="{FF2B5EF4-FFF2-40B4-BE49-F238E27FC236}">
              <a16:creationId xmlns:a16="http://schemas.microsoft.com/office/drawing/2014/main" id="{EADDBAF0-3C44-4876-90D5-544AC477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155865</xdr:colOff>
      <xdr:row>62</xdr:row>
      <xdr:rowOff>0</xdr:rowOff>
    </xdr:from>
    <xdr:to>
      <xdr:col>5</xdr:col>
      <xdr:colOff>3347357</xdr:colOff>
      <xdr:row>75</xdr:row>
      <xdr:rowOff>13607</xdr:rowOff>
    </xdr:to>
    <xdr:graphicFrame macro="">
      <xdr:nvGraphicFramePr>
        <xdr:cNvPr id="3" name="Graphique 2">
          <a:extLst>
            <a:ext uri="{FF2B5EF4-FFF2-40B4-BE49-F238E27FC236}">
              <a16:creationId xmlns:a16="http://schemas.microsoft.com/office/drawing/2014/main" id="{36F64D3A-8886-40ED-B1A3-D7BBE4282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259774</xdr:colOff>
      <xdr:row>61</xdr:row>
      <xdr:rowOff>155864</xdr:rowOff>
    </xdr:from>
    <xdr:to>
      <xdr:col>7</xdr:col>
      <xdr:colOff>3449361</xdr:colOff>
      <xdr:row>75</xdr:row>
      <xdr:rowOff>99</xdr:rowOff>
    </xdr:to>
    <xdr:graphicFrame macro="">
      <xdr:nvGraphicFramePr>
        <xdr:cNvPr id="2" name="Graphique 1">
          <a:extLst>
            <a:ext uri="{FF2B5EF4-FFF2-40B4-BE49-F238E27FC236}">
              <a16:creationId xmlns:a16="http://schemas.microsoft.com/office/drawing/2014/main" id="{777B8379-B10E-449A-B43A-E5E23493A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Personnalisé 2">
      <a:dk1>
        <a:sysClr val="windowText" lastClr="000000"/>
      </a:dk1>
      <a:lt1>
        <a:sysClr val="window" lastClr="FFFFFF"/>
      </a:lt1>
      <a:dk2>
        <a:srgbClr val="44546A"/>
      </a:dk2>
      <a:lt2>
        <a:srgbClr val="E7E6E6"/>
      </a:lt2>
      <a:accent1>
        <a:srgbClr val="92D050"/>
      </a:accent1>
      <a:accent2>
        <a:srgbClr val="FFC000"/>
      </a:accent2>
      <a:accent3>
        <a:srgbClr val="FF0000"/>
      </a:accent3>
      <a:accent4>
        <a:srgbClr val="BFBFBF"/>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EC0A-FCCC-43F0-9F3B-570321EACAC1}">
  <dimension ref="A1:G53"/>
  <sheetViews>
    <sheetView showGridLines="0" topLeftCell="C6" zoomScaleNormal="100" workbookViewId="0">
      <selection activeCell="F32" sqref="F32"/>
    </sheetView>
  </sheetViews>
  <sheetFormatPr baseColWidth="10" defaultColWidth="36.7109375" defaultRowHeight="15" x14ac:dyDescent="0.25"/>
  <cols>
    <col min="1" max="1" width="56.140625" customWidth="1"/>
    <col min="2" max="2" width="43.28515625" style="9" customWidth="1"/>
    <col min="3" max="3" width="122.5703125" style="5" customWidth="1"/>
    <col min="4" max="4" width="22.85546875" style="5" bestFit="1" customWidth="1"/>
    <col min="5" max="5" width="10" style="5" customWidth="1"/>
    <col min="6" max="6" width="23" style="5" customWidth="1"/>
    <col min="7" max="7" width="92.85546875" style="5" customWidth="1"/>
  </cols>
  <sheetData>
    <row r="1" spans="1:7" ht="15.75" thickBot="1" x14ac:dyDescent="0.3"/>
    <row r="2" spans="1:7" x14ac:dyDescent="0.25">
      <c r="B2" s="6" t="s">
        <v>0</v>
      </c>
      <c r="C2" s="1" t="s">
        <v>102</v>
      </c>
      <c r="D2" s="123"/>
      <c r="E2" s="124"/>
      <c r="F2" s="124"/>
      <c r="G2" s="124"/>
    </row>
    <row r="3" spans="1:7" x14ac:dyDescent="0.25">
      <c r="B3" s="106" t="s">
        <v>100</v>
      </c>
      <c r="C3" s="115">
        <v>45645</v>
      </c>
      <c r="D3" s="125"/>
      <c r="E3" s="126"/>
      <c r="F3" s="126"/>
      <c r="G3" s="126"/>
    </row>
    <row r="4" spans="1:7" ht="15.75" thickBot="1" x14ac:dyDescent="0.3">
      <c r="B4" s="7" t="s">
        <v>101</v>
      </c>
      <c r="C4" s="3" t="s">
        <v>103</v>
      </c>
      <c r="D4" s="123"/>
      <c r="E4" s="124"/>
      <c r="F4" s="124"/>
      <c r="G4" s="124"/>
    </row>
    <row r="5" spans="1:7" x14ac:dyDescent="0.25">
      <c r="C5" s="62" t="s">
        <v>1</v>
      </c>
      <c r="D5" s="123"/>
      <c r="E5" s="124"/>
      <c r="F5" s="124"/>
      <c r="G5" s="124"/>
    </row>
    <row r="6" spans="1:7" ht="15.75" thickBot="1" x14ac:dyDescent="0.3">
      <c r="C6" s="61" t="s">
        <v>69</v>
      </c>
    </row>
    <row r="8" spans="1:7" ht="15.75" thickBot="1" x14ac:dyDescent="0.3"/>
    <row r="9" spans="1:7" ht="85.5" customHeight="1" thickBot="1" x14ac:dyDescent="0.3">
      <c r="A9" s="21" t="s">
        <v>5</v>
      </c>
      <c r="B9" s="22" t="s">
        <v>6</v>
      </c>
      <c r="C9" s="18" t="s">
        <v>7</v>
      </c>
      <c r="D9" s="23" t="s">
        <v>97</v>
      </c>
      <c r="E9" s="27" t="s">
        <v>45</v>
      </c>
      <c r="F9" s="23" t="s">
        <v>99</v>
      </c>
      <c r="G9" s="23" t="s">
        <v>45</v>
      </c>
    </row>
    <row r="10" spans="1:7" ht="16.899999999999999" customHeight="1" thickBot="1" x14ac:dyDescent="0.3">
      <c r="A10" s="127" t="s">
        <v>46</v>
      </c>
      <c r="B10" s="130" t="s">
        <v>47</v>
      </c>
      <c r="C10" s="11" t="s">
        <v>8</v>
      </c>
      <c r="D10" s="43" t="s">
        <v>1</v>
      </c>
      <c r="E10" s="33"/>
      <c r="F10" s="43" t="s">
        <v>1</v>
      </c>
      <c r="G10" s="34"/>
    </row>
    <row r="11" spans="1:7" ht="16.899999999999999" customHeight="1" thickBot="1" x14ac:dyDescent="0.3">
      <c r="A11" s="128"/>
      <c r="B11" s="121"/>
      <c r="C11" s="10" t="s">
        <v>9</v>
      </c>
      <c r="D11" s="43" t="s">
        <v>1</v>
      </c>
      <c r="E11" s="35"/>
      <c r="F11" s="43" t="s">
        <v>1</v>
      </c>
      <c r="G11" s="36"/>
    </row>
    <row r="12" spans="1:7" ht="16.899999999999999" customHeight="1" thickBot="1" x14ac:dyDescent="0.3">
      <c r="A12" s="128"/>
      <c r="B12" s="121"/>
      <c r="C12" s="10" t="s">
        <v>44</v>
      </c>
      <c r="D12" s="43" t="s">
        <v>1</v>
      </c>
      <c r="E12" s="35"/>
      <c r="F12" s="43" t="s">
        <v>1</v>
      </c>
      <c r="G12" s="36"/>
    </row>
    <row r="13" spans="1:7" ht="16.899999999999999" customHeight="1" thickBot="1" x14ac:dyDescent="0.3">
      <c r="A13" s="128"/>
      <c r="B13" s="121"/>
      <c r="C13" s="10" t="s">
        <v>48</v>
      </c>
      <c r="D13" s="43" t="s">
        <v>1</v>
      </c>
      <c r="E13" s="35"/>
      <c r="F13" s="43" t="s">
        <v>1</v>
      </c>
      <c r="G13" s="36"/>
    </row>
    <row r="14" spans="1:7" ht="16.899999999999999" customHeight="1" thickBot="1" x14ac:dyDescent="0.3">
      <c r="A14" s="128"/>
      <c r="B14" s="121"/>
      <c r="C14" s="15" t="s">
        <v>10</v>
      </c>
      <c r="D14" s="43" t="s">
        <v>1</v>
      </c>
      <c r="E14" s="37"/>
      <c r="F14" s="43" t="s">
        <v>1</v>
      </c>
      <c r="G14" s="38"/>
    </row>
    <row r="15" spans="1:7" ht="16.899999999999999" customHeight="1" thickBot="1" x14ac:dyDescent="0.3">
      <c r="A15" s="128"/>
      <c r="B15" s="121"/>
      <c r="C15" s="14" t="s">
        <v>11</v>
      </c>
      <c r="D15" s="43" t="s">
        <v>1</v>
      </c>
      <c r="E15" s="39"/>
      <c r="F15" s="43" t="s">
        <v>1</v>
      </c>
      <c r="G15" s="40"/>
    </row>
    <row r="16" spans="1:7" ht="16.899999999999999" customHeight="1" thickBot="1" x14ac:dyDescent="0.3">
      <c r="A16" s="128"/>
      <c r="B16" s="121"/>
      <c r="C16" s="10" t="s">
        <v>12</v>
      </c>
      <c r="D16" s="43" t="s">
        <v>1</v>
      </c>
      <c r="E16" s="35"/>
      <c r="F16" s="43" t="s">
        <v>3</v>
      </c>
      <c r="G16" s="36" t="s">
        <v>115</v>
      </c>
    </row>
    <row r="17" spans="1:7" ht="16.899999999999999" customHeight="1" thickBot="1" x14ac:dyDescent="0.3">
      <c r="A17" s="128"/>
      <c r="B17" s="122"/>
      <c r="C17" s="15" t="s">
        <v>13</v>
      </c>
      <c r="D17" s="43" t="s">
        <v>1</v>
      </c>
      <c r="E17" s="37"/>
      <c r="F17" s="46" t="s">
        <v>3</v>
      </c>
      <c r="G17" s="38" t="s">
        <v>117</v>
      </c>
    </row>
    <row r="18" spans="1:7" ht="16.899999999999999" customHeight="1" thickBot="1" x14ac:dyDescent="0.3">
      <c r="A18" s="128"/>
      <c r="B18" s="120" t="s">
        <v>19</v>
      </c>
      <c r="C18" s="14" t="s">
        <v>20</v>
      </c>
      <c r="D18" s="43" t="s">
        <v>1</v>
      </c>
      <c r="E18" s="39"/>
      <c r="F18" s="44" t="s">
        <v>3</v>
      </c>
      <c r="G18" s="40" t="s">
        <v>113</v>
      </c>
    </row>
    <row r="19" spans="1:7" ht="16.899999999999999" customHeight="1" thickBot="1" x14ac:dyDescent="0.3">
      <c r="A19" s="128"/>
      <c r="B19" s="121"/>
      <c r="C19" s="10" t="s">
        <v>21</v>
      </c>
      <c r="D19" s="43" t="s">
        <v>1</v>
      </c>
      <c r="E19" s="35"/>
      <c r="F19" s="43" t="s">
        <v>1</v>
      </c>
      <c r="G19" s="36"/>
    </row>
    <row r="20" spans="1:7" ht="16.899999999999999" customHeight="1" thickBot="1" x14ac:dyDescent="0.3">
      <c r="A20" s="128"/>
      <c r="B20" s="121"/>
      <c r="C20" s="10" t="s">
        <v>22</v>
      </c>
      <c r="D20" s="43" t="s">
        <v>1</v>
      </c>
      <c r="E20" s="35"/>
      <c r="F20" s="43" t="s">
        <v>1</v>
      </c>
      <c r="G20" s="36"/>
    </row>
    <row r="21" spans="1:7" ht="16.899999999999999" customHeight="1" thickBot="1" x14ac:dyDescent="0.3">
      <c r="A21" s="128"/>
      <c r="B21" s="122"/>
      <c r="C21" s="15" t="s">
        <v>23</v>
      </c>
      <c r="D21" s="43" t="s">
        <v>1</v>
      </c>
      <c r="E21" s="37"/>
      <c r="F21" s="43" t="s">
        <v>1</v>
      </c>
      <c r="G21" s="38"/>
    </row>
    <row r="22" spans="1:7" ht="16.899999999999999" customHeight="1" thickBot="1" x14ac:dyDescent="0.3">
      <c r="A22" s="128"/>
      <c r="B22" s="120" t="s">
        <v>24</v>
      </c>
      <c r="C22" s="14" t="s">
        <v>25</v>
      </c>
      <c r="D22" s="43" t="s">
        <v>1</v>
      </c>
      <c r="E22" s="39"/>
      <c r="F22" s="44" t="s">
        <v>3</v>
      </c>
      <c r="G22" s="40" t="s">
        <v>116</v>
      </c>
    </row>
    <row r="23" spans="1:7" ht="16.899999999999999" customHeight="1" thickBot="1" x14ac:dyDescent="0.3">
      <c r="A23" s="128"/>
      <c r="B23" s="121"/>
      <c r="C23" s="10" t="s">
        <v>26</v>
      </c>
      <c r="D23" s="43" t="s">
        <v>1</v>
      </c>
      <c r="E23" s="35"/>
      <c r="F23" s="43" t="s">
        <v>1</v>
      </c>
      <c r="G23" s="36"/>
    </row>
    <row r="24" spans="1:7" ht="16.899999999999999" customHeight="1" thickBot="1" x14ac:dyDescent="0.3">
      <c r="A24" s="128"/>
      <c r="B24" s="121"/>
      <c r="C24" s="12" t="s">
        <v>27</v>
      </c>
      <c r="D24" s="43" t="s">
        <v>1</v>
      </c>
      <c r="E24" s="35"/>
      <c r="F24" s="45" t="s">
        <v>3</v>
      </c>
      <c r="G24" s="116" t="s">
        <v>114</v>
      </c>
    </row>
    <row r="25" spans="1:7" ht="16.899999999999999" customHeight="1" thickBot="1" x14ac:dyDescent="0.3">
      <c r="A25" s="128"/>
      <c r="B25" s="121"/>
      <c r="C25" s="10" t="s">
        <v>49</v>
      </c>
      <c r="D25" s="43" t="s">
        <v>1</v>
      </c>
      <c r="E25" s="35"/>
      <c r="F25" s="43" t="s">
        <v>1</v>
      </c>
      <c r="G25" s="36"/>
    </row>
    <row r="26" spans="1:7" ht="16.899999999999999" customHeight="1" thickBot="1" x14ac:dyDescent="0.3">
      <c r="A26" s="128"/>
      <c r="B26" s="121"/>
      <c r="C26" s="10" t="s">
        <v>50</v>
      </c>
      <c r="D26" s="43" t="s">
        <v>1</v>
      </c>
      <c r="E26" s="35"/>
      <c r="F26" s="43" t="s">
        <v>1</v>
      </c>
      <c r="G26" s="36"/>
    </row>
    <row r="27" spans="1:7" ht="45.75" thickBot="1" x14ac:dyDescent="0.3">
      <c r="A27" s="128"/>
      <c r="B27" s="122"/>
      <c r="C27" s="16" t="s">
        <v>28</v>
      </c>
      <c r="D27" s="43" t="s">
        <v>1</v>
      </c>
      <c r="E27" s="37"/>
      <c r="F27" s="43" t="s">
        <v>1</v>
      </c>
      <c r="G27" s="38"/>
    </row>
    <row r="28" spans="1:7" ht="16.899999999999999" customHeight="1" thickBot="1" x14ac:dyDescent="0.3">
      <c r="A28" s="128"/>
      <c r="B28" s="26" t="s">
        <v>29</v>
      </c>
      <c r="C28" s="19" t="s">
        <v>51</v>
      </c>
      <c r="D28" s="43" t="s">
        <v>1</v>
      </c>
      <c r="E28" s="39"/>
      <c r="F28" s="43" t="s">
        <v>1</v>
      </c>
      <c r="G28" s="40"/>
    </row>
    <row r="29" spans="1:7" ht="16.899999999999999" customHeight="1" thickBot="1" x14ac:dyDescent="0.3">
      <c r="A29" s="128"/>
      <c r="B29" s="120" t="s">
        <v>30</v>
      </c>
      <c r="C29" s="14" t="s">
        <v>52</v>
      </c>
      <c r="D29" s="43" t="s">
        <v>1</v>
      </c>
      <c r="E29" s="39"/>
      <c r="F29" s="43" t="s">
        <v>1</v>
      </c>
      <c r="G29" s="40"/>
    </row>
    <row r="30" spans="1:7" ht="16.899999999999999" customHeight="1" thickBot="1" x14ac:dyDescent="0.3">
      <c r="A30" s="128"/>
      <c r="B30" s="121"/>
      <c r="C30" s="10" t="s">
        <v>31</v>
      </c>
      <c r="D30" s="43" t="s">
        <v>1</v>
      </c>
      <c r="E30" s="35"/>
      <c r="F30" s="43" t="s">
        <v>1</v>
      </c>
      <c r="G30" s="36"/>
    </row>
    <row r="31" spans="1:7" ht="16.899999999999999" customHeight="1" thickBot="1" x14ac:dyDescent="0.3">
      <c r="A31" s="128"/>
      <c r="B31" s="121"/>
      <c r="C31" s="10" t="s">
        <v>32</v>
      </c>
      <c r="D31" s="43" t="s">
        <v>1</v>
      </c>
      <c r="E31" s="35"/>
      <c r="F31" s="43" t="s">
        <v>1</v>
      </c>
      <c r="G31" s="36"/>
    </row>
    <row r="32" spans="1:7" ht="16.899999999999999" customHeight="1" thickBot="1" x14ac:dyDescent="0.3">
      <c r="A32" s="129"/>
      <c r="B32" s="131"/>
      <c r="C32" s="13" t="s">
        <v>33</v>
      </c>
      <c r="D32" s="43" t="s">
        <v>1</v>
      </c>
      <c r="E32" s="41"/>
      <c r="F32" s="43" t="s">
        <v>1</v>
      </c>
      <c r="G32" s="42"/>
    </row>
    <row r="35" spans="1:6" ht="15.75" thickBot="1" x14ac:dyDescent="0.3"/>
    <row r="36" spans="1:6" x14ac:dyDescent="0.25">
      <c r="A36" s="117" t="s">
        <v>63</v>
      </c>
      <c r="B36" s="50" t="s">
        <v>64</v>
      </c>
      <c r="C36" s="51">
        <f>COUNTIF(D10:D32,"Conforme")</f>
        <v>23</v>
      </c>
      <c r="F36" s="49"/>
    </row>
    <row r="37" spans="1:6" x14ac:dyDescent="0.25">
      <c r="A37" s="118"/>
      <c r="B37" s="54" t="s">
        <v>65</v>
      </c>
      <c r="C37" s="55">
        <f>COUNTIF(D10:D32,"Partiellement conforme")</f>
        <v>0</v>
      </c>
      <c r="F37" s="49"/>
    </row>
    <row r="38" spans="1:6" x14ac:dyDescent="0.25">
      <c r="A38" s="118"/>
      <c r="B38" s="54" t="s">
        <v>62</v>
      </c>
      <c r="C38" s="56">
        <f>COUNTIF(D10:D32,"Non conforme")</f>
        <v>0</v>
      </c>
      <c r="F38" s="49"/>
    </row>
    <row r="39" spans="1:6" ht="15.75" thickBot="1" x14ac:dyDescent="0.3">
      <c r="A39" s="119"/>
      <c r="B39" s="52" t="s">
        <v>66</v>
      </c>
      <c r="C39" s="53">
        <f>COUNTIF(D10:D32,"Sans objet")</f>
        <v>0</v>
      </c>
      <c r="F39" s="49"/>
    </row>
    <row r="40" spans="1:6" ht="24" customHeight="1" thickBot="1" x14ac:dyDescent="0.3">
      <c r="F40" s="49"/>
    </row>
    <row r="41" spans="1:6" x14ac:dyDescent="0.25">
      <c r="A41" s="117" t="s">
        <v>67</v>
      </c>
      <c r="B41" s="50" t="s">
        <v>64</v>
      </c>
      <c r="C41" s="51">
        <f>COUNTIF(F10:F32,"Conforme")</f>
        <v>18</v>
      </c>
      <c r="F41" s="49"/>
    </row>
    <row r="42" spans="1:6" x14ac:dyDescent="0.25">
      <c r="A42" s="118"/>
      <c r="B42" s="54" t="s">
        <v>65</v>
      </c>
      <c r="C42" s="56">
        <f>COUNTIF(F10:F32,"Partiellement conforme")</f>
        <v>0</v>
      </c>
      <c r="F42" s="49"/>
    </row>
    <row r="43" spans="1:6" x14ac:dyDescent="0.25">
      <c r="A43" s="118"/>
      <c r="B43" s="54" t="s">
        <v>62</v>
      </c>
      <c r="C43" s="56">
        <f>COUNTIF(F10:F32,"Non conforme")</f>
        <v>5</v>
      </c>
      <c r="F43" s="49"/>
    </row>
    <row r="44" spans="1:6" ht="15.75" thickBot="1" x14ac:dyDescent="0.3">
      <c r="A44" s="119"/>
      <c r="B44" s="52" t="s">
        <v>66</v>
      </c>
      <c r="C44" s="53">
        <f>COUNTIF(F10:F32,"Sans objet")</f>
        <v>0</v>
      </c>
      <c r="F44" s="49"/>
    </row>
    <row r="45" spans="1:6" ht="27" customHeight="1" x14ac:dyDescent="0.25">
      <c r="A45" s="5"/>
      <c r="B45" s="5"/>
      <c r="F45" s="49"/>
    </row>
    <row r="46" spans="1:6" x14ac:dyDescent="0.25">
      <c r="A46" s="5"/>
      <c r="B46" s="5"/>
      <c r="F46" s="49"/>
    </row>
    <row r="47" spans="1:6" x14ac:dyDescent="0.25">
      <c r="A47" s="5"/>
      <c r="B47" s="5"/>
      <c r="F47" s="49"/>
    </row>
    <row r="48" spans="1:6" x14ac:dyDescent="0.25">
      <c r="A48" s="5"/>
      <c r="B48" s="5"/>
      <c r="F48" s="49"/>
    </row>
    <row r="49" spans="1:6" x14ac:dyDescent="0.25">
      <c r="A49" s="5"/>
      <c r="B49" s="5"/>
      <c r="F49" s="49"/>
    </row>
    <row r="50" spans="1:6" x14ac:dyDescent="0.25">
      <c r="A50" s="5"/>
      <c r="B50" s="5"/>
    </row>
    <row r="51" spans="1:6" x14ac:dyDescent="0.25">
      <c r="A51" s="5"/>
      <c r="B51" s="5"/>
    </row>
    <row r="52" spans="1:6" x14ac:dyDescent="0.25">
      <c r="A52" s="5"/>
      <c r="B52" s="5"/>
    </row>
    <row r="53" spans="1:6" x14ac:dyDescent="0.25">
      <c r="A53" s="5"/>
      <c r="B53" s="5"/>
    </row>
  </sheetData>
  <mergeCells count="11">
    <mergeCell ref="D2:G2"/>
    <mergeCell ref="D4:G4"/>
    <mergeCell ref="D3:G3"/>
    <mergeCell ref="A10:A32"/>
    <mergeCell ref="B10:B17"/>
    <mergeCell ref="B29:B32"/>
    <mergeCell ref="A36:A39"/>
    <mergeCell ref="A41:A44"/>
    <mergeCell ref="B18:B21"/>
    <mergeCell ref="B22:B27"/>
    <mergeCell ref="D5:G5"/>
  </mergeCells>
  <conditionalFormatting sqref="D10:D32">
    <cfRule type="containsText" dxfId="155" priority="181" operator="containsText" text="objet">
      <formula>NOT(ISERROR(SEARCH("objet",D10)))</formula>
    </cfRule>
    <cfRule type="containsText" dxfId="154" priority="182" operator="containsText" text="Non">
      <formula>NOT(ISERROR(SEARCH("Non",D10)))</formula>
    </cfRule>
    <cfRule type="containsText" dxfId="153" priority="183" operator="containsText" text="Partiellement">
      <formula>NOT(ISERROR(SEARCH("Partiellement",D10)))</formula>
    </cfRule>
    <cfRule type="containsText" dxfId="152" priority="184" operator="containsText" text="Conforme">
      <formula>NOT(ISERROR(SEARCH("Conforme",D10)))</formula>
    </cfRule>
    <cfRule type="cellIs" dxfId="151" priority="185" operator="equal">
      <formula>"Sans objet"</formula>
    </cfRule>
    <cfRule type="cellIs" dxfId="150" priority="186" operator="equal">
      <formula>"Non conforme"</formula>
    </cfRule>
    <cfRule type="cellIs" dxfId="149" priority="187" operator="equal">
      <formula>"Partiellement conforme"</formula>
    </cfRule>
    <cfRule type="cellIs" dxfId="148" priority="188" operator="equal">
      <formula>"Conforme"</formula>
    </cfRule>
  </conditionalFormatting>
  <conditionalFormatting sqref="F17:F18 F22 F24">
    <cfRule type="containsText" dxfId="147" priority="171" operator="containsText" text="Sans objet">
      <formula>NOT(ISERROR(SEARCH("Sans objet",F17)))</formula>
    </cfRule>
    <cfRule type="containsText" dxfId="146" priority="172" operator="containsText" text="Non conforme">
      <formula>NOT(ISERROR(SEARCH("Non conforme",F17)))</formula>
    </cfRule>
    <cfRule type="containsText" dxfId="145" priority="173" operator="containsText" text="Partiellement conforme">
      <formula>NOT(ISERROR(SEARCH("Partiellement conforme",F17)))</formula>
    </cfRule>
    <cfRule type="containsText" dxfId="144" priority="174" operator="containsText" text="Conforme">
      <formula>NOT(ISERROR(SEARCH("Conforme",F17)))</formula>
    </cfRule>
  </conditionalFormatting>
  <conditionalFormatting sqref="F10:F13">
    <cfRule type="containsText" dxfId="127" priority="121" operator="containsText" text="objet">
      <formula>NOT(ISERROR(SEARCH("objet",F10)))</formula>
    </cfRule>
    <cfRule type="containsText" dxfId="126" priority="122" operator="containsText" text="Non">
      <formula>NOT(ISERROR(SEARCH("Non",F10)))</formula>
    </cfRule>
    <cfRule type="containsText" dxfId="125" priority="123" operator="containsText" text="Partiellement">
      <formula>NOT(ISERROR(SEARCH("Partiellement",F10)))</formula>
    </cfRule>
    <cfRule type="containsText" dxfId="124" priority="124" operator="containsText" text="Conforme">
      <formula>NOT(ISERROR(SEARCH("Conforme",F10)))</formula>
    </cfRule>
    <cfRule type="cellIs" dxfId="123" priority="125" operator="equal">
      <formula>"Sans objet"</formula>
    </cfRule>
    <cfRule type="cellIs" dxfId="122" priority="126" operator="equal">
      <formula>"Non conforme"</formula>
    </cfRule>
    <cfRule type="cellIs" dxfId="121" priority="127" operator="equal">
      <formula>"Partiellement conforme"</formula>
    </cfRule>
    <cfRule type="cellIs" dxfId="120" priority="128" operator="equal">
      <formula>"Conforme"</formula>
    </cfRule>
  </conditionalFormatting>
  <conditionalFormatting sqref="F14">
    <cfRule type="containsText" dxfId="119" priority="113" operator="containsText" text="objet">
      <formula>NOT(ISERROR(SEARCH("objet",F14)))</formula>
    </cfRule>
    <cfRule type="containsText" dxfId="118" priority="114" operator="containsText" text="Non">
      <formula>NOT(ISERROR(SEARCH("Non",F14)))</formula>
    </cfRule>
    <cfRule type="containsText" dxfId="117" priority="115" operator="containsText" text="Partiellement">
      <formula>NOT(ISERROR(SEARCH("Partiellement",F14)))</formula>
    </cfRule>
    <cfRule type="containsText" dxfId="116" priority="116" operator="containsText" text="Conforme">
      <formula>NOT(ISERROR(SEARCH("Conforme",F14)))</formula>
    </cfRule>
    <cfRule type="cellIs" dxfId="115" priority="117" operator="equal">
      <formula>"Sans objet"</formula>
    </cfRule>
    <cfRule type="cellIs" dxfId="114" priority="118" operator="equal">
      <formula>"Non conforme"</formula>
    </cfRule>
    <cfRule type="cellIs" dxfId="113" priority="119" operator="equal">
      <formula>"Partiellement conforme"</formula>
    </cfRule>
    <cfRule type="cellIs" dxfId="112" priority="120" operator="equal">
      <formula>"Conforme"</formula>
    </cfRule>
  </conditionalFormatting>
  <conditionalFormatting sqref="F15">
    <cfRule type="containsText" dxfId="111" priority="105" operator="containsText" text="objet">
      <formula>NOT(ISERROR(SEARCH("objet",F15)))</formula>
    </cfRule>
    <cfRule type="containsText" dxfId="110" priority="106" operator="containsText" text="Non">
      <formula>NOT(ISERROR(SEARCH("Non",F15)))</formula>
    </cfRule>
    <cfRule type="containsText" dxfId="109" priority="107" operator="containsText" text="Partiellement">
      <formula>NOT(ISERROR(SEARCH("Partiellement",F15)))</formula>
    </cfRule>
    <cfRule type="containsText" dxfId="108" priority="108" operator="containsText" text="Conforme">
      <formula>NOT(ISERROR(SEARCH("Conforme",F15)))</formula>
    </cfRule>
    <cfRule type="cellIs" dxfId="107" priority="109" operator="equal">
      <formula>"Sans objet"</formula>
    </cfRule>
    <cfRule type="cellIs" dxfId="106" priority="110" operator="equal">
      <formula>"Non conforme"</formula>
    </cfRule>
    <cfRule type="cellIs" dxfId="105" priority="111" operator="equal">
      <formula>"Partiellement conforme"</formula>
    </cfRule>
    <cfRule type="cellIs" dxfId="104" priority="112" operator="equal">
      <formula>"Conforme"</formula>
    </cfRule>
  </conditionalFormatting>
  <conditionalFormatting sqref="F16">
    <cfRule type="containsText" dxfId="103" priority="97" operator="containsText" text="objet">
      <formula>NOT(ISERROR(SEARCH("objet",F16)))</formula>
    </cfRule>
    <cfRule type="containsText" dxfId="102" priority="98" operator="containsText" text="Non">
      <formula>NOT(ISERROR(SEARCH("Non",F16)))</formula>
    </cfRule>
    <cfRule type="containsText" dxfId="101" priority="99" operator="containsText" text="Partiellement">
      <formula>NOT(ISERROR(SEARCH("Partiellement",F16)))</formula>
    </cfRule>
    <cfRule type="containsText" dxfId="100" priority="100" operator="containsText" text="Conforme">
      <formula>NOT(ISERROR(SEARCH("Conforme",F16)))</formula>
    </cfRule>
    <cfRule type="cellIs" dxfId="99" priority="101" operator="equal">
      <formula>"Sans objet"</formula>
    </cfRule>
    <cfRule type="cellIs" dxfId="98" priority="102" operator="equal">
      <formula>"Non conforme"</formula>
    </cfRule>
    <cfRule type="cellIs" dxfId="97" priority="103" operator="equal">
      <formula>"Partiellement conforme"</formula>
    </cfRule>
    <cfRule type="cellIs" dxfId="96" priority="104" operator="equal">
      <formula>"Conforme"</formula>
    </cfRule>
  </conditionalFormatting>
  <conditionalFormatting sqref="F19">
    <cfRule type="containsText" dxfId="95" priority="89" operator="containsText" text="objet">
      <formula>NOT(ISERROR(SEARCH("objet",F19)))</formula>
    </cfRule>
    <cfRule type="containsText" dxfId="94" priority="90" operator="containsText" text="Non">
      <formula>NOT(ISERROR(SEARCH("Non",F19)))</formula>
    </cfRule>
    <cfRule type="containsText" dxfId="93" priority="91" operator="containsText" text="Partiellement">
      <formula>NOT(ISERROR(SEARCH("Partiellement",F19)))</formula>
    </cfRule>
    <cfRule type="containsText" dxfId="92" priority="92" operator="containsText" text="Conforme">
      <formula>NOT(ISERROR(SEARCH("Conforme",F19)))</formula>
    </cfRule>
    <cfRule type="cellIs" dxfId="91" priority="93" operator="equal">
      <formula>"Sans objet"</formula>
    </cfRule>
    <cfRule type="cellIs" dxfId="90" priority="94" operator="equal">
      <formula>"Non conforme"</formula>
    </cfRule>
    <cfRule type="cellIs" dxfId="89" priority="95" operator="equal">
      <formula>"Partiellement conforme"</formula>
    </cfRule>
    <cfRule type="cellIs" dxfId="88" priority="96" operator="equal">
      <formula>"Conforme"</formula>
    </cfRule>
  </conditionalFormatting>
  <conditionalFormatting sqref="F20">
    <cfRule type="containsText" dxfId="87" priority="81" operator="containsText" text="objet">
      <formula>NOT(ISERROR(SEARCH("objet",F20)))</formula>
    </cfRule>
    <cfRule type="containsText" dxfId="86" priority="82" operator="containsText" text="Non">
      <formula>NOT(ISERROR(SEARCH("Non",F20)))</formula>
    </cfRule>
    <cfRule type="containsText" dxfId="85" priority="83" operator="containsText" text="Partiellement">
      <formula>NOT(ISERROR(SEARCH("Partiellement",F20)))</formula>
    </cfRule>
    <cfRule type="containsText" dxfId="84" priority="84" operator="containsText" text="Conforme">
      <formula>NOT(ISERROR(SEARCH("Conforme",F20)))</formula>
    </cfRule>
    <cfRule type="cellIs" dxfId="83" priority="85" operator="equal">
      <formula>"Sans objet"</formula>
    </cfRule>
    <cfRule type="cellIs" dxfId="82" priority="86" operator="equal">
      <formula>"Non conforme"</formula>
    </cfRule>
    <cfRule type="cellIs" dxfId="81" priority="87" operator="equal">
      <formula>"Partiellement conforme"</formula>
    </cfRule>
    <cfRule type="cellIs" dxfId="80" priority="88" operator="equal">
      <formula>"Conforme"</formula>
    </cfRule>
  </conditionalFormatting>
  <conditionalFormatting sqref="F21">
    <cfRule type="containsText" dxfId="79" priority="73" operator="containsText" text="objet">
      <formula>NOT(ISERROR(SEARCH("objet",F21)))</formula>
    </cfRule>
    <cfRule type="containsText" dxfId="78" priority="74" operator="containsText" text="Non">
      <formula>NOT(ISERROR(SEARCH("Non",F21)))</formula>
    </cfRule>
    <cfRule type="containsText" dxfId="77" priority="75" operator="containsText" text="Partiellement">
      <formula>NOT(ISERROR(SEARCH("Partiellement",F21)))</formula>
    </cfRule>
    <cfRule type="containsText" dxfId="76" priority="76" operator="containsText" text="Conforme">
      <formula>NOT(ISERROR(SEARCH("Conforme",F21)))</formula>
    </cfRule>
    <cfRule type="cellIs" dxfId="75" priority="77" operator="equal">
      <formula>"Sans objet"</formula>
    </cfRule>
    <cfRule type="cellIs" dxfId="74" priority="78" operator="equal">
      <formula>"Non conforme"</formula>
    </cfRule>
    <cfRule type="cellIs" dxfId="73" priority="79" operator="equal">
      <formula>"Partiellement conforme"</formula>
    </cfRule>
    <cfRule type="cellIs" dxfId="72" priority="80" operator="equal">
      <formula>"Conforme"</formula>
    </cfRule>
  </conditionalFormatting>
  <conditionalFormatting sqref="F23">
    <cfRule type="containsText" dxfId="71" priority="65" operator="containsText" text="objet">
      <formula>NOT(ISERROR(SEARCH("objet",F23)))</formula>
    </cfRule>
    <cfRule type="containsText" dxfId="70" priority="66" operator="containsText" text="Non">
      <formula>NOT(ISERROR(SEARCH("Non",F23)))</formula>
    </cfRule>
    <cfRule type="containsText" dxfId="69" priority="67" operator="containsText" text="Partiellement">
      <formula>NOT(ISERROR(SEARCH("Partiellement",F23)))</formula>
    </cfRule>
    <cfRule type="containsText" dxfId="68" priority="68" operator="containsText" text="Conforme">
      <formula>NOT(ISERROR(SEARCH("Conforme",F23)))</formula>
    </cfRule>
    <cfRule type="cellIs" dxfId="67" priority="69" operator="equal">
      <formula>"Sans objet"</formula>
    </cfRule>
    <cfRule type="cellIs" dxfId="66" priority="70" operator="equal">
      <formula>"Non conforme"</formula>
    </cfRule>
    <cfRule type="cellIs" dxfId="65" priority="71" operator="equal">
      <formula>"Partiellement conforme"</formula>
    </cfRule>
    <cfRule type="cellIs" dxfId="64" priority="72" operator="equal">
      <formula>"Conforme"</formula>
    </cfRule>
  </conditionalFormatting>
  <conditionalFormatting sqref="F25">
    <cfRule type="containsText" dxfId="63" priority="57" operator="containsText" text="objet">
      <formula>NOT(ISERROR(SEARCH("objet",F25)))</formula>
    </cfRule>
    <cfRule type="containsText" dxfId="62" priority="58" operator="containsText" text="Non">
      <formula>NOT(ISERROR(SEARCH("Non",F25)))</formula>
    </cfRule>
    <cfRule type="containsText" dxfId="61" priority="59" operator="containsText" text="Partiellement">
      <formula>NOT(ISERROR(SEARCH("Partiellement",F25)))</formula>
    </cfRule>
    <cfRule type="containsText" dxfId="60" priority="60" operator="containsText" text="Conforme">
      <formula>NOT(ISERROR(SEARCH("Conforme",F25)))</formula>
    </cfRule>
    <cfRule type="cellIs" dxfId="59" priority="61" operator="equal">
      <formula>"Sans objet"</formula>
    </cfRule>
    <cfRule type="cellIs" dxfId="58" priority="62" operator="equal">
      <formula>"Non conforme"</formula>
    </cfRule>
    <cfRule type="cellIs" dxfId="57" priority="63" operator="equal">
      <formula>"Partiellement conforme"</formula>
    </cfRule>
    <cfRule type="cellIs" dxfId="56" priority="64" operator="equal">
      <formula>"Conforme"</formula>
    </cfRule>
  </conditionalFormatting>
  <conditionalFormatting sqref="F26">
    <cfRule type="containsText" dxfId="55" priority="49" operator="containsText" text="objet">
      <formula>NOT(ISERROR(SEARCH("objet",F26)))</formula>
    </cfRule>
    <cfRule type="containsText" dxfId="54" priority="50" operator="containsText" text="Non">
      <formula>NOT(ISERROR(SEARCH("Non",F26)))</formula>
    </cfRule>
    <cfRule type="containsText" dxfId="53" priority="51" operator="containsText" text="Partiellement">
      <formula>NOT(ISERROR(SEARCH("Partiellement",F26)))</formula>
    </cfRule>
    <cfRule type="containsText" dxfId="52" priority="52" operator="containsText" text="Conforme">
      <formula>NOT(ISERROR(SEARCH("Conforme",F26)))</formula>
    </cfRule>
    <cfRule type="cellIs" dxfId="51" priority="53" operator="equal">
      <formula>"Sans objet"</formula>
    </cfRule>
    <cfRule type="cellIs" dxfId="50" priority="54" operator="equal">
      <formula>"Non conforme"</formula>
    </cfRule>
    <cfRule type="cellIs" dxfId="49" priority="55" operator="equal">
      <formula>"Partiellement conforme"</formula>
    </cfRule>
    <cfRule type="cellIs" dxfId="48" priority="56" operator="equal">
      <formula>"Conforme"</formula>
    </cfRule>
  </conditionalFormatting>
  <conditionalFormatting sqref="F27">
    <cfRule type="containsText" dxfId="47" priority="41" operator="containsText" text="objet">
      <formula>NOT(ISERROR(SEARCH("objet",F27)))</formula>
    </cfRule>
    <cfRule type="containsText" dxfId="46" priority="42" operator="containsText" text="Non">
      <formula>NOT(ISERROR(SEARCH("Non",F27)))</formula>
    </cfRule>
    <cfRule type="containsText" dxfId="45" priority="43" operator="containsText" text="Partiellement">
      <formula>NOT(ISERROR(SEARCH("Partiellement",F27)))</formula>
    </cfRule>
    <cfRule type="containsText" dxfId="44" priority="44" operator="containsText" text="Conforme">
      <formula>NOT(ISERROR(SEARCH("Conforme",F27)))</formula>
    </cfRule>
    <cfRule type="cellIs" dxfId="43" priority="45" operator="equal">
      <formula>"Sans objet"</formula>
    </cfRule>
    <cfRule type="cellIs" dxfId="42" priority="46" operator="equal">
      <formula>"Non conforme"</formula>
    </cfRule>
    <cfRule type="cellIs" dxfId="41" priority="47" operator="equal">
      <formula>"Partiellement conforme"</formula>
    </cfRule>
    <cfRule type="cellIs" dxfId="40" priority="48" operator="equal">
      <formula>"Conforme"</formula>
    </cfRule>
  </conditionalFormatting>
  <conditionalFormatting sqref="F28">
    <cfRule type="containsText" dxfId="39" priority="33" operator="containsText" text="objet">
      <formula>NOT(ISERROR(SEARCH("objet",F28)))</formula>
    </cfRule>
    <cfRule type="containsText" dxfId="38" priority="34" operator="containsText" text="Non">
      <formula>NOT(ISERROR(SEARCH("Non",F28)))</formula>
    </cfRule>
    <cfRule type="containsText" dxfId="37" priority="35" operator="containsText" text="Partiellement">
      <formula>NOT(ISERROR(SEARCH("Partiellement",F28)))</formula>
    </cfRule>
    <cfRule type="containsText" dxfId="36" priority="36" operator="containsText" text="Conforme">
      <formula>NOT(ISERROR(SEARCH("Conforme",F28)))</formula>
    </cfRule>
    <cfRule type="cellIs" dxfId="35" priority="37" operator="equal">
      <formula>"Sans objet"</formula>
    </cfRule>
    <cfRule type="cellIs" dxfId="34" priority="38" operator="equal">
      <formula>"Non conforme"</formula>
    </cfRule>
    <cfRule type="cellIs" dxfId="33" priority="39" operator="equal">
      <formula>"Partiellement conforme"</formula>
    </cfRule>
    <cfRule type="cellIs" dxfId="32" priority="40" operator="equal">
      <formula>"Conforme"</formula>
    </cfRule>
  </conditionalFormatting>
  <conditionalFormatting sqref="F29">
    <cfRule type="containsText" dxfId="31" priority="25" operator="containsText" text="objet">
      <formula>NOT(ISERROR(SEARCH("objet",F29)))</formula>
    </cfRule>
    <cfRule type="containsText" dxfId="30" priority="26" operator="containsText" text="Non">
      <formula>NOT(ISERROR(SEARCH("Non",F29)))</formula>
    </cfRule>
    <cfRule type="containsText" dxfId="29" priority="27" operator="containsText" text="Partiellement">
      <formula>NOT(ISERROR(SEARCH("Partiellement",F29)))</formula>
    </cfRule>
    <cfRule type="containsText" dxfId="28" priority="28" operator="containsText" text="Conforme">
      <formula>NOT(ISERROR(SEARCH("Conforme",F29)))</formula>
    </cfRule>
    <cfRule type="cellIs" dxfId="27" priority="29" operator="equal">
      <formula>"Sans objet"</formula>
    </cfRule>
    <cfRule type="cellIs" dxfId="26" priority="30" operator="equal">
      <formula>"Non conforme"</formula>
    </cfRule>
    <cfRule type="cellIs" dxfId="25" priority="31" operator="equal">
      <formula>"Partiellement conforme"</formula>
    </cfRule>
    <cfRule type="cellIs" dxfId="24" priority="32" operator="equal">
      <formula>"Conforme"</formula>
    </cfRule>
  </conditionalFormatting>
  <conditionalFormatting sqref="F30">
    <cfRule type="containsText" dxfId="23" priority="17" operator="containsText" text="objet">
      <formula>NOT(ISERROR(SEARCH("objet",F30)))</formula>
    </cfRule>
    <cfRule type="containsText" dxfId="22" priority="18" operator="containsText" text="Non">
      <formula>NOT(ISERROR(SEARCH("Non",F30)))</formula>
    </cfRule>
    <cfRule type="containsText" dxfId="21" priority="19" operator="containsText" text="Partiellement">
      <formula>NOT(ISERROR(SEARCH("Partiellement",F30)))</formula>
    </cfRule>
    <cfRule type="containsText" dxfId="20" priority="20" operator="containsText" text="Conforme">
      <formula>NOT(ISERROR(SEARCH("Conforme",F30)))</formula>
    </cfRule>
    <cfRule type="cellIs" dxfId="19" priority="21" operator="equal">
      <formula>"Sans objet"</formula>
    </cfRule>
    <cfRule type="cellIs" dxfId="18" priority="22" operator="equal">
      <formula>"Non conforme"</formula>
    </cfRule>
    <cfRule type="cellIs" dxfId="17" priority="23" operator="equal">
      <formula>"Partiellement conforme"</formula>
    </cfRule>
    <cfRule type="cellIs" dxfId="16" priority="24" operator="equal">
      <formula>"Conforme"</formula>
    </cfRule>
  </conditionalFormatting>
  <conditionalFormatting sqref="F31">
    <cfRule type="containsText" dxfId="15" priority="9" operator="containsText" text="objet">
      <formula>NOT(ISERROR(SEARCH("objet",F31)))</formula>
    </cfRule>
    <cfRule type="containsText" dxfId="14" priority="10" operator="containsText" text="Non">
      <formula>NOT(ISERROR(SEARCH("Non",F31)))</formula>
    </cfRule>
    <cfRule type="containsText" dxfId="13" priority="11" operator="containsText" text="Partiellement">
      <formula>NOT(ISERROR(SEARCH("Partiellement",F31)))</formula>
    </cfRule>
    <cfRule type="containsText" dxfId="12" priority="12" operator="containsText" text="Conforme">
      <formula>NOT(ISERROR(SEARCH("Conforme",F31)))</formula>
    </cfRule>
    <cfRule type="cellIs" dxfId="11" priority="13" operator="equal">
      <formula>"Sans objet"</formula>
    </cfRule>
    <cfRule type="cellIs" dxfId="10" priority="14" operator="equal">
      <formula>"Non conforme"</formula>
    </cfRule>
    <cfRule type="cellIs" dxfId="9" priority="15" operator="equal">
      <formula>"Partiellement conforme"</formula>
    </cfRule>
    <cfRule type="cellIs" dxfId="8" priority="16" operator="equal">
      <formula>"Conforme"</formula>
    </cfRule>
  </conditionalFormatting>
  <conditionalFormatting sqref="F32">
    <cfRule type="containsText" dxfId="7" priority="1" operator="containsText" text="objet">
      <formula>NOT(ISERROR(SEARCH("objet",F32)))</formula>
    </cfRule>
    <cfRule type="containsText" dxfId="6" priority="2" operator="containsText" text="Non">
      <formula>NOT(ISERROR(SEARCH("Non",F32)))</formula>
    </cfRule>
    <cfRule type="containsText" dxfId="5" priority="3" operator="containsText" text="Partiellement">
      <formula>NOT(ISERROR(SEARCH("Partiellement",F32)))</formula>
    </cfRule>
    <cfRule type="containsText" dxfId="4" priority="4" operator="containsText" text="Conforme">
      <formula>NOT(ISERROR(SEARCH("Conforme",F32)))</formula>
    </cfRule>
    <cfRule type="cellIs" dxfId="3" priority="5" operator="equal">
      <formula>"Sans objet"</formula>
    </cfRule>
    <cfRule type="cellIs" dxfId="2" priority="6" operator="equal">
      <formula>"Non conforme"</formula>
    </cfRule>
    <cfRule type="cellIs" dxfId="1" priority="7" operator="equal">
      <formula>"Partiellement conforme"</formula>
    </cfRule>
    <cfRule type="cellIs" dxfId="0" priority="8" operator="equal">
      <formula>"Conforme"</formula>
    </cfRule>
  </conditionalFormatting>
  <dataValidations count="1">
    <dataValidation type="list" allowBlank="1" showInputMessage="1" showErrorMessage="1" sqref="D10:D32 F10:F32" xr:uid="{60CE8D39-8653-4327-A1C3-4CEBF4A569CA}">
      <formula1>Statuts</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E92E-F0FD-4F38-9B20-3FF063EAD81E}">
  <dimension ref="A1:H68"/>
  <sheetViews>
    <sheetView showGridLines="0" tabSelected="1" topLeftCell="B1" zoomScale="115" zoomScaleNormal="115" workbookViewId="0">
      <pane ySplit="10" topLeftCell="A11" activePane="bottomLeft" state="frozen"/>
      <selection pane="bottomLeft" activeCell="I15" sqref="I15"/>
    </sheetView>
  </sheetViews>
  <sheetFormatPr baseColWidth="10" defaultColWidth="36.7109375" defaultRowHeight="15" x14ac:dyDescent="0.25"/>
  <cols>
    <col min="1" max="1" width="43.28515625" style="9" customWidth="1"/>
    <col min="2" max="3" width="25" style="17" customWidth="1"/>
    <col min="4" max="4" width="114.85546875" style="5" bestFit="1" customWidth="1"/>
    <col min="5" max="5" width="22.85546875" style="5" customWidth="1"/>
    <col min="6" max="6" width="5.85546875" style="5" customWidth="1"/>
    <col min="7" max="7" width="22.85546875" style="5" customWidth="1"/>
    <col min="8" max="8" width="83.28515625" style="5" customWidth="1"/>
  </cols>
  <sheetData>
    <row r="1" spans="1:8" ht="15.75" thickBot="1" x14ac:dyDescent="0.3"/>
    <row r="2" spans="1:8" ht="15" customHeight="1" x14ac:dyDescent="0.25">
      <c r="A2" s="6" t="s">
        <v>0</v>
      </c>
      <c r="B2" s="83"/>
      <c r="C2" s="83"/>
      <c r="D2" s="108">
        <v>135</v>
      </c>
    </row>
    <row r="3" spans="1:8" ht="15" customHeight="1" x14ac:dyDescent="0.25">
      <c r="A3" s="106" t="s">
        <v>100</v>
      </c>
      <c r="B3" s="107"/>
      <c r="C3" s="107"/>
      <c r="D3" s="113">
        <v>45645</v>
      </c>
    </row>
    <row r="4" spans="1:8" ht="15" customHeight="1" thickBot="1" x14ac:dyDescent="0.3">
      <c r="A4" s="7" t="s">
        <v>101</v>
      </c>
      <c r="B4" s="84"/>
      <c r="C4" s="84"/>
      <c r="D4" s="114">
        <v>45685</v>
      </c>
    </row>
    <row r="5" spans="1:8" x14ac:dyDescent="0.25">
      <c r="A5" s="8"/>
      <c r="B5" s="85"/>
      <c r="C5" s="85"/>
      <c r="D5" s="62" t="s">
        <v>1</v>
      </c>
    </row>
    <row r="6" spans="1:8" ht="15.75" thickBot="1" x14ac:dyDescent="0.3">
      <c r="A6" s="8"/>
      <c r="B6" s="85"/>
      <c r="C6" s="85"/>
      <c r="D6" s="61" t="s">
        <v>69</v>
      </c>
    </row>
    <row r="7" spans="1:8" x14ac:dyDescent="0.25">
      <c r="A7" s="8"/>
      <c r="B7" s="85"/>
      <c r="C7" s="85"/>
      <c r="D7" s="2"/>
      <c r="E7" s="132"/>
      <c r="F7" s="132"/>
      <c r="G7" s="132"/>
      <c r="H7" s="132"/>
    </row>
    <row r="8" spans="1:8" x14ac:dyDescent="0.25">
      <c r="A8" s="8"/>
      <c r="B8" s="85"/>
      <c r="C8" s="85"/>
      <c r="D8" s="2"/>
      <c r="E8" s="4"/>
      <c r="F8" s="4"/>
      <c r="G8" s="4"/>
      <c r="H8" s="4"/>
    </row>
    <row r="9" spans="1:8" ht="41.45" customHeight="1" thickBot="1" x14ac:dyDescent="0.3">
      <c r="A9" s="8"/>
      <c r="B9" s="85"/>
      <c r="C9" s="85"/>
      <c r="D9" s="2"/>
      <c r="E9" s="4"/>
      <c r="F9" s="4"/>
      <c r="G9" s="4"/>
      <c r="H9" s="4"/>
    </row>
    <row r="10" spans="1:8" ht="85.5" customHeight="1" thickBot="1" x14ac:dyDescent="0.3">
      <c r="A10" s="111" t="s">
        <v>5</v>
      </c>
      <c r="B10" s="110" t="s">
        <v>94</v>
      </c>
      <c r="C10" s="111" t="s">
        <v>93</v>
      </c>
      <c r="D10" s="112" t="s">
        <v>73</v>
      </c>
      <c r="E10" s="109" t="s">
        <v>97</v>
      </c>
      <c r="F10" s="109" t="s">
        <v>45</v>
      </c>
      <c r="G10" s="109" t="s">
        <v>98</v>
      </c>
      <c r="H10" s="109" t="s">
        <v>45</v>
      </c>
    </row>
    <row r="11" spans="1:8" ht="15" customHeight="1" thickBot="1" x14ac:dyDescent="0.3">
      <c r="A11" s="133" t="s">
        <v>14</v>
      </c>
      <c r="B11" s="86"/>
      <c r="C11" s="98"/>
      <c r="D11" s="11" t="s">
        <v>8</v>
      </c>
      <c r="E11" s="65" t="s">
        <v>1</v>
      </c>
      <c r="F11" s="75"/>
      <c r="G11" s="65" t="s">
        <v>1</v>
      </c>
      <c r="H11" s="75"/>
    </row>
    <row r="12" spans="1:8" ht="15" customHeight="1" thickBot="1" x14ac:dyDescent="0.3">
      <c r="A12" s="134"/>
      <c r="B12" s="87" t="s">
        <v>86</v>
      </c>
      <c r="C12" s="89" t="s">
        <v>95</v>
      </c>
      <c r="D12" s="10" t="s">
        <v>70</v>
      </c>
      <c r="E12" s="65" t="s">
        <v>1</v>
      </c>
      <c r="F12" s="72"/>
      <c r="G12" s="65" t="s">
        <v>1</v>
      </c>
      <c r="H12" s="72"/>
    </row>
    <row r="13" spans="1:8" ht="15" customHeight="1" thickBot="1" x14ac:dyDescent="0.3">
      <c r="A13" s="134"/>
      <c r="B13" s="87" t="s">
        <v>86</v>
      </c>
      <c r="C13" s="89"/>
      <c r="D13" s="10" t="s">
        <v>72</v>
      </c>
      <c r="E13" s="65" t="s">
        <v>1</v>
      </c>
      <c r="F13" s="72"/>
      <c r="G13" s="65" t="s">
        <v>1</v>
      </c>
      <c r="H13" s="72"/>
    </row>
    <row r="14" spans="1:8" ht="15" customHeight="1" thickBot="1" x14ac:dyDescent="0.3">
      <c r="A14" s="135"/>
      <c r="B14" s="88" t="s">
        <v>86</v>
      </c>
      <c r="C14" s="90" t="s">
        <v>96</v>
      </c>
      <c r="D14" s="13" t="s">
        <v>71</v>
      </c>
      <c r="E14" s="65" t="s">
        <v>1</v>
      </c>
      <c r="F14" s="76"/>
      <c r="G14" s="65" t="s">
        <v>69</v>
      </c>
      <c r="H14" s="76" t="s">
        <v>112</v>
      </c>
    </row>
    <row r="15" spans="1:8" ht="15" customHeight="1" thickBot="1" x14ac:dyDescent="0.3">
      <c r="A15" s="136" t="s">
        <v>15</v>
      </c>
      <c r="B15" s="89" t="s">
        <v>85</v>
      </c>
      <c r="C15" s="89" t="s">
        <v>96</v>
      </c>
      <c r="D15" s="14" t="s">
        <v>74</v>
      </c>
      <c r="E15" s="65" t="s">
        <v>1</v>
      </c>
      <c r="F15" s="72"/>
      <c r="G15" s="65" t="s">
        <v>69</v>
      </c>
      <c r="H15" s="72" t="s">
        <v>110</v>
      </c>
    </row>
    <row r="16" spans="1:8" ht="15" customHeight="1" thickBot="1" x14ac:dyDescent="0.3">
      <c r="A16" s="136"/>
      <c r="B16" s="89" t="s">
        <v>86</v>
      </c>
      <c r="C16" s="89" t="s">
        <v>95</v>
      </c>
      <c r="D16" s="10" t="s">
        <v>75</v>
      </c>
      <c r="E16" s="65" t="s">
        <v>1</v>
      </c>
      <c r="F16" s="72"/>
      <c r="G16" s="65" t="s">
        <v>1</v>
      </c>
      <c r="H16" s="72"/>
    </row>
    <row r="17" spans="1:8" ht="15" customHeight="1" thickBot="1" x14ac:dyDescent="0.3">
      <c r="A17" s="137"/>
      <c r="B17" s="90"/>
      <c r="C17" s="90"/>
      <c r="D17" s="64" t="s">
        <v>76</v>
      </c>
      <c r="E17" s="65" t="s">
        <v>1</v>
      </c>
      <c r="F17" s="72"/>
      <c r="G17" s="67" t="s">
        <v>69</v>
      </c>
      <c r="H17" s="72" t="s">
        <v>105</v>
      </c>
    </row>
    <row r="18" spans="1:8" ht="15" customHeight="1" thickBot="1" x14ac:dyDescent="0.3">
      <c r="A18" s="136" t="s">
        <v>18</v>
      </c>
      <c r="B18" s="98" t="s">
        <v>86</v>
      </c>
      <c r="C18" s="98"/>
      <c r="D18" s="25" t="s">
        <v>87</v>
      </c>
      <c r="E18" s="65" t="s">
        <v>1</v>
      </c>
      <c r="F18" s="71"/>
      <c r="G18" s="65" t="s">
        <v>1</v>
      </c>
      <c r="H18" s="71"/>
    </row>
    <row r="19" spans="1:8" ht="15" customHeight="1" thickBot="1" x14ac:dyDescent="0.3">
      <c r="A19" s="136"/>
      <c r="B19" s="90" t="s">
        <v>85</v>
      </c>
      <c r="C19" s="90"/>
      <c r="D19" s="24" t="s">
        <v>88</v>
      </c>
      <c r="E19" s="65" t="s">
        <v>1</v>
      </c>
      <c r="F19" s="72"/>
      <c r="G19" s="65" t="s">
        <v>1</v>
      </c>
      <c r="H19" s="72"/>
    </row>
    <row r="20" spans="1:8" ht="15" customHeight="1" thickBot="1" x14ac:dyDescent="0.3">
      <c r="A20" s="141" t="s">
        <v>34</v>
      </c>
      <c r="B20" s="91" t="s">
        <v>86</v>
      </c>
      <c r="C20" s="93" t="s">
        <v>96</v>
      </c>
      <c r="D20" s="14" t="s">
        <v>77</v>
      </c>
      <c r="E20" s="65" t="s">
        <v>1</v>
      </c>
      <c r="F20" s="71"/>
      <c r="G20" s="65" t="s">
        <v>1</v>
      </c>
      <c r="H20" s="71"/>
    </row>
    <row r="21" spans="1:8" ht="15" customHeight="1" thickBot="1" x14ac:dyDescent="0.3">
      <c r="A21" s="136"/>
      <c r="B21" s="91" t="s">
        <v>85</v>
      </c>
      <c r="C21" s="89" t="s">
        <v>95</v>
      </c>
      <c r="D21" s="10" t="s">
        <v>75</v>
      </c>
      <c r="E21" s="65" t="s">
        <v>1</v>
      </c>
      <c r="F21" s="72"/>
      <c r="G21" s="66" t="s">
        <v>69</v>
      </c>
      <c r="H21" s="72" t="s">
        <v>104</v>
      </c>
    </row>
    <row r="22" spans="1:8" ht="15" customHeight="1" thickBot="1" x14ac:dyDescent="0.3">
      <c r="A22" s="137"/>
      <c r="B22" s="92" t="s">
        <v>86</v>
      </c>
      <c r="C22" s="103"/>
      <c r="D22" s="13" t="s">
        <v>78</v>
      </c>
      <c r="E22" s="65" t="s">
        <v>1</v>
      </c>
      <c r="F22" s="72"/>
      <c r="G22" s="65" t="s">
        <v>1</v>
      </c>
      <c r="H22" s="72"/>
    </row>
    <row r="23" spans="1:8" ht="15" customHeight="1" thickBot="1" x14ac:dyDescent="0.3">
      <c r="A23" s="138" t="s">
        <v>35</v>
      </c>
      <c r="B23" s="93" t="s">
        <v>86</v>
      </c>
      <c r="C23" s="86" t="s">
        <v>96</v>
      </c>
      <c r="D23" s="14" t="s">
        <v>89</v>
      </c>
      <c r="E23" s="65" t="s">
        <v>1</v>
      </c>
      <c r="F23" s="77"/>
      <c r="G23" s="65" t="s">
        <v>1</v>
      </c>
      <c r="H23" s="77"/>
    </row>
    <row r="24" spans="1:8" ht="15" customHeight="1" thickBot="1" x14ac:dyDescent="0.3">
      <c r="A24" s="138"/>
      <c r="B24" s="93" t="s">
        <v>85</v>
      </c>
      <c r="C24" s="87" t="s">
        <v>96</v>
      </c>
      <c r="D24" s="10" t="s">
        <v>36</v>
      </c>
      <c r="E24" s="65" t="s">
        <v>1</v>
      </c>
      <c r="F24" s="78"/>
      <c r="G24" s="65" t="s">
        <v>1</v>
      </c>
      <c r="H24" s="78"/>
    </row>
    <row r="25" spans="1:8" ht="85.5" customHeight="1" thickBot="1" x14ac:dyDescent="0.3">
      <c r="A25" s="138"/>
      <c r="B25" s="93" t="s">
        <v>86</v>
      </c>
      <c r="C25" s="87"/>
      <c r="D25" s="10" t="s">
        <v>57</v>
      </c>
      <c r="E25" s="65" t="s">
        <v>1</v>
      </c>
      <c r="F25" s="78"/>
      <c r="G25" s="66" t="s">
        <v>69</v>
      </c>
      <c r="H25" s="145" t="s">
        <v>109</v>
      </c>
    </row>
    <row r="26" spans="1:8" ht="15" customHeight="1" thickBot="1" x14ac:dyDescent="0.3">
      <c r="A26" s="138"/>
      <c r="B26" s="93" t="s">
        <v>86</v>
      </c>
      <c r="C26" s="89" t="s">
        <v>95</v>
      </c>
      <c r="D26" s="10" t="s">
        <v>75</v>
      </c>
      <c r="E26" s="65" t="s">
        <v>1</v>
      </c>
      <c r="F26" s="78"/>
      <c r="G26" s="65" t="s">
        <v>1</v>
      </c>
      <c r="H26" s="78"/>
    </row>
    <row r="27" spans="1:8" ht="15" customHeight="1" thickBot="1" x14ac:dyDescent="0.3">
      <c r="A27" s="142" t="s">
        <v>16</v>
      </c>
      <c r="B27" s="94" t="s">
        <v>86</v>
      </c>
      <c r="C27" s="104"/>
      <c r="D27" s="11" t="s">
        <v>90</v>
      </c>
      <c r="E27" s="65" t="s">
        <v>1</v>
      </c>
      <c r="F27" s="71"/>
      <c r="G27" s="65" t="s">
        <v>1</v>
      </c>
      <c r="H27" s="71"/>
    </row>
    <row r="28" spans="1:8" ht="15" customHeight="1" thickBot="1" x14ac:dyDescent="0.3">
      <c r="A28" s="143"/>
      <c r="B28" s="95" t="s">
        <v>86</v>
      </c>
      <c r="C28" s="105"/>
      <c r="D28" s="14" t="s">
        <v>79</v>
      </c>
      <c r="E28" s="65" t="s">
        <v>1</v>
      </c>
      <c r="F28" s="72"/>
      <c r="G28" s="66" t="s">
        <v>69</v>
      </c>
      <c r="H28" s="72" t="s">
        <v>111</v>
      </c>
    </row>
    <row r="29" spans="1:8" ht="15" customHeight="1" thickBot="1" x14ac:dyDescent="0.3">
      <c r="A29" s="144"/>
      <c r="B29" s="96" t="s">
        <v>86</v>
      </c>
      <c r="C29" s="89" t="s">
        <v>95</v>
      </c>
      <c r="D29" s="10" t="s">
        <v>75</v>
      </c>
      <c r="E29" s="65" t="s">
        <v>1</v>
      </c>
      <c r="F29" s="73"/>
      <c r="G29" s="65" t="s">
        <v>1</v>
      </c>
      <c r="H29" s="73"/>
    </row>
    <row r="30" spans="1:8" ht="15" customHeight="1" thickBot="1" x14ac:dyDescent="0.3">
      <c r="A30" s="138" t="s">
        <v>17</v>
      </c>
      <c r="B30" s="94" t="s">
        <v>86</v>
      </c>
      <c r="C30" s="104"/>
      <c r="D30" s="11" t="s">
        <v>91</v>
      </c>
      <c r="E30" s="65" t="s">
        <v>1</v>
      </c>
      <c r="F30" s="71"/>
      <c r="G30" s="65" t="s">
        <v>1</v>
      </c>
      <c r="H30" s="71"/>
    </row>
    <row r="31" spans="1:8" ht="15" customHeight="1" thickBot="1" x14ac:dyDescent="0.3">
      <c r="A31" s="138"/>
      <c r="B31" s="95" t="s">
        <v>86</v>
      </c>
      <c r="C31" s="105"/>
      <c r="D31" s="14" t="s">
        <v>79</v>
      </c>
      <c r="E31" s="65" t="s">
        <v>1</v>
      </c>
      <c r="F31" s="72"/>
      <c r="G31" s="65" t="s">
        <v>1</v>
      </c>
      <c r="H31" s="72"/>
    </row>
    <row r="32" spans="1:8" ht="15" customHeight="1" thickBot="1" x14ac:dyDescent="0.3">
      <c r="A32" s="138"/>
      <c r="B32" s="96" t="s">
        <v>86</v>
      </c>
      <c r="C32" s="89" t="s">
        <v>95</v>
      </c>
      <c r="D32" s="13" t="s">
        <v>75</v>
      </c>
      <c r="E32" s="65" t="s">
        <v>1</v>
      </c>
      <c r="F32" s="72"/>
      <c r="G32" s="65" t="s">
        <v>1</v>
      </c>
      <c r="H32" s="72"/>
    </row>
    <row r="33" spans="1:8" ht="15" customHeight="1" thickBot="1" x14ac:dyDescent="0.3">
      <c r="A33" s="68" t="s">
        <v>59</v>
      </c>
      <c r="B33" s="97" t="s">
        <v>86</v>
      </c>
      <c r="C33" s="97"/>
      <c r="D33" s="63" t="s">
        <v>60</v>
      </c>
      <c r="E33" s="65" t="s">
        <v>1</v>
      </c>
      <c r="F33" s="72"/>
      <c r="G33" s="79" t="s">
        <v>69</v>
      </c>
      <c r="H33" s="72" t="s">
        <v>108</v>
      </c>
    </row>
    <row r="34" spans="1:8" ht="15" customHeight="1" thickBot="1" x14ac:dyDescent="0.3">
      <c r="A34" s="139" t="s">
        <v>68</v>
      </c>
      <c r="B34" s="86" t="s">
        <v>86</v>
      </c>
      <c r="C34" s="98"/>
      <c r="D34" s="11" t="s">
        <v>80</v>
      </c>
      <c r="E34" s="65" t="s">
        <v>1</v>
      </c>
      <c r="F34" s="72"/>
      <c r="G34" s="65" t="s">
        <v>1</v>
      </c>
      <c r="H34" s="72"/>
    </row>
    <row r="35" spans="1:8" ht="15" customHeight="1" thickBot="1" x14ac:dyDescent="0.3">
      <c r="A35" s="140"/>
      <c r="B35" s="87" t="s">
        <v>86</v>
      </c>
      <c r="C35" s="89"/>
      <c r="D35" s="10" t="s">
        <v>79</v>
      </c>
      <c r="E35" s="65" t="s">
        <v>1</v>
      </c>
      <c r="F35" s="72"/>
      <c r="G35" s="65" t="s">
        <v>1</v>
      </c>
      <c r="H35" s="72"/>
    </row>
    <row r="36" spans="1:8" ht="15" customHeight="1" thickBot="1" x14ac:dyDescent="0.3">
      <c r="A36" s="140"/>
      <c r="B36" s="88" t="s">
        <v>86</v>
      </c>
      <c r="C36" s="89" t="s">
        <v>95</v>
      </c>
      <c r="D36" s="20" t="s">
        <v>75</v>
      </c>
      <c r="E36" s="65" t="s">
        <v>1</v>
      </c>
      <c r="F36" s="72"/>
      <c r="G36" s="65" t="s">
        <v>1</v>
      </c>
      <c r="H36" s="72"/>
    </row>
    <row r="37" spans="1:8" ht="15" customHeight="1" thickBot="1" x14ac:dyDescent="0.3">
      <c r="A37" s="141" t="s">
        <v>37</v>
      </c>
      <c r="B37" s="98" t="s">
        <v>86</v>
      </c>
      <c r="C37" s="98"/>
      <c r="D37" s="11" t="s">
        <v>58</v>
      </c>
      <c r="E37" s="65" t="s">
        <v>1</v>
      </c>
      <c r="F37" s="75"/>
      <c r="G37" s="65" t="s">
        <v>1</v>
      </c>
      <c r="H37" s="75"/>
    </row>
    <row r="38" spans="1:8" ht="15" customHeight="1" thickBot="1" x14ac:dyDescent="0.3">
      <c r="A38" s="136"/>
      <c r="B38" s="89" t="s">
        <v>86</v>
      </c>
      <c r="C38" s="89"/>
      <c r="D38" s="10" t="s">
        <v>79</v>
      </c>
      <c r="E38" s="65" t="s">
        <v>1</v>
      </c>
      <c r="F38" s="72"/>
      <c r="G38" s="65" t="s">
        <v>1</v>
      </c>
      <c r="H38" s="72"/>
    </row>
    <row r="39" spans="1:8" ht="15" customHeight="1" thickBot="1" x14ac:dyDescent="0.3">
      <c r="A39" s="136"/>
      <c r="B39" s="89" t="s">
        <v>85</v>
      </c>
      <c r="C39" s="89"/>
      <c r="D39" s="20" t="s">
        <v>84</v>
      </c>
      <c r="E39" s="65" t="s">
        <v>1</v>
      </c>
      <c r="F39" s="72"/>
      <c r="G39" s="65" t="s">
        <v>1</v>
      </c>
      <c r="H39" s="72"/>
    </row>
    <row r="40" spans="1:8" ht="15" customHeight="1" thickBot="1" x14ac:dyDescent="0.3">
      <c r="A40" s="137"/>
      <c r="B40" s="90" t="s">
        <v>86</v>
      </c>
      <c r="C40" s="89" t="s">
        <v>95</v>
      </c>
      <c r="D40" s="13" t="s">
        <v>75</v>
      </c>
      <c r="E40" s="65" t="s">
        <v>1</v>
      </c>
      <c r="F40" s="72"/>
      <c r="G40" s="67" t="s">
        <v>69</v>
      </c>
      <c r="H40" s="72" t="s">
        <v>107</v>
      </c>
    </row>
    <row r="41" spans="1:8" ht="15" customHeight="1" thickBot="1" x14ac:dyDescent="0.3">
      <c r="A41" s="141" t="s">
        <v>38</v>
      </c>
      <c r="B41" s="86" t="s">
        <v>86</v>
      </c>
      <c r="C41" s="98"/>
      <c r="D41" s="11" t="s">
        <v>54</v>
      </c>
      <c r="E41" s="65" t="s">
        <v>1</v>
      </c>
      <c r="F41" s="71"/>
      <c r="G41" s="65" t="s">
        <v>1</v>
      </c>
      <c r="H41" s="71"/>
    </row>
    <row r="42" spans="1:8" ht="15" customHeight="1" thickBot="1" x14ac:dyDescent="0.3">
      <c r="A42" s="136"/>
      <c r="B42" s="87" t="s">
        <v>86</v>
      </c>
      <c r="C42" s="89"/>
      <c r="D42" s="10" t="s">
        <v>79</v>
      </c>
      <c r="E42" s="65" t="s">
        <v>1</v>
      </c>
      <c r="F42" s="72"/>
      <c r="G42" s="65" t="s">
        <v>1</v>
      </c>
      <c r="H42" s="72"/>
    </row>
    <row r="43" spans="1:8" ht="15" customHeight="1" thickBot="1" x14ac:dyDescent="0.3">
      <c r="A43" s="137"/>
      <c r="B43" s="88" t="s">
        <v>86</v>
      </c>
      <c r="C43" s="89" t="s">
        <v>95</v>
      </c>
      <c r="D43" s="13" t="s">
        <v>75</v>
      </c>
      <c r="E43" s="65" t="s">
        <v>1</v>
      </c>
      <c r="F43" s="73"/>
      <c r="G43" s="65" t="s">
        <v>1</v>
      </c>
      <c r="H43" s="73"/>
    </row>
    <row r="44" spans="1:8" ht="15.75" thickBot="1" x14ac:dyDescent="0.3">
      <c r="A44" s="138" t="s">
        <v>39</v>
      </c>
      <c r="B44" s="86" t="s">
        <v>86</v>
      </c>
      <c r="C44" s="86"/>
      <c r="D44" s="14" t="s">
        <v>81</v>
      </c>
      <c r="E44" s="65" t="s">
        <v>1</v>
      </c>
      <c r="F44" s="71"/>
      <c r="G44" s="65" t="s">
        <v>1</v>
      </c>
      <c r="H44" s="71"/>
    </row>
    <row r="45" spans="1:8" ht="15.75" thickBot="1" x14ac:dyDescent="0.3">
      <c r="A45" s="138"/>
      <c r="B45" s="87" t="s">
        <v>86</v>
      </c>
      <c r="C45" s="87"/>
      <c r="D45" s="10" t="s">
        <v>79</v>
      </c>
      <c r="E45" s="65" t="s">
        <v>1</v>
      </c>
      <c r="F45" s="72"/>
      <c r="G45" s="65" t="s">
        <v>1</v>
      </c>
      <c r="H45" s="72"/>
    </row>
    <row r="46" spans="1:8" ht="15.75" thickBot="1" x14ac:dyDescent="0.3">
      <c r="A46" s="138"/>
      <c r="B46" s="88" t="s">
        <v>86</v>
      </c>
      <c r="C46" s="88" t="s">
        <v>95</v>
      </c>
      <c r="D46" s="13" t="s">
        <v>75</v>
      </c>
      <c r="E46" s="65" t="s">
        <v>1</v>
      </c>
      <c r="F46" s="73"/>
      <c r="G46" s="65" t="s">
        <v>1</v>
      </c>
      <c r="H46" s="73"/>
    </row>
    <row r="47" spans="1:8" ht="15" customHeight="1" thickBot="1" x14ac:dyDescent="0.3">
      <c r="A47" s="141" t="s">
        <v>40</v>
      </c>
      <c r="B47" s="86" t="s">
        <v>86</v>
      </c>
      <c r="C47" s="89"/>
      <c r="D47" s="14" t="s">
        <v>55</v>
      </c>
      <c r="E47" s="65" t="s">
        <v>1</v>
      </c>
      <c r="F47" s="71"/>
      <c r="G47" s="65" t="s">
        <v>1</v>
      </c>
      <c r="H47" s="71"/>
    </row>
    <row r="48" spans="1:8" ht="15" customHeight="1" thickBot="1" x14ac:dyDescent="0.3">
      <c r="A48" s="136"/>
      <c r="B48" s="87" t="s">
        <v>86</v>
      </c>
      <c r="C48" s="89"/>
      <c r="D48" s="10" t="s">
        <v>79</v>
      </c>
      <c r="E48" s="65" t="s">
        <v>1</v>
      </c>
      <c r="F48" s="72"/>
      <c r="G48" s="65" t="s">
        <v>1</v>
      </c>
      <c r="H48" s="72"/>
    </row>
    <row r="49" spans="1:8" ht="15" customHeight="1" thickBot="1" x14ac:dyDescent="0.3">
      <c r="A49" s="137"/>
      <c r="B49" s="88" t="s">
        <v>86</v>
      </c>
      <c r="C49" s="89" t="s">
        <v>95</v>
      </c>
      <c r="D49" s="13" t="s">
        <v>75</v>
      </c>
      <c r="E49" s="65" t="s">
        <v>1</v>
      </c>
      <c r="F49" s="73"/>
      <c r="G49" s="65" t="s">
        <v>1</v>
      </c>
      <c r="H49" s="73"/>
    </row>
    <row r="50" spans="1:8" ht="15" customHeight="1" thickBot="1" x14ac:dyDescent="0.3">
      <c r="A50" s="138" t="s">
        <v>41</v>
      </c>
      <c r="B50" s="86" t="s">
        <v>86</v>
      </c>
      <c r="C50" s="86"/>
      <c r="D50" s="14" t="s">
        <v>82</v>
      </c>
      <c r="E50" s="65" t="s">
        <v>1</v>
      </c>
      <c r="F50" s="71"/>
      <c r="G50" s="65" t="s">
        <v>1</v>
      </c>
      <c r="H50" s="71"/>
    </row>
    <row r="51" spans="1:8" ht="15" customHeight="1" thickBot="1" x14ac:dyDescent="0.3">
      <c r="A51" s="138"/>
      <c r="B51" s="87" t="s">
        <v>86</v>
      </c>
      <c r="C51" s="87"/>
      <c r="D51" s="10" t="s">
        <v>79</v>
      </c>
      <c r="E51" s="65" t="s">
        <v>1</v>
      </c>
      <c r="F51" s="72"/>
      <c r="G51" s="65" t="s">
        <v>1</v>
      </c>
      <c r="H51" s="72"/>
    </row>
    <row r="52" spans="1:8" ht="15" customHeight="1" thickBot="1" x14ac:dyDescent="0.3">
      <c r="A52" s="138"/>
      <c r="B52" s="88" t="s">
        <v>86</v>
      </c>
      <c r="C52" s="88" t="s">
        <v>95</v>
      </c>
      <c r="D52" s="13" t="s">
        <v>75</v>
      </c>
      <c r="E52" s="65" t="s">
        <v>1</v>
      </c>
      <c r="F52" s="73"/>
      <c r="G52" s="65" t="s">
        <v>1</v>
      </c>
      <c r="H52" s="73"/>
    </row>
    <row r="53" spans="1:8" ht="15" customHeight="1" thickBot="1" x14ac:dyDescent="0.3">
      <c r="A53" s="141" t="s">
        <v>42</v>
      </c>
      <c r="B53" s="86" t="s">
        <v>86</v>
      </c>
      <c r="C53" s="89"/>
      <c r="D53" s="14" t="s">
        <v>83</v>
      </c>
      <c r="E53" s="65" t="s">
        <v>1</v>
      </c>
      <c r="F53" s="71"/>
      <c r="G53" s="65" t="s">
        <v>1</v>
      </c>
      <c r="H53" s="71"/>
    </row>
    <row r="54" spans="1:8" ht="15" customHeight="1" thickBot="1" x14ac:dyDescent="0.3">
      <c r="A54" s="136"/>
      <c r="B54" s="87" t="s">
        <v>86</v>
      </c>
      <c r="C54" s="89"/>
      <c r="D54" s="10" t="s">
        <v>79</v>
      </c>
      <c r="E54" s="65" t="s">
        <v>1</v>
      </c>
      <c r="F54" s="72"/>
      <c r="G54" s="65" t="s">
        <v>1</v>
      </c>
      <c r="H54" s="72"/>
    </row>
    <row r="55" spans="1:8" ht="15" customHeight="1" thickBot="1" x14ac:dyDescent="0.3">
      <c r="A55" s="137"/>
      <c r="B55" s="88" t="s">
        <v>86</v>
      </c>
      <c r="C55" s="89" t="s">
        <v>95</v>
      </c>
      <c r="D55" s="13" t="s">
        <v>75</v>
      </c>
      <c r="E55" s="65" t="s">
        <v>1</v>
      </c>
      <c r="F55" s="73"/>
      <c r="G55" s="65" t="s">
        <v>1</v>
      </c>
      <c r="H55" s="73"/>
    </row>
    <row r="56" spans="1:8" ht="15" customHeight="1" x14ac:dyDescent="0.25">
      <c r="A56" s="138" t="s">
        <v>43</v>
      </c>
      <c r="B56" s="86" t="s">
        <v>86</v>
      </c>
      <c r="C56" s="86"/>
      <c r="D56" s="14" t="s">
        <v>56</v>
      </c>
      <c r="E56" s="65"/>
      <c r="F56" s="71"/>
      <c r="G56" s="65"/>
      <c r="H56" s="71"/>
    </row>
    <row r="57" spans="1:8" ht="15" customHeight="1" x14ac:dyDescent="0.25">
      <c r="A57" s="138"/>
      <c r="B57" s="87" t="s">
        <v>86</v>
      </c>
      <c r="C57" s="87"/>
      <c r="D57" s="10" t="s">
        <v>79</v>
      </c>
      <c r="E57" s="66"/>
      <c r="F57" s="72"/>
      <c r="G57" s="66"/>
      <c r="H57" s="72"/>
    </row>
    <row r="58" spans="1:8" ht="15" customHeight="1" thickBot="1" x14ac:dyDescent="0.3">
      <c r="A58" s="138"/>
      <c r="B58" s="88" t="s">
        <v>86</v>
      </c>
      <c r="C58" s="88" t="s">
        <v>95</v>
      </c>
      <c r="D58" s="20" t="s">
        <v>75</v>
      </c>
      <c r="E58" s="74"/>
      <c r="F58" s="72"/>
      <c r="G58" s="74"/>
      <c r="H58" s="72"/>
    </row>
    <row r="59" spans="1:8" ht="15" customHeight="1" thickBot="1" x14ac:dyDescent="0.3">
      <c r="A59" s="80" t="s">
        <v>53</v>
      </c>
      <c r="B59" s="97" t="s">
        <v>85</v>
      </c>
      <c r="C59" s="97"/>
      <c r="D59" s="48" t="s">
        <v>92</v>
      </c>
      <c r="E59" s="65" t="s">
        <v>1</v>
      </c>
      <c r="F59" s="82"/>
      <c r="G59" s="81" t="s">
        <v>69</v>
      </c>
      <c r="H59" s="116" t="s">
        <v>106</v>
      </c>
    </row>
    <row r="60" spans="1:8" ht="15" customHeight="1" x14ac:dyDescent="0.25">
      <c r="A60" s="58"/>
      <c r="B60" s="99"/>
      <c r="C60" s="99"/>
      <c r="D60" s="59"/>
      <c r="E60" s="57"/>
      <c r="F60" s="47"/>
      <c r="G60" s="57"/>
      <c r="H60" s="47"/>
    </row>
    <row r="61" spans="1:8" ht="15" customHeight="1" x14ac:dyDescent="0.25">
      <c r="A61" s="58"/>
      <c r="B61" s="99"/>
      <c r="C61" s="99"/>
      <c r="D61" s="59"/>
      <c r="E61" s="57"/>
      <c r="F61" s="47"/>
      <c r="G61" s="57"/>
      <c r="H61" s="47"/>
    </row>
    <row r="62" spans="1:8" x14ac:dyDescent="0.25">
      <c r="A62" s="60"/>
      <c r="B62" s="100"/>
      <c r="C62" s="100"/>
      <c r="D62" s="28"/>
    </row>
    <row r="63" spans="1:8" ht="24" customHeight="1" thickBot="1" x14ac:dyDescent="0.3">
      <c r="E63" s="49"/>
      <c r="G63" s="49"/>
    </row>
    <row r="64" spans="1:8" x14ac:dyDescent="0.25">
      <c r="A64" s="69" t="s">
        <v>64</v>
      </c>
      <c r="B64" s="101"/>
      <c r="C64" s="101"/>
      <c r="D64" s="51">
        <f>COUNTIF(E11:E58,"Conforme")</f>
        <v>45</v>
      </c>
      <c r="E64" s="49"/>
      <c r="G64" s="49"/>
    </row>
    <row r="65" spans="1:7" ht="15.75" thickBot="1" x14ac:dyDescent="0.3">
      <c r="A65" s="70" t="s">
        <v>62</v>
      </c>
      <c r="B65" s="102"/>
      <c r="C65" s="102"/>
      <c r="D65" s="53">
        <f>COUNTIF(E11:E58,"Non conforme (à reprendre sur tout le projet)")</f>
        <v>0</v>
      </c>
      <c r="E65" s="49"/>
      <c r="G65" s="49"/>
    </row>
    <row r="66" spans="1:7" ht="27" customHeight="1" thickBot="1" x14ac:dyDescent="0.3">
      <c r="E66" s="49"/>
      <c r="G66" s="49"/>
    </row>
    <row r="67" spans="1:7" x14ac:dyDescent="0.25">
      <c r="A67" s="69" t="s">
        <v>64</v>
      </c>
      <c r="B67" s="101"/>
      <c r="C67" s="101"/>
      <c r="D67" s="51">
        <f>COUNTIF(G11:G58,"Conforme")</f>
        <v>37</v>
      </c>
    </row>
    <row r="68" spans="1:7" ht="15.75" thickBot="1" x14ac:dyDescent="0.3">
      <c r="A68" s="70" t="s">
        <v>62</v>
      </c>
      <c r="B68" s="102"/>
      <c r="C68" s="102"/>
      <c r="D68" s="53">
        <f>COUNTIF(G11:G58,"Non conforme (à reprendre sur tout le projet)")</f>
        <v>8</v>
      </c>
    </row>
  </sheetData>
  <mergeCells count="17">
    <mergeCell ref="A53:A55"/>
    <mergeCell ref="E7:F7"/>
    <mergeCell ref="A11:A14"/>
    <mergeCell ref="A15:A17"/>
    <mergeCell ref="G7:H7"/>
    <mergeCell ref="A56:A58"/>
    <mergeCell ref="A18:A19"/>
    <mergeCell ref="A30:A32"/>
    <mergeCell ref="A34:A36"/>
    <mergeCell ref="A37:A40"/>
    <mergeCell ref="A20:A22"/>
    <mergeCell ref="A23:A26"/>
    <mergeCell ref="A27:A29"/>
    <mergeCell ref="A41:A43"/>
    <mergeCell ref="A44:A46"/>
    <mergeCell ref="A47:A49"/>
    <mergeCell ref="A50:A52"/>
  </mergeCells>
  <conditionalFormatting sqref="E11:E61">
    <cfRule type="containsText" dxfId="143" priority="17" operator="containsText" text="objet">
      <formula>NOT(ISERROR(SEARCH("objet",E11)))</formula>
    </cfRule>
    <cfRule type="containsText" dxfId="142" priority="18" operator="containsText" text="Non">
      <formula>NOT(ISERROR(SEARCH("Non",E11)))</formula>
    </cfRule>
    <cfRule type="containsText" dxfId="141" priority="19" operator="containsText" text="Partiellement">
      <formula>NOT(ISERROR(SEARCH("Partiellement",E11)))</formula>
    </cfRule>
    <cfRule type="containsText" dxfId="140" priority="20" operator="containsText" text="Conforme">
      <formula>NOT(ISERROR(SEARCH("Conforme",E11)))</formula>
    </cfRule>
    <cfRule type="cellIs" dxfId="139" priority="21" operator="equal">
      <formula>"Sans objet"</formula>
    </cfRule>
    <cfRule type="cellIs" dxfId="138" priority="22" operator="equal">
      <formula>"Non conforme"</formula>
    </cfRule>
    <cfRule type="cellIs" dxfId="137" priority="23" operator="equal">
      <formula>"Partiellement conforme"</formula>
    </cfRule>
    <cfRule type="cellIs" dxfId="136" priority="24" operator="equal">
      <formula>"Conforme"</formula>
    </cfRule>
  </conditionalFormatting>
  <conditionalFormatting sqref="G11:G61">
    <cfRule type="containsText" dxfId="135" priority="1" operator="containsText" text="objet">
      <formula>NOT(ISERROR(SEARCH("objet",G11)))</formula>
    </cfRule>
    <cfRule type="containsText" dxfId="134" priority="2" operator="containsText" text="Non">
      <formula>NOT(ISERROR(SEARCH("Non",G11)))</formula>
    </cfRule>
    <cfRule type="containsText" dxfId="133" priority="3" operator="containsText" text="Partiellement">
      <formula>NOT(ISERROR(SEARCH("Partiellement",G11)))</formula>
    </cfRule>
    <cfRule type="containsText" dxfId="132" priority="4" operator="containsText" text="Conforme">
      <formula>NOT(ISERROR(SEARCH("Conforme",G11)))</formula>
    </cfRule>
    <cfRule type="cellIs" dxfId="131" priority="5" operator="equal">
      <formula>"Sans objet"</formula>
    </cfRule>
    <cfRule type="cellIs" dxfId="130" priority="6" operator="equal">
      <formula>"Non conforme"</formula>
    </cfRule>
    <cfRule type="cellIs" dxfId="129" priority="7" operator="equal">
      <formula>"Partiellement conforme"</formula>
    </cfRule>
    <cfRule type="cellIs" dxfId="128" priority="8" operator="equal">
      <formula>"Conforme"</formula>
    </cfRule>
  </conditionalFormatting>
  <dataValidations count="2">
    <dataValidation type="list" allowBlank="1" showInputMessage="1" showErrorMessage="1" sqref="E60:E61 G60:G61" xr:uid="{A18BED80-0909-419A-8997-9CF53017033C}">
      <formula1>Statuts</formula1>
    </dataValidation>
    <dataValidation type="list" allowBlank="1" showInputMessage="1" showErrorMessage="1" sqref="E11:E59 G11:G59" xr:uid="{1287C21F-247D-402D-9EDF-045AE023FBD3}">
      <formula1>$D$5:$D$7</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3301A-FF12-478B-9799-BF6B0F798DF7}">
  <dimension ref="A1:D6"/>
  <sheetViews>
    <sheetView workbookViewId="0">
      <selection activeCell="F14" sqref="F14"/>
    </sheetView>
  </sheetViews>
  <sheetFormatPr baseColWidth="10" defaultRowHeight="15" x14ac:dyDescent="0.25"/>
  <cols>
    <col min="1" max="1" width="20.42578125" bestFit="1" customWidth="1"/>
    <col min="4" max="4" width="13.7109375" bestFit="1" customWidth="1"/>
  </cols>
  <sheetData>
    <row r="1" spans="1:4" x14ac:dyDescent="0.25">
      <c r="A1" t="s">
        <v>61</v>
      </c>
    </row>
    <row r="3" spans="1:4" x14ac:dyDescent="0.25">
      <c r="A3" s="29" t="s">
        <v>1</v>
      </c>
      <c r="D3" s="29" t="s">
        <v>1</v>
      </c>
    </row>
    <row r="4" spans="1:4" x14ac:dyDescent="0.25">
      <c r="A4" s="30" t="s">
        <v>2</v>
      </c>
      <c r="D4" s="31" t="s">
        <v>3</v>
      </c>
    </row>
    <row r="5" spans="1:4" x14ac:dyDescent="0.25">
      <c r="A5" s="31" t="s">
        <v>3</v>
      </c>
    </row>
    <row r="6" spans="1:4" x14ac:dyDescent="0.25">
      <c r="A6" s="32" t="s">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E62369B276784DBE33BED41BE1FA24" ma:contentTypeVersion="10" ma:contentTypeDescription="Crée un document." ma:contentTypeScope="" ma:versionID="3f2409b780b2080f4ea2ded46e97d6cd">
  <xsd:schema xmlns:xsd="http://www.w3.org/2001/XMLSchema" xmlns:xs="http://www.w3.org/2001/XMLSchema" xmlns:p="http://schemas.microsoft.com/office/2006/metadata/properties" xmlns:ns2="ccd864c5-5a1a-49ee-b0a1-84eac0d946e5" xmlns:ns3="9ceba118-014c-4a01-a7ad-c4878f9f5aa8" targetNamespace="http://schemas.microsoft.com/office/2006/metadata/properties" ma:root="true" ma:fieldsID="f5c9dfd2e1441853bb26c698b526ff81" ns2:_="" ns3:_="">
    <xsd:import namespace="ccd864c5-5a1a-49ee-b0a1-84eac0d946e5"/>
    <xsd:import namespace="9ceba118-014c-4a01-a7ad-c4878f9f5a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864c5-5a1a-49ee-b0a1-84eac0d946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ceba118-014c-4a01-a7ad-c4878f9f5aa8" elementFormDefault="qualified">
    <xsd:import namespace="http://schemas.microsoft.com/office/2006/documentManagement/types"/>
    <xsd:import namespace="http://schemas.microsoft.com/office/infopath/2007/PartnerControls"/>
    <xsd:element name="SharedWithUsers" ma:index="14"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ED1883-4C3C-4709-B95C-F628603E024B}">
  <ds:schemaRefs>
    <ds:schemaRef ds:uri="http://schemas.microsoft.com/office/infopath/2007/PartnerControls"/>
    <ds:schemaRef ds:uri="http://purl.org/dc/terms/"/>
    <ds:schemaRef ds:uri="http://schemas.microsoft.com/office/2006/documentManagement/types"/>
    <ds:schemaRef ds:uri="http://purl.org/dc/elements/1.1/"/>
    <ds:schemaRef ds:uri="http://www.w3.org/XML/1998/namespace"/>
    <ds:schemaRef ds:uri="ccd864c5-5a1a-49ee-b0a1-84eac0d946e5"/>
    <ds:schemaRef ds:uri="9ceba118-014c-4a01-a7ad-c4878f9f5aa8"/>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EEF7FFD2-4E90-4EFD-8D80-131F225D83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d864c5-5a1a-49ee-b0a1-84eac0d946e5"/>
    <ds:schemaRef ds:uri="9ceba118-014c-4a01-a7ad-c4878f9f5a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00006E-E9DC-4A61-8D42-455A094D88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4</vt:i4>
      </vt:variant>
    </vt:vector>
  </HeadingPairs>
  <TitlesOfParts>
    <vt:vector size="7" baseType="lpstr">
      <vt:lpstr>Contrôle PM</vt:lpstr>
      <vt:lpstr>Contrôle Global</vt:lpstr>
      <vt:lpstr>Feuil1</vt:lpstr>
      <vt:lpstr>Statut</vt:lpstr>
      <vt:lpstr>Statuts</vt:lpstr>
      <vt:lpstr>Statuts2</vt:lpstr>
      <vt:lpstr>Statuts3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Meyer</dc:creator>
  <cp:keywords/>
  <dc:description/>
  <cp:lastModifiedBy>Alexandre Denis</cp:lastModifiedBy>
  <cp:revision/>
  <dcterms:created xsi:type="dcterms:W3CDTF">2021-10-22T08:32:41Z</dcterms:created>
  <dcterms:modified xsi:type="dcterms:W3CDTF">2025-01-28T18:02:18Z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0x01010080E62369B276784DBE33BED41BE1FA24</vt:lpwstr>
  </property>
</Properties>
</file>