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omai\OneDrive\Documents\MA2 Q2\Mémoire\Volet Modélisation\calcul kLa\"/>
    </mc:Choice>
  </mc:AlternateContent>
  <xr:revisionPtr revIDLastSave="0" documentId="13_ncr:1_{0585C2D6-4325-4FFB-9F0A-55AE84B99653}" xr6:coauthVersionLast="47" xr6:coauthVersionMax="47" xr10:uidLastSave="{00000000-0000-0000-0000-000000000000}"/>
  <bookViews>
    <workbookView xWindow="14250" yWindow="945" windowWidth="1183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P6" i="1"/>
  <c r="P10" i="1"/>
  <c r="P4" i="1"/>
  <c r="O10" i="1"/>
  <c r="O9" i="1"/>
  <c r="O5" i="1"/>
  <c r="O4" i="1"/>
  <c r="M5" i="1"/>
  <c r="M6" i="1"/>
  <c r="M7" i="1"/>
  <c r="M4" i="1"/>
  <c r="F24" i="1"/>
  <c r="F25" i="1"/>
  <c r="F26" i="1"/>
  <c r="F23" i="1"/>
  <c r="F30" i="1"/>
  <c r="F31" i="1"/>
  <c r="F32" i="1"/>
  <c r="F29" i="1"/>
  <c r="E30" i="1"/>
  <c r="E31" i="1"/>
  <c r="E32" i="1"/>
  <c r="E29" i="1"/>
  <c r="E24" i="1"/>
  <c r="E25" i="1"/>
  <c r="E26" i="1"/>
  <c r="E23" i="1"/>
</calcChain>
</file>

<file path=xl/sharedStrings.xml><?xml version="1.0" encoding="utf-8"?>
<sst xmlns="http://schemas.openxmlformats.org/spreadsheetml/2006/main" count="34" uniqueCount="19">
  <si>
    <t>Qg (ml/min)</t>
  </si>
  <si>
    <t>Ql (L/min)</t>
  </si>
  <si>
    <t>eps l</t>
  </si>
  <si>
    <t>kla (min-1)</t>
  </si>
  <si>
    <t>DO2 (m²/s)</t>
  </si>
  <si>
    <t>DCO2 (m²/s)</t>
  </si>
  <si>
    <t>DH2 (m²/s)</t>
  </si>
  <si>
    <t>Hill</t>
  </si>
  <si>
    <t>RFK</t>
  </si>
  <si>
    <t>kLAp O2</t>
  </si>
  <si>
    <t>kLAp CO2</t>
  </si>
  <si>
    <t>eps g</t>
  </si>
  <si>
    <t>kla CO2 (min-1)</t>
  </si>
  <si>
    <t>kla H2(min-1)</t>
  </si>
  <si>
    <t>kla CO2(min-1)</t>
  </si>
  <si>
    <t>kla H2 (min-1)</t>
  </si>
  <si>
    <t>eps s</t>
  </si>
  <si>
    <t>esp s</t>
  </si>
  <si>
    <t>% Garnissage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</si>
</sst>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1"/>
    <xf numFmtId="11" fontId="1" fillId="2" borderId="1" xfId="1" applyNumberFormat="1"/>
    <xf numFmtId="164" fontId="0" fillId="0" borderId="0" xfId="0" applyNumberFormat="1"/>
    <xf numFmtId="9" fontId="0" fillId="0" borderId="0" xfId="2" applyFont="1"/>
    <xf numFmtId="165" fontId="0" fillId="0" borderId="0" xfId="2" applyNumberFormat="1" applyFont="1"/>
  </cellXfs>
  <cellStyles count="3">
    <cellStyle name="Check Cell" xfId="1" builtinId="2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2"/>
  <sheetViews>
    <sheetView tabSelected="1" topLeftCell="D18" zoomScale="145" zoomScaleNormal="145" workbookViewId="0">
      <selection activeCell="I26" sqref="I26"/>
    </sheetView>
  </sheetViews>
  <sheetFormatPr defaultRowHeight="15" x14ac:dyDescent="0.25"/>
  <cols>
    <col min="2" max="2" width="10.28515625" customWidth="1"/>
    <col min="3" max="3" width="14.85546875" customWidth="1"/>
    <col min="4" max="4" width="11.7109375" customWidth="1"/>
    <col min="5" max="5" width="14.5703125" customWidth="1"/>
    <col min="6" max="6" width="13.85546875" customWidth="1"/>
    <col min="7" max="7" width="10.5703125" customWidth="1"/>
  </cols>
  <sheetData>
    <row r="1" spans="2:16" x14ac:dyDescent="0.25">
      <c r="C1" t="s">
        <v>9</v>
      </c>
    </row>
    <row r="3" spans="2:16" x14ac:dyDescent="0.25">
      <c r="B3" t="s">
        <v>7</v>
      </c>
      <c r="C3" t="s">
        <v>0</v>
      </c>
      <c r="D3" t="s">
        <v>1</v>
      </c>
      <c r="E3" t="s">
        <v>3</v>
      </c>
      <c r="H3" t="s">
        <v>2</v>
      </c>
      <c r="I3" t="s">
        <v>11</v>
      </c>
      <c r="M3" t="s">
        <v>18</v>
      </c>
    </row>
    <row r="4" spans="2:16" x14ac:dyDescent="0.25">
      <c r="C4">
        <v>50</v>
      </c>
      <c r="D4">
        <v>3.5</v>
      </c>
      <c r="E4" s="3">
        <v>3.3354373838036286E-2</v>
      </c>
      <c r="H4">
        <v>3.9E-2</v>
      </c>
      <c r="I4">
        <v>0.89</v>
      </c>
      <c r="M4" s="4">
        <f>(E4-E10)/E10</f>
        <v>0.37750455373406183</v>
      </c>
      <c r="O4">
        <f>E6/E4</f>
        <v>2.9370629370629371</v>
      </c>
      <c r="P4" s="4">
        <f>(E4-E5)/E5</f>
        <v>0.42095754290876208</v>
      </c>
    </row>
    <row r="5" spans="2:16" x14ac:dyDescent="0.25">
      <c r="D5">
        <v>7</v>
      </c>
      <c r="E5" s="3">
        <v>2.3473167093900939E-2</v>
      </c>
      <c r="H5">
        <v>5.1999999999999998E-2</v>
      </c>
      <c r="I5">
        <v>0.86</v>
      </c>
      <c r="M5" s="4">
        <f t="shared" ref="M5:M7" si="0">(E5-E11)/E11</f>
        <v>0.14573317307692324</v>
      </c>
      <c r="O5">
        <f>E7/E5</f>
        <v>4.1638288080994013</v>
      </c>
      <c r="P5" s="4"/>
    </row>
    <row r="6" spans="2:16" x14ac:dyDescent="0.25">
      <c r="C6">
        <v>500</v>
      </c>
      <c r="D6">
        <v>3.5</v>
      </c>
      <c r="E6" s="3">
        <v>9.7963895188638045E-2</v>
      </c>
      <c r="H6">
        <v>3.9E-2</v>
      </c>
      <c r="I6">
        <v>0.88</v>
      </c>
      <c r="M6" s="4">
        <f t="shared" si="0"/>
        <v>0.23706702654071068</v>
      </c>
      <c r="P6" s="5">
        <f t="shared" ref="P5:P13" si="1">(E6-E7)/E7</f>
        <v>2.3086747224677967E-3</v>
      </c>
    </row>
    <row r="7" spans="2:16" x14ac:dyDescent="0.25">
      <c r="D7">
        <v>7</v>
      </c>
      <c r="E7" s="3">
        <v>9.7738249362915627E-2</v>
      </c>
      <c r="H7">
        <v>5.2999999999999999E-2</v>
      </c>
      <c r="I7">
        <v>0.86</v>
      </c>
      <c r="M7" s="4">
        <f t="shared" si="0"/>
        <v>0.45390835579514849</v>
      </c>
      <c r="P7" s="4"/>
    </row>
    <row r="8" spans="2:16" x14ac:dyDescent="0.25">
      <c r="P8" s="4"/>
    </row>
    <row r="9" spans="2:16" x14ac:dyDescent="0.25">
      <c r="B9" t="s">
        <v>8</v>
      </c>
      <c r="C9" t="s">
        <v>0</v>
      </c>
      <c r="D9" t="s">
        <v>1</v>
      </c>
      <c r="E9" t="s">
        <v>3</v>
      </c>
      <c r="H9" t="s">
        <v>2</v>
      </c>
      <c r="I9" t="s">
        <v>11</v>
      </c>
      <c r="O9">
        <f>E12/E10</f>
        <v>3.2704918032786887</v>
      </c>
      <c r="P9" s="4"/>
    </row>
    <row r="10" spans="2:16" x14ac:dyDescent="0.25">
      <c r="C10">
        <v>50</v>
      </c>
      <c r="D10">
        <v>3.5</v>
      </c>
      <c r="E10" s="3">
        <v>2.421362147052155E-2</v>
      </c>
      <c r="H10">
        <v>0.05</v>
      </c>
      <c r="I10">
        <v>0.91</v>
      </c>
      <c r="O10">
        <f>E13/E11</f>
        <v>3.2812499999999996</v>
      </c>
      <c r="P10" s="4">
        <f t="shared" si="1"/>
        <v>0.18187499999999998</v>
      </c>
    </row>
    <row r="11" spans="2:16" x14ac:dyDescent="0.25">
      <c r="D11">
        <v>7</v>
      </c>
      <c r="E11" s="3">
        <v>2.0487463962366198E-2</v>
      </c>
      <c r="H11">
        <v>6.2E-2</v>
      </c>
      <c r="I11">
        <v>0.89</v>
      </c>
      <c r="P11" s="4"/>
    </row>
    <row r="12" spans="2:16" x14ac:dyDescent="0.25">
      <c r="C12">
        <v>500</v>
      </c>
      <c r="D12">
        <v>3.5</v>
      </c>
      <c r="E12" s="3">
        <v>7.9190450547033595E-2</v>
      </c>
      <c r="H12">
        <v>0.05</v>
      </c>
      <c r="I12">
        <v>0.91</v>
      </c>
      <c r="P12" s="4">
        <f>(E12-E13)/E13</f>
        <v>0.17800000000000021</v>
      </c>
    </row>
    <row r="13" spans="2:16" x14ac:dyDescent="0.25">
      <c r="D13">
        <v>7</v>
      </c>
      <c r="E13" s="3">
        <v>6.7224491126514074E-2</v>
      </c>
      <c r="H13">
        <v>6.2E-2</v>
      </c>
      <c r="I13">
        <v>0.89</v>
      </c>
      <c r="P13" s="4"/>
    </row>
    <row r="15" spans="2:16" ht="15.75" thickBot="1" x14ac:dyDescent="0.3"/>
    <row r="16" spans="2:16" ht="16.5" thickTop="1" thickBot="1" x14ac:dyDescent="0.3">
      <c r="B16" s="1" t="s">
        <v>4</v>
      </c>
      <c r="C16" s="2">
        <v>2.4E-9</v>
      </c>
    </row>
    <row r="17" spans="2:10" ht="16.5" thickTop="1" thickBot="1" x14ac:dyDescent="0.3">
      <c r="B17" s="1" t="s">
        <v>5</v>
      </c>
      <c r="C17" s="2">
        <v>1.9099999999999998E-9</v>
      </c>
    </row>
    <row r="18" spans="2:10" ht="16.5" thickTop="1" thickBot="1" x14ac:dyDescent="0.3">
      <c r="B18" s="1" t="s">
        <v>6</v>
      </c>
      <c r="C18" s="2">
        <v>5.1099999999999999E-9</v>
      </c>
    </row>
    <row r="19" spans="2:10" ht="15.75" thickTop="1" x14ac:dyDescent="0.25"/>
    <row r="20" spans="2:10" x14ac:dyDescent="0.25">
      <c r="C20" t="s">
        <v>10</v>
      </c>
    </row>
    <row r="22" spans="2:10" x14ac:dyDescent="0.25">
      <c r="B22" t="s">
        <v>7</v>
      </c>
      <c r="C22" t="s">
        <v>0</v>
      </c>
      <c r="D22" t="s">
        <v>1</v>
      </c>
      <c r="E22" t="s">
        <v>12</v>
      </c>
      <c r="F22" t="s">
        <v>13</v>
      </c>
      <c r="H22" t="s">
        <v>2</v>
      </c>
      <c r="I22" t="s">
        <v>11</v>
      </c>
      <c r="J22" t="s">
        <v>16</v>
      </c>
    </row>
    <row r="23" spans="2:10" x14ac:dyDescent="0.25">
      <c r="C23">
        <v>50</v>
      </c>
      <c r="D23">
        <v>3.5</v>
      </c>
      <c r="E23" s="3">
        <f>E4/$C$16*$C$17</f>
        <v>2.6544522512770542E-2</v>
      </c>
      <c r="F23" s="3">
        <f>E4/$C$16*$C$18</f>
        <v>7.1017020963485583E-2</v>
      </c>
      <c r="H23">
        <v>3.9E-2</v>
      </c>
      <c r="I23">
        <v>0.89</v>
      </c>
      <c r="J23">
        <v>8.5999999999999993E-2</v>
      </c>
    </row>
    <row r="24" spans="2:10" x14ac:dyDescent="0.25">
      <c r="D24">
        <v>7</v>
      </c>
      <c r="E24" s="3">
        <f t="shared" ref="E24:E26" si="2">E5/$C$16*$C$17</f>
        <v>1.8680728812229493E-2</v>
      </c>
      <c r="F24" s="3">
        <f t="shared" ref="F24:F26" si="3">E5/$C$16*$C$18</f>
        <v>4.9978284937430742E-2</v>
      </c>
      <c r="H24">
        <v>5.1999999999999998E-2</v>
      </c>
      <c r="I24">
        <v>0.86</v>
      </c>
      <c r="J24">
        <v>8.5999999999999993E-2</v>
      </c>
    </row>
    <row r="25" spans="2:10" x14ac:dyDescent="0.25">
      <c r="C25">
        <v>500</v>
      </c>
      <c r="D25">
        <v>3.5</v>
      </c>
      <c r="E25" s="3">
        <f t="shared" si="2"/>
        <v>7.79629332542911E-2</v>
      </c>
      <c r="F25" s="3">
        <f t="shared" si="3"/>
        <v>0.20858146017247517</v>
      </c>
      <c r="H25">
        <v>3.9E-2</v>
      </c>
      <c r="I25">
        <v>0.88</v>
      </c>
      <c r="J25">
        <v>8.5999999999999993E-2</v>
      </c>
    </row>
    <row r="26" spans="2:10" x14ac:dyDescent="0.25">
      <c r="D26">
        <v>7</v>
      </c>
      <c r="E26" s="3">
        <f t="shared" si="2"/>
        <v>7.7783356784653673E-2</v>
      </c>
      <c r="F26" s="3">
        <f t="shared" si="3"/>
        <v>0.20810102260187452</v>
      </c>
      <c r="H26">
        <v>5.2999999999999999E-2</v>
      </c>
      <c r="I26">
        <v>0.86</v>
      </c>
      <c r="J26">
        <v>8.5999999999999993E-2</v>
      </c>
    </row>
    <row r="28" spans="2:10" x14ac:dyDescent="0.25">
      <c r="B28" t="s">
        <v>8</v>
      </c>
      <c r="C28" t="s">
        <v>0</v>
      </c>
      <c r="D28" t="s">
        <v>1</v>
      </c>
      <c r="E28" t="s">
        <v>14</v>
      </c>
      <c r="F28" t="s">
        <v>15</v>
      </c>
      <c r="H28" t="s">
        <v>2</v>
      </c>
      <c r="I28" t="s">
        <v>11</v>
      </c>
      <c r="J28" t="s">
        <v>17</v>
      </c>
    </row>
    <row r="29" spans="2:10" x14ac:dyDescent="0.25">
      <c r="C29">
        <v>50</v>
      </c>
      <c r="D29">
        <v>3.5</v>
      </c>
      <c r="E29" s="3">
        <f>E10/$C$16*$C$17</f>
        <v>1.9270007086956732E-2</v>
      </c>
      <c r="F29" s="3">
        <f>E10/$C$16*$C$18</f>
        <v>5.1554835714318799E-2</v>
      </c>
      <c r="H29">
        <v>0.05</v>
      </c>
      <c r="I29">
        <v>0.91</v>
      </c>
      <c r="J29">
        <v>4.3999999999999997E-2</v>
      </c>
    </row>
    <row r="30" spans="2:10" x14ac:dyDescent="0.25">
      <c r="D30">
        <v>7</v>
      </c>
      <c r="E30" s="3">
        <f t="shared" ref="E30:E32" si="4">E11/$C$16*$C$17</f>
        <v>1.6304606736716434E-2</v>
      </c>
      <c r="F30" s="3">
        <f>E11/$C$16*$C$18</f>
        <v>4.3621225353204701E-2</v>
      </c>
      <c r="H30">
        <v>6.2E-2</v>
      </c>
      <c r="I30">
        <v>0.89</v>
      </c>
      <c r="J30">
        <v>4.3999999999999997E-2</v>
      </c>
    </row>
    <row r="31" spans="2:10" x14ac:dyDescent="0.25">
      <c r="C31">
        <v>500</v>
      </c>
      <c r="D31">
        <v>3.5</v>
      </c>
      <c r="E31" s="3">
        <f t="shared" si="4"/>
        <v>6.3022400227014233E-2</v>
      </c>
      <c r="F31" s="3">
        <f>E12/$C$16*$C$18</f>
        <v>0.16860966762305901</v>
      </c>
      <c r="H31">
        <v>0.05</v>
      </c>
      <c r="I31">
        <v>0.91</v>
      </c>
      <c r="J31">
        <v>4.3999999999999997E-2</v>
      </c>
    </row>
    <row r="32" spans="2:10" x14ac:dyDescent="0.25">
      <c r="D32">
        <v>7</v>
      </c>
      <c r="E32" s="3">
        <f t="shared" si="4"/>
        <v>5.3499490854850777E-2</v>
      </c>
      <c r="F32" s="3">
        <f>E13/$C$16*$C$18</f>
        <v>0.14313214569020288</v>
      </c>
      <c r="H32">
        <v>6.2E-2</v>
      </c>
      <c r="I32">
        <v>0.89</v>
      </c>
      <c r="J32">
        <v>4.3999999999999997E-2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Schmickrath</dc:creator>
  <cp:lastModifiedBy>SCHMICKRATH Romain</cp:lastModifiedBy>
  <dcterms:created xsi:type="dcterms:W3CDTF">2015-06-05T18:17:20Z</dcterms:created>
  <dcterms:modified xsi:type="dcterms:W3CDTF">2024-06-04T15:37:37Z</dcterms:modified>
</cp:coreProperties>
</file>