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Лабы/Лаба 9/"/>
    </mc:Choice>
  </mc:AlternateContent>
  <xr:revisionPtr revIDLastSave="0" documentId="13_ncr:1_{1A577979-1D76-A44B-8C2B-A531E293435B}" xr6:coauthVersionLast="47" xr6:coauthVersionMax="47" xr10:uidLastSave="{00000000-0000-0000-0000-000000000000}"/>
  <bookViews>
    <workbookView xWindow="0" yWindow="0" windowWidth="28800" windowHeight="18000" xr2:uid="{7F3BB228-EBD4-5F43-92BC-6585B2E9D2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D18" i="1" l="1"/>
  <c r="C18" i="1"/>
  <c r="B18" i="1"/>
  <c r="B20" i="1" s="1"/>
  <c r="D19" i="1" l="1"/>
  <c r="C19" i="1"/>
  <c r="B21" i="1"/>
  <c r="B19" i="1"/>
  <c r="B24" i="1" s="1" a="1"/>
  <c r="B24" i="1" s="1"/>
  <c r="B27" i="1" s="1"/>
</calcChain>
</file>

<file path=xl/sharedStrings.xml><?xml version="1.0" encoding="utf-8"?>
<sst xmlns="http://schemas.openxmlformats.org/spreadsheetml/2006/main" count="9" uniqueCount="9">
  <si>
    <t>Данные о содержании влаги, %</t>
  </si>
  <si>
    <t>Условия</t>
  </si>
  <si>
    <t>Вар. ряд</t>
  </si>
  <si>
    <t>Ранг</t>
  </si>
  <si>
    <t>Ранг 1</t>
  </si>
  <si>
    <t>Квантиль</t>
  </si>
  <si>
    <t>Прин. гип.</t>
  </si>
  <si>
    <t>Ранг 2</t>
  </si>
  <si>
    <t>Ранг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</si>
</sst>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609600" cy="1905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1875041-35EE-BA4A-B8B6-1D2E4626B0B0}"/>
            </a:ext>
          </a:extLst>
        </xdr:cNvPr>
        <xdr:cNvSpPr txBox="1"/>
      </xdr:nvSpPr>
      <xdr:spPr>
        <a:xfrm>
          <a:off x="673100" y="3429000"/>
          <a:ext cx="60960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b">
          <a:no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0</xdr:colOff>
      <xdr:row>20</xdr:row>
      <xdr:rowOff>1</xdr:rowOff>
    </xdr:from>
    <xdr:ext cx="60960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711694B-CA51-244B-86D9-1BE5A577525C}"/>
                </a:ext>
              </a:extLst>
            </xdr:cNvPr>
            <xdr:cNvSpPr txBox="1"/>
          </xdr:nvSpPr>
          <xdr:spPr>
            <a:xfrm>
              <a:off x="673100" y="4000501"/>
              <a:ext cx="60960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711694B-CA51-244B-86D9-1BE5A577525C}"/>
                </a:ext>
              </a:extLst>
            </xdr:cNvPr>
            <xdr:cNvSpPr txBox="1"/>
          </xdr:nvSpPr>
          <xdr:spPr>
            <a:xfrm>
              <a:off x="673100" y="4000501"/>
              <a:ext cx="60960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23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6F280F4-D18D-2843-BDDA-457AD3D6E6DD}"/>
                </a:ext>
              </a:extLst>
            </xdr:cNvPr>
            <xdr:cNvSpPr txBox="1"/>
          </xdr:nvSpPr>
          <xdr:spPr>
            <a:xfrm>
              <a:off x="673100" y="4572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6F280F4-D18D-2843-BDDA-457AD3D6E6DD}"/>
                </a:ext>
              </a:extLst>
            </xdr:cNvPr>
            <xdr:cNvSpPr txBox="1"/>
          </xdr:nvSpPr>
          <xdr:spPr>
            <a:xfrm>
              <a:off x="673100" y="4572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2A72B3F-7CEB-3440-AEBA-E2B2FC2121A8}"/>
                </a:ext>
              </a:extLst>
            </xdr:cNvPr>
            <xdr:cNvSpPr txBox="1"/>
          </xdr:nvSpPr>
          <xdr:spPr>
            <a:xfrm>
              <a:off x="826667" y="4676667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2A72B3F-7CEB-3440-AEBA-E2B2FC2121A8}"/>
                </a:ext>
              </a:extLst>
            </xdr:cNvPr>
            <xdr:cNvSpPr txBox="1"/>
          </xdr:nvSpPr>
          <xdr:spPr>
            <a:xfrm>
              <a:off x="826667" y="4676667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2AF4C7-44C9-3049-992B-E60A2DA50195}"/>
                </a:ext>
              </a:extLst>
            </xdr:cNvPr>
            <xdr:cNvSpPr txBox="1"/>
          </xdr:nvSpPr>
          <xdr:spPr>
            <a:xfrm>
              <a:off x="826667" y="3660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2AF4C7-44C9-3049-992B-E60A2DA50195}"/>
                </a:ext>
              </a:extLst>
            </xdr:cNvPr>
            <xdr:cNvSpPr txBox="1"/>
          </xdr:nvSpPr>
          <xdr:spPr>
            <a:xfrm>
              <a:off x="826667" y="3660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203333</xdr:rowOff>
    </xdr:from>
    <xdr:ext cx="609600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76BF61D-00D7-734B-868F-81827DF6307A}"/>
                </a:ext>
              </a:extLst>
            </xdr:cNvPr>
            <xdr:cNvSpPr txBox="1"/>
          </xdr:nvSpPr>
          <xdr:spPr>
            <a:xfrm>
              <a:off x="826667" y="3863333"/>
              <a:ext cx="60960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76BF61D-00D7-734B-868F-81827DF6307A}"/>
                </a:ext>
              </a:extLst>
            </xdr:cNvPr>
            <xdr:cNvSpPr txBox="1"/>
          </xdr:nvSpPr>
          <xdr:spPr>
            <a:xfrm>
              <a:off x="826667" y="3863333"/>
              <a:ext cx="609600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19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18FB133-5F00-3345-A169-7643F09D69AC}"/>
                </a:ext>
              </a:extLst>
            </xdr:cNvPr>
            <xdr:cNvSpPr txBox="1"/>
          </xdr:nvSpPr>
          <xdr:spPr>
            <a:xfrm>
              <a:off x="826667" y="4066667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18FB133-5F00-3345-A169-7643F09D69AC}"/>
                </a:ext>
              </a:extLst>
            </xdr:cNvPr>
            <xdr:cNvSpPr txBox="1"/>
          </xdr:nvSpPr>
          <xdr:spPr>
            <a:xfrm>
              <a:off x="826667" y="4066667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196C-5904-F449-9039-BEA6D1023FC8}">
  <dimension ref="A1:K32"/>
  <sheetViews>
    <sheetView tabSelected="1" zoomScale="125" workbookViewId="0">
      <selection activeCell="E10" sqref="E10"/>
    </sheetView>
  </sheetViews>
  <sheetFormatPr baseColWidth="10" defaultRowHeight="16" x14ac:dyDescent="0.2"/>
  <sheetData>
    <row r="1" spans="1:11" x14ac:dyDescent="0.2">
      <c r="A1" s="17" t="s">
        <v>0</v>
      </c>
      <c r="B1" s="18"/>
      <c r="C1" s="19"/>
      <c r="D1" s="3"/>
      <c r="E1" s="3"/>
      <c r="F1" s="21" t="s">
        <v>2</v>
      </c>
      <c r="G1" s="21" t="s">
        <v>3</v>
      </c>
      <c r="H1" s="21" t="s">
        <v>4</v>
      </c>
      <c r="I1" s="21" t="s">
        <v>7</v>
      </c>
      <c r="J1" s="21" t="s">
        <v>8</v>
      </c>
      <c r="K1" s="2"/>
    </row>
    <row r="2" spans="1:11" x14ac:dyDescent="0.2">
      <c r="A2" s="17" t="s">
        <v>1</v>
      </c>
      <c r="B2" s="18"/>
      <c r="C2" s="19"/>
      <c r="D2" s="3"/>
      <c r="E2" s="3"/>
      <c r="F2" s="22">
        <v>5.3</v>
      </c>
      <c r="G2" s="12">
        <v>1</v>
      </c>
      <c r="H2" s="12">
        <f t="shared" ref="H2:H31" si="0">COUNTIF(A$4:A$16,$F2)*$G2*IF($G2=$G1,0,1)</f>
        <v>1</v>
      </c>
      <c r="I2" s="12">
        <f t="shared" ref="I2:I31" si="1">COUNTIF(B$4:B$16,$F2)*$G2*IF($G2=$G1,0,1)</f>
        <v>0</v>
      </c>
      <c r="J2" s="13">
        <f t="shared" ref="J2:J31" si="2">COUNTIF(C$4:C$16,$F2)*$G2*IF($G2=$G1,0,1)</f>
        <v>0</v>
      </c>
    </row>
    <row r="3" spans="1:11" x14ac:dyDescent="0.2">
      <c r="A3" s="6">
        <v>1</v>
      </c>
      <c r="B3" s="6">
        <v>2</v>
      </c>
      <c r="C3" s="6">
        <v>3</v>
      </c>
      <c r="D3" s="3"/>
      <c r="E3" s="3"/>
      <c r="F3" s="23">
        <v>5.6</v>
      </c>
      <c r="G3" s="11">
        <v>2</v>
      </c>
      <c r="H3" s="11">
        <f t="shared" si="0"/>
        <v>2</v>
      </c>
      <c r="I3" s="11">
        <f t="shared" si="1"/>
        <v>0</v>
      </c>
      <c r="J3" s="14">
        <f t="shared" si="2"/>
        <v>0</v>
      </c>
    </row>
    <row r="4" spans="1:11" x14ac:dyDescent="0.2">
      <c r="A4" s="4">
        <v>5.3</v>
      </c>
      <c r="B4" s="1">
        <v>7.8</v>
      </c>
      <c r="C4" s="1">
        <v>8.6999999999999993</v>
      </c>
      <c r="D4" s="3"/>
      <c r="E4" s="3"/>
      <c r="F4" s="23">
        <v>6.2</v>
      </c>
      <c r="G4" s="11">
        <v>3</v>
      </c>
      <c r="H4" s="11">
        <f t="shared" si="0"/>
        <v>3</v>
      </c>
      <c r="I4" s="11">
        <f t="shared" si="1"/>
        <v>0</v>
      </c>
      <c r="J4" s="14">
        <f t="shared" si="2"/>
        <v>0</v>
      </c>
    </row>
    <row r="5" spans="1:11" x14ac:dyDescent="0.2">
      <c r="A5" s="4">
        <v>5.6</v>
      </c>
      <c r="B5" s="1">
        <v>8.9</v>
      </c>
      <c r="C5" s="1">
        <v>8.8000000000000007</v>
      </c>
      <c r="D5" s="3"/>
      <c r="E5" s="3"/>
      <c r="F5" s="23">
        <v>7.2</v>
      </c>
      <c r="G5" s="11">
        <v>4</v>
      </c>
      <c r="H5" s="11">
        <f t="shared" si="0"/>
        <v>4</v>
      </c>
      <c r="I5" s="11">
        <f t="shared" si="1"/>
        <v>0</v>
      </c>
      <c r="J5" s="14">
        <f t="shared" si="2"/>
        <v>0</v>
      </c>
    </row>
    <row r="6" spans="1:11" x14ac:dyDescent="0.2">
      <c r="A6" s="4">
        <v>6.2</v>
      </c>
      <c r="B6" s="1">
        <v>9.1</v>
      </c>
      <c r="C6" s="1">
        <v>9.1</v>
      </c>
      <c r="D6" s="3"/>
      <c r="E6" s="3"/>
      <c r="F6" s="23">
        <v>7.3</v>
      </c>
      <c r="G6" s="11">
        <v>5</v>
      </c>
      <c r="H6" s="11">
        <f t="shared" si="0"/>
        <v>5</v>
      </c>
      <c r="I6" s="11">
        <f t="shared" si="1"/>
        <v>0</v>
      </c>
      <c r="J6" s="14">
        <f t="shared" si="2"/>
        <v>0</v>
      </c>
    </row>
    <row r="7" spans="1:11" x14ac:dyDescent="0.2">
      <c r="A7" s="4">
        <v>7.2</v>
      </c>
      <c r="B7" s="1">
        <v>9.8000000000000007</v>
      </c>
      <c r="C7" s="1">
        <v>10.199999999999999</v>
      </c>
      <c r="D7" s="3"/>
      <c r="E7" s="3"/>
      <c r="F7" s="23">
        <v>7.6</v>
      </c>
      <c r="G7" s="11">
        <v>6</v>
      </c>
      <c r="H7" s="11">
        <f t="shared" si="0"/>
        <v>6</v>
      </c>
      <c r="I7" s="11">
        <f t="shared" si="1"/>
        <v>0</v>
      </c>
      <c r="J7" s="14">
        <f t="shared" si="2"/>
        <v>0</v>
      </c>
    </row>
    <row r="8" spans="1:11" x14ac:dyDescent="0.2">
      <c r="A8" s="4">
        <v>7.3</v>
      </c>
      <c r="B8" s="1">
        <v>9.9</v>
      </c>
      <c r="C8" s="1">
        <v>10.5</v>
      </c>
      <c r="D8" s="3"/>
      <c r="E8" s="3"/>
      <c r="F8" s="24">
        <v>7.8</v>
      </c>
      <c r="G8" s="11">
        <v>7</v>
      </c>
      <c r="H8" s="11">
        <f t="shared" si="0"/>
        <v>0</v>
      </c>
      <c r="I8" s="11">
        <f t="shared" si="1"/>
        <v>7</v>
      </c>
      <c r="J8" s="14">
        <f t="shared" si="2"/>
        <v>0</v>
      </c>
    </row>
    <row r="9" spans="1:11" x14ac:dyDescent="0.2">
      <c r="A9" s="4">
        <v>7.6</v>
      </c>
      <c r="B9" s="1">
        <v>10.3</v>
      </c>
      <c r="C9" s="1">
        <v>11</v>
      </c>
      <c r="D9" s="3"/>
      <c r="E9" s="3"/>
      <c r="F9" s="23">
        <v>8</v>
      </c>
      <c r="G9" s="11">
        <v>8</v>
      </c>
      <c r="H9" s="11">
        <f t="shared" si="0"/>
        <v>8</v>
      </c>
      <c r="I9" s="11">
        <f t="shared" si="1"/>
        <v>0</v>
      </c>
      <c r="J9" s="14">
        <f t="shared" si="2"/>
        <v>0</v>
      </c>
    </row>
    <row r="10" spans="1:11" x14ac:dyDescent="0.2">
      <c r="A10" s="4">
        <v>8</v>
      </c>
      <c r="B10" s="1">
        <v>10.5</v>
      </c>
      <c r="C10" s="1">
        <v>12</v>
      </c>
      <c r="D10" s="3"/>
      <c r="E10" s="3"/>
      <c r="F10" s="23">
        <v>8.1</v>
      </c>
      <c r="G10" s="11">
        <v>9</v>
      </c>
      <c r="H10" s="11">
        <f t="shared" si="0"/>
        <v>9</v>
      </c>
      <c r="I10" s="11">
        <f t="shared" si="1"/>
        <v>0</v>
      </c>
      <c r="J10" s="14">
        <f t="shared" si="2"/>
        <v>0</v>
      </c>
    </row>
    <row r="11" spans="1:11" x14ac:dyDescent="0.2">
      <c r="A11" s="4">
        <v>8.1</v>
      </c>
      <c r="B11" s="1">
        <v>11</v>
      </c>
      <c r="C11" s="1"/>
      <c r="D11" s="3"/>
      <c r="E11" s="3"/>
      <c r="F11" s="23">
        <v>8.4</v>
      </c>
      <c r="G11" s="11">
        <v>10</v>
      </c>
      <c r="H11" s="11">
        <f t="shared" si="0"/>
        <v>10</v>
      </c>
      <c r="I11" s="11">
        <f t="shared" si="1"/>
        <v>0</v>
      </c>
      <c r="J11" s="14">
        <f t="shared" si="2"/>
        <v>0</v>
      </c>
    </row>
    <row r="12" spans="1:11" x14ac:dyDescent="0.2">
      <c r="A12" s="4">
        <v>8.4</v>
      </c>
      <c r="B12" s="1">
        <v>11.7</v>
      </c>
      <c r="C12" s="1"/>
      <c r="D12" s="3"/>
      <c r="E12" s="3"/>
      <c r="F12" s="24">
        <v>8.6999999999999993</v>
      </c>
      <c r="G12" s="11">
        <v>11</v>
      </c>
      <c r="H12" s="11">
        <f t="shared" si="0"/>
        <v>0</v>
      </c>
      <c r="I12" s="11">
        <f t="shared" si="1"/>
        <v>0</v>
      </c>
      <c r="J12" s="14">
        <f t="shared" si="2"/>
        <v>11</v>
      </c>
    </row>
    <row r="13" spans="1:11" x14ac:dyDescent="0.2">
      <c r="A13" s="5">
        <v>10.1</v>
      </c>
      <c r="B13" s="1">
        <v>11.8</v>
      </c>
      <c r="C13" s="1"/>
      <c r="D13" s="3"/>
      <c r="E13" s="3"/>
      <c r="F13" s="24">
        <v>8.8000000000000007</v>
      </c>
      <c r="G13" s="11">
        <v>12</v>
      </c>
      <c r="H13" s="11">
        <f t="shared" si="0"/>
        <v>0</v>
      </c>
      <c r="I13" s="11">
        <f t="shared" si="1"/>
        <v>0</v>
      </c>
      <c r="J13" s="14">
        <f t="shared" si="2"/>
        <v>12</v>
      </c>
    </row>
    <row r="14" spans="1:11" x14ac:dyDescent="0.2">
      <c r="A14" s="1"/>
      <c r="B14" s="1">
        <v>12.2</v>
      </c>
      <c r="C14" s="1"/>
      <c r="D14" s="3"/>
      <c r="E14" s="3"/>
      <c r="F14" s="24">
        <v>8.9</v>
      </c>
      <c r="G14" s="11">
        <v>13</v>
      </c>
      <c r="H14" s="11">
        <f t="shared" si="0"/>
        <v>0</v>
      </c>
      <c r="I14" s="11">
        <f t="shared" si="1"/>
        <v>13</v>
      </c>
      <c r="J14" s="14">
        <f t="shared" si="2"/>
        <v>0</v>
      </c>
    </row>
    <row r="15" spans="1:11" x14ac:dyDescent="0.2">
      <c r="A15" s="1"/>
      <c r="B15" s="1">
        <v>12.4</v>
      </c>
      <c r="C15" s="1"/>
      <c r="D15" s="3"/>
      <c r="E15" s="3"/>
      <c r="F15" s="24">
        <v>9.1</v>
      </c>
      <c r="G15" s="11">
        <v>14.5</v>
      </c>
      <c r="H15" s="11">
        <f t="shared" si="0"/>
        <v>0</v>
      </c>
      <c r="I15" s="11">
        <f t="shared" si="1"/>
        <v>14.5</v>
      </c>
      <c r="J15" s="14">
        <f t="shared" si="2"/>
        <v>14.5</v>
      </c>
    </row>
    <row r="16" spans="1:11" x14ac:dyDescent="0.2">
      <c r="A16" s="1"/>
      <c r="B16" s="1">
        <v>13.8</v>
      </c>
      <c r="C16" s="1"/>
      <c r="D16" s="3"/>
      <c r="E16" s="3"/>
      <c r="F16" s="24">
        <v>9.1</v>
      </c>
      <c r="G16" s="11">
        <v>14.5</v>
      </c>
      <c r="H16" s="11">
        <f t="shared" si="0"/>
        <v>0</v>
      </c>
      <c r="I16" s="11">
        <f t="shared" si="1"/>
        <v>0</v>
      </c>
      <c r="J16" s="14">
        <f t="shared" si="2"/>
        <v>0</v>
      </c>
    </row>
    <row r="17" spans="1:10" x14ac:dyDescent="0.2">
      <c r="A17" s="3"/>
      <c r="B17" s="3"/>
      <c r="C17" s="3"/>
      <c r="D17" s="3"/>
      <c r="E17" s="3"/>
      <c r="F17" s="24">
        <v>9.8000000000000007</v>
      </c>
      <c r="G17" s="11">
        <v>16</v>
      </c>
      <c r="H17" s="11">
        <f t="shared" si="0"/>
        <v>0</v>
      </c>
      <c r="I17" s="11">
        <f t="shared" si="1"/>
        <v>16</v>
      </c>
      <c r="J17" s="14">
        <f t="shared" si="2"/>
        <v>0</v>
      </c>
    </row>
    <row r="18" spans="1:10" x14ac:dyDescent="0.2">
      <c r="A18" s="20"/>
      <c r="B18" s="1">
        <f>COUNT(A4:A16)</f>
        <v>10</v>
      </c>
      <c r="C18" s="1">
        <f>COUNT(B4:B16)</f>
        <v>13</v>
      </c>
      <c r="D18" s="1">
        <f>COUNT(C4:C16)</f>
        <v>7</v>
      </c>
      <c r="E18" s="3"/>
      <c r="F18" s="24">
        <v>9.9</v>
      </c>
      <c r="G18" s="11">
        <v>17</v>
      </c>
      <c r="H18" s="11">
        <f t="shared" si="0"/>
        <v>0</v>
      </c>
      <c r="I18" s="11">
        <f t="shared" si="1"/>
        <v>17</v>
      </c>
      <c r="J18" s="14">
        <f t="shared" si="2"/>
        <v>0</v>
      </c>
    </row>
    <row r="19" spans="1:10" x14ac:dyDescent="0.2">
      <c r="A19" s="20"/>
      <c r="B19" s="1">
        <f>1/B$18*SUM(H2:H31)</f>
        <v>6.6000000000000005</v>
      </c>
      <c r="C19" s="1">
        <f>1/C$18*SUM(I2:I31)</f>
        <v>20.80769230769231</v>
      </c>
      <c r="D19" s="1">
        <f>1/D$18*SUM(J2:J31)</f>
        <v>18.357142857142858</v>
      </c>
      <c r="E19" s="3"/>
      <c r="F19" s="25">
        <v>10.1</v>
      </c>
      <c r="G19" s="11">
        <v>18</v>
      </c>
      <c r="H19" s="11">
        <f t="shared" si="0"/>
        <v>18</v>
      </c>
      <c r="I19" s="11">
        <f t="shared" si="1"/>
        <v>0</v>
      </c>
      <c r="J19" s="14">
        <f t="shared" si="2"/>
        <v>0</v>
      </c>
    </row>
    <row r="20" spans="1:10" x14ac:dyDescent="0.2">
      <c r="A20" s="20"/>
      <c r="B20" s="8">
        <f>SUM(B18:D18)</f>
        <v>30</v>
      </c>
      <c r="C20" s="9"/>
      <c r="D20" s="10"/>
      <c r="E20" s="3"/>
      <c r="F20" s="24">
        <v>10.199999999999999</v>
      </c>
      <c r="G20" s="11">
        <v>19</v>
      </c>
      <c r="H20" s="11">
        <f t="shared" si="0"/>
        <v>0</v>
      </c>
      <c r="I20" s="11">
        <f t="shared" si="1"/>
        <v>0</v>
      </c>
      <c r="J20" s="14">
        <f t="shared" si="2"/>
        <v>19</v>
      </c>
    </row>
    <row r="21" spans="1:10" x14ac:dyDescent="0.2">
      <c r="A21" s="20"/>
      <c r="B21" s="8">
        <f>(B20+1)/2</f>
        <v>15.5</v>
      </c>
      <c r="C21" s="9"/>
      <c r="D21" s="10"/>
      <c r="E21" s="3"/>
      <c r="F21" s="24">
        <v>10.3</v>
      </c>
      <c r="G21" s="11">
        <v>20</v>
      </c>
      <c r="H21" s="11">
        <f t="shared" si="0"/>
        <v>0</v>
      </c>
      <c r="I21" s="11">
        <f t="shared" si="1"/>
        <v>20</v>
      </c>
      <c r="J21" s="14">
        <f t="shared" si="2"/>
        <v>0</v>
      </c>
    </row>
    <row r="22" spans="1:10" x14ac:dyDescent="0.2">
      <c r="A22" s="3"/>
      <c r="B22" s="3"/>
      <c r="C22" s="3"/>
      <c r="D22" s="3"/>
      <c r="E22" s="3"/>
      <c r="F22" s="24">
        <v>10.5</v>
      </c>
      <c r="G22" s="11">
        <v>21.5</v>
      </c>
      <c r="H22" s="11">
        <f t="shared" si="0"/>
        <v>0</v>
      </c>
      <c r="I22" s="11">
        <f t="shared" si="1"/>
        <v>21.5</v>
      </c>
      <c r="J22" s="14">
        <f t="shared" si="2"/>
        <v>21.5</v>
      </c>
    </row>
    <row r="23" spans="1:10" x14ac:dyDescent="0.2">
      <c r="A23" s="20"/>
      <c r="B23" s="8">
        <v>0.05</v>
      </c>
      <c r="C23" s="9"/>
      <c r="D23" s="10"/>
      <c r="E23" s="3"/>
      <c r="F23" s="24">
        <v>10.5</v>
      </c>
      <c r="G23" s="11">
        <v>21.5</v>
      </c>
      <c r="H23" s="11">
        <f t="shared" si="0"/>
        <v>0</v>
      </c>
      <c r="I23" s="11">
        <f t="shared" si="1"/>
        <v>0</v>
      </c>
      <c r="J23" s="14">
        <f t="shared" si="2"/>
        <v>0</v>
      </c>
    </row>
    <row r="24" spans="1:10" x14ac:dyDescent="0.2">
      <c r="A24" s="20"/>
      <c r="B24" s="8">
        <f t="array" ref="B24">12/($B$20*($B$20+1))*SUM(B18:D18*(B19:D19-($B$20+1)/2)^2)</f>
        <v>15.683530662885504</v>
      </c>
      <c r="C24" s="9"/>
      <c r="D24" s="10"/>
      <c r="E24" s="3"/>
      <c r="F24" s="24">
        <v>11</v>
      </c>
      <c r="G24" s="11">
        <v>23.5</v>
      </c>
      <c r="H24" s="11">
        <f t="shared" si="0"/>
        <v>0</v>
      </c>
      <c r="I24" s="11">
        <f t="shared" si="1"/>
        <v>23.5</v>
      </c>
      <c r="J24" s="14">
        <f t="shared" si="2"/>
        <v>23.5</v>
      </c>
    </row>
    <row r="25" spans="1:10" x14ac:dyDescent="0.2">
      <c r="A25" s="20" t="s">
        <v>5</v>
      </c>
      <c r="B25" s="8">
        <f>_xlfn.CHISQ.INV.RT(0.05,2)</f>
        <v>5.9914645471079817</v>
      </c>
      <c r="C25" s="9"/>
      <c r="D25" s="10"/>
      <c r="E25" s="3"/>
      <c r="F25" s="24">
        <v>11</v>
      </c>
      <c r="G25" s="11">
        <v>23.5</v>
      </c>
      <c r="H25" s="11">
        <f t="shared" si="0"/>
        <v>0</v>
      </c>
      <c r="I25" s="11">
        <f t="shared" si="1"/>
        <v>0</v>
      </c>
      <c r="J25" s="14">
        <f t="shared" si="2"/>
        <v>0</v>
      </c>
    </row>
    <row r="26" spans="1:10" x14ac:dyDescent="0.2">
      <c r="A26" s="7"/>
      <c r="B26" s="3"/>
      <c r="C26" s="3"/>
      <c r="D26" s="3"/>
      <c r="E26" s="3"/>
      <c r="F26" s="24">
        <v>11.7</v>
      </c>
      <c r="G26" s="11">
        <v>25</v>
      </c>
      <c r="H26" s="11">
        <f t="shared" si="0"/>
        <v>0</v>
      </c>
      <c r="I26" s="11">
        <f t="shared" si="1"/>
        <v>25</v>
      </c>
      <c r="J26" s="14">
        <f t="shared" si="2"/>
        <v>0</v>
      </c>
    </row>
    <row r="27" spans="1:10" x14ac:dyDescent="0.2">
      <c r="A27" s="20" t="s">
        <v>6</v>
      </c>
      <c r="B27" s="8" t="str">
        <f>IF(B24&gt;B25,"H1","H0")</f>
        <v>H1</v>
      </c>
      <c r="C27" s="9"/>
      <c r="D27" s="10"/>
      <c r="E27" s="3"/>
      <c r="F27" s="24">
        <v>11.8</v>
      </c>
      <c r="G27" s="11">
        <v>26</v>
      </c>
      <c r="H27" s="11">
        <f t="shared" si="0"/>
        <v>0</v>
      </c>
      <c r="I27" s="11">
        <f t="shared" si="1"/>
        <v>26</v>
      </c>
      <c r="J27" s="14">
        <f t="shared" si="2"/>
        <v>0</v>
      </c>
    </row>
    <row r="28" spans="1:10" x14ac:dyDescent="0.2">
      <c r="A28" s="3"/>
      <c r="B28" s="3"/>
      <c r="C28" s="3"/>
      <c r="D28" s="3"/>
      <c r="E28" s="3"/>
      <c r="F28" s="24">
        <v>12</v>
      </c>
      <c r="G28" s="11">
        <v>27</v>
      </c>
      <c r="H28" s="11">
        <f t="shared" si="0"/>
        <v>0</v>
      </c>
      <c r="I28" s="11">
        <f t="shared" si="1"/>
        <v>0</v>
      </c>
      <c r="J28" s="14">
        <f t="shared" si="2"/>
        <v>27</v>
      </c>
    </row>
    <row r="29" spans="1:10" x14ac:dyDescent="0.2">
      <c r="A29" s="3"/>
      <c r="B29" s="3"/>
      <c r="C29" s="3"/>
      <c r="D29" s="3"/>
      <c r="E29" s="3"/>
      <c r="F29" s="24">
        <v>12.2</v>
      </c>
      <c r="G29" s="11">
        <v>28</v>
      </c>
      <c r="H29" s="11">
        <f t="shared" si="0"/>
        <v>0</v>
      </c>
      <c r="I29" s="11">
        <f t="shared" si="1"/>
        <v>28</v>
      </c>
      <c r="J29" s="14">
        <f t="shared" si="2"/>
        <v>0</v>
      </c>
    </row>
    <row r="30" spans="1:10" x14ac:dyDescent="0.2">
      <c r="A30" s="3"/>
      <c r="B30" s="3"/>
      <c r="C30" s="3"/>
      <c r="D30" s="3"/>
      <c r="E30" s="3"/>
      <c r="F30" s="24">
        <v>12.4</v>
      </c>
      <c r="G30" s="11">
        <v>29</v>
      </c>
      <c r="H30" s="11">
        <f t="shared" si="0"/>
        <v>0</v>
      </c>
      <c r="I30" s="11">
        <f t="shared" si="1"/>
        <v>29</v>
      </c>
      <c r="J30" s="14">
        <f t="shared" si="2"/>
        <v>0</v>
      </c>
    </row>
    <row r="31" spans="1:10" x14ac:dyDescent="0.2">
      <c r="A31" s="3"/>
      <c r="B31" s="3"/>
      <c r="C31" s="3"/>
      <c r="D31" s="3"/>
      <c r="E31" s="3"/>
      <c r="F31" s="26">
        <v>13.8</v>
      </c>
      <c r="G31" s="15">
        <v>30</v>
      </c>
      <c r="H31" s="15">
        <f t="shared" si="0"/>
        <v>0</v>
      </c>
      <c r="I31" s="15">
        <f t="shared" si="1"/>
        <v>30</v>
      </c>
      <c r="J31" s="16">
        <f t="shared" si="2"/>
        <v>0</v>
      </c>
    </row>
    <row r="32" spans="1:10" x14ac:dyDescent="0.2">
      <c r="B32" s="3"/>
      <c r="C32" s="3"/>
      <c r="D32" s="3"/>
      <c r="E32" s="3"/>
      <c r="F32" s="3"/>
    </row>
  </sheetData>
  <mergeCells count="8">
    <mergeCell ref="A1:C1"/>
    <mergeCell ref="A2:C2"/>
    <mergeCell ref="B20:D20"/>
    <mergeCell ref="B27:D27"/>
    <mergeCell ref="B21:D21"/>
    <mergeCell ref="B23:D23"/>
    <mergeCell ref="B24:D24"/>
    <mergeCell ref="B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2022-01-16T21:58:02Z</dcterms:created>
  <dcterms:modified xsi:type="dcterms:W3CDTF">2022-01-17T20:40:24Z</dcterms:modified>
</cp:coreProperties>
</file>