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S5" i="1"/>
  <c r="M5"/>
  <c r="J14"/>
  <c r="L7"/>
  <c r="M7" s="1"/>
  <c r="G14"/>
  <c r="G18"/>
  <c r="G17"/>
  <c r="G19"/>
  <c r="F19"/>
  <c r="F18"/>
  <c r="F17"/>
  <c r="E18"/>
  <c r="E17"/>
  <c r="E19"/>
  <c r="D17"/>
  <c r="D18"/>
  <c r="D19"/>
  <c r="E12"/>
  <c r="J8"/>
  <c r="J9"/>
  <c r="J7"/>
  <c r="D12"/>
  <c r="D14"/>
  <c r="F12"/>
  <c r="G12"/>
  <c r="H8"/>
  <c r="H9"/>
  <c r="H7"/>
  <c r="H11" s="1"/>
  <c r="E10"/>
  <c r="F10"/>
  <c r="G10"/>
  <c r="D10"/>
</calcChain>
</file>

<file path=xl/sharedStrings.xml><?xml version="1.0" encoding="utf-8"?>
<sst xmlns="http://schemas.openxmlformats.org/spreadsheetml/2006/main" count="16" uniqueCount="14">
  <si>
    <t>s1</t>
  </si>
  <si>
    <t>F1</t>
  </si>
  <si>
    <t>n</t>
  </si>
  <si>
    <t>k</t>
  </si>
  <si>
    <t>F2</t>
  </si>
  <si>
    <t>степени свободы:</t>
  </si>
  <si>
    <t>уровень значимости</t>
  </si>
  <si>
    <t>Fтабл</t>
  </si>
  <si>
    <t>F1&lt;Fтабл</t>
  </si>
  <si>
    <t>F2&gt;Fтабл</t>
  </si>
  <si>
    <t>принимаем Н0</t>
  </si>
  <si>
    <t>отвергаем Н0</t>
  </si>
  <si>
    <t>Sn</t>
  </si>
  <si>
    <t>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</si>
</sst>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Fill="1" applyBorder="1"/>
    <xf numFmtId="0" fontId="0" fillId="0" borderId="9" xfId="0" applyFill="1" applyBorder="1"/>
    <xf numFmtId="0" fontId="0" fillId="0" borderId="0" xfId="0" applyFill="1"/>
    <xf numFmtId="0" fontId="1" fillId="0" borderId="0" xfId="0" applyFont="1" applyBorder="1"/>
    <xf numFmtId="0" fontId="0" fillId="0" borderId="0" xfId="0" applyFont="1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1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topLeftCell="G1" zoomScale="115" zoomScaleNormal="115" workbookViewId="0">
      <selection activeCell="J21" sqref="J21"/>
    </sheetView>
  </sheetViews>
  <sheetFormatPr defaultRowHeight="14.4"/>
  <cols>
    <col min="1" max="2" width="0" hidden="1" customWidth="1"/>
  </cols>
  <sheetData>
    <row r="1" spans="3:20" s="7" customFormat="1"/>
    <row r="2" spans="3:20" hidden="1"/>
    <row r="3" spans="3:20" hidden="1"/>
    <row r="5" spans="3:20">
      <c r="E5" s="1" t="s">
        <v>2</v>
      </c>
      <c r="F5" s="1">
        <v>4</v>
      </c>
      <c r="G5" s="1"/>
      <c r="H5" s="1" t="s">
        <v>3</v>
      </c>
      <c r="I5" s="1">
        <v>3</v>
      </c>
      <c r="J5" s="1"/>
      <c r="K5" s="1"/>
      <c r="L5" s="9" t="s">
        <v>1</v>
      </c>
      <c r="M5" s="9">
        <f>($D$14/($F$5-1))/(J14/($F$5-1)*(3-1))</f>
        <v>1.4053029236472867</v>
      </c>
      <c r="N5" s="9"/>
      <c r="O5" s="9" t="s">
        <v>6</v>
      </c>
      <c r="P5" s="9"/>
      <c r="Q5" s="1"/>
      <c r="R5" s="9" t="s">
        <v>4</v>
      </c>
      <c r="S5" s="9">
        <f>($G$14/($B$9-1))/(J14/(($F$5-1)*($B$9-1)))</f>
        <v>18.225939743770251</v>
      </c>
      <c r="T5" s="9"/>
    </row>
    <row r="6" spans="3:20" ht="15" thickBot="1">
      <c r="K6" s="1"/>
      <c r="L6" s="9" t="s">
        <v>5</v>
      </c>
      <c r="M6" s="9"/>
      <c r="N6" s="9"/>
      <c r="O6" s="9">
        <v>0.05</v>
      </c>
      <c r="P6" s="9"/>
      <c r="Q6" s="8"/>
      <c r="R6" s="9" t="s">
        <v>5</v>
      </c>
      <c r="S6" s="9"/>
      <c r="T6" s="9"/>
    </row>
    <row r="7" spans="3:20">
      <c r="D7" s="10">
        <v>7.45</v>
      </c>
      <c r="E7" s="11">
        <v>8.23</v>
      </c>
      <c r="F7" s="5">
        <v>8.61</v>
      </c>
      <c r="G7" s="14">
        <v>7.12</v>
      </c>
      <c r="H7">
        <f>AVERAGE(D7:G7)</f>
        <v>7.8525</v>
      </c>
      <c r="J7">
        <f>(H7-$H$11)*(H7-$H$11)</f>
        <v>1.4141173611111095</v>
      </c>
      <c r="K7" s="1"/>
      <c r="L7" s="9">
        <f>$F$5-1</f>
        <v>3</v>
      </c>
      <c r="M7" s="9">
        <f>L7*(3-1)</f>
        <v>6</v>
      </c>
      <c r="N7" s="9"/>
      <c r="O7" s="9"/>
      <c r="P7" s="9"/>
      <c r="R7" s="9">
        <v>2</v>
      </c>
      <c r="S7" s="9">
        <v>6</v>
      </c>
      <c r="T7" s="9"/>
    </row>
    <row r="8" spans="3:20">
      <c r="D8" s="12">
        <v>6.73</v>
      </c>
      <c r="E8" s="13">
        <v>6.85</v>
      </c>
      <c r="F8" s="6">
        <v>7.55</v>
      </c>
      <c r="G8" s="15">
        <v>6.58</v>
      </c>
      <c r="H8">
        <f t="shared" ref="H8:H9" si="0">AVERAGE(D8:G8)</f>
        <v>6.9275000000000002</v>
      </c>
      <c r="J8">
        <f t="shared" ref="J8:J9" si="1">(H8-$H$11)*(H8-$H$11)</f>
        <v>6.9784027777777535E-2</v>
      </c>
      <c r="L8" s="9"/>
      <c r="M8" s="9"/>
      <c r="N8" s="9"/>
      <c r="O8" s="9"/>
      <c r="P8" s="9"/>
      <c r="R8" s="9"/>
      <c r="S8" s="9"/>
      <c r="T8" s="9"/>
    </row>
    <row r="9" spans="3:20" ht="15" thickBot="1">
      <c r="D9" s="16">
        <v>5.41</v>
      </c>
      <c r="E9" s="17">
        <v>6.13</v>
      </c>
      <c r="F9" s="18">
        <v>5.57</v>
      </c>
      <c r="G9" s="15">
        <v>3.73</v>
      </c>
      <c r="H9">
        <f t="shared" si="0"/>
        <v>5.21</v>
      </c>
      <c r="J9">
        <f t="shared" si="1"/>
        <v>2.1121777777777799</v>
      </c>
      <c r="L9" s="9" t="s">
        <v>7</v>
      </c>
      <c r="M9" s="9">
        <v>4.76</v>
      </c>
      <c r="N9" s="9"/>
      <c r="O9" s="9"/>
      <c r="P9" s="9"/>
      <c r="R9" s="9" t="s">
        <v>7</v>
      </c>
      <c r="S9" s="9">
        <v>5.14</v>
      </c>
      <c r="T9" s="9"/>
    </row>
    <row r="10" spans="3:20" ht="15" thickBot="1">
      <c r="D10" s="2">
        <f>AVERAGE(D7:D9)</f>
        <v>6.53</v>
      </c>
      <c r="E10" s="3">
        <f t="shared" ref="E10:G10" si="2">AVERAGE(E7:E9)</f>
        <v>7.07</v>
      </c>
      <c r="F10" s="3">
        <f t="shared" si="2"/>
        <v>7.2433333333333332</v>
      </c>
      <c r="G10" s="4">
        <f t="shared" si="2"/>
        <v>5.81</v>
      </c>
      <c r="L10" s="9"/>
      <c r="M10" s="9"/>
      <c r="N10" s="9"/>
      <c r="O10" s="9"/>
      <c r="P10" s="9"/>
      <c r="R10" s="9"/>
      <c r="S10" s="9"/>
      <c r="T10" s="9"/>
    </row>
    <row r="11" spans="3:20">
      <c r="H11">
        <f>AVERAGE(H7:H9,D10:G10)</f>
        <v>6.663333333333334</v>
      </c>
      <c r="L11" s="9" t="s">
        <v>8</v>
      </c>
      <c r="M11" s="9" t="s">
        <v>10</v>
      </c>
      <c r="N11" s="9"/>
      <c r="O11" s="9"/>
      <c r="P11" s="9"/>
      <c r="R11" s="9" t="s">
        <v>9</v>
      </c>
      <c r="S11" s="9" t="s">
        <v>11</v>
      </c>
      <c r="T11" s="9"/>
    </row>
    <row r="12" spans="3:20">
      <c r="D12">
        <f>(D10-$H$11)*(D10-$H$11)</f>
        <v>1.7777777777777889E-2</v>
      </c>
      <c r="E12">
        <f>(E10-$H$11)*(E10-$H$11)</f>
        <v>0.16537777777777746</v>
      </c>
      <c r="F12">
        <f t="shared" ref="F12:G12" si="3">(F10-$H$11)*(F10-$H$11)</f>
        <v>0.33639999999999903</v>
      </c>
      <c r="G12">
        <f t="shared" si="3"/>
        <v>0.72817777777777959</v>
      </c>
    </row>
    <row r="13" spans="3:20"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3:20">
      <c r="C14" s="1" t="s">
        <v>12</v>
      </c>
      <c r="D14" s="1">
        <f>SUM(D12:G12)*4</f>
        <v>4.9909333333333361</v>
      </c>
      <c r="E14" s="1"/>
      <c r="F14" s="1" t="s">
        <v>13</v>
      </c>
      <c r="G14" s="1">
        <f>SUM($J$7:$J$9)*3</f>
        <v>10.788237500000001</v>
      </c>
      <c r="H14" s="1"/>
      <c r="I14" s="1" t="s">
        <v>0</v>
      </c>
      <c r="J14" s="1">
        <f>SUM(D17:G19)</f>
        <v>1.7757499999999988</v>
      </c>
      <c r="K14" s="9"/>
      <c r="L14" s="9"/>
      <c r="M14" s="9"/>
      <c r="N14" s="1"/>
      <c r="O14" s="9"/>
      <c r="P14" s="9"/>
      <c r="Q14" s="9"/>
      <c r="R14" s="9"/>
      <c r="S14" s="9"/>
    </row>
    <row r="15" spans="3:20">
      <c r="I15" s="9"/>
      <c r="J15" s="9"/>
      <c r="K15" s="9"/>
      <c r="L15" s="9"/>
      <c r="M15" s="9"/>
      <c r="N15" s="8"/>
      <c r="O15" s="9"/>
      <c r="P15" s="9"/>
      <c r="Q15" s="9"/>
      <c r="R15" s="9"/>
      <c r="S15" s="9"/>
    </row>
    <row r="16" spans="3:20">
      <c r="I16" s="9"/>
      <c r="J16" s="9"/>
      <c r="K16" s="9"/>
      <c r="L16" s="9"/>
      <c r="M16" s="9"/>
      <c r="N16" s="1"/>
      <c r="O16" s="9"/>
      <c r="P16" s="9"/>
      <c r="Q16" s="9"/>
      <c r="R16" s="9"/>
      <c r="S16" s="9"/>
    </row>
    <row r="17" spans="3:19">
      <c r="D17">
        <f>(D7-$D$10-H7+$H$11)*(D7-$D$10-H7+$H$11)</f>
        <v>7.2450694444444144E-2</v>
      </c>
      <c r="E17">
        <f>(E7-$E$10-H7+$H$11)*(E7-$E$10-H7+$H$11)</f>
        <v>8.5069444444439951E-4</v>
      </c>
      <c r="F17">
        <f>(F7-$F$10-$H7+$H$11)*(F7-$F$10-$H7+$H$11)</f>
        <v>3.1506250000000076E-2</v>
      </c>
      <c r="G17">
        <f>(G7-$D$10-H7+$H$11)*(G7-$D$10-H7+$H$11)</f>
        <v>0.35900069444444388</v>
      </c>
      <c r="I17" s="9"/>
      <c r="J17" s="9"/>
      <c r="K17" s="9"/>
      <c r="L17" s="9"/>
      <c r="M17" s="9"/>
      <c r="N17" s="1"/>
      <c r="O17" s="9"/>
      <c r="P17" s="9"/>
      <c r="Q17" s="9"/>
      <c r="R17" s="9"/>
      <c r="S17" s="9"/>
    </row>
    <row r="18" spans="3:19">
      <c r="D18">
        <f t="shared" ref="D18:D19" si="4">(D8-$D$10-H8+$H$11)*(D8-$D$10-H8+$H$11)</f>
        <v>4.1173611111110309E-3</v>
      </c>
      <c r="E18">
        <f>(E8-$E$10-H8+$H$11)*(E8-$E$10-H8+$H$11)</f>
        <v>0.23441736111111131</v>
      </c>
      <c r="F18">
        <f t="shared" ref="F18" si="5">(F8-$F$10-$H8+$H$11)*(F8-$F$10-$H8+$H$11)</f>
        <v>1.8062500000000363E-3</v>
      </c>
      <c r="G18">
        <f>(G8-$G$10-$H8+$H$11)*(G8-$G$10-$H8+$H$11)</f>
        <v>0.25586736111111202</v>
      </c>
      <c r="I18" s="9"/>
      <c r="J18" s="9"/>
      <c r="K18" s="9"/>
      <c r="L18" s="9"/>
      <c r="M18" s="9"/>
      <c r="N18" s="1"/>
      <c r="O18" s="9"/>
      <c r="P18" s="9"/>
      <c r="Q18" s="9"/>
      <c r="R18" s="9"/>
      <c r="S18" s="9"/>
    </row>
    <row r="19" spans="3:19">
      <c r="D19">
        <f t="shared" si="4"/>
        <v>0.11111111111111151</v>
      </c>
      <c r="E19">
        <f t="shared" ref="E19" si="6">(E9-$E$10-H9+$H$11)*(E9-$E$10-H9+$H$11)</f>
        <v>0.26351111111111142</v>
      </c>
      <c r="F19">
        <f>(F9-$F$10-$H9+$H$11)*(F9-$F$10-$H9+$H$11)</f>
        <v>4.8399999999999499E-2</v>
      </c>
      <c r="G19">
        <f>(G9-$G$10-$H9+$H$11)*(G9-$G$10-$H9+$H$11)</f>
        <v>0.39271111111110923</v>
      </c>
      <c r="I19" s="9"/>
      <c r="J19" s="9"/>
      <c r="K19" s="9"/>
      <c r="L19" s="9"/>
      <c r="M19" s="9"/>
      <c r="N19" s="1"/>
      <c r="O19" s="9"/>
      <c r="P19" s="9"/>
      <c r="Q19" s="9"/>
      <c r="R19" s="9"/>
      <c r="S19" s="9"/>
    </row>
    <row r="20" spans="3:19">
      <c r="I20" s="9"/>
      <c r="J20" s="9"/>
      <c r="K20" s="9"/>
      <c r="L20" s="9"/>
      <c r="M20" s="9"/>
      <c r="N20" s="1"/>
      <c r="O20" s="9"/>
      <c r="P20" s="9"/>
      <c r="Q20" s="9"/>
      <c r="R20" s="9"/>
      <c r="S20" s="9"/>
    </row>
    <row r="21" spans="3:19">
      <c r="C21" s="1"/>
      <c r="D21" s="1"/>
      <c r="I21" s="9"/>
      <c r="J21" s="9"/>
      <c r="K21" s="9"/>
      <c r="L21" s="9"/>
      <c r="M21" s="9"/>
      <c r="O21" s="9"/>
      <c r="P21" s="9"/>
      <c r="Q21" s="9"/>
      <c r="R21" s="9"/>
      <c r="S21" s="9"/>
    </row>
    <row r="24" spans="3:19">
      <c r="C24" s="1"/>
      <c r="D24" s="1"/>
      <c r="E24" s="1"/>
      <c r="F24" s="1"/>
      <c r="G24" s="1"/>
    </row>
    <row r="25" spans="3:19">
      <c r="C25" s="1"/>
      <c r="D25" s="1"/>
      <c r="E25" s="1"/>
      <c r="F25" s="1"/>
      <c r="G25" s="1"/>
    </row>
    <row r="26" spans="3:19">
      <c r="C26" s="1"/>
      <c r="D26" s="1"/>
      <c r="E26" s="1"/>
      <c r="F26" s="1"/>
      <c r="G26" s="1"/>
    </row>
    <row r="27" spans="3:19">
      <c r="C27" s="1"/>
      <c r="D27" s="1"/>
      <c r="E27" s="1"/>
      <c r="F27" s="1"/>
      <c r="G27" s="1"/>
    </row>
    <row r="28" spans="3:19">
      <c r="C28" s="1"/>
      <c r="D28" s="1"/>
      <c r="E28" s="1"/>
      <c r="F28" s="1"/>
      <c r="G28" s="1"/>
    </row>
    <row r="29" spans="3:19">
      <c r="C29" s="1"/>
      <c r="D29" s="1"/>
      <c r="E29" s="1"/>
      <c r="F29" s="1"/>
      <c r="G29" s="1"/>
    </row>
    <row r="30" spans="3:19">
      <c r="C30" s="1"/>
      <c r="D30" s="1"/>
      <c r="E30" s="1"/>
      <c r="F30" s="1"/>
      <c r="G30" s="1"/>
    </row>
    <row r="31" spans="3:19">
      <c r="C31" s="1"/>
      <c r="D31" s="8"/>
      <c r="E31" s="1"/>
      <c r="F31" s="1"/>
      <c r="G31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8"/>
      <c r="E40" s="1"/>
      <c r="F40" s="1"/>
      <c r="G40" s="1"/>
    </row>
    <row r="41" spans="1:7">
      <c r="C41" s="1"/>
      <c r="D41" s="1"/>
      <c r="E41" s="1"/>
      <c r="F41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2022-01-16T20:03:33Z</dcterms:modified>
</cp:coreProperties>
</file>