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st-\OneDrive\Рабочий стол\"/>
    </mc:Choice>
  </mc:AlternateContent>
  <bookViews>
    <workbookView xWindow="0" yWindow="0" windowWidth="28800" windowHeight="12180"/>
  </bookViews>
  <sheets>
    <sheet name="Лист2" sheetId="5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5" l="1"/>
  <c r="H13" i="5"/>
  <c r="H19" i="5" s="1"/>
  <c r="H15" i="5"/>
  <c r="H18" i="5" s="1"/>
  <c r="A14" i="5" l="1"/>
  <c r="A15" i="5" s="1"/>
  <c r="A16" i="5" s="1"/>
  <c r="F12" i="5" l="1"/>
  <c r="H12" i="5" s="1"/>
  <c r="H14" i="5" l="1"/>
  <c r="H17" i="5" l="1"/>
  <c r="H20" i="5" l="1"/>
</calcChain>
</file>

<file path=xl/sharedStrings.xml><?xml version="1.0" encoding="utf-8"?>
<sst xmlns="http://schemas.openxmlformats.org/spreadsheetml/2006/main" count="37" uniqueCount="33">
  <si>
    <t>Заказчик:</t>
  </si>
  <si>
    <t>№ п/п</t>
  </si>
  <si>
    <t>Наименование работ</t>
  </si>
  <si>
    <t>Ед. изм.</t>
  </si>
  <si>
    <t>Объем</t>
  </si>
  <si>
    <t>м3</t>
  </si>
  <si>
    <t>м2</t>
  </si>
  <si>
    <t>Признак</t>
  </si>
  <si>
    <t>СМР</t>
  </si>
  <si>
    <t>МТР</t>
  </si>
  <si>
    <t xml:space="preserve">k расхода </t>
  </si>
  <si>
    <t>Протокол согласования договорной цены</t>
  </si>
  <si>
    <t xml:space="preserve">Основание: </t>
  </si>
  <si>
    <t>Ремонт кровли</t>
  </si>
  <si>
    <t>Кровля с основанием из сэндвич панелей</t>
  </si>
  <si>
    <t>Цена за ед., с учетом НДС 20%</t>
  </si>
  <si>
    <t>Стоимость  с учетом НДС 20%</t>
  </si>
  <si>
    <t>Вывоз и утилизация мусора</t>
  </si>
  <si>
    <t>ТЕХ</t>
  </si>
  <si>
    <t>Раздел 1. Демонтажные работы</t>
  </si>
  <si>
    <t>Итого работы:</t>
  </si>
  <si>
    <t>Укрытие рабочик мест баннерами</t>
  </si>
  <si>
    <t>Баннеры</t>
  </si>
  <si>
    <t>Итого материалы:</t>
  </si>
  <si>
    <t>Расходные материалы</t>
  </si>
  <si>
    <t>Итого техника:</t>
  </si>
  <si>
    <t>Итого раздел 1:</t>
  </si>
  <si>
    <t>примечание для расчета</t>
  </si>
  <si>
    <t>Демонтаж рулонной гидроизоляции с горизонтальной поверхности</t>
  </si>
  <si>
    <t>Объект: Торговый центр в городе Кострома на ул. Сенная</t>
  </si>
  <si>
    <t>ПРЗЛ</t>
  </si>
  <si>
    <t>РЗЛ</t>
  </si>
  <si>
    <t>ед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</si>
</sst>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1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6"/>
      <name val="Arial"/>
      <family val="2"/>
      <charset val="204"/>
    </font>
    <font>
      <sz val="11"/>
      <name val="Arial"/>
      <family val="2"/>
      <charset val="204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Arial"/>
      <family val="2"/>
      <charset val="204"/>
    </font>
    <font>
      <b/>
      <sz val="12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i/>
      <sz val="12"/>
      <color indexed="8"/>
      <name val="Times New Roman"/>
      <family val="1"/>
      <charset val="204"/>
    </font>
    <font>
      <sz val="12"/>
      <color theme="4" tint="-0.499984740745262"/>
      <name val="Times New Roman"/>
      <family val="1"/>
      <charset val="204"/>
    </font>
    <font>
      <b/>
      <sz val="12"/>
      <color theme="4" tint="-0.499984740745262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8" fillId="2" borderId="1" xfId="0" applyFont="1" applyFill="1" applyBorder="1" applyAlignment="1">
      <alignment horizontal="center" vertical="center" wrapText="1"/>
    </xf>
    <xf numFmtId="43" fontId="8" fillId="2" borderId="1" xfId="1" applyFont="1" applyFill="1" applyBorder="1" applyAlignment="1">
      <alignment horizontal="right" vertical="center" wrapText="1"/>
    </xf>
    <xf numFmtId="3" fontId="4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3" fontId="4" fillId="2" borderId="0" xfId="0" applyNumberFormat="1" applyFont="1" applyFill="1" applyAlignment="1">
      <alignment horizontal="right" vertical="center"/>
    </xf>
    <xf numFmtId="0" fontId="0" fillId="2" borderId="0" xfId="0" applyFill="1"/>
    <xf numFmtId="4" fontId="8" fillId="2" borderId="1" xfId="0" applyNumberFormat="1" applyFont="1" applyFill="1" applyBorder="1" applyAlignment="1">
      <alignment horizontal="right" vertical="center" wrapText="1"/>
    </xf>
    <xf numFmtId="0" fontId="6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right"/>
    </xf>
    <xf numFmtId="0" fontId="4" fillId="2" borderId="0" xfId="0" applyFont="1" applyFill="1" applyAlignment="1">
      <alignment horizontal="left" vertical="center"/>
    </xf>
    <xf numFmtId="0" fontId="7" fillId="2" borderId="2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10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 wrapText="1"/>
    </xf>
    <xf numFmtId="0" fontId="9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right" vertical="center" wrapText="1"/>
    </xf>
    <xf numFmtId="0" fontId="0" fillId="0" borderId="0" xfId="0" applyFont="1"/>
    <xf numFmtId="0" fontId="0" fillId="2" borderId="0" xfId="0" applyFont="1" applyFill="1"/>
    <xf numFmtId="0" fontId="0" fillId="2" borderId="0" xfId="0" applyFont="1" applyFill="1" applyAlignment="1">
      <alignment horizontal="right"/>
    </xf>
    <xf numFmtId="0" fontId="0" fillId="2" borderId="0" xfId="0" applyFont="1" applyFill="1" applyAlignment="1">
      <alignment horizontal="left"/>
    </xf>
    <xf numFmtId="0" fontId="8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left" vertical="center" wrapText="1"/>
    </xf>
    <xf numFmtId="4" fontId="8" fillId="3" borderId="1" xfId="0" applyNumberFormat="1" applyFont="1" applyFill="1" applyBorder="1" applyAlignment="1">
      <alignment horizontal="right" vertical="center" wrapText="1"/>
    </xf>
    <xf numFmtId="43" fontId="8" fillId="3" borderId="1" xfId="1" applyFont="1" applyFill="1" applyBorder="1" applyAlignment="1">
      <alignment horizontal="right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left" vertical="center" wrapText="1"/>
    </xf>
    <xf numFmtId="4" fontId="8" fillId="4" borderId="1" xfId="0" applyNumberFormat="1" applyFont="1" applyFill="1" applyBorder="1" applyAlignment="1">
      <alignment horizontal="right" vertical="center" wrapText="1"/>
    </xf>
    <xf numFmtId="43" fontId="8" fillId="4" borderId="1" xfId="1" applyFont="1" applyFill="1" applyBorder="1" applyAlignment="1">
      <alignment horizontal="right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43" fontId="13" fillId="2" borderId="1" xfId="1" applyFont="1" applyFill="1" applyBorder="1" applyAlignment="1">
      <alignment horizontal="right" vertical="center" wrapText="1"/>
    </xf>
    <xf numFmtId="0" fontId="13" fillId="2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vertical="center" wrapText="1"/>
    </xf>
    <xf numFmtId="3" fontId="2" fillId="2" borderId="0" xfId="0" applyNumberFormat="1" applyFont="1" applyFill="1" applyAlignment="1">
      <alignment horizontal="center" wrapText="1"/>
    </xf>
    <xf numFmtId="3" fontId="3" fillId="2" borderId="0" xfId="0" applyNumberFormat="1" applyFont="1" applyFill="1" applyAlignment="1">
      <alignment horizont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5"/>
  <sheetViews>
    <sheetView tabSelected="1" topLeftCell="A6" workbookViewId="0">
      <selection activeCell="D16" sqref="D16"/>
    </sheetView>
  </sheetViews>
  <sheetFormatPr defaultRowHeight="15" x14ac:dyDescent="0.25"/>
  <cols>
    <col min="1" max="1" width="7.85546875" style="7" customWidth="1"/>
    <col min="2" max="2" width="62.42578125" style="10" customWidth="1"/>
    <col min="3" max="3" width="10.140625" style="7" customWidth="1"/>
    <col min="4" max="5" width="9" style="7" customWidth="1"/>
    <col min="6" max="6" width="18.5703125" style="11" customWidth="1"/>
    <col min="7" max="7" width="13.85546875" style="7" customWidth="1"/>
    <col min="8" max="8" width="23.42578125" style="7" customWidth="1"/>
    <col min="9" max="9" width="15.140625" style="7" customWidth="1"/>
  </cols>
  <sheetData>
    <row r="3" spans="1:9" ht="20.85" customHeight="1" x14ac:dyDescent="0.3">
      <c r="A3" s="37" t="s">
        <v>11</v>
      </c>
      <c r="B3" s="37"/>
      <c r="C3" s="37"/>
      <c r="D3" s="37"/>
      <c r="E3" s="37"/>
      <c r="F3" s="37"/>
      <c r="G3" s="37"/>
      <c r="H3" s="37"/>
      <c r="I3"/>
    </row>
    <row r="4" spans="1:9" ht="14.45" customHeight="1" x14ac:dyDescent="0.25">
      <c r="A4" s="38" t="s">
        <v>13</v>
      </c>
      <c r="B4" s="38"/>
      <c r="C4" s="38"/>
      <c r="D4" s="38"/>
      <c r="E4" s="38"/>
      <c r="F4" s="38"/>
      <c r="G4" s="38"/>
      <c r="H4" s="38"/>
      <c r="I4"/>
    </row>
    <row r="5" spans="1:9" x14ac:dyDescent="0.25">
      <c r="A5" s="3"/>
      <c r="B5" s="4" t="s">
        <v>0</v>
      </c>
      <c r="C5" s="5"/>
      <c r="D5" s="5"/>
      <c r="E5" s="5"/>
      <c r="F5" s="6"/>
      <c r="G5" s="6"/>
      <c r="H5" s="6"/>
      <c r="I5" s="6"/>
    </row>
    <row r="6" spans="1:9" x14ac:dyDescent="0.25">
      <c r="A6" s="3"/>
      <c r="B6" s="9" t="s">
        <v>29</v>
      </c>
      <c r="C6" s="5"/>
      <c r="D6" s="5"/>
      <c r="E6" s="5"/>
      <c r="F6" s="6"/>
      <c r="G6" s="6"/>
      <c r="H6" s="6"/>
      <c r="I6" s="6"/>
    </row>
    <row r="7" spans="1:9" x14ac:dyDescent="0.25">
      <c r="A7" s="3"/>
      <c r="B7" s="9" t="s">
        <v>12</v>
      </c>
      <c r="C7" s="5"/>
      <c r="D7" s="5"/>
      <c r="E7" s="5"/>
      <c r="F7" s="6"/>
      <c r="G7" s="6"/>
      <c r="H7" s="6"/>
      <c r="I7" s="6"/>
    </row>
    <row r="8" spans="1:9" x14ac:dyDescent="0.25">
      <c r="A8" s="3"/>
      <c r="B8" s="12"/>
      <c r="C8" s="5"/>
      <c r="D8" s="5"/>
      <c r="E8" s="5"/>
      <c r="F8" s="6"/>
      <c r="G8" s="6"/>
      <c r="H8" s="6"/>
      <c r="I8" s="6"/>
    </row>
    <row r="9" spans="1:9" ht="47.25" x14ac:dyDescent="0.25">
      <c r="A9" s="35" t="s">
        <v>1</v>
      </c>
      <c r="B9" s="35" t="s">
        <v>2</v>
      </c>
      <c r="C9" s="35" t="s">
        <v>3</v>
      </c>
      <c r="D9" s="35" t="s">
        <v>7</v>
      </c>
      <c r="E9" s="35" t="s">
        <v>10</v>
      </c>
      <c r="F9" s="35" t="s">
        <v>4</v>
      </c>
      <c r="G9" s="35" t="s">
        <v>15</v>
      </c>
      <c r="H9" s="35" t="s">
        <v>16</v>
      </c>
      <c r="I9" s="35" t="s">
        <v>27</v>
      </c>
    </row>
    <row r="10" spans="1:9" ht="15.75" x14ac:dyDescent="0.25">
      <c r="B10" s="13" t="s">
        <v>14</v>
      </c>
      <c r="C10" s="36"/>
      <c r="D10" s="1" t="s">
        <v>31</v>
      </c>
      <c r="E10" s="36"/>
      <c r="F10" s="36"/>
      <c r="G10" s="36"/>
      <c r="H10" s="36"/>
      <c r="I10" s="36"/>
    </row>
    <row r="11" spans="1:9" ht="15.75" x14ac:dyDescent="0.25">
      <c r="A11" s="1"/>
      <c r="B11" s="13" t="s">
        <v>19</v>
      </c>
      <c r="C11" s="36"/>
      <c r="D11" s="1" t="s">
        <v>30</v>
      </c>
      <c r="E11" s="36"/>
      <c r="F11" s="36"/>
      <c r="G11" s="36"/>
      <c r="H11" s="36"/>
      <c r="I11" s="36"/>
    </row>
    <row r="12" spans="1:9" ht="31.5" x14ac:dyDescent="0.25">
      <c r="A12" s="1">
        <v>1</v>
      </c>
      <c r="B12" s="14" t="s">
        <v>28</v>
      </c>
      <c r="C12" s="1" t="s">
        <v>6</v>
      </c>
      <c r="D12" s="1" t="s">
        <v>8</v>
      </c>
      <c r="E12" s="1"/>
      <c r="F12" s="8">
        <f>18*90</f>
        <v>1620</v>
      </c>
      <c r="G12" s="2">
        <v>180</v>
      </c>
      <c r="H12" s="2">
        <f>G12*F12</f>
        <v>291600</v>
      </c>
      <c r="I12" s="2"/>
    </row>
    <row r="13" spans="1:9" ht="15.75" x14ac:dyDescent="0.25">
      <c r="A13" s="1" t="e">
        <f>#REF!+1</f>
        <v>#REF!</v>
      </c>
      <c r="B13" s="24" t="s">
        <v>17</v>
      </c>
      <c r="C13" s="23" t="s">
        <v>5</v>
      </c>
      <c r="D13" s="32" t="s">
        <v>18</v>
      </c>
      <c r="E13" s="23"/>
      <c r="F13" s="25">
        <v>150</v>
      </c>
      <c r="G13" s="26">
        <v>1800</v>
      </c>
      <c r="H13" s="26">
        <f>G13*F13</f>
        <v>270000</v>
      </c>
      <c r="I13" s="26"/>
    </row>
    <row r="14" spans="1:9" ht="15.75" x14ac:dyDescent="0.25">
      <c r="A14" s="1" t="e">
        <f>#REF!+1</f>
        <v>#REF!</v>
      </c>
      <c r="B14" s="14" t="s">
        <v>21</v>
      </c>
      <c r="C14" s="1" t="s">
        <v>6</v>
      </c>
      <c r="D14" s="1" t="s">
        <v>8</v>
      </c>
      <c r="E14" s="1"/>
      <c r="F14" s="8">
        <v>600</v>
      </c>
      <c r="G14" s="2">
        <v>100</v>
      </c>
      <c r="H14" s="2">
        <f>G14*F14</f>
        <v>60000</v>
      </c>
      <c r="I14" s="2"/>
    </row>
    <row r="15" spans="1:9" ht="15.75" x14ac:dyDescent="0.25">
      <c r="A15" s="1" t="e">
        <f t="shared" ref="A15:A16" si="0">A14+1</f>
        <v>#REF!</v>
      </c>
      <c r="B15" s="28" t="s">
        <v>22</v>
      </c>
      <c r="C15" s="27" t="s">
        <v>6</v>
      </c>
      <c r="D15" s="31" t="s">
        <v>9</v>
      </c>
      <c r="E15" s="27"/>
      <c r="F15" s="29">
        <v>500</v>
      </c>
      <c r="G15" s="30">
        <v>150</v>
      </c>
      <c r="H15" s="30">
        <f>G15*F15</f>
        <v>75000</v>
      </c>
      <c r="I15" s="30"/>
    </row>
    <row r="16" spans="1:9" ht="15.75" x14ac:dyDescent="0.25">
      <c r="A16" s="1" t="e">
        <f t="shared" si="0"/>
        <v>#REF!</v>
      </c>
      <c r="B16" s="28" t="s">
        <v>24</v>
      </c>
      <c r="C16" s="27" t="s">
        <v>32</v>
      </c>
      <c r="D16" s="31" t="s">
        <v>9</v>
      </c>
      <c r="E16" s="27"/>
      <c r="F16" s="29">
        <v>1</v>
      </c>
      <c r="G16" s="30">
        <v>40000</v>
      </c>
      <c r="H16" s="30">
        <v>40000</v>
      </c>
      <c r="I16" s="30"/>
    </row>
    <row r="17" spans="1:9" ht="15.75" x14ac:dyDescent="0.25">
      <c r="A17" s="1"/>
      <c r="B17" s="14" t="s">
        <v>20</v>
      </c>
      <c r="C17" s="1"/>
      <c r="D17" s="1"/>
      <c r="E17" s="1"/>
      <c r="F17" s="8"/>
      <c r="G17" s="2"/>
      <c r="H17" s="2" t="e">
        <f>H12+#REF!+#REF!+#REF!+#REF!+H14</f>
        <v>#REF!</v>
      </c>
      <c r="I17" s="2"/>
    </row>
    <row r="18" spans="1:9" ht="15.75" x14ac:dyDescent="0.25">
      <c r="A18" s="1"/>
      <c r="B18" s="14" t="s">
        <v>23</v>
      </c>
      <c r="C18" s="1"/>
      <c r="D18" s="1"/>
      <c r="E18" s="1"/>
      <c r="F18" s="8"/>
      <c r="G18" s="2"/>
      <c r="H18" s="2">
        <f>H15+H16</f>
        <v>115000</v>
      </c>
      <c r="I18" s="2"/>
    </row>
    <row r="19" spans="1:9" ht="15.75" x14ac:dyDescent="0.25">
      <c r="A19" s="1"/>
      <c r="B19" s="14" t="s">
        <v>25</v>
      </c>
      <c r="C19" s="1"/>
      <c r="D19" s="1"/>
      <c r="E19" s="1"/>
      <c r="F19" s="8"/>
      <c r="G19" s="2"/>
      <c r="H19" s="2">
        <f>H13</f>
        <v>270000</v>
      </c>
      <c r="I19" s="2"/>
    </row>
    <row r="20" spans="1:9" ht="15.75" x14ac:dyDescent="0.25">
      <c r="A20" s="1"/>
      <c r="B20" s="34" t="s">
        <v>26</v>
      </c>
      <c r="C20" s="1"/>
      <c r="D20" s="1"/>
      <c r="E20" s="1"/>
      <c r="F20" s="8"/>
      <c r="G20" s="2"/>
      <c r="H20" s="33" t="e">
        <f>SUM(H17:H19)</f>
        <v>#REF!</v>
      </c>
      <c r="I20" s="33"/>
    </row>
    <row r="21" spans="1:9" s="19" customFormat="1" ht="15.75" x14ac:dyDescent="0.25">
      <c r="A21" s="20"/>
      <c r="B21" s="15"/>
      <c r="C21" s="20"/>
      <c r="D21" s="20"/>
      <c r="E21" s="20"/>
      <c r="F21" s="21"/>
      <c r="G21" s="20"/>
      <c r="H21" s="20"/>
      <c r="I21" s="20"/>
    </row>
    <row r="22" spans="1:9" s="19" customFormat="1" ht="15.75" x14ac:dyDescent="0.25">
      <c r="A22" s="20"/>
      <c r="B22" s="15"/>
      <c r="C22" s="20"/>
      <c r="D22" s="20"/>
      <c r="E22" s="20"/>
      <c r="F22" s="21"/>
      <c r="G22" s="20"/>
      <c r="H22" s="20"/>
      <c r="I22" s="20"/>
    </row>
    <row r="23" spans="1:9" s="19" customFormat="1" x14ac:dyDescent="0.25">
      <c r="A23" s="20"/>
      <c r="B23" s="16"/>
      <c r="C23" s="17"/>
      <c r="D23" s="17"/>
      <c r="E23" s="17"/>
      <c r="F23" s="18"/>
      <c r="G23" s="17"/>
      <c r="H23" s="17"/>
      <c r="I23" s="17"/>
    </row>
    <row r="24" spans="1:9" s="19" customFormat="1" x14ac:dyDescent="0.25">
      <c r="A24" s="20"/>
      <c r="B24" s="16"/>
      <c r="C24" s="17"/>
      <c r="D24" s="17"/>
      <c r="E24" s="17"/>
      <c r="F24" s="18"/>
      <c r="G24" s="17"/>
      <c r="H24" s="17"/>
      <c r="I24" s="17"/>
    </row>
    <row r="25" spans="1:9" s="19" customFormat="1" x14ac:dyDescent="0.25">
      <c r="A25" s="20"/>
      <c r="B25" s="22"/>
      <c r="C25" s="20"/>
      <c r="D25" s="20"/>
      <c r="E25" s="20"/>
      <c r="F25" s="21"/>
      <c r="G25" s="20"/>
      <c r="H25" s="20"/>
      <c r="I25" s="20"/>
    </row>
  </sheetData>
  <mergeCells count="2">
    <mergeCell ref="A3:H3"/>
    <mergeCell ref="A4:H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Roman Smirnov</cp:lastModifiedBy>
  <cp:lastPrinted>2023-06-23T07:59:11Z</cp:lastPrinted>
  <dcterms:created xsi:type="dcterms:W3CDTF">2022-08-15T09:54:34Z</dcterms:created>
  <dcterms:modified xsi:type="dcterms:W3CDTF">2024-02-20T05:42:08Z</dcterms:modified>
</cp:coreProperties>
</file>