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tabRatio="609" activeTab="3"/>
  </bookViews>
  <sheets>
    <sheet name="Общее" sheetId="3" r:id="rId1"/>
    <sheet name="ID БКЗ внутр общ" sheetId="17" r:id="rId2"/>
    <sheet name="ID БКЗ коды команд" sheetId="20" r:id="rId3"/>
    <sheet name="П БКЗ внутр" sheetId="18" r:id="rId4"/>
    <sheet name="В БКЗ внутр эулятор" sheetId="19" r:id="rId5"/>
    <sheet name="В БКЗ внутр сервис" sheetId="21" r:id="rId6"/>
    <sheet name="Справка" sheetId="4" r:id="rId7"/>
    <sheet name="Справка индексы бит" sheetId="10" r:id="rId8"/>
  </sheets>
  <calcPr calcId="145621"/>
</workbook>
</file>

<file path=xl/calcChain.xml><?xml version="1.0" encoding="utf-8"?>
<calcChain xmlns="http://schemas.openxmlformats.org/spreadsheetml/2006/main">
  <c r="K17" i="18" l="1"/>
  <c r="K15" i="18"/>
  <c r="K14" i="18"/>
  <c r="K7" i="18"/>
  <c r="K6" i="18"/>
  <c r="K4" i="18"/>
  <c r="K3" i="18"/>
  <c r="K2" i="18"/>
  <c r="K119" i="18"/>
  <c r="K120" i="18"/>
  <c r="K118" i="18" l="1"/>
  <c r="K117" i="18"/>
  <c r="K116" i="18"/>
  <c r="D127" i="21" s="1"/>
  <c r="K115" i="18"/>
  <c r="D127" i="19" l="1"/>
  <c r="D126" i="21"/>
  <c r="D128" i="19"/>
  <c r="K112" i="18"/>
  <c r="K111" i="18"/>
  <c r="D123" i="21" l="1"/>
  <c r="D124" i="19"/>
  <c r="K110" i="18"/>
  <c r="K109" i="18"/>
  <c r="D121" i="19" s="1"/>
  <c r="K114" i="18" l="1"/>
  <c r="D125" i="21" s="1"/>
  <c r="K113" i="18"/>
  <c r="K108" i="18"/>
  <c r="D119" i="21" s="1"/>
  <c r="D125" i="19" l="1"/>
  <c r="D124" i="21"/>
  <c r="D120" i="21"/>
  <c r="D120" i="19"/>
  <c r="D126" i="19"/>
  <c r="K107" i="18"/>
  <c r="K106" i="18"/>
  <c r="K105" i="18"/>
  <c r="K104" i="18"/>
  <c r="K103" i="18"/>
  <c r="K102" i="18"/>
  <c r="K101" i="18"/>
  <c r="K100" i="18"/>
  <c r="K99" i="18"/>
  <c r="K97" i="18"/>
  <c r="K96" i="18"/>
  <c r="K95" i="18"/>
  <c r="K94" i="18"/>
  <c r="K98" i="18"/>
  <c r="K93" i="18"/>
  <c r="D104" i="19" s="1"/>
  <c r="K92" i="18"/>
  <c r="D103" i="21" s="1"/>
  <c r="K91" i="18"/>
  <c r="D102" i="21" s="1"/>
  <c r="K90" i="18"/>
  <c r="D101" i="19" s="1"/>
  <c r="K89" i="18"/>
  <c r="D100" i="19" s="1"/>
  <c r="K88" i="18"/>
  <c r="D99" i="21" s="1"/>
  <c r="K87" i="18"/>
  <c r="D98" i="21" s="1"/>
  <c r="K86" i="18"/>
  <c r="D97" i="19" s="1"/>
  <c r="K85" i="18"/>
  <c r="D96" i="19" s="1"/>
  <c r="K84" i="18"/>
  <c r="D95" i="21" s="1"/>
  <c r="K83" i="18"/>
  <c r="D94" i="21" s="1"/>
  <c r="K82" i="18"/>
  <c r="D93" i="19" s="1"/>
  <c r="K81" i="18"/>
  <c r="D92" i="19" s="1"/>
  <c r="K80" i="18"/>
  <c r="D91" i="21" s="1"/>
  <c r="K79" i="18"/>
  <c r="D90" i="21" s="1"/>
  <c r="K78" i="18"/>
  <c r="D89" i="19" s="1"/>
  <c r="K77" i="18"/>
  <c r="D88" i="19" s="1"/>
  <c r="K76" i="18"/>
  <c r="D87" i="21" s="1"/>
  <c r="K75" i="18"/>
  <c r="D86" i="21" s="1"/>
  <c r="K74" i="18"/>
  <c r="D85" i="19" s="1"/>
  <c r="K73" i="18"/>
  <c r="D84" i="19" s="1"/>
  <c r="K72" i="18"/>
  <c r="D115" i="19" s="1"/>
  <c r="K71" i="18"/>
  <c r="D82" i="21" s="1"/>
  <c r="K70" i="18"/>
  <c r="D81" i="19" s="1"/>
  <c r="K69" i="18"/>
  <c r="D80" i="19" s="1"/>
  <c r="K68" i="18"/>
  <c r="D79" i="21" s="1"/>
  <c r="K67" i="18"/>
  <c r="D78" i="21" s="1"/>
  <c r="K66" i="18"/>
  <c r="D77" i="19" s="1"/>
  <c r="K65" i="18"/>
  <c r="D76" i="19" s="1"/>
  <c r="K64" i="18"/>
  <c r="D75" i="21" s="1"/>
  <c r="K63" i="18"/>
  <c r="D74" i="21" s="1"/>
  <c r="K62" i="18"/>
  <c r="D73" i="19" s="1"/>
  <c r="K61" i="18"/>
  <c r="D72" i="19" s="1"/>
  <c r="K60" i="18"/>
  <c r="D71" i="21" s="1"/>
  <c r="K59" i="18"/>
  <c r="D70" i="21" s="1"/>
  <c r="K58" i="18"/>
  <c r="D69" i="19" s="1"/>
  <c r="K57" i="18"/>
  <c r="D68" i="19" s="1"/>
  <c r="K56" i="18"/>
  <c r="D67" i="21" s="1"/>
  <c r="K55" i="18"/>
  <c r="D66" i="21" s="1"/>
  <c r="K54" i="18"/>
  <c r="D65" i="19" s="1"/>
  <c r="K53" i="18"/>
  <c r="D64" i="19" s="1"/>
  <c r="K52" i="18"/>
  <c r="D63" i="21" s="1"/>
  <c r="K51" i="18"/>
  <c r="D62" i="21" s="1"/>
  <c r="K50" i="18"/>
  <c r="D61" i="19" s="1"/>
  <c r="K49" i="18"/>
  <c r="D60" i="19" s="1"/>
  <c r="K48" i="18"/>
  <c r="D59" i="21" s="1"/>
  <c r="K47" i="18"/>
  <c r="D58" i="21" s="1"/>
  <c r="K46" i="18"/>
  <c r="D57" i="19" s="1"/>
  <c r="K45" i="18"/>
  <c r="D56" i="19" s="1"/>
  <c r="K44" i="18"/>
  <c r="D55" i="21" s="1"/>
  <c r="K43" i="18"/>
  <c r="D54" i="21" s="1"/>
  <c r="K42" i="18"/>
  <c r="D53" i="19" s="1"/>
  <c r="K41" i="18"/>
  <c r="D52" i="19" s="1"/>
  <c r="K40" i="18"/>
  <c r="D51" i="21" s="1"/>
  <c r="K39" i="18"/>
  <c r="D50" i="21" s="1"/>
  <c r="K38" i="18"/>
  <c r="D49" i="19" s="1"/>
  <c r="K37" i="18"/>
  <c r="D48" i="19" s="1"/>
  <c r="K36" i="18"/>
  <c r="D47" i="21" s="1"/>
  <c r="K35" i="18"/>
  <c r="D46" i="21" s="1"/>
  <c r="K34" i="18"/>
  <c r="D45" i="19" s="1"/>
  <c r="K33" i="18"/>
  <c r="D44" i="19" s="1"/>
  <c r="K32" i="18"/>
  <c r="D43" i="21" s="1"/>
  <c r="K31" i="18"/>
  <c r="D42" i="21" s="1"/>
  <c r="K30" i="18"/>
  <c r="D41" i="19" s="1"/>
  <c r="K29" i="18"/>
  <c r="D40" i="19" s="1"/>
  <c r="K28" i="18"/>
  <c r="D39" i="21" s="1"/>
  <c r="K27" i="18"/>
  <c r="D38" i="21" s="1"/>
  <c r="K26" i="18"/>
  <c r="D37" i="19" s="1"/>
  <c r="K25" i="18"/>
  <c r="D36" i="19" s="1"/>
  <c r="K24" i="18"/>
  <c r="D35" i="21" s="1"/>
  <c r="D34" i="21"/>
  <c r="D33" i="19"/>
  <c r="D32" i="19"/>
  <c r="D31" i="21"/>
  <c r="D30" i="21"/>
  <c r="D29" i="19"/>
  <c r="D28" i="19"/>
  <c r="D27" i="21"/>
  <c r="D26" i="21"/>
  <c r="D25" i="19"/>
  <c r="K23" i="18"/>
  <c r="D24" i="19" s="1"/>
  <c r="D23" i="21"/>
  <c r="D22" i="21"/>
  <c r="D21" i="19"/>
  <c r="D20" i="19"/>
  <c r="D19" i="21"/>
  <c r="D18" i="21"/>
  <c r="K9" i="18"/>
  <c r="D16" i="19"/>
  <c r="D15" i="21"/>
  <c r="D14" i="21"/>
  <c r="D13" i="19"/>
  <c r="D12" i="19"/>
  <c r="K8" i="18"/>
  <c r="D121" i="21" s="1"/>
  <c r="D10" i="21"/>
  <c r="D9" i="19"/>
  <c r="D8" i="19"/>
  <c r="D7" i="21"/>
  <c r="D6" i="21"/>
  <c r="D5" i="19"/>
  <c r="K5" i="18"/>
  <c r="D2" i="21" s="1"/>
  <c r="D17" i="19" l="1"/>
  <c r="D123" i="19"/>
  <c r="D122" i="21"/>
  <c r="D11" i="21"/>
  <c r="D122" i="19"/>
  <c r="D118" i="21"/>
  <c r="D119" i="19"/>
  <c r="D111" i="19"/>
  <c r="D110" i="19"/>
  <c r="D114" i="19"/>
  <c r="D115" i="21"/>
  <c r="D110" i="21"/>
  <c r="D113" i="21"/>
  <c r="D107" i="21"/>
  <c r="D114" i="21"/>
  <c r="D109" i="21"/>
  <c r="D108" i="21"/>
  <c r="D116" i="21"/>
  <c r="D112" i="21"/>
  <c r="D116" i="19"/>
  <c r="D109" i="19"/>
  <c r="D113" i="19"/>
  <c r="D117" i="19"/>
  <c r="D108" i="19"/>
  <c r="D6" i="19"/>
  <c r="D10" i="19"/>
  <c r="D14" i="19"/>
  <c r="D18" i="19"/>
  <c r="D22" i="19"/>
  <c r="D26" i="19"/>
  <c r="D30" i="19"/>
  <c r="D34" i="19"/>
  <c r="D38" i="19"/>
  <c r="D42" i="19"/>
  <c r="D46" i="19"/>
  <c r="D50" i="19"/>
  <c r="D54" i="19"/>
  <c r="D58" i="19"/>
  <c r="D62" i="19"/>
  <c r="D66" i="19"/>
  <c r="D70" i="19"/>
  <c r="D74" i="19"/>
  <c r="D78" i="19"/>
  <c r="D82" i="19"/>
  <c r="D86" i="19"/>
  <c r="D90" i="19"/>
  <c r="D94" i="19"/>
  <c r="D98" i="19"/>
  <c r="D102" i="19"/>
  <c r="D4" i="21"/>
  <c r="D8" i="21"/>
  <c r="D12" i="21"/>
  <c r="D16" i="21"/>
  <c r="D20" i="21"/>
  <c r="D24" i="21"/>
  <c r="D28" i="21"/>
  <c r="D32" i="21"/>
  <c r="D36" i="21"/>
  <c r="D40" i="21"/>
  <c r="D44" i="21"/>
  <c r="D48" i="21"/>
  <c r="D52" i="21"/>
  <c r="D56" i="21"/>
  <c r="D60" i="21"/>
  <c r="D64" i="21"/>
  <c r="D68" i="21"/>
  <c r="D72" i="21"/>
  <c r="D76" i="21"/>
  <c r="D80" i="21"/>
  <c r="D84" i="21"/>
  <c r="D88" i="21"/>
  <c r="D92" i="21"/>
  <c r="D96" i="21"/>
  <c r="D100" i="21"/>
  <c r="D104" i="21"/>
  <c r="D2" i="19"/>
  <c r="D7" i="19"/>
  <c r="D11" i="19"/>
  <c r="D15" i="19"/>
  <c r="D19" i="19"/>
  <c r="D23" i="19"/>
  <c r="D27" i="19"/>
  <c r="D31" i="19"/>
  <c r="D35" i="19"/>
  <c r="D39" i="19"/>
  <c r="D43" i="19"/>
  <c r="D47" i="19"/>
  <c r="D51" i="19"/>
  <c r="D55" i="19"/>
  <c r="D59" i="19"/>
  <c r="D63" i="19"/>
  <c r="D67" i="19"/>
  <c r="D71" i="19"/>
  <c r="D75" i="19"/>
  <c r="D79" i="19"/>
  <c r="D83" i="19"/>
  <c r="D87" i="19"/>
  <c r="D91" i="19"/>
  <c r="D95" i="19"/>
  <c r="D99" i="19"/>
  <c r="D103" i="19"/>
  <c r="D5" i="21"/>
  <c r="D9" i="21"/>
  <c r="D13" i="21"/>
  <c r="D17" i="21"/>
  <c r="D21" i="21"/>
  <c r="D25" i="21"/>
  <c r="D29" i="21"/>
  <c r="D33" i="21"/>
  <c r="D37" i="21"/>
  <c r="D41" i="21"/>
  <c r="D45" i="21"/>
  <c r="D49" i="21"/>
  <c r="D53" i="21"/>
  <c r="D57" i="21"/>
  <c r="D61" i="21"/>
  <c r="D65" i="21"/>
  <c r="D69" i="21"/>
  <c r="D73" i="21"/>
  <c r="D77" i="21"/>
  <c r="D81" i="21"/>
  <c r="D85" i="21"/>
  <c r="D89" i="21"/>
  <c r="D93" i="21"/>
  <c r="D97" i="21"/>
  <c r="D101" i="21"/>
  <c r="D4" i="19"/>
  <c r="D83" i="21"/>
</calcChain>
</file>

<file path=xl/sharedStrings.xml><?xml version="1.0" encoding="utf-8"?>
<sst xmlns="http://schemas.openxmlformats.org/spreadsheetml/2006/main" count="2166" uniqueCount="633">
  <si>
    <t>БКЗ-27</t>
  </si>
  <si>
    <t>Устройство</t>
  </si>
  <si>
    <t>Молуль</t>
  </si>
  <si>
    <t>Категория</t>
  </si>
  <si>
    <t>Тип</t>
  </si>
  <si>
    <t>Значение</t>
  </si>
  <si>
    <t>Описание</t>
  </si>
  <si>
    <t>Кодировка</t>
  </si>
  <si>
    <t>000</t>
  </si>
  <si>
    <t>010</t>
  </si>
  <si>
    <t>0</t>
  </si>
  <si>
    <t>1</t>
  </si>
  <si>
    <t>Имя</t>
  </si>
  <si>
    <t>110</t>
  </si>
  <si>
    <t>Логический канал для искл. случая</t>
  </si>
  <si>
    <t>Логический канал для штатной работы</t>
  </si>
  <si>
    <t>Логический канал для тестирования</t>
  </si>
  <si>
    <t>#Логические каналы</t>
  </si>
  <si>
    <t>Логические каналы</t>
  </si>
  <si>
    <t>001</t>
  </si>
  <si>
    <t>RCI1</t>
  </si>
  <si>
    <t>RCI2</t>
  </si>
  <si>
    <t>01</t>
  </si>
  <si>
    <t>10</t>
  </si>
  <si>
    <t>Переменные</t>
  </si>
  <si>
    <t>Синтаксис:</t>
  </si>
  <si>
    <t>Команды разделены ;</t>
  </si>
  <si>
    <t>Команды состоят из слов, разделены пробелами</t>
  </si>
  <si>
    <t>Кадр</t>
  </si>
  <si>
    <t>RCIcur</t>
  </si>
  <si>
    <t>Эмулятор</t>
  </si>
  <si>
    <t>Тип объявления</t>
  </si>
  <si>
    <t>Эмулятор 1</t>
  </si>
  <si>
    <t>Эмулятор 2</t>
  </si>
  <si>
    <t>Начальные настройки</t>
  </si>
  <si>
    <t>Сервис</t>
  </si>
  <si>
    <t>Сервис 1</t>
  </si>
  <si>
    <t>Сервис 2</t>
  </si>
  <si>
    <t>Канал CAN</t>
  </si>
  <si>
    <t>Версия файла</t>
  </si>
  <si>
    <t>???</t>
  </si>
  <si>
    <t>Константа</t>
  </si>
  <si>
    <t>Параметр</t>
  </si>
  <si>
    <t>УстановитьКонстанту RCIcur = RCI2</t>
  </si>
  <si>
    <t>Виджет</t>
  </si>
  <si>
    <t>Сцепить</t>
  </si>
  <si>
    <t>Описание параметра</t>
  </si>
  <si>
    <t>Отображение</t>
  </si>
  <si>
    <t>Управление</t>
  </si>
  <si>
    <t>Окно</t>
  </si>
  <si>
    <t>EditButton b1 "Установить"</t>
  </si>
  <si>
    <t>Привязка к объекту</t>
  </si>
  <si>
    <t>[0][0]</t>
  </si>
  <si>
    <t>[0][1]</t>
  </si>
  <si>
    <t>[0][2]</t>
  </si>
  <si>
    <t>[0][3]</t>
  </si>
  <si>
    <t>[0][4]</t>
  </si>
  <si>
    <t>[0][5]</t>
  </si>
  <si>
    <t>[0][6]</t>
  </si>
  <si>
    <t>[0][7]</t>
  </si>
  <si>
    <t>[][0]</t>
  </si>
  <si>
    <t>[][1]</t>
  </si>
  <si>
    <t>[][2]</t>
  </si>
  <si>
    <t>[][3]</t>
  </si>
  <si>
    <t>[][4]</t>
  </si>
  <si>
    <t>[][5]</t>
  </si>
  <si>
    <t>[][6]</t>
  </si>
  <si>
    <t>[][7]</t>
  </si>
  <si>
    <t>[1][0]</t>
  </si>
  <si>
    <t>[1][1]</t>
  </si>
  <si>
    <t>[1][2]</t>
  </si>
  <si>
    <t>[1][3]</t>
  </si>
  <si>
    <t>[1][4]</t>
  </si>
  <si>
    <t>[1][5]</t>
  </si>
  <si>
    <t>[1][6]</t>
  </si>
  <si>
    <t>[1][7]</t>
  </si>
  <si>
    <t>[][8]</t>
  </si>
  <si>
    <t>[][9]</t>
  </si>
  <si>
    <t>[][10]</t>
  </si>
  <si>
    <t>[][11]</t>
  </si>
  <si>
    <t>[][12]</t>
  </si>
  <si>
    <t>[][13]</t>
  </si>
  <si>
    <t>[][14]</t>
  </si>
  <si>
    <t>[][15]</t>
  </si>
  <si>
    <t>[2][0]</t>
  </si>
  <si>
    <t>[2][1]</t>
  </si>
  <si>
    <t>[2][2]</t>
  </si>
  <si>
    <t>[2][3]</t>
  </si>
  <si>
    <t>[2][4]</t>
  </si>
  <si>
    <t>[2][5]</t>
  </si>
  <si>
    <t>[2][6]</t>
  </si>
  <si>
    <t>[2][7]</t>
  </si>
  <si>
    <t>[][16]</t>
  </si>
  <si>
    <t>[][17]</t>
  </si>
  <si>
    <t>[][18]</t>
  </si>
  <si>
    <t>[][19]</t>
  </si>
  <si>
    <t>[][20]</t>
  </si>
  <si>
    <t>[][21]</t>
  </si>
  <si>
    <t>[][22]</t>
  </si>
  <si>
    <t>[][23]</t>
  </si>
  <si>
    <t>[3][0]</t>
  </si>
  <si>
    <t>[3][1]</t>
  </si>
  <si>
    <t>[3][2]</t>
  </si>
  <si>
    <t>[3][3]</t>
  </si>
  <si>
    <t>[3][4]</t>
  </si>
  <si>
    <t>[3][5]</t>
  </si>
  <si>
    <t>[3][6]</t>
  </si>
  <si>
    <t>[3][7]</t>
  </si>
  <si>
    <t>[][24]</t>
  </si>
  <si>
    <t>[][25]</t>
  </si>
  <si>
    <t>[][26]</t>
  </si>
  <si>
    <t>[][27]</t>
  </si>
  <si>
    <t>[][28]</t>
  </si>
  <si>
    <t>[][29]</t>
  </si>
  <si>
    <t>[][30]</t>
  </si>
  <si>
    <t>[][31]</t>
  </si>
  <si>
    <t>[4][0]</t>
  </si>
  <si>
    <t>[4][1]</t>
  </si>
  <si>
    <t>[4][2]</t>
  </si>
  <si>
    <t>[4][3]</t>
  </si>
  <si>
    <t>[4][4]</t>
  </si>
  <si>
    <t>[4][5]</t>
  </si>
  <si>
    <t>[4][6]</t>
  </si>
  <si>
    <t>[4][7]</t>
  </si>
  <si>
    <t>[][32]</t>
  </si>
  <si>
    <t>[][33]</t>
  </si>
  <si>
    <t>[][34]</t>
  </si>
  <si>
    <t>[][35]</t>
  </si>
  <si>
    <t>[][36]</t>
  </si>
  <si>
    <t>[][37]</t>
  </si>
  <si>
    <t>[][38]</t>
  </si>
  <si>
    <t>[][39]</t>
  </si>
  <si>
    <t>[5][0]</t>
  </si>
  <si>
    <t>[5][1]</t>
  </si>
  <si>
    <t>[5][2]</t>
  </si>
  <si>
    <t>[5][3]</t>
  </si>
  <si>
    <t>[5][4]</t>
  </si>
  <si>
    <t>[5][5]</t>
  </si>
  <si>
    <t>[5][6]</t>
  </si>
  <si>
    <t>[5][7]</t>
  </si>
  <si>
    <t>[][40]</t>
  </si>
  <si>
    <t>[][42]</t>
  </si>
  <si>
    <t>[][43]</t>
  </si>
  <si>
    <t>[][44]</t>
  </si>
  <si>
    <t>[][45]</t>
  </si>
  <si>
    <t>[][46]</t>
  </si>
  <si>
    <t>[][47]</t>
  </si>
  <si>
    <t>[6][0]</t>
  </si>
  <si>
    <t>[6][1]</t>
  </si>
  <si>
    <t>[6][2]</t>
  </si>
  <si>
    <t>[6][3]</t>
  </si>
  <si>
    <t>[6][4]</t>
  </si>
  <si>
    <t>[6][5]</t>
  </si>
  <si>
    <t>[6][6]</t>
  </si>
  <si>
    <t>[6][7]</t>
  </si>
  <si>
    <t>[][48]</t>
  </si>
  <si>
    <t>[][49]</t>
  </si>
  <si>
    <t>[][50]</t>
  </si>
  <si>
    <t>[][51]</t>
  </si>
  <si>
    <t>[][52]</t>
  </si>
  <si>
    <t>[][53]</t>
  </si>
  <si>
    <t>[][54]</t>
  </si>
  <si>
    <t>[][55]</t>
  </si>
  <si>
    <t>[7][0]</t>
  </si>
  <si>
    <t>[7][1]</t>
  </si>
  <si>
    <t>[7][2]</t>
  </si>
  <si>
    <t>[7][3]</t>
  </si>
  <si>
    <t>[7][4]</t>
  </si>
  <si>
    <t>[7][5]</t>
  </si>
  <si>
    <t>[7][6]</t>
  </si>
  <si>
    <t>[7][7]</t>
  </si>
  <si>
    <t>[][56]</t>
  </si>
  <si>
    <t>[][57]</t>
  </si>
  <si>
    <t>[][58]</t>
  </si>
  <si>
    <t>[][59]</t>
  </si>
  <si>
    <t>[][60]</t>
  </si>
  <si>
    <t>[][61]</t>
  </si>
  <si>
    <t>[][62]</t>
  </si>
  <si>
    <t>[][64]</t>
  </si>
  <si>
    <t>Вкладка</t>
  </si>
  <si>
    <t>Таблица</t>
  </si>
  <si>
    <t>//поиск по id</t>
  </si>
  <si>
    <t>Исходящий_кадр</t>
  </si>
  <si>
    <t>Входящий_кадр</t>
  </si>
  <si>
    <t>Признак ответа</t>
  </si>
  <si>
    <t>answ</t>
  </si>
  <si>
    <t>nansw</t>
  </si>
  <si>
    <t>Признак ретрансляции</t>
  </si>
  <si>
    <t>retrans</t>
  </si>
  <si>
    <t>nretrans</t>
  </si>
  <si>
    <t>00</t>
  </si>
  <si>
    <t>Номер места платы</t>
  </si>
  <si>
    <t>Тип платы</t>
  </si>
  <si>
    <t>Номер микроконтроллера</t>
  </si>
  <si>
    <t>Источник сообщения</t>
  </si>
  <si>
    <t>РЕЗЕРВ</t>
  </si>
  <si>
    <t># Номер CAN</t>
  </si>
  <si>
    <t>2</t>
  </si>
  <si>
    <t>3</t>
  </si>
  <si>
    <t>4</t>
  </si>
  <si>
    <t>5</t>
  </si>
  <si>
    <t>Номер CAN</t>
  </si>
  <si>
    <t>mubBkz</t>
  </si>
  <si>
    <t>mvds7_1</t>
  </si>
  <si>
    <t>mvds7_2</t>
  </si>
  <si>
    <t>mvds20_1</t>
  </si>
  <si>
    <t>mvds20_2</t>
  </si>
  <si>
    <t>mvds40</t>
  </si>
  <si>
    <t>tMupMdk</t>
  </si>
  <si>
    <t>tMdk</t>
  </si>
  <si>
    <t>tMubBkz</t>
  </si>
  <si>
    <t>мк1</t>
  </si>
  <si>
    <t>мк2</t>
  </si>
  <si>
    <t>иМупБКЗ</t>
  </si>
  <si>
    <t>иМупМдк</t>
  </si>
  <si>
    <t>иАРМ</t>
  </si>
  <si>
    <t>Передача номера места блока</t>
  </si>
  <si>
    <t>eec</t>
  </si>
  <si>
    <t>noc</t>
  </si>
  <si>
    <t>tmc</t>
  </si>
  <si>
    <t>р</t>
  </si>
  <si>
    <t>EditButton eb1 "Установить";
Обработчик eb1 setMesto = eb1;</t>
  </si>
  <si>
    <t>мкТ</t>
  </si>
  <si>
    <t>УстановитьКонстанту RCIcur = RCI1;
УстановитьКонстанту мкТ = мк1;</t>
  </si>
  <si>
    <t>Размер в битах</t>
  </si>
  <si>
    <t>bin</t>
  </si>
  <si>
    <t>hex</t>
  </si>
  <si>
    <t>dec</t>
  </si>
  <si>
    <t>rReg</t>
  </si>
  <si>
    <t>sReg</t>
  </si>
  <si>
    <t>Переход в режим</t>
  </si>
  <si>
    <t>Чтение режима</t>
  </si>
  <si>
    <t>Работа с уставками каналов (в МУП МДК)</t>
  </si>
  <si>
    <t>Чтение КС уставок из ПЗУ (в МУП БКЗ)</t>
  </si>
  <si>
    <t>Код команды в ID</t>
  </si>
  <si>
    <t>Работа с типами каналов (в МУП МДК)</t>
  </si>
  <si>
    <t>Доп. код в Data[0]</t>
  </si>
  <si>
    <t>6</t>
  </si>
  <si>
    <t>tip_mup_mdk</t>
  </si>
  <si>
    <t>tip_rOM</t>
  </si>
  <si>
    <t>tip_wOM</t>
  </si>
  <si>
    <t>tip_rCM</t>
  </si>
  <si>
    <t>tip_wCM</t>
  </si>
  <si>
    <t>tip_wOMtoCM</t>
  </si>
  <si>
    <t>tip_rCS_CM</t>
  </si>
  <si>
    <t>Чтение из ОЗУ</t>
  </si>
  <si>
    <t>Запись в ОЗУ</t>
  </si>
  <si>
    <t>Чтение из ПЗУ</t>
  </si>
  <si>
    <t>Запись в ПЗУ</t>
  </si>
  <si>
    <t>Запись из ОЗУ в ПЗУ для акт. места</t>
  </si>
  <si>
    <t>Чтение КС уставок из ПЗУ</t>
  </si>
  <si>
    <t>ust_rCS_CM_mup_bkz</t>
  </si>
  <si>
    <t>tip_rCS_CM_mup_bkz</t>
  </si>
  <si>
    <t>Чтение КС типов из ПЗУ</t>
  </si>
  <si>
    <t>Чтение КС типов каналов из ПЗУ (в МУП БКЗ)</t>
  </si>
  <si>
    <t>7</t>
  </si>
  <si>
    <t># Работа с коэффициентами</t>
  </si>
  <si>
    <t>Работа с коэффициентами</t>
  </si>
  <si>
    <t>8</t>
  </si>
  <si>
    <t>9</t>
  </si>
  <si>
    <t>koef</t>
  </si>
  <si>
    <t>koef_rOM</t>
  </si>
  <si>
    <t>koef_wOM</t>
  </si>
  <si>
    <t>koef_rCM</t>
  </si>
  <si>
    <t>koef_wCM</t>
  </si>
  <si>
    <t>koef_wOMtoCM</t>
  </si>
  <si>
    <t>koef_rCS_CM</t>
  </si>
  <si>
    <t>koef_rCS_CM_mup_bkz</t>
  </si>
  <si>
    <t>Доп. код в Data[0][4-7]</t>
  </si>
  <si>
    <t>koefA</t>
  </si>
  <si>
    <t>koefB</t>
  </si>
  <si>
    <t>koefC</t>
  </si>
  <si>
    <t>Доп. код в Data[0][0-3]</t>
  </si>
  <si>
    <t>коэффициент A</t>
  </si>
  <si>
    <t>коэффициент C</t>
  </si>
  <si>
    <t>коэффициент B</t>
  </si>
  <si>
    <t>A</t>
  </si>
  <si>
    <t>B</t>
  </si>
  <si>
    <t>C</t>
  </si>
  <si>
    <t>chON</t>
  </si>
  <si>
    <t>Включение каналов</t>
  </si>
  <si>
    <t>Отключение каналов</t>
  </si>
  <si>
    <t>11</t>
  </si>
  <si>
    <t>Отключение каналов аварийное</t>
  </si>
  <si>
    <t>Чтение состояний перегрузок пусковых</t>
  </si>
  <si>
    <t>Чтение состояний перегрузок установившихся</t>
  </si>
  <si>
    <t>Чтение состояний КЗ</t>
  </si>
  <si>
    <t>Сброс КЗ всех каналов</t>
  </si>
  <si>
    <t>chOFF</t>
  </si>
  <si>
    <t>12</t>
  </si>
  <si>
    <t>13</t>
  </si>
  <si>
    <t>14</t>
  </si>
  <si>
    <t>15</t>
  </si>
  <si>
    <t>16</t>
  </si>
  <si>
    <t>17</t>
  </si>
  <si>
    <t>18</t>
  </si>
  <si>
    <t>chOFFacdnt</t>
  </si>
  <si>
    <t>Чтение состояний всех каналов 
(вкл/откл, норма/отказ)</t>
  </si>
  <si>
    <t>Чтение состояний Uвых всех каналов
(состояние, отказ)</t>
  </si>
  <si>
    <t>chRState</t>
  </si>
  <si>
    <t>chROvStart</t>
  </si>
  <si>
    <t>chRSetted</t>
  </si>
  <si>
    <t>chRKZ</t>
  </si>
  <si>
    <t>chRStateUex</t>
  </si>
  <si>
    <t>chKZdis</t>
  </si>
  <si>
    <t>Чтение ВСК МУП БКЗ</t>
  </si>
  <si>
    <t>Чтение ВСК платы МУП МДК</t>
  </si>
  <si>
    <t>Чтение ВСК МДК</t>
  </si>
  <si>
    <t>Чтение ВСК модуля МВДС</t>
  </si>
  <si>
    <t>Чтение информации о ПО:
- Децимальная версия;
- Инженерная версия;
- Дата ПО;
- КС ПО.</t>
  </si>
  <si>
    <t>Чтение заводских данных платы из ПЗУ</t>
  </si>
  <si>
    <t>Запись заводских данных платы в ПЗУ</t>
  </si>
  <si>
    <t>Чтение времени наработки</t>
  </si>
  <si>
    <t>Управление тестом нагрузок (вкл/откл)</t>
  </si>
  <si>
    <t>Чтение теста нагрузки</t>
  </si>
  <si>
    <t>Чтение тока каналов группы №1</t>
  </si>
  <si>
    <t>Чтение тока каналов группы №2</t>
  </si>
  <si>
    <t>Чтение тока каналов группы №3</t>
  </si>
  <si>
    <t>Чтение тока каналов группы №4</t>
  </si>
  <si>
    <t>Чтение тока каналов группы №5</t>
  </si>
  <si>
    <t>Чтение тока канала в Кодах АЦП</t>
  </si>
  <si>
    <t>Чтение тока канала в Амперах (float)</t>
  </si>
  <si>
    <t># Работа с уставками каналов</t>
  </si>
  <si>
    <t># Работа с типами каналов</t>
  </si>
  <si>
    <t>VSKrMupBkz</t>
  </si>
  <si>
    <t>VSKrBrdMupBkz</t>
  </si>
  <si>
    <t>VSKrMDK</t>
  </si>
  <si>
    <t>VSKrModMVDS</t>
  </si>
  <si>
    <t>rPOinfo</t>
  </si>
  <si>
    <t>чЗавДаннИзПЗУ</t>
  </si>
  <si>
    <t>зЗавДаннВПЗУ</t>
  </si>
  <si>
    <t>чВрНар</t>
  </si>
  <si>
    <t>упрТестНагр</t>
  </si>
  <si>
    <t>чтТестНагр</t>
  </si>
  <si>
    <t>токГр1</t>
  </si>
  <si>
    <t>токГр2</t>
  </si>
  <si>
    <t>токГр3</t>
  </si>
  <si>
    <t>токГр4</t>
  </si>
  <si>
    <t>токГр5</t>
  </si>
  <si>
    <t>токФлоат</t>
  </si>
  <si>
    <t>токКодАЦП</t>
  </si>
  <si>
    <t>Режим МУП БКЗ</t>
  </si>
  <si>
    <t>Режим МВДС 7 1 МУП МДК</t>
  </si>
  <si>
    <t>Режим МВДС 7 1 МДК</t>
  </si>
  <si>
    <t>Режим МВДС 7 2 МУП МДК</t>
  </si>
  <si>
    <t>Режим МВДС 7 2 МДК</t>
  </si>
  <si>
    <t>Режим МВДС 20 2 МДК</t>
  </si>
  <si>
    <t>Режим МВДС 20 2 МУП МДК</t>
  </si>
  <si>
    <t>Режим МВДС 20 1 МДК</t>
  </si>
  <si>
    <t>Режим МВДС 20 1 МУП МДК</t>
  </si>
  <si>
    <t>Режим МВДС 40 МУП МДК</t>
  </si>
  <si>
    <t>Режим МВДС 40 МДК</t>
  </si>
  <si>
    <t>у Режим МУП БКЗ</t>
  </si>
  <si>
    <t>у Режим МВДС 7 1 МУП МДК</t>
  </si>
  <si>
    <t>у Режим МВДС 7 1 МДК</t>
  </si>
  <si>
    <t>у Режим МВДС 7 2 МУП МДК</t>
  </si>
  <si>
    <t>у Режим МВДС 7 2 МДК</t>
  </si>
  <si>
    <t>у Режим МВДС 20 1 МУП МДК</t>
  </si>
  <si>
    <t>у Режим МВДС 20 1 МДК</t>
  </si>
  <si>
    <t>у Режим МВДС 20 2 МУП МДК</t>
  </si>
  <si>
    <t>у Режим МВДС 20 2 МДК</t>
  </si>
  <si>
    <t>у Режим МВДС 40 МУП МДК</t>
  </si>
  <si>
    <t>у Режим МВДС 40 МДК</t>
  </si>
  <si>
    <t>Param* regim {"Режим МУП БКЗ"};</t>
  </si>
  <si>
    <t>Param* regim {"Режим МВДС 40 МДК"};</t>
  </si>
  <si>
    <t>Param* regim {"Режим МВДС 40 МУП МДК"};</t>
  </si>
  <si>
    <t>Param* regim {"Режим МВДС 20 2 МДК"};</t>
  </si>
  <si>
    <t>Param* regim {"Режим МВДС 20 2 МУП МДК"};</t>
  </si>
  <si>
    <t>Param* regim {"Режим МВДС 20 1 МДК"};</t>
  </si>
  <si>
    <t>Param* regim {"Режим МВДС 20 1 МУП МДК"};</t>
  </si>
  <si>
    <t>Param* regim {"Режим МВДС 7 2 МДК"};</t>
  </si>
  <si>
    <t>Param* regim {"Режим МВДС 7 2 МУП МДК"};</t>
  </si>
  <si>
    <t>Param* regim {"Режим МВДС 7 1 МДК"};</t>
  </si>
  <si>
    <t>Param* regim {"Режим МВДС 7 1 МУП МДК"};</t>
  </si>
  <si>
    <t>оу Режим МУП БКЗ</t>
  </si>
  <si>
    <t>оу Режим МВДС 7 1 МУП МДК</t>
  </si>
  <si>
    <t>оу Режим МВДС 7 1 МДК</t>
  </si>
  <si>
    <t>оу Режим МВДС 7 2 МУП МДК</t>
  </si>
  <si>
    <t>оу Режим МВДС 7 2 МДК</t>
  </si>
  <si>
    <t>оу Режим МВДС 20 1 МУП МДК</t>
  </si>
  <si>
    <t>оу Режим МВДС 20 1 МДК</t>
  </si>
  <si>
    <t>оу Режим МВДС 20 2 МУП МДК</t>
  </si>
  <si>
    <t>оу Режим МВДС 20 2 МДК</t>
  </si>
  <si>
    <t>оу Режим МВДС 40 МУП МДК</t>
  </si>
  <si>
    <t>оу Режим МВДС 40 МДК</t>
  </si>
  <si>
    <t>з Режим МУП БКЗ</t>
  </si>
  <si>
    <t>оз Режим МУП БКЗ</t>
  </si>
  <si>
    <t>ID: [noc][sReg][nretrans][answ][mubBkz][tMubBkz][мкТ][иАРМ][р][RCIcur];
Эмулятор Data[0] = regim;
Сервис regim = Data[0];</t>
  </si>
  <si>
    <t>ID: [noc][sReg][nretrans][answ][mvds7_1][tMupMdk][мкТ][иАРМ][р][RCIcur];
Эмулятор Data[0] = regim;
Сервис regim = Data[0];</t>
  </si>
  <si>
    <t>ID: [noc][sReg][nretrans][answ][mvds7_1][tMdk][мкТ][иАРМ][р][RCIcur];
Эмулятор Data[0] = regim;
Сервис regim = Data[0];</t>
  </si>
  <si>
    <t>ID: [noc][sReg][nretrans][answ][mvds7_2][tMupMdk][мкТ][иАРМ][р][RCIcur];
Эмулятор Data[0] = regim;
Сервис regim = Data[0];</t>
  </si>
  <si>
    <t>ID: [noc][sReg][nretrans][answ][mvds7_2][tMdk][мкТ][иАРМ][р][RCIcur];
Эмулятор Data[0] = regim;
Сервис regim = Data[0];</t>
  </si>
  <si>
    <t>ID: [noc][sReg][nretrans][answ][mvds20_1][tMupMdk][мкТ][иАРМ][р][RCIcur];
Эмулятор Data[0] = regim;
Сервис regim = Data[0];</t>
  </si>
  <si>
    <t>ID: [noc][sReg][nretrans][answ][mvds20_1][tMdk][мкТ][иАРМ][р][RCIcur];
Эмулятор Data[0] = regim;
Сервис regim = Data[0];</t>
  </si>
  <si>
    <t>ID: [noc][sReg][nretrans][answ][mvds20_2][tMupMdk][мкТ][иАРМ][р][RCIcur];
Эмулятор Data[0] = regim;
Сервис regim = Data[0];</t>
  </si>
  <si>
    <t>ID: [noc][sReg][nretrans][answ][mvds20_2][tMdk][мкТ][иАРМ][р][RCIcur];
Эмулятор Data[0] = regim;
Сервис regim = Data[0];</t>
  </si>
  <si>
    <t>ID: [noc][sReg][nretrans][answ][mvds40][tMupMdk][мкТ][иАРМ][р][RCIcur];
Эмулятор Data[0] = regim;
Сервис regim = Data[0];</t>
  </si>
  <si>
    <t>ID: [noc][sReg][nretrans][answ][mvds40][tMdk][мкТ][иАРМ][р][RCIcur];
Эмулятор Data[0] = regim;
Сервис regim = Data[0];</t>
  </si>
  <si>
    <t>ID: [noc][rReg][nretrans][answ][mubBkz][tMubBkz][мкТ][иАРМ][р][RCIcur];
Эмулятор Data[0] = regim;
Сервис regim = Data[0];</t>
  </si>
  <si>
    <t>Подпись</t>
  </si>
  <si>
    <t>Место МВДС 40</t>
  </si>
  <si>
    <t>Место МВДС 202</t>
  </si>
  <si>
    <t>Место МВДС 201</t>
  </si>
  <si>
    <t>Место МВДС 72</t>
  </si>
  <si>
    <t>Место МВДС 71</t>
  </si>
  <si>
    <t>Класс окна</t>
  </si>
  <si>
    <t>ID: [noc][sReg][nretrans][nansw][mubBkz][tMubBkz][мкТ][иАРМ][р][RCIcur];
Сервис Data[0] = setRegim;
Эмулятор regim = Data[0];
Эмулятор SendFrame otv;</t>
  </si>
  <si>
    <t>ID: [noc][sReg][nretrans][nansw][mvds7_1][tMupMdk][мкТ][иАРМ][р][RCIcur];
Сервис Data[0] = setRegim;
Эмулятор regim = Data[0];
Эмулятор SendFrame otv;</t>
  </si>
  <si>
    <t>ID: [noc][sReg][nretrans][nansw][mvds7_1][tMdk][мкТ][иАРМ][р][RCIcur];
Сервис Data[0] = setRegim;
Эмулятор regim = Data[0];
Эмулятор SendFrame otv;</t>
  </si>
  <si>
    <t>ID: [noc][sReg][nretrans][nansw][mvds7_2][tMupMdk][мкТ][иАРМ][р][RCIcur];
Сервис Data[0] = setRegim;
Эмулятор regim = Data[0];
Эмулятор SendFrame otv;</t>
  </si>
  <si>
    <t>ID: [noc][sReg][nretrans][nansw][mvds7_2][tMdk][мкТ][иАРМ][р][RCIcur];
Сервис Data[0] = setRegim;
Эмулятор regim = Data[0];
Эмулятор SendFrame otv;</t>
  </si>
  <si>
    <t>ID: [noc][sReg][nretrans][nansw][mvds20_1][tMupMdk][мкТ][иАРМ][р][RCIcur];
Сервис Data[0] = setRegim;
Эмулятор regim = Data[0];
Эмулятор SendFrame otv;</t>
  </si>
  <si>
    <t>ID: [noc][sReg][nretrans][nansw][mvds20_1][tMdk][мкТ][иАРМ][р][RCIcur];
Сервис Data[0] = setRegim;
Эмулятор regim = Data[0];
Эмулятор SendFrame otv;</t>
  </si>
  <si>
    <t>ID: [noc][sReg][nretrans][nansw][mvds20_2][tMupMdk][мкТ][иАРМ][р][RCIcur];
Сервис Data[0] = setRegim;
Эмулятор regim = Data[0];
Эмулятор SendFrame otv;</t>
  </si>
  <si>
    <t>ID: [noc][sReg][nretrans][nansw][mvds20_2][tMdk][мкТ][иАРМ][р][RCIcur];
Сервис Data[0] = setRegim;
Эмулятор regim = Data[0];
Эмулятор SendFrame otv;</t>
  </si>
  <si>
    <t>ID: [noc][sReg][nretrans][nansw][mvds40][tMupMdk][мкТ][иАРМ][р][RCIcur];
Сервис Data[0] = setRegim;
Эмулятор regim = Data[0];
Эмулятор SendFrame otv;</t>
  </si>
  <si>
    <t>ID: [noc][sReg][nretrans][nansw][mvds40][tMdk][мкТ][иАРМ][р][RCIcur];
Сервис Data[0] = setRegim;
Эмулятор regim = Data[0];
Эмулятор SendFrame otv;</t>
  </si>
  <si>
    <t>ID: [noc][rReg][nretrans][nansw][mubBkz][tMubBkz][мкТ][иАРМ][р][RCIcur];
Эмулятор SendFrame otv;</t>
  </si>
  <si>
    <t>Param* otv {"оз Режим МУП БКЗ"};</t>
  </si>
  <si>
    <t>МВДС 7(1)</t>
  </si>
  <si>
    <t>МВДС 7(2)</t>
  </si>
  <si>
    <t>МВДС 20(1)</t>
  </si>
  <si>
    <t>МВДС 20(2)</t>
  </si>
  <si>
    <t>МВДС 40</t>
  </si>
  <si>
    <t>МУП БКЗ</t>
  </si>
  <si>
    <t>Ширина</t>
  </si>
  <si>
    <t>Высота</t>
  </si>
  <si>
    <t>з Режим МВДС 7 1 МУП МДК</t>
  </si>
  <si>
    <t>з Режим МВДС 7 1 МДК</t>
  </si>
  <si>
    <t>з Режим МВДС 7 2 МУП МДК</t>
  </si>
  <si>
    <t>з Режим МВДС 7 2 МДК</t>
  </si>
  <si>
    <t>з Режим МВДС 20 1 МУП МДК</t>
  </si>
  <si>
    <t>з Режим МВДС 20 1 МДК</t>
  </si>
  <si>
    <t>з Режим МВДС 20 2 МУП МДК</t>
  </si>
  <si>
    <t>з Режим МВДС 20 2 МДК</t>
  </si>
  <si>
    <t>з Режим МВДС 40 МУП МДК</t>
  </si>
  <si>
    <t>з Режим МВДС 40 МДК</t>
  </si>
  <si>
    <t>оз Режим МВДС 7 1 МУП МДК</t>
  </si>
  <si>
    <t>оз Режим МВДС 7 1 МДК</t>
  </si>
  <si>
    <t>оз Режим МВДС 7 2 МУП МДК</t>
  </si>
  <si>
    <t>оз Режим МВДС 7 2 МДК</t>
  </si>
  <si>
    <t>оз Режим МВДС 20 1 МУП МДК</t>
  </si>
  <si>
    <t>оз Режим МВДС 20 1 МДК</t>
  </si>
  <si>
    <t>оз Режим МВДС 20 2 МУП МДК</t>
  </si>
  <si>
    <t>оз Режим МВДС 20 2 МДК</t>
  </si>
  <si>
    <t>оз Режим МВДС 40 МУП МДК</t>
  </si>
  <si>
    <t>оз Режим МВДС 40 МДК</t>
  </si>
  <si>
    <t>Param* otv {"оз Режим МВДС 7 1 МУП МДК"};</t>
  </si>
  <si>
    <t>Param* otv {"оз Режим МВДС 7 1 МДК"};</t>
  </si>
  <si>
    <t>Param* otv {"оз Режим МВДС 7 2 МУП МДК"};</t>
  </si>
  <si>
    <t>Param* otv {"оз Режим МВДС 7 2 МДК"};</t>
  </si>
  <si>
    <t>Param* otv {"оз Режим МВДС 20 1 МУП МДК"};</t>
  </si>
  <si>
    <t>Param* otv {"оз Режим МВДС 20 1 МДК"};</t>
  </si>
  <si>
    <t>Param* otv {"оз Режим МВДС 20 2 МУП МДК"};</t>
  </si>
  <si>
    <t>Param* otv {"оз Режим МВДС 20 2 МДК"};</t>
  </si>
  <si>
    <t>Param* otv {"оз Режим МВДС 40 МУП МДК"};</t>
  </si>
  <si>
    <t>Param* otv {"оз Режим МВДС 40 МДК"};</t>
  </si>
  <si>
    <t>ID: [noc][rReg][nretrans][nansw][mvds7_1][tMupMdk][мкТ][иАРМ][р][RCIcur];
Эмулятор SendFrame otv;</t>
  </si>
  <si>
    <t>ID: [noc][rReg][nretrans][nansw][mvds7_1][tMdk][мкТ][иАРМ][р][RCIcur];
Эмулятор SendFrame otv;</t>
  </si>
  <si>
    <t>ID: [noc][rReg][nretrans][nansw][mvds7_2][tMupMdk][мкТ][иАРМ][р][RCIcur];
Эмулятор SendFrame otv;</t>
  </si>
  <si>
    <t>ID: [noc][rReg][nretrans][nansw][mvds7_2][tMdk][мкТ][иАРМ][р][RCIcur];
Эмулятор SendFrame otv;</t>
  </si>
  <si>
    <t>ID: [noc][rReg][nretrans][nansw][mvds20_1][tMupMdk][мкТ][иАРМ][р][RCIcur];
Эмулятор SendFrame otv;</t>
  </si>
  <si>
    <t>ID: [noc][rReg][nretrans][nansw][mvds20_1][tMdk][мкТ][иАРМ][р][RCIcur];
Эмулятор SendFrame otv;</t>
  </si>
  <si>
    <t>ID: [noc][rReg][nretrans][nansw][mvds20_2][tMupMdk][мкТ][иАРМ][р][RCIcur];
Эмулятор SendFrame otv;</t>
  </si>
  <si>
    <t>ID: [noc][rReg][nretrans][nansw][mvds20_2][tMdk][мкТ][иАРМ][р][RCIcur];
Эмулятор SendFrame otv;</t>
  </si>
  <si>
    <t>ID: [noc][rReg][nretrans][nansw][mvds40][tMupMdk][мкТ][иАРМ][р][RCIcur];
Эмулятор SendFrame otv;</t>
  </si>
  <si>
    <t>ID: [noc][rReg][nretrans][nansw][mvds40][tMdk][мкТ][иАРМ][р][RCIcur];
Эмулятор SendFrame otv;</t>
  </si>
  <si>
    <t>ID: [noc][rReg][nretrans][answ][mvds7_1][tMupMdk][мкТ][иАРМ][р][RCIcur];
Эмулятор Data[0] = regim;
Сервис regim = Data[0];</t>
  </si>
  <si>
    <t>ID: [noc][rReg][nretrans][answ][mvds7_1][tMdk][мкТ][иАРМ][р][RCIcur];
Эмулятор Data[0] = regim;
Сервис regim = Data[0];</t>
  </si>
  <si>
    <t>ID: [noc][rReg][nretrans][answ][mvds7_2][tMupMdk][мкТ][иАРМ][р][RCIcur];
Эмулятор Data[0] = regim;
Сервис regim = Data[0];</t>
  </si>
  <si>
    <t>ID: [noc][rReg][nretrans][answ][mvds40][tMdk][мкТ][иАРМ][р][RCIcur];
Эмулятор Data[0] = regim;
Сервис regim = Data[0];</t>
  </si>
  <si>
    <t>ID: [noc][rReg][nretrans][answ][mvds40][tMupMdk][мкТ][иАРМ][р][RCIcur];
Эмулятор Data[0] = regim;
Сервис regim = Data[0];</t>
  </si>
  <si>
    <t>ID: [noc][rReg][nretrans][answ][mvds20_2][tMdk][мкТ][иАРМ][р][RCIcur];
Эмулятор Data[0] = regim;
Сервис regim = Data[0];</t>
  </si>
  <si>
    <t>ID: [noc][rReg][nretrans][answ][mvds20_2][tMupMdk][мкТ][иАРМ][р][RCIcur];
Эмулятор Data[0] = regim;
Сервис regim = Data[0];</t>
  </si>
  <si>
    <t>ID: [noc][rReg][nretrans][answ][mvds20_1][tMdk][мкТ][иАРМ][р][RCIcur];
Эмулятор Data[0] = regim;
Сервис regim = Data[0];</t>
  </si>
  <si>
    <t>ID: [noc][rReg][nretrans][answ][mvds20_1][tMupMdk][мкТ][иАРМ][р][RCIcur];
Эмулятор Data[0] = regim;
Сервис regim = Data[0];</t>
  </si>
  <si>
    <t>ID: [noc][rReg][nretrans][answ][mvds7_2][tMdk][мкТ][иАРМ][р][RCIcur];
Эмулятор Data[0] = regim;
Сервис regim = Data[0];</t>
  </si>
  <si>
    <t>Режим</t>
  </si>
  <si>
    <t>Режим МДК</t>
  </si>
  <si>
    <t>Уставка в ОЗУ</t>
  </si>
  <si>
    <t>Тип в ОЗУ</t>
  </si>
  <si>
    <t>КС уставок в ПЗУ</t>
  </si>
  <si>
    <t>КС типов в ПЗУ</t>
  </si>
  <si>
    <t>Коэфф. А в ОЗУ</t>
  </si>
  <si>
    <t>Коэфф. А в ПЗУ</t>
  </si>
  <si>
    <t>Коэфф. B в ОЗУ</t>
  </si>
  <si>
    <t>Коэфф. B в ПЗУ</t>
  </si>
  <si>
    <t>Коэфф. C в ОЗУ</t>
  </si>
  <si>
    <t>Коэфф. C в ПЗУ</t>
  </si>
  <si>
    <t>КС коэфф. в ПЗУ</t>
  </si>
  <si>
    <t>Вкл/откл</t>
  </si>
  <si>
    <t>Норма/отказ</t>
  </si>
  <si>
    <t>Перегрузка уст-ся</t>
  </si>
  <si>
    <t>Короткое зам-е</t>
  </si>
  <si>
    <t>Перегрузка пуск.</t>
  </si>
  <si>
    <t>Uвых отказ</t>
  </si>
  <si>
    <t>Ток</t>
  </si>
  <si>
    <t>bool</t>
  </si>
  <si>
    <t>Uвых наличие</t>
  </si>
  <si>
    <t>ushort</t>
  </si>
  <si>
    <t>ulong</t>
  </si>
  <si>
    <t>Номер</t>
  </si>
  <si>
    <t>80-101</t>
  </si>
  <si>
    <t>ТМВДС 7(1)</t>
  </si>
  <si>
    <t>ТМВДС 7(2)</t>
  </si>
  <si>
    <t>Имя програмы</t>
  </si>
  <si>
    <t>Протокол1</t>
  </si>
  <si>
    <t>Копия параметров</t>
  </si>
  <si>
    <t>Уставки в ПЗУ</t>
  </si>
  <si>
    <t>ushort[]</t>
  </si>
  <si>
    <t>Типы в ПЗУ</t>
  </si>
  <si>
    <t>Копия виджетов</t>
  </si>
  <si>
    <t>id p</t>
  </si>
  <si>
    <t>id w</t>
  </si>
  <si>
    <t>id w src</t>
  </si>
  <si>
    <t>id w dst</t>
  </si>
  <si>
    <t>id p connect</t>
  </si>
  <si>
    <t>301-322</t>
  </si>
  <si>
    <t>Номер модуля</t>
  </si>
  <si>
    <t>Канал</t>
  </si>
  <si>
    <t>ushort {Номер модуля}</t>
  </si>
  <si>
    <t>331-352</t>
  </si>
  <si>
    <t>361-382</t>
  </si>
  <si>
    <t>401-422</t>
  </si>
  <si>
    <t>ip p src</t>
  </si>
  <si>
    <t>ip p dst</t>
  </si>
  <si>
    <t>501-522</t>
  </si>
  <si>
    <t>531-552</t>
  </si>
  <si>
    <t>431-452</t>
  </si>
  <si>
    <t>461-482</t>
  </si>
  <si>
    <t>561-582</t>
  </si>
  <si>
    <t>Считать уставку канала из ОЗУ</t>
  </si>
  <si>
    <t>EditButton eb1 "Считать";</t>
  </si>
  <si>
    <t>Сч уст из ОЗУ мвдс71</t>
  </si>
  <si>
    <t>Сч уст из ОЗУ мвдс71 ответ</t>
  </si>
  <si>
    <t>Param* otv {"Сч уст из ОЗУ мвдс71 ответ"};</t>
  </si>
  <si>
    <t>Типы синхронизации</t>
  </si>
  <si>
    <t>сервисная: отправка кадров - одинаковые данные, разные айди</t>
  </si>
  <si>
    <t>способ: в параметре веотор указателей на параметры с которыми он синхронизирован</t>
  </si>
  <si>
    <t>Объект</t>
  </si>
  <si>
    <t>//Объект</t>
  </si>
  <si>
    <t>Объекты</t>
  </si>
  <si>
    <t>Сервис 1; Сервис 2;</t>
  </si>
  <si>
    <t>УстановитьКонстанту RCIcur = RCI2
УстановитьКонстанту мкТ = мк1;</t>
  </si>
  <si>
    <t>sMesto</t>
  </si>
  <si>
    <t>ID: [noc][sMesto][nretrans][answ][mvds7_1][tMupMdk][мкТ][иАРМ][р][RCIcur];
Эмулятор Data[0] = mesto;
Сервис mesto = Data[0];</t>
  </si>
  <si>
    <t>//Синхронизаиция</t>
  </si>
  <si>
    <t>Запись уст в ОЗУ мвдс71</t>
  </si>
  <si>
    <t>Запись уст в ОЗУ мвдс71 ответ</t>
  </si>
  <si>
    <t>Param* otv {"Запись уст в ОЗУ мвдс71 ответ"};</t>
  </si>
  <si>
    <t>Чтение уст из ПЗУ мвдс71</t>
  </si>
  <si>
    <t>Чтение уст из ПЗУ мвдс71 ответ</t>
  </si>
  <si>
    <t>Param* otv {"Чтение уст из ПЗУ мвдс71 ответ"};</t>
  </si>
  <si>
    <t>Считать уставку канала из ПЗУ</t>
  </si>
  <si>
    <t>Монитор</t>
  </si>
  <si>
    <t>Монитор Э 1</t>
  </si>
  <si>
    <t>Монитор С 1</t>
  </si>
  <si>
    <t>ubyte</t>
  </si>
  <si>
    <t>Param* regim {"Режим МУП БКЗ"};
ubyte setRegim;
Param* otv {"оу Режим МУП БКЗ"};</t>
  </si>
  <si>
    <t>Param* regim {"Режим МВДС 7 1 МУП МДК"};
ubyte setRegim;
Param* otv {"оу Режим МВДС 7 1 МУП МДК"};</t>
  </si>
  <si>
    <t>Param* regim {"Режим МВДС 7 1 МДК"};
ubyte setRegim;
Param* otv {"оу Режим МВДС 7 1 МДК"};</t>
  </si>
  <si>
    <t>Param* regim {"Режим МВДС 7 2 МУП МДК"};
ubyte setRegim;
Param* otv {"оу Режим МВДС 7 2 МУП МДК"};</t>
  </si>
  <si>
    <t>Param* regim {"Режим МВДС 7 2 МДК"};
ubyte setRegim;
Param* otv {"оу Режим МВДС 7 2 МДК"};</t>
  </si>
  <si>
    <t>Param* regim {"Режим МВДС 20 1 МУП МДК"};
ubyte setRegim;
Param* otv {"оу Режим МВДС 20 1 МУП МДК"};</t>
  </si>
  <si>
    <t>Param* regim {"Режим МВДС 20 1 МДК"};
ubyte setRegim;
Param* otv {"оу Режим МВДС 20 1 МДК"};</t>
  </si>
  <si>
    <t>Param* regim {"Режим МВДС 20 2 МУП МДК"};
ubyte setRegim;
Param* otv {"оу Режим МВДС 20 2 МУП МДК"};</t>
  </si>
  <si>
    <t>Param* regim {"Режим МВДС 20 2 МДК"};
ubyte setRegim;
Param* otv {"оу Режим МВДС 20 2 МДК"};</t>
  </si>
  <si>
    <t>Param* regim {"Режим МВДС 40 МУП МДК"};
ubyte setRegim;
Param* otv {"оу Режим МВДС 40 МУП МДК"};</t>
  </si>
  <si>
    <t>Param* regim {"Режим МВДС 40 МДК"};
ubyte setRegim;
Param* otv {"оу Режим МВДС 40 МДК"};</t>
  </si>
  <si>
    <t>ubyte chNumber;</t>
  </si>
  <si>
    <t>ubyte mestoNumber;
ubyte chNumber;
ushort[] ustavki;</t>
  </si>
  <si>
    <t>QLabel</t>
  </si>
  <si>
    <t>QPushButton кнопка "Отправить";</t>
  </si>
  <si>
    <t>QLabel QLabel;
Transform QLabel "2" "Сервис" "3" "Загрузка ПО";</t>
  </si>
  <si>
    <t>QPushButton b1 "Сервис"; QPushButton b2 "Загрузка ПО";
Обработчик b1 setRegim = 2;
Обработчик b2 setRegim = 3;</t>
  </si>
  <si>
    <t>QPushButton b "Запросить";</t>
  </si>
  <si>
    <t>ushort[] {0,0,0,0,0,0}</t>
  </si>
  <si>
    <t>Доп. код в Data[0][0]</t>
  </si>
  <si>
    <t>Ошибка</t>
  </si>
  <si>
    <t>Доп. код в Data[0][1-7]</t>
  </si>
  <si>
    <t>Ошибка чтения уставки из ПЗУ</t>
  </si>
  <si>
    <t>Запись уст в ПЗУ мвдс71</t>
  </si>
  <si>
    <t>Запись уст в ПЗУ мвдс71 отв</t>
  </si>
  <si>
    <t>Param* otv {"Запись уст в ПЗУ мвдс71 отв"};</t>
  </si>
  <si>
    <t>УставкаЗаписьВПЗУ</t>
  </si>
  <si>
    <t>УставкаЧтениеИзПЗУ</t>
  </si>
  <si>
    <t>УставкаЧтениеИзОЗУ</t>
  </si>
  <si>
    <t>УставкаЗаписьВОЗУ</t>
  </si>
  <si>
    <t>УтавкаНетОшибок</t>
  </si>
  <si>
    <t>УставкаИзОЗУвПЗУ</t>
  </si>
  <si>
    <t>УставкиЧтениеКСизПЗУ</t>
  </si>
  <si>
    <t>УставкиМупМдк</t>
  </si>
  <si>
    <t>УтавкаОшибка</t>
  </si>
  <si>
    <t>Записать уставку канала в ПЗУ</t>
  </si>
  <si>
    <t>Записать уставку канала в ОЗУ</t>
  </si>
  <si>
    <t>ubyte mestoNumber;
ubyte chNumber;</t>
  </si>
  <si>
    <t>ID: [noc][УставкиМупМдк][nretrans][nansw][mvds7_1][tMupMdk][мкТ][иАРМ][р][RCIcur];
Data: Data[0][0-6] = УставкаЧтениеИзПЗУ;
Сервис Data[1] = ePl;
Сервис Data[2] = eCh;
Эмулятор otv.mestoNumber = Data[1];
Эмулятор otv.chNumber = Data[2];
Эмулятор SendFrame otv;</t>
  </si>
  <si>
    <t>ID: [noc][УставкиМупМдк][nretrans][answ][mvds7_1][tMupMdk][мкТ][иАРМ][р][RCIcur];
Data: Data[0][0-6] = УставкаЗаписьВОЗУ;
Эмулятор Data[1] = chNumber;
Сервис if Data[1] == chNumber Print Log "Записана в ОЗУ уставка канала МВДС 7(1) № " chNumber;</t>
  </si>
  <si>
    <t>ID: [noc][УставкиМупМдк][nretrans][nansw][mvds7_1][tMupMdk][мкТ][иАРМ][р][RCIcur];
Data: Data[0][0-6] = УставкаЗаписьВОЗУ;
Сервис Data[1] = eCh;
Сервис otv.chNumber = eCh;
Сервис Data[2,3] = ePl;
Эмулятор FindParamInCategoryAndModule 
         "Уставка в ОЗУ" "МВДС 7(1)" Data[1] = Data[2, 3];
Эмулятор otv.chNumber = Data[1];
Эмулятор SendFrame otv;</t>
  </si>
  <si>
    <t>ID: [noc][УставкиМупМдк][nretrans][answ][mvds7_1][tMupMdk][мкТ][иАРМ][р][RCIcur];
Data: Data[0][0-6] = УставкаЧтениеИзОЗУ;
Эмулятор Data[1] = chNumber;
Эмулятор Data[2, 3] = FindParamInCategoryAndModule 
         "Уставка в ОЗУ" "МВДС 7(1)" chNumber;
Сервис FindParamInCategoryAndModule 
         "Уставка в ОЗУ" "МВДС 7(1)" Data[1] = Data[2, 3];</t>
  </si>
  <si>
    <t>ID: [noc][УставкиМупМдк][nretrans][nansw][mvds7_1][tMupMdk][мкТ][иАРМ][р][RCIcur];
Data: Data[0][0-6] = УставкаЧтениеИзОЗУ;
Сервис Data[1] = eb1;
Эмулятор otv.chNumber = Data[1];
Эмулятор SendFrame otv;</t>
  </si>
  <si>
    <t>QCheckBox chBoxErr</t>
  </si>
  <si>
    <t>ID: [noc][УставкиМупМдк][nretrans][answ][mvds7_1][tMupMdk][мкТ][иАРМ][р][RCIcur];
Data: Data[0][0-6] = УставкаЗаписьВПЗУ;
Эмулятор if chBoxErr == 1 Data[0][7] = УтавкаОшибка;
Эмулятор Data[1] = mestoNumber;
Эмулятор Data[2] = chNumber;
Сервис if Data[0][7] == УтавкаНетОшибок
         Print Log "Успешно записана уставка в ПЗУ каналу МВДС 7(1) №" Data[2];
Сервис if Data[0][7] == УтавкаОшибка
         Print Error "Ошибка записи уставки в ПЗУ каналу МВДС 7(1) №" Data[2];</t>
  </si>
  <si>
    <t>ID: [noc][УставкиМупМдк][nretrans][answ][mvds7_1][tMupMdk][мкТ][иАРМ][р][RCIcur];
Data: Data[0][0-6] = УставкаЧтениеИзПЗУ;
Эмулятор if chBoxErr == 1 Data[0][7] = УтавкаОшибка;
Эмулятор Data[1] = mestoNumber;
Эмулятор Data[2] = chNumber;
Эмулятор ustavki = FindParamInCategoryAndModule 
         "Уставки в ПЗУ" "МВДС 7(1)" chNumber;
Эмулятор Data[3, 4] = ustavki[mestoNumber];
Сервис if Data[0][7] == УтавкаНетОшибок FindParamInCategoryAndModule 
         "Уставки в ПЗУ" "МВДС 7(1)" Data[2] [Data[1]] = Data[3, 4];
Сервис if Data[0][7] == УтавкаОшибка
         Print Error "Ошибка чтения уставки из ПЗУ канала МВДС 7(1) №" Data[2];</t>
  </si>
  <si>
    <t>ID: [noc][УставкиМупМдк][nretrans][nansw][mvds7_1][tMupMdk][мкТ][иАРМ][р][RCIcur];
Data: Data[0][0-6] = УставкаЗаписьВПЗУ;
Сервис Data[1] = ePl;
Сервис Data[2] = eCh;
Сервис Data[3,4] = eYst;
Эмулятор FindParamInCategoryAndModule 
         "Уставки в ПЗУ" "МВДС 7(1)" Data[2] [Data[1]] = Data[3,4];
Эмулятор otv.mestoNumber = Data[1];
Эмулятор otv.chNumber = Data[2];
Эмулятор SendFrame otv;</t>
  </si>
  <si>
    <t>Сервис.уставки</t>
  </si>
  <si>
    <t>Эмулятор.уставки</t>
  </si>
  <si>
    <t>Запись из ОЗУ в ПЗУ мвдс71</t>
  </si>
  <si>
    <t>Запись из ОЗУ в ПЗУ мвдс71 отв</t>
  </si>
  <si>
    <t>ubyte mesto;</t>
  </si>
  <si>
    <t>Param* otv {"Запись из ОЗУ в ПЗУ мвдс71 отв"};</t>
  </si>
  <si>
    <t>ID: [noc][УставкиМупМдк][nretrans][nansw][mvds7_1][tMupMdk][мкТ][иАРМ][р][RCIcur];
Data: Data[0][0-6] = УставкаИзОЗУвПЗУ;
Эмулятор Print Log "Получена команда Запись из ОЗУ в ПЗУ для акт. места";
Эмулятор SendFrame otv;</t>
  </si>
  <si>
    <t>ID: [noc][УставкиМупМдк][nretrans][answ][mvds7_1][tMupMdk][мкТ][иАРМ][р][RCIcur];
Data: Data[0][0-6] = УставкаИзОЗУвПЗУ;
Эмулятор if chBoxErr == 1 Data[0][7] = УтавкаОшибка;
Сервис if Data[0][7] == УтавкаНетОшибок
         Print Log "Получен ответ об успешной записи из ОЗУ в ПЗУ для акт. места";
Сервис if Data[0][7] == УтавкаОшибка
         Print Error "Получен ответ об ошибке при записи из ОЗУ в ПЗУ для акт. места";</t>
  </si>
  <si>
    <t>Записать уставки из ОЗУ в ПЗУ</t>
  </si>
  <si>
    <t>QPushButton b1 "Записать";</t>
  </si>
  <si>
    <t>Ошибка записи уставки в ПЗУ</t>
  </si>
  <si>
    <t>Ошибка записи уставки из ОЗУ в ПЗУ</t>
  </si>
  <si>
    <t>QLabel l1 "№ канала"; QLabel l1 "Уставка"; NextRow;
QLineEdit eCh; QLineEdit ePl; QPushButton b1 "Записать";</t>
  </si>
  <si>
    <t>QLabel l1 "№ канала"; QLabel l1 "Место блока"; NextRow;
QLineEdit eCh; QLineEdit ePl; QPushButton b1 "Считать";</t>
  </si>
  <si>
    <t xml:space="preserve">
QLabel l1 "№ канала"; QLabel l1 "Место блока"; QLabel l1 "Уставка"; NextRow;
QLineEdit eCh; QLineEdit ePl; QLineEdit eYst; QPushButton b1 "Записать";</t>
  </si>
  <si>
    <t>Чтение КС уставок из ПЗУ ответ</t>
  </si>
  <si>
    <t>Param* otv {"Чтение КС уставок из ПЗУ ответ"};</t>
  </si>
  <si>
    <t>ID: [noc][УставкиМупМдк][nretrans][answ][mvds7_1][tMupMdk][мкТ][иАРМ][р][RCIcur];
Data: Data[0][0-6] = УставкиЧтениеКСизПЗУ;
Эмулятор if chBoxErr == 1 Data[0][7] = УтавкаОшибка;
Сервис if Data[0][7] == УтавкаНетОшибок
         Print Log "Получен ответ об успешной записи из ОЗУ в ПЗУ для акт. места";
Сервис if Data[0][7] == УтавкаОшибка
         Print Error "Получен ответ об ошибке при записи из ОЗУ в ПЗУ для акт. места";</t>
  </si>
  <si>
    <t>ID: [noc][УставкиМупМдк][nretrans][nansw][mvds7_1][tMupMdk][мкТ][иАРМ][р][RCIcur];
Data: Data[0][0-6] = УставкиЧтениеКСизПЗУ;
Сервис Data[1] = editMesto;
Эмулятор otv.mesto = Data[1];
Эмулятор SendFrame otv;</t>
  </si>
  <si>
    <t>Место блока</t>
  </si>
  <si>
    <t>Режим МУП МДК</t>
  </si>
  <si>
    <t>КС уставок в ПЗУ МУП МДК</t>
  </si>
  <si>
    <t>102-104</t>
  </si>
  <si>
    <t>Место блока установка</t>
  </si>
  <si>
    <t>Место блока установка ответ</t>
  </si>
  <si>
    <t>Param* mesto { FindParamInCategory 
"Место блока" this.Категория };
ubyte setMesto;
Param* otv { FindParamInCategory
 "Место блока установка ответ" this.Категория };</t>
  </si>
  <si>
    <t>ID: [noc][sMesto][nretrans][nansw][mvds7_1][tMupMdk][мкТ][иАРМ][р][RCIcur];
Сервис Data[0] = setMesto;
Эмулятор mesto = Data[0];
Эмулятор SendFrame otv;</t>
  </si>
  <si>
    <t>Param* mesto { FindParamInCategory 
"Место блока" this.Категория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</si>
</sst>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0" borderId="0" xfId="0" applyFont="1"/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5" fillId="0" borderId="0" xfId="0" applyFont="1"/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 applyFill="1" applyBorder="1"/>
    <xf numFmtId="0" fontId="9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4" fillId="2" borderId="1" xfId="2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7" fillId="0" borderId="0" xfId="0" applyFont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5" sqref="C25"/>
    </sheetView>
  </sheetViews>
  <sheetFormatPr defaultRowHeight="15" x14ac:dyDescent="0.25"/>
  <cols>
    <col min="1" max="1" width="28.85546875" customWidth="1"/>
    <col min="2" max="2" width="21.140625" customWidth="1"/>
    <col min="3" max="3" width="21.5703125" customWidth="1"/>
    <col min="4" max="4" width="20.28515625" customWidth="1"/>
    <col min="5" max="5" width="36.28515625" customWidth="1"/>
    <col min="6" max="6" width="20.7109375" customWidth="1"/>
  </cols>
  <sheetData>
    <row r="1" spans="1:6" x14ac:dyDescent="0.25">
      <c r="A1" t="s">
        <v>39</v>
      </c>
      <c r="B1" s="4" t="s">
        <v>19</v>
      </c>
    </row>
    <row r="2" spans="1:6" x14ac:dyDescent="0.25">
      <c r="A2" t="s">
        <v>505</v>
      </c>
      <c r="B2" t="s">
        <v>506</v>
      </c>
      <c r="C2" s="2"/>
      <c r="D2" s="2"/>
    </row>
    <row r="3" spans="1:6" x14ac:dyDescent="0.25">
      <c r="C3" s="2"/>
      <c r="D3" s="2"/>
    </row>
    <row r="4" spans="1:6" x14ac:dyDescent="0.25">
      <c r="A4" s="2" t="s">
        <v>31</v>
      </c>
      <c r="B4" s="2" t="s">
        <v>3</v>
      </c>
      <c r="C4" s="2" t="s">
        <v>12</v>
      </c>
      <c r="D4" s="2" t="s">
        <v>38</v>
      </c>
      <c r="E4" s="2" t="s">
        <v>34</v>
      </c>
      <c r="F4" s="2"/>
    </row>
    <row r="5" spans="1:6" ht="30" x14ac:dyDescent="0.25">
      <c r="A5" t="s">
        <v>539</v>
      </c>
      <c r="B5" s="9" t="s">
        <v>30</v>
      </c>
      <c r="C5" s="9" t="s">
        <v>32</v>
      </c>
      <c r="D5" s="9">
        <v>0</v>
      </c>
      <c r="E5" s="13" t="s">
        <v>223</v>
      </c>
    </row>
    <row r="6" spans="1:6" x14ac:dyDescent="0.25">
      <c r="A6" t="s">
        <v>540</v>
      </c>
      <c r="B6" s="9" t="s">
        <v>30</v>
      </c>
      <c r="C6" s="9" t="s">
        <v>33</v>
      </c>
      <c r="D6" s="9">
        <v>1</v>
      </c>
      <c r="E6" s="9" t="s">
        <v>43</v>
      </c>
    </row>
    <row r="7" spans="1:6" x14ac:dyDescent="0.25">
      <c r="B7" s="9"/>
      <c r="C7" s="9"/>
      <c r="D7" s="9"/>
      <c r="E7" s="9"/>
    </row>
    <row r="8" spans="1:6" ht="30" x14ac:dyDescent="0.25">
      <c r="A8" t="s">
        <v>539</v>
      </c>
      <c r="B8" s="9" t="s">
        <v>35</v>
      </c>
      <c r="C8" s="9" t="s">
        <v>36</v>
      </c>
      <c r="D8" s="9">
        <v>0</v>
      </c>
      <c r="E8" s="13" t="s">
        <v>223</v>
      </c>
    </row>
    <row r="9" spans="1:6" ht="30" x14ac:dyDescent="0.25">
      <c r="A9" t="s">
        <v>540</v>
      </c>
      <c r="B9" s="9" t="s">
        <v>35</v>
      </c>
      <c r="C9" s="9" t="s">
        <v>37</v>
      </c>
      <c r="D9" s="9">
        <v>1</v>
      </c>
      <c r="E9" s="13" t="s">
        <v>543</v>
      </c>
    </row>
    <row r="11" spans="1:6" x14ac:dyDescent="0.25">
      <c r="A11" s="2" t="s">
        <v>31</v>
      </c>
      <c r="B11" s="2" t="s">
        <v>12</v>
      </c>
      <c r="C11" s="2" t="s">
        <v>405</v>
      </c>
      <c r="D11" s="2" t="s">
        <v>51</v>
      </c>
      <c r="E11" s="2" t="s">
        <v>425</v>
      </c>
      <c r="F11" s="2" t="s">
        <v>426</v>
      </c>
    </row>
    <row r="12" spans="1:6" x14ac:dyDescent="0.25">
      <c r="A12" s="9" t="s">
        <v>49</v>
      </c>
      <c r="B12" s="9" t="s">
        <v>30</v>
      </c>
      <c r="C12" s="9" t="s">
        <v>30</v>
      </c>
      <c r="D12" s="9" t="s">
        <v>32</v>
      </c>
    </row>
    <row r="13" spans="1:6" x14ac:dyDescent="0.25">
      <c r="A13" s="9" t="s">
        <v>49</v>
      </c>
      <c r="B13" t="s">
        <v>606</v>
      </c>
      <c r="C13" t="s">
        <v>606</v>
      </c>
      <c r="D13" s="9" t="s">
        <v>32</v>
      </c>
    </row>
    <row r="14" spans="1:6" x14ac:dyDescent="0.25">
      <c r="A14" s="9" t="s">
        <v>49</v>
      </c>
      <c r="B14" s="9" t="s">
        <v>35</v>
      </c>
      <c r="C14" s="9" t="s">
        <v>35</v>
      </c>
      <c r="D14" s="9" t="s">
        <v>36</v>
      </c>
    </row>
    <row r="15" spans="1:6" x14ac:dyDescent="0.25">
      <c r="A15" s="9" t="s">
        <v>49</v>
      </c>
      <c r="B15" s="9" t="s">
        <v>605</v>
      </c>
      <c r="C15" s="9" t="s">
        <v>605</v>
      </c>
      <c r="D15" s="9" t="s">
        <v>36</v>
      </c>
    </row>
    <row r="17" spans="1:4" x14ac:dyDescent="0.25">
      <c r="A17" s="2" t="s">
        <v>31</v>
      </c>
      <c r="B17" s="2" t="s">
        <v>541</v>
      </c>
    </row>
    <row r="18" spans="1:4" x14ac:dyDescent="0.25">
      <c r="A18" s="9" t="s">
        <v>546</v>
      </c>
      <c r="B18" s="7" t="s">
        <v>542</v>
      </c>
      <c r="D18" s="9" t="s">
        <v>536</v>
      </c>
    </row>
    <row r="19" spans="1:4" x14ac:dyDescent="0.25">
      <c r="D19" s="9" t="s">
        <v>537</v>
      </c>
    </row>
    <row r="20" spans="1:4" x14ac:dyDescent="0.25">
      <c r="A20" s="9"/>
      <c r="D20" s="9" t="s">
        <v>538</v>
      </c>
    </row>
    <row r="21" spans="1:4" x14ac:dyDescent="0.25">
      <c r="A21" s="9"/>
    </row>
    <row r="22" spans="1:4" x14ac:dyDescent="0.25">
      <c r="A22" s="9"/>
    </row>
    <row r="23" spans="1:4" x14ac:dyDescent="0.25">
      <c r="A23" s="2" t="s">
        <v>31</v>
      </c>
      <c r="B23" s="2" t="s">
        <v>12</v>
      </c>
      <c r="C23" s="2" t="s">
        <v>51</v>
      </c>
    </row>
    <row r="24" spans="1:4" x14ac:dyDescent="0.25">
      <c r="A24" s="9" t="s">
        <v>554</v>
      </c>
      <c r="B24" t="s">
        <v>555</v>
      </c>
      <c r="C24" s="9" t="s">
        <v>32</v>
      </c>
    </row>
    <row r="25" spans="1:4" x14ac:dyDescent="0.25">
      <c r="A25" s="9" t="s">
        <v>554</v>
      </c>
      <c r="B25" t="s">
        <v>556</v>
      </c>
      <c r="C25" s="9" t="s">
        <v>36</v>
      </c>
    </row>
    <row r="26" spans="1:4" x14ac:dyDescent="0.25">
      <c r="A26" s="9"/>
    </row>
    <row r="27" spans="1:4" x14ac:dyDescent="0.25">
      <c r="A27" s="9"/>
    </row>
    <row r="28" spans="1:4" x14ac:dyDescent="0.25">
      <c r="A28" s="9"/>
    </row>
    <row r="29" spans="1:4" x14ac:dyDescent="0.25">
      <c r="A29" s="9"/>
    </row>
    <row r="30" spans="1:4" x14ac:dyDescent="0.25">
      <c r="A3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1.28515625" customWidth="1"/>
    <col min="2" max="2" width="19.140625" customWidth="1"/>
    <col min="3" max="3" width="31.7109375" customWidth="1"/>
    <col min="4" max="4" width="41.5703125" customWidth="1"/>
    <col min="5" max="5" width="16.5703125" customWidth="1"/>
    <col min="6" max="6" width="12.28515625" style="1" customWidth="1"/>
    <col min="7" max="7" width="23.28515625" style="4" customWidth="1"/>
    <col min="8" max="8" width="9.140625" customWidth="1"/>
  </cols>
  <sheetData>
    <row r="1" spans="1:7" x14ac:dyDescent="0.25">
      <c r="A1" s="2" t="s">
        <v>31</v>
      </c>
      <c r="B1" s="2" t="s">
        <v>12</v>
      </c>
      <c r="C1" s="2" t="s">
        <v>3</v>
      </c>
      <c r="D1" s="2" t="s">
        <v>6</v>
      </c>
      <c r="E1" s="2" t="s">
        <v>224</v>
      </c>
      <c r="F1" s="2" t="s">
        <v>7</v>
      </c>
      <c r="G1" s="6" t="s">
        <v>5</v>
      </c>
    </row>
    <row r="2" spans="1:7" x14ac:dyDescent="0.25">
      <c r="A2" s="5" t="s">
        <v>17</v>
      </c>
      <c r="C2" s="5"/>
      <c r="D2" s="1"/>
      <c r="E2" s="1"/>
      <c r="G2" s="3"/>
    </row>
    <row r="3" spans="1:7" x14ac:dyDescent="0.25">
      <c r="A3" t="s">
        <v>41</v>
      </c>
      <c r="B3" t="s">
        <v>217</v>
      </c>
      <c r="C3" t="s">
        <v>18</v>
      </c>
      <c r="D3" t="s">
        <v>14</v>
      </c>
      <c r="E3">
        <v>3</v>
      </c>
      <c r="F3" s="1" t="s">
        <v>225</v>
      </c>
      <c r="G3" s="4" t="s">
        <v>8</v>
      </c>
    </row>
    <row r="4" spans="1:7" x14ac:dyDescent="0.25">
      <c r="A4" t="s">
        <v>41</v>
      </c>
      <c r="B4" t="s">
        <v>218</v>
      </c>
      <c r="C4" t="s">
        <v>18</v>
      </c>
      <c r="D4" t="s">
        <v>15</v>
      </c>
      <c r="E4">
        <v>3</v>
      </c>
      <c r="F4" s="1" t="s">
        <v>225</v>
      </c>
      <c r="G4" s="4" t="s">
        <v>9</v>
      </c>
    </row>
    <row r="5" spans="1:7" x14ac:dyDescent="0.25">
      <c r="A5" t="s">
        <v>41</v>
      </c>
      <c r="B5" t="s">
        <v>219</v>
      </c>
      <c r="C5" t="s">
        <v>18</v>
      </c>
      <c r="D5" t="s">
        <v>16</v>
      </c>
      <c r="E5">
        <v>3</v>
      </c>
      <c r="F5" s="1" t="s">
        <v>225</v>
      </c>
      <c r="G5" s="4" t="s">
        <v>13</v>
      </c>
    </row>
    <row r="7" spans="1:7" x14ac:dyDescent="0.25">
      <c r="A7" t="s">
        <v>41</v>
      </c>
      <c r="B7" t="s">
        <v>188</v>
      </c>
      <c r="C7" s="12" t="s">
        <v>187</v>
      </c>
      <c r="E7">
        <v>1</v>
      </c>
      <c r="F7" s="1" t="s">
        <v>225</v>
      </c>
      <c r="G7" s="4" t="s">
        <v>11</v>
      </c>
    </row>
    <row r="8" spans="1:7" x14ac:dyDescent="0.25">
      <c r="A8" t="s">
        <v>41</v>
      </c>
      <c r="B8" t="s">
        <v>189</v>
      </c>
      <c r="C8" s="12" t="s">
        <v>187</v>
      </c>
      <c r="E8">
        <v>1</v>
      </c>
      <c r="F8" s="1" t="s">
        <v>225</v>
      </c>
      <c r="G8" s="4" t="s">
        <v>10</v>
      </c>
    </row>
    <row r="10" spans="1:7" x14ac:dyDescent="0.25">
      <c r="A10" t="s">
        <v>41</v>
      </c>
      <c r="B10" t="s">
        <v>185</v>
      </c>
      <c r="C10" s="12" t="s">
        <v>184</v>
      </c>
      <c r="E10">
        <v>2</v>
      </c>
      <c r="F10" s="1" t="s">
        <v>225</v>
      </c>
      <c r="G10" s="4" t="s">
        <v>11</v>
      </c>
    </row>
    <row r="11" spans="1:7" x14ac:dyDescent="0.25">
      <c r="A11" t="s">
        <v>41</v>
      </c>
      <c r="B11" t="s">
        <v>186</v>
      </c>
      <c r="C11" s="12" t="s">
        <v>184</v>
      </c>
      <c r="E11">
        <v>2</v>
      </c>
      <c r="F11" s="1" t="s">
        <v>225</v>
      </c>
      <c r="G11" s="4" t="s">
        <v>10</v>
      </c>
    </row>
    <row r="13" spans="1:7" x14ac:dyDescent="0.25">
      <c r="A13" t="s">
        <v>41</v>
      </c>
      <c r="B13" t="s">
        <v>202</v>
      </c>
      <c r="C13" s="12" t="s">
        <v>191</v>
      </c>
      <c r="E13">
        <v>4</v>
      </c>
      <c r="F13" s="1" t="s">
        <v>226</v>
      </c>
      <c r="G13" s="4" t="s">
        <v>10</v>
      </c>
    </row>
    <row r="14" spans="1:7" x14ac:dyDescent="0.25">
      <c r="A14" t="s">
        <v>41</v>
      </c>
      <c r="B14" t="s">
        <v>203</v>
      </c>
      <c r="C14" s="12" t="s">
        <v>191</v>
      </c>
      <c r="E14">
        <v>4</v>
      </c>
      <c r="F14" s="1" t="s">
        <v>226</v>
      </c>
      <c r="G14" s="4" t="s">
        <v>11</v>
      </c>
    </row>
    <row r="15" spans="1:7" x14ac:dyDescent="0.25">
      <c r="A15" t="s">
        <v>41</v>
      </c>
      <c r="B15" t="s">
        <v>204</v>
      </c>
      <c r="C15" s="12" t="s">
        <v>191</v>
      </c>
      <c r="E15">
        <v>4</v>
      </c>
      <c r="F15" s="1" t="s">
        <v>226</v>
      </c>
      <c r="G15" s="4" t="s">
        <v>197</v>
      </c>
    </row>
    <row r="16" spans="1:7" x14ac:dyDescent="0.25">
      <c r="A16" t="s">
        <v>41</v>
      </c>
      <c r="B16" t="s">
        <v>205</v>
      </c>
      <c r="C16" s="12" t="s">
        <v>191</v>
      </c>
      <c r="E16">
        <v>4</v>
      </c>
      <c r="F16" s="1" t="s">
        <v>226</v>
      </c>
      <c r="G16" s="4" t="s">
        <v>198</v>
      </c>
    </row>
    <row r="17" spans="1:7" x14ac:dyDescent="0.25">
      <c r="A17" t="s">
        <v>41</v>
      </c>
      <c r="B17" t="s">
        <v>206</v>
      </c>
      <c r="C17" s="12" t="s">
        <v>191</v>
      </c>
      <c r="E17">
        <v>4</v>
      </c>
      <c r="F17" s="1" t="s">
        <v>226</v>
      </c>
      <c r="G17" s="4" t="s">
        <v>199</v>
      </c>
    </row>
    <row r="18" spans="1:7" x14ac:dyDescent="0.25">
      <c r="A18" t="s">
        <v>41</v>
      </c>
      <c r="B18" t="s">
        <v>207</v>
      </c>
      <c r="C18" s="12" t="s">
        <v>191</v>
      </c>
      <c r="E18">
        <v>4</v>
      </c>
      <c r="F18" s="1" t="s">
        <v>226</v>
      </c>
      <c r="G18" s="4" t="s">
        <v>200</v>
      </c>
    </row>
    <row r="20" spans="1:7" x14ac:dyDescent="0.25">
      <c r="A20" t="s">
        <v>41</v>
      </c>
      <c r="B20" t="s">
        <v>210</v>
      </c>
      <c r="C20" s="12" t="s">
        <v>192</v>
      </c>
      <c r="E20">
        <v>3</v>
      </c>
      <c r="F20" s="1" t="s">
        <v>227</v>
      </c>
      <c r="G20" s="4" t="s">
        <v>11</v>
      </c>
    </row>
    <row r="21" spans="1:7" x14ac:dyDescent="0.25">
      <c r="A21" t="s">
        <v>41</v>
      </c>
      <c r="B21" t="s">
        <v>208</v>
      </c>
      <c r="C21" s="12" t="s">
        <v>192</v>
      </c>
      <c r="E21">
        <v>3</v>
      </c>
      <c r="F21" s="1" t="s">
        <v>227</v>
      </c>
      <c r="G21" s="4" t="s">
        <v>197</v>
      </c>
    </row>
    <row r="22" spans="1:7" x14ac:dyDescent="0.25">
      <c r="A22" t="s">
        <v>41</v>
      </c>
      <c r="B22" t="s">
        <v>209</v>
      </c>
      <c r="C22" s="12" t="s">
        <v>192</v>
      </c>
      <c r="E22">
        <v>3</v>
      </c>
      <c r="F22" s="1" t="s">
        <v>227</v>
      </c>
      <c r="G22" s="4" t="s">
        <v>198</v>
      </c>
    </row>
    <row r="24" spans="1:7" x14ac:dyDescent="0.25">
      <c r="A24" t="s">
        <v>41</v>
      </c>
      <c r="B24" t="s">
        <v>211</v>
      </c>
      <c r="C24" t="s">
        <v>193</v>
      </c>
      <c r="E24">
        <v>2</v>
      </c>
      <c r="F24" s="1" t="s">
        <v>227</v>
      </c>
      <c r="G24" s="4" t="s">
        <v>11</v>
      </c>
    </row>
    <row r="25" spans="1:7" x14ac:dyDescent="0.25">
      <c r="A25" t="s">
        <v>41</v>
      </c>
      <c r="B25" t="s">
        <v>212</v>
      </c>
      <c r="C25" t="s">
        <v>193</v>
      </c>
      <c r="E25">
        <v>2</v>
      </c>
      <c r="F25" s="1" t="s">
        <v>227</v>
      </c>
      <c r="G25" s="4" t="s">
        <v>197</v>
      </c>
    </row>
    <row r="26" spans="1:7" x14ac:dyDescent="0.25">
      <c r="A26" t="s">
        <v>41</v>
      </c>
      <c r="B26" t="s">
        <v>222</v>
      </c>
      <c r="C26" t="s">
        <v>193</v>
      </c>
      <c r="E26">
        <v>2</v>
      </c>
      <c r="F26" s="1" t="s">
        <v>227</v>
      </c>
      <c r="G26" s="4" t="s">
        <v>40</v>
      </c>
    </row>
    <row r="28" spans="1:7" x14ac:dyDescent="0.25">
      <c r="A28" t="s">
        <v>41</v>
      </c>
      <c r="B28" t="s">
        <v>213</v>
      </c>
      <c r="C28" t="s">
        <v>194</v>
      </c>
      <c r="E28">
        <v>2</v>
      </c>
      <c r="F28" s="1" t="s">
        <v>226</v>
      </c>
      <c r="G28" s="4" t="s">
        <v>10</v>
      </c>
    </row>
    <row r="29" spans="1:7" x14ac:dyDescent="0.25">
      <c r="A29" t="s">
        <v>41</v>
      </c>
      <c r="B29" t="s">
        <v>214</v>
      </c>
      <c r="C29" t="s">
        <v>194</v>
      </c>
      <c r="E29">
        <v>2</v>
      </c>
      <c r="F29" s="1" t="s">
        <v>226</v>
      </c>
      <c r="G29" s="4" t="s">
        <v>11</v>
      </c>
    </row>
    <row r="30" spans="1:7" x14ac:dyDescent="0.25">
      <c r="A30" t="s">
        <v>41</v>
      </c>
      <c r="B30" t="s">
        <v>215</v>
      </c>
      <c r="C30" t="s">
        <v>194</v>
      </c>
      <c r="E30">
        <v>2</v>
      </c>
      <c r="F30" s="1" t="s">
        <v>226</v>
      </c>
      <c r="G30" s="4" t="s">
        <v>197</v>
      </c>
    </row>
    <row r="32" spans="1:7" x14ac:dyDescent="0.25">
      <c r="A32" t="s">
        <v>41</v>
      </c>
      <c r="B32" t="s">
        <v>220</v>
      </c>
      <c r="C32" t="s">
        <v>195</v>
      </c>
      <c r="E32">
        <v>2</v>
      </c>
      <c r="F32" s="1" t="s">
        <v>225</v>
      </c>
      <c r="G32" s="4" t="s">
        <v>190</v>
      </c>
    </row>
    <row r="34" spans="1:7" x14ac:dyDescent="0.25">
      <c r="A34" s="5" t="s">
        <v>196</v>
      </c>
    </row>
    <row r="35" spans="1:7" x14ac:dyDescent="0.25">
      <c r="A35" t="s">
        <v>41</v>
      </c>
      <c r="B35" t="s">
        <v>20</v>
      </c>
      <c r="C35" t="s">
        <v>201</v>
      </c>
      <c r="E35">
        <v>2</v>
      </c>
      <c r="F35" s="1" t="s">
        <v>225</v>
      </c>
      <c r="G35" s="4" t="s">
        <v>22</v>
      </c>
    </row>
    <row r="36" spans="1:7" x14ac:dyDescent="0.25">
      <c r="A36" t="s">
        <v>41</v>
      </c>
      <c r="B36" t="s">
        <v>21</v>
      </c>
      <c r="C36" t="s">
        <v>201</v>
      </c>
      <c r="E36">
        <v>2</v>
      </c>
      <c r="F36" s="1" t="s">
        <v>225</v>
      </c>
      <c r="G36" s="4" t="s">
        <v>23</v>
      </c>
    </row>
    <row r="37" spans="1:7" x14ac:dyDescent="0.25">
      <c r="A37" t="s">
        <v>41</v>
      </c>
      <c r="B37" t="s">
        <v>29</v>
      </c>
      <c r="C37" t="s">
        <v>201</v>
      </c>
      <c r="E37">
        <v>2</v>
      </c>
      <c r="F37" s="1" t="s">
        <v>225</v>
      </c>
      <c r="G37" s="4" t="s">
        <v>40</v>
      </c>
    </row>
    <row r="38" spans="1:7" x14ac:dyDescent="0.25">
      <c r="G38"/>
    </row>
    <row r="39" spans="1:7" x14ac:dyDescent="0.25">
      <c r="G39"/>
    </row>
    <row r="40" spans="1:7" x14ac:dyDescent="0.25">
      <c r="G40"/>
    </row>
    <row r="41" spans="1:7" x14ac:dyDescent="0.25">
      <c r="G41"/>
    </row>
    <row r="42" spans="1:7" x14ac:dyDescent="0.25">
      <c r="G42"/>
    </row>
    <row r="43" spans="1:7" x14ac:dyDescent="0.25">
      <c r="G43"/>
    </row>
    <row r="44" spans="1:7" x14ac:dyDescent="0.25">
      <c r="F44"/>
      <c r="G44"/>
    </row>
    <row r="45" spans="1:7" x14ac:dyDescent="0.25">
      <c r="F45"/>
      <c r="G45"/>
    </row>
    <row r="46" spans="1:7" x14ac:dyDescent="0.25">
      <c r="F46"/>
      <c r="G46"/>
    </row>
    <row r="47" spans="1:7" x14ac:dyDescent="0.25">
      <c r="F47"/>
      <c r="G47"/>
    </row>
    <row r="48" spans="1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21.28515625" style="20" customWidth="1"/>
    <col min="2" max="2" width="24.7109375" style="20" customWidth="1"/>
    <col min="3" max="3" width="31.7109375" style="20" customWidth="1"/>
    <col min="4" max="4" width="47.28515625" style="20" customWidth="1"/>
    <col min="5" max="5" width="16.5703125" style="21" customWidth="1"/>
    <col min="6" max="6" width="12.28515625" style="21" customWidth="1"/>
    <col min="7" max="7" width="13.140625" style="22" customWidth="1"/>
    <col min="8" max="8" width="9.140625" style="17" customWidth="1"/>
    <col min="9" max="16384" width="9.140625" style="17"/>
  </cols>
  <sheetData>
    <row r="1" spans="1:7" x14ac:dyDescent="0.25">
      <c r="A1" s="14" t="s">
        <v>31</v>
      </c>
      <c r="B1" s="14" t="s">
        <v>12</v>
      </c>
      <c r="C1" s="14" t="s">
        <v>3</v>
      </c>
      <c r="D1" s="14" t="s">
        <v>6</v>
      </c>
      <c r="E1" s="14" t="s">
        <v>224</v>
      </c>
      <c r="F1" s="14" t="s">
        <v>7</v>
      </c>
      <c r="G1" s="15" t="s">
        <v>5</v>
      </c>
    </row>
    <row r="3" spans="1:7" x14ac:dyDescent="0.25">
      <c r="A3" s="18" t="s">
        <v>41</v>
      </c>
      <c r="B3" s="38" t="s">
        <v>544</v>
      </c>
      <c r="C3" s="18" t="s">
        <v>234</v>
      </c>
      <c r="D3" s="18" t="s">
        <v>216</v>
      </c>
      <c r="E3" s="19">
        <v>8</v>
      </c>
      <c r="F3" s="19" t="s">
        <v>227</v>
      </c>
      <c r="G3" s="19" t="s">
        <v>11</v>
      </c>
    </row>
    <row r="4" spans="1:7" x14ac:dyDescent="0.25">
      <c r="A4" s="18" t="s">
        <v>41</v>
      </c>
      <c r="B4" s="18" t="s">
        <v>229</v>
      </c>
      <c r="C4" s="18" t="s">
        <v>234</v>
      </c>
      <c r="D4" s="18" t="s">
        <v>230</v>
      </c>
      <c r="E4" s="19">
        <v>8</v>
      </c>
      <c r="F4" s="19" t="s">
        <v>227</v>
      </c>
      <c r="G4" s="19" t="s">
        <v>197</v>
      </c>
    </row>
    <row r="5" spans="1:7" x14ac:dyDescent="0.25">
      <c r="A5" s="18" t="s">
        <v>41</v>
      </c>
      <c r="B5" s="18" t="s">
        <v>228</v>
      </c>
      <c r="C5" s="18" t="s">
        <v>234</v>
      </c>
      <c r="D5" s="18" t="s">
        <v>231</v>
      </c>
      <c r="E5" s="19">
        <v>8</v>
      </c>
      <c r="F5" s="19" t="s">
        <v>227</v>
      </c>
      <c r="G5" s="19" t="s">
        <v>198</v>
      </c>
    </row>
    <row r="7" spans="1:7" x14ac:dyDescent="0.25">
      <c r="A7" s="16" t="s">
        <v>322</v>
      </c>
    </row>
    <row r="8" spans="1:7" x14ac:dyDescent="0.25">
      <c r="A8" s="23" t="s">
        <v>41</v>
      </c>
      <c r="B8" s="40" t="s">
        <v>591</v>
      </c>
      <c r="C8" s="23" t="s">
        <v>234</v>
      </c>
      <c r="D8" s="23" t="s">
        <v>232</v>
      </c>
      <c r="E8" s="24">
        <v>8</v>
      </c>
      <c r="F8" s="24" t="s">
        <v>227</v>
      </c>
      <c r="G8" s="24" t="s">
        <v>199</v>
      </c>
    </row>
    <row r="9" spans="1:7" x14ac:dyDescent="0.25">
      <c r="A9" s="39" t="s">
        <v>41</v>
      </c>
      <c r="B9" s="40" t="s">
        <v>592</v>
      </c>
      <c r="C9" s="39" t="s">
        <v>577</v>
      </c>
      <c r="D9" s="39" t="s">
        <v>578</v>
      </c>
      <c r="E9" s="24">
        <v>1</v>
      </c>
      <c r="F9" s="24" t="s">
        <v>227</v>
      </c>
      <c r="G9" s="24">
        <v>1</v>
      </c>
    </row>
    <row r="10" spans="1:7" x14ac:dyDescent="0.25">
      <c r="A10" s="39" t="s">
        <v>41</v>
      </c>
      <c r="B10" s="40" t="s">
        <v>588</v>
      </c>
      <c r="C10" s="39" t="s">
        <v>577</v>
      </c>
      <c r="D10" s="39" t="s">
        <v>578</v>
      </c>
      <c r="E10" s="24">
        <v>1</v>
      </c>
      <c r="F10" s="24" t="s">
        <v>227</v>
      </c>
      <c r="G10" s="24">
        <v>0</v>
      </c>
    </row>
    <row r="11" spans="1:7" x14ac:dyDescent="0.25">
      <c r="A11" s="39" t="s">
        <v>41</v>
      </c>
      <c r="B11" s="40" t="s">
        <v>586</v>
      </c>
      <c r="C11" s="39" t="s">
        <v>579</v>
      </c>
      <c r="D11" s="23" t="s">
        <v>245</v>
      </c>
      <c r="E11" s="24">
        <v>7</v>
      </c>
      <c r="F11" s="24" t="s">
        <v>227</v>
      </c>
      <c r="G11" s="24">
        <v>0</v>
      </c>
    </row>
    <row r="12" spans="1:7" x14ac:dyDescent="0.25">
      <c r="A12" s="23" t="s">
        <v>41</v>
      </c>
      <c r="B12" s="40" t="s">
        <v>587</v>
      </c>
      <c r="C12" s="39" t="s">
        <v>579</v>
      </c>
      <c r="D12" s="23" t="s">
        <v>246</v>
      </c>
      <c r="E12" s="24">
        <v>7</v>
      </c>
      <c r="F12" s="24" t="s">
        <v>227</v>
      </c>
      <c r="G12" s="24">
        <v>1</v>
      </c>
    </row>
    <row r="13" spans="1:7" x14ac:dyDescent="0.25">
      <c r="A13" s="23" t="s">
        <v>41</v>
      </c>
      <c r="B13" s="40" t="s">
        <v>585</v>
      </c>
      <c r="C13" s="39" t="s">
        <v>579</v>
      </c>
      <c r="D13" s="23" t="s">
        <v>247</v>
      </c>
      <c r="E13" s="24">
        <v>7</v>
      </c>
      <c r="F13" s="24" t="s">
        <v>227</v>
      </c>
      <c r="G13" s="24">
        <v>2</v>
      </c>
    </row>
    <row r="14" spans="1:7" x14ac:dyDescent="0.25">
      <c r="A14" s="23" t="s">
        <v>41</v>
      </c>
      <c r="B14" s="40" t="s">
        <v>584</v>
      </c>
      <c r="C14" s="39" t="s">
        <v>579</v>
      </c>
      <c r="D14" s="23" t="s">
        <v>248</v>
      </c>
      <c r="E14" s="24">
        <v>7</v>
      </c>
      <c r="F14" s="24" t="s">
        <v>227</v>
      </c>
      <c r="G14" s="24">
        <v>3</v>
      </c>
    </row>
    <row r="15" spans="1:7" x14ac:dyDescent="0.25">
      <c r="A15" s="23" t="s">
        <v>41</v>
      </c>
      <c r="B15" s="41" t="s">
        <v>589</v>
      </c>
      <c r="C15" s="39" t="s">
        <v>579</v>
      </c>
      <c r="D15" s="23" t="s">
        <v>249</v>
      </c>
      <c r="E15" s="24">
        <v>7</v>
      </c>
      <c r="F15" s="24" t="s">
        <v>227</v>
      </c>
      <c r="G15" s="24">
        <v>4</v>
      </c>
    </row>
    <row r="16" spans="1:7" x14ac:dyDescent="0.25">
      <c r="A16" s="23" t="s">
        <v>41</v>
      </c>
      <c r="B16" s="40" t="s">
        <v>590</v>
      </c>
      <c r="C16" s="39" t="s">
        <v>579</v>
      </c>
      <c r="D16" s="23" t="s">
        <v>250</v>
      </c>
      <c r="E16" s="24">
        <v>7</v>
      </c>
      <c r="F16" s="24" t="s">
        <v>227</v>
      </c>
      <c r="G16" s="24">
        <v>5</v>
      </c>
    </row>
    <row r="18" spans="1:7" x14ac:dyDescent="0.25">
      <c r="A18" s="23" t="s">
        <v>41</v>
      </c>
      <c r="B18" s="23" t="s">
        <v>251</v>
      </c>
      <c r="C18" s="23" t="s">
        <v>234</v>
      </c>
      <c r="D18" s="23" t="s">
        <v>233</v>
      </c>
      <c r="E18" s="24">
        <v>8</v>
      </c>
      <c r="F18" s="24" t="s">
        <v>227</v>
      </c>
      <c r="G18" s="24">
        <v>5</v>
      </c>
    </row>
    <row r="20" spans="1:7" x14ac:dyDescent="0.25">
      <c r="A20" s="16" t="s">
        <v>323</v>
      </c>
    </row>
    <row r="21" spans="1:7" x14ac:dyDescent="0.25">
      <c r="A21" s="18" t="s">
        <v>41</v>
      </c>
      <c r="B21" s="18" t="s">
        <v>238</v>
      </c>
      <c r="C21" s="18" t="s">
        <v>234</v>
      </c>
      <c r="D21" s="18" t="s">
        <v>235</v>
      </c>
      <c r="E21" s="19">
        <v>8</v>
      </c>
      <c r="F21" s="19" t="s">
        <v>227</v>
      </c>
      <c r="G21" s="19" t="s">
        <v>237</v>
      </c>
    </row>
    <row r="22" spans="1:7" x14ac:dyDescent="0.25">
      <c r="A22" s="18" t="s">
        <v>41</v>
      </c>
      <c r="B22" s="18" t="s">
        <v>239</v>
      </c>
      <c r="C22" s="18" t="s">
        <v>236</v>
      </c>
      <c r="D22" s="18" t="s">
        <v>245</v>
      </c>
      <c r="E22" s="19">
        <v>8</v>
      </c>
      <c r="F22" s="19" t="s">
        <v>227</v>
      </c>
      <c r="G22" s="19">
        <v>0</v>
      </c>
    </row>
    <row r="23" spans="1:7" x14ac:dyDescent="0.25">
      <c r="A23" s="18" t="s">
        <v>41</v>
      </c>
      <c r="B23" s="18" t="s">
        <v>240</v>
      </c>
      <c r="C23" s="18" t="s">
        <v>236</v>
      </c>
      <c r="D23" s="18" t="s">
        <v>246</v>
      </c>
      <c r="E23" s="19">
        <v>8</v>
      </c>
      <c r="F23" s="19" t="s">
        <v>227</v>
      </c>
      <c r="G23" s="19">
        <v>1</v>
      </c>
    </row>
    <row r="24" spans="1:7" x14ac:dyDescent="0.25">
      <c r="A24" s="18" t="s">
        <v>41</v>
      </c>
      <c r="B24" s="18" t="s">
        <v>241</v>
      </c>
      <c r="C24" s="18" t="s">
        <v>236</v>
      </c>
      <c r="D24" s="18" t="s">
        <v>247</v>
      </c>
      <c r="E24" s="19">
        <v>8</v>
      </c>
      <c r="F24" s="19" t="s">
        <v>227</v>
      </c>
      <c r="G24" s="19">
        <v>2</v>
      </c>
    </row>
    <row r="25" spans="1:7" x14ac:dyDescent="0.25">
      <c r="A25" s="18" t="s">
        <v>41</v>
      </c>
      <c r="B25" s="18" t="s">
        <v>242</v>
      </c>
      <c r="C25" s="18" t="s">
        <v>236</v>
      </c>
      <c r="D25" s="18" t="s">
        <v>248</v>
      </c>
      <c r="E25" s="19">
        <v>8</v>
      </c>
      <c r="F25" s="19" t="s">
        <v>227</v>
      </c>
      <c r="G25" s="19">
        <v>3</v>
      </c>
    </row>
    <row r="26" spans="1:7" x14ac:dyDescent="0.25">
      <c r="A26" s="18" t="s">
        <v>41</v>
      </c>
      <c r="B26" s="18" t="s">
        <v>243</v>
      </c>
      <c r="C26" s="18" t="s">
        <v>236</v>
      </c>
      <c r="D26" s="18" t="s">
        <v>249</v>
      </c>
      <c r="E26" s="19">
        <v>8</v>
      </c>
      <c r="F26" s="19" t="s">
        <v>227</v>
      </c>
      <c r="G26" s="19">
        <v>4</v>
      </c>
    </row>
    <row r="27" spans="1:7" x14ac:dyDescent="0.25">
      <c r="A27" s="18" t="s">
        <v>41</v>
      </c>
      <c r="B27" s="18" t="s">
        <v>244</v>
      </c>
      <c r="C27" s="18" t="s">
        <v>236</v>
      </c>
      <c r="D27" s="18" t="s">
        <v>253</v>
      </c>
      <c r="E27" s="19">
        <v>8</v>
      </c>
      <c r="F27" s="19" t="s">
        <v>227</v>
      </c>
      <c r="G27" s="19">
        <v>5</v>
      </c>
    </row>
    <row r="29" spans="1:7" x14ac:dyDescent="0.25">
      <c r="A29" s="18" t="s">
        <v>41</v>
      </c>
      <c r="B29" s="18" t="s">
        <v>252</v>
      </c>
      <c r="C29" s="18" t="s">
        <v>234</v>
      </c>
      <c r="D29" s="18" t="s">
        <v>254</v>
      </c>
      <c r="E29" s="19">
        <v>8</v>
      </c>
      <c r="F29" s="19" t="s">
        <v>227</v>
      </c>
      <c r="G29" s="19" t="s">
        <v>255</v>
      </c>
    </row>
    <row r="31" spans="1:7" x14ac:dyDescent="0.25">
      <c r="A31" s="16" t="s">
        <v>256</v>
      </c>
    </row>
    <row r="32" spans="1:7" x14ac:dyDescent="0.25">
      <c r="A32" s="23" t="s">
        <v>41</v>
      </c>
      <c r="B32" s="23" t="s">
        <v>260</v>
      </c>
      <c r="C32" s="23" t="s">
        <v>234</v>
      </c>
      <c r="D32" s="23" t="s">
        <v>257</v>
      </c>
      <c r="E32" s="24">
        <v>8</v>
      </c>
      <c r="F32" s="24" t="s">
        <v>227</v>
      </c>
      <c r="G32" s="24" t="s">
        <v>258</v>
      </c>
    </row>
    <row r="33" spans="1:7" x14ac:dyDescent="0.25">
      <c r="A33" s="23" t="s">
        <v>41</v>
      </c>
      <c r="B33" s="23" t="s">
        <v>261</v>
      </c>
      <c r="C33" s="23" t="s">
        <v>268</v>
      </c>
      <c r="D33" s="23" t="s">
        <v>245</v>
      </c>
      <c r="E33" s="24">
        <v>4</v>
      </c>
      <c r="F33" s="24" t="s">
        <v>227</v>
      </c>
      <c r="G33" s="24">
        <v>0</v>
      </c>
    </row>
    <row r="34" spans="1:7" x14ac:dyDescent="0.25">
      <c r="A34" s="23" t="s">
        <v>41</v>
      </c>
      <c r="B34" s="23" t="s">
        <v>262</v>
      </c>
      <c r="C34" s="23" t="s">
        <v>268</v>
      </c>
      <c r="D34" s="23" t="s">
        <v>246</v>
      </c>
      <c r="E34" s="24">
        <v>4</v>
      </c>
      <c r="F34" s="24" t="s">
        <v>227</v>
      </c>
      <c r="G34" s="24">
        <v>1</v>
      </c>
    </row>
    <row r="35" spans="1:7" x14ac:dyDescent="0.25">
      <c r="A35" s="23" t="s">
        <v>41</v>
      </c>
      <c r="B35" s="23" t="s">
        <v>263</v>
      </c>
      <c r="C35" s="23" t="s">
        <v>268</v>
      </c>
      <c r="D35" s="23" t="s">
        <v>247</v>
      </c>
      <c r="E35" s="24">
        <v>4</v>
      </c>
      <c r="F35" s="24" t="s">
        <v>227</v>
      </c>
      <c r="G35" s="24">
        <v>2</v>
      </c>
    </row>
    <row r="36" spans="1:7" x14ac:dyDescent="0.25">
      <c r="A36" s="23" t="s">
        <v>41</v>
      </c>
      <c r="B36" s="23" t="s">
        <v>264</v>
      </c>
      <c r="C36" s="23" t="s">
        <v>268</v>
      </c>
      <c r="D36" s="23" t="s">
        <v>248</v>
      </c>
      <c r="E36" s="24">
        <v>4</v>
      </c>
      <c r="F36" s="24" t="s">
        <v>227</v>
      </c>
      <c r="G36" s="24">
        <v>3</v>
      </c>
    </row>
    <row r="37" spans="1:7" x14ac:dyDescent="0.25">
      <c r="A37" s="23" t="s">
        <v>41</v>
      </c>
      <c r="B37" s="23" t="s">
        <v>265</v>
      </c>
      <c r="C37" s="23" t="s">
        <v>236</v>
      </c>
      <c r="D37" s="23" t="s">
        <v>249</v>
      </c>
      <c r="E37" s="24">
        <v>8</v>
      </c>
      <c r="F37" s="24" t="s">
        <v>227</v>
      </c>
      <c r="G37" s="24">
        <v>4</v>
      </c>
    </row>
    <row r="38" spans="1:7" x14ac:dyDescent="0.25">
      <c r="A38" s="23" t="s">
        <v>41</v>
      </c>
      <c r="B38" s="23" t="s">
        <v>266</v>
      </c>
      <c r="C38" s="23" t="s">
        <v>236</v>
      </c>
      <c r="D38" s="23" t="s">
        <v>253</v>
      </c>
      <c r="E38" s="24">
        <v>8</v>
      </c>
      <c r="F38" s="24" t="s">
        <v>227</v>
      </c>
      <c r="G38" s="24">
        <v>5</v>
      </c>
    </row>
    <row r="39" spans="1:7" x14ac:dyDescent="0.25">
      <c r="A39" s="23" t="s">
        <v>41</v>
      </c>
      <c r="B39" s="23" t="s">
        <v>269</v>
      </c>
      <c r="C39" s="23" t="s">
        <v>272</v>
      </c>
      <c r="D39" s="23" t="s">
        <v>273</v>
      </c>
      <c r="E39" s="24">
        <v>4</v>
      </c>
      <c r="F39" s="24" t="s">
        <v>226</v>
      </c>
      <c r="G39" s="24" t="s">
        <v>276</v>
      </c>
    </row>
    <row r="40" spans="1:7" x14ac:dyDescent="0.25">
      <c r="A40" s="23" t="s">
        <v>41</v>
      </c>
      <c r="B40" s="23" t="s">
        <v>270</v>
      </c>
      <c r="C40" s="23" t="s">
        <v>272</v>
      </c>
      <c r="D40" s="23" t="s">
        <v>275</v>
      </c>
      <c r="E40" s="24">
        <v>4</v>
      </c>
      <c r="F40" s="24" t="s">
        <v>226</v>
      </c>
      <c r="G40" s="24" t="s">
        <v>277</v>
      </c>
    </row>
    <row r="41" spans="1:7" x14ac:dyDescent="0.25">
      <c r="A41" s="23" t="s">
        <v>41</v>
      </c>
      <c r="B41" s="23" t="s">
        <v>271</v>
      </c>
      <c r="C41" s="23" t="s">
        <v>272</v>
      </c>
      <c r="D41" s="23" t="s">
        <v>274</v>
      </c>
      <c r="E41" s="24">
        <v>4</v>
      </c>
      <c r="F41" s="24" t="s">
        <v>226</v>
      </c>
      <c r="G41" s="24" t="s">
        <v>278</v>
      </c>
    </row>
    <row r="43" spans="1:7" x14ac:dyDescent="0.25">
      <c r="A43" s="23" t="s">
        <v>41</v>
      </c>
      <c r="B43" s="23" t="s">
        <v>267</v>
      </c>
      <c r="C43" s="23" t="s">
        <v>234</v>
      </c>
      <c r="D43" s="23" t="s">
        <v>254</v>
      </c>
      <c r="E43" s="24">
        <v>8</v>
      </c>
      <c r="F43" s="24" t="s">
        <v>227</v>
      </c>
      <c r="G43" s="24" t="s">
        <v>259</v>
      </c>
    </row>
    <row r="45" spans="1:7" x14ac:dyDescent="0.25">
      <c r="A45" s="18" t="s">
        <v>41</v>
      </c>
      <c r="B45" s="18" t="s">
        <v>279</v>
      </c>
      <c r="C45" s="18" t="s">
        <v>234</v>
      </c>
      <c r="D45" s="18" t="s">
        <v>280</v>
      </c>
      <c r="E45" s="19">
        <v>8</v>
      </c>
      <c r="F45" s="19" t="s">
        <v>227</v>
      </c>
      <c r="G45" s="19" t="s">
        <v>23</v>
      </c>
    </row>
    <row r="46" spans="1:7" x14ac:dyDescent="0.25">
      <c r="A46" s="18" t="s">
        <v>41</v>
      </c>
      <c r="B46" s="18" t="s">
        <v>288</v>
      </c>
      <c r="C46" s="18" t="s">
        <v>234</v>
      </c>
      <c r="D46" s="18" t="s">
        <v>281</v>
      </c>
      <c r="E46" s="19">
        <v>8</v>
      </c>
      <c r="F46" s="19" t="s">
        <v>227</v>
      </c>
      <c r="G46" s="19" t="s">
        <v>282</v>
      </c>
    </row>
    <row r="47" spans="1:7" x14ac:dyDescent="0.25">
      <c r="A47" s="18" t="s">
        <v>41</v>
      </c>
      <c r="B47" s="18" t="s">
        <v>296</v>
      </c>
      <c r="C47" s="18" t="s">
        <v>234</v>
      </c>
      <c r="D47" s="18" t="s">
        <v>283</v>
      </c>
      <c r="E47" s="19">
        <v>8</v>
      </c>
      <c r="F47" s="19" t="s">
        <v>227</v>
      </c>
      <c r="G47" s="19" t="s">
        <v>289</v>
      </c>
    </row>
    <row r="48" spans="1:7" ht="30" x14ac:dyDescent="0.25">
      <c r="A48" s="23" t="s">
        <v>41</v>
      </c>
      <c r="B48" s="23" t="s">
        <v>299</v>
      </c>
      <c r="C48" s="23" t="s">
        <v>234</v>
      </c>
      <c r="D48" s="25" t="s">
        <v>297</v>
      </c>
      <c r="E48" s="24">
        <v>8</v>
      </c>
      <c r="F48" s="24" t="s">
        <v>227</v>
      </c>
      <c r="G48" s="24" t="s">
        <v>290</v>
      </c>
    </row>
    <row r="49" spans="1:7" x14ac:dyDescent="0.25">
      <c r="A49" s="23" t="s">
        <v>41</v>
      </c>
      <c r="B49" s="23" t="s">
        <v>300</v>
      </c>
      <c r="C49" s="23" t="s">
        <v>234</v>
      </c>
      <c r="D49" s="23" t="s">
        <v>284</v>
      </c>
      <c r="E49" s="24">
        <v>8</v>
      </c>
      <c r="F49" s="24" t="s">
        <v>227</v>
      </c>
      <c r="G49" s="24" t="s">
        <v>291</v>
      </c>
    </row>
    <row r="50" spans="1:7" x14ac:dyDescent="0.25">
      <c r="A50" s="23" t="s">
        <v>41</v>
      </c>
      <c r="B50" s="23" t="s">
        <v>301</v>
      </c>
      <c r="C50" s="23" t="s">
        <v>234</v>
      </c>
      <c r="D50" s="23" t="s">
        <v>285</v>
      </c>
      <c r="E50" s="24">
        <v>8</v>
      </c>
      <c r="F50" s="24" t="s">
        <v>227</v>
      </c>
      <c r="G50" s="24" t="s">
        <v>292</v>
      </c>
    </row>
    <row r="51" spans="1:7" x14ac:dyDescent="0.25">
      <c r="A51" s="23" t="s">
        <v>41</v>
      </c>
      <c r="B51" s="23" t="s">
        <v>302</v>
      </c>
      <c r="C51" s="23" t="s">
        <v>234</v>
      </c>
      <c r="D51" s="23" t="s">
        <v>286</v>
      </c>
      <c r="E51" s="24">
        <v>8</v>
      </c>
      <c r="F51" s="24" t="s">
        <v>227</v>
      </c>
      <c r="G51" s="24" t="s">
        <v>293</v>
      </c>
    </row>
    <row r="52" spans="1:7" ht="30" x14ac:dyDescent="0.25">
      <c r="A52" s="23" t="s">
        <v>41</v>
      </c>
      <c r="B52" s="23" t="s">
        <v>303</v>
      </c>
      <c r="C52" s="23" t="s">
        <v>234</v>
      </c>
      <c r="D52" s="25" t="s">
        <v>298</v>
      </c>
      <c r="E52" s="24">
        <v>8</v>
      </c>
      <c r="F52" s="24" t="s">
        <v>227</v>
      </c>
      <c r="G52" s="24" t="s">
        <v>294</v>
      </c>
    </row>
    <row r="53" spans="1:7" x14ac:dyDescent="0.25">
      <c r="A53" s="23" t="s">
        <v>41</v>
      </c>
      <c r="B53" s="23" t="s">
        <v>304</v>
      </c>
      <c r="C53" s="23" t="s">
        <v>234</v>
      </c>
      <c r="D53" s="23" t="s">
        <v>287</v>
      </c>
      <c r="E53" s="24">
        <v>8</v>
      </c>
      <c r="F53" s="24" t="s">
        <v>227</v>
      </c>
      <c r="G53" s="24" t="s">
        <v>295</v>
      </c>
    </row>
    <row r="55" spans="1:7" x14ac:dyDescent="0.25">
      <c r="A55" s="18" t="s">
        <v>41</v>
      </c>
      <c r="B55" s="18" t="s">
        <v>324</v>
      </c>
      <c r="C55" s="18" t="s">
        <v>234</v>
      </c>
      <c r="D55" s="18" t="s">
        <v>305</v>
      </c>
      <c r="E55" s="19">
        <v>8</v>
      </c>
      <c r="F55" s="19" t="s">
        <v>227</v>
      </c>
      <c r="G55" s="19">
        <v>19</v>
      </c>
    </row>
    <row r="56" spans="1:7" x14ac:dyDescent="0.25">
      <c r="A56" s="18" t="s">
        <v>41</v>
      </c>
      <c r="B56" s="18" t="s">
        <v>325</v>
      </c>
      <c r="C56" s="18" t="s">
        <v>234</v>
      </c>
      <c r="D56" s="18" t="s">
        <v>306</v>
      </c>
      <c r="E56" s="19">
        <v>8</v>
      </c>
      <c r="F56" s="19" t="s">
        <v>227</v>
      </c>
      <c r="G56" s="19">
        <v>20</v>
      </c>
    </row>
    <row r="57" spans="1:7" x14ac:dyDescent="0.25">
      <c r="A57" s="18" t="s">
        <v>41</v>
      </c>
      <c r="B57" s="18" t="s">
        <v>326</v>
      </c>
      <c r="C57" s="18" t="s">
        <v>234</v>
      </c>
      <c r="D57" s="18" t="s">
        <v>307</v>
      </c>
      <c r="E57" s="19">
        <v>8</v>
      </c>
      <c r="F57" s="19" t="s">
        <v>227</v>
      </c>
      <c r="G57" s="19">
        <v>21</v>
      </c>
    </row>
    <row r="58" spans="1:7" x14ac:dyDescent="0.25">
      <c r="A58" s="18" t="s">
        <v>41</v>
      </c>
      <c r="B58" s="18" t="s">
        <v>327</v>
      </c>
      <c r="C58" s="18" t="s">
        <v>234</v>
      </c>
      <c r="D58" s="18" t="s">
        <v>308</v>
      </c>
      <c r="E58" s="19">
        <v>8</v>
      </c>
      <c r="F58" s="19" t="s">
        <v>227</v>
      </c>
      <c r="G58" s="19">
        <v>22</v>
      </c>
    </row>
    <row r="59" spans="1:7" ht="75" x14ac:dyDescent="0.25">
      <c r="A59" s="23" t="s">
        <v>41</v>
      </c>
      <c r="B59" s="23" t="s">
        <v>328</v>
      </c>
      <c r="C59" s="23" t="s">
        <v>234</v>
      </c>
      <c r="D59" s="25" t="s">
        <v>309</v>
      </c>
      <c r="E59" s="24">
        <v>8</v>
      </c>
      <c r="F59" s="24" t="s">
        <v>227</v>
      </c>
      <c r="G59" s="24">
        <v>23</v>
      </c>
    </row>
    <row r="60" spans="1:7" x14ac:dyDescent="0.25">
      <c r="A60" s="18" t="s">
        <v>41</v>
      </c>
      <c r="B60" s="18" t="s">
        <v>329</v>
      </c>
      <c r="C60" s="18" t="s">
        <v>234</v>
      </c>
      <c r="D60" s="18" t="s">
        <v>310</v>
      </c>
      <c r="E60" s="19">
        <v>8</v>
      </c>
      <c r="F60" s="19" t="s">
        <v>227</v>
      </c>
      <c r="G60" s="19">
        <v>24</v>
      </c>
    </row>
    <row r="61" spans="1:7" x14ac:dyDescent="0.25">
      <c r="A61" s="18" t="s">
        <v>41</v>
      </c>
      <c r="B61" s="18" t="s">
        <v>330</v>
      </c>
      <c r="C61" s="18" t="s">
        <v>234</v>
      </c>
      <c r="D61" s="18" t="s">
        <v>311</v>
      </c>
      <c r="E61" s="19">
        <v>8</v>
      </c>
      <c r="F61" s="19" t="s">
        <v>227</v>
      </c>
      <c r="G61" s="19">
        <v>25</v>
      </c>
    </row>
    <row r="62" spans="1:7" x14ac:dyDescent="0.25">
      <c r="A62" s="23" t="s">
        <v>41</v>
      </c>
      <c r="B62" s="23" t="s">
        <v>331</v>
      </c>
      <c r="C62" s="23" t="s">
        <v>234</v>
      </c>
      <c r="D62" s="23" t="s">
        <v>312</v>
      </c>
      <c r="E62" s="24">
        <v>8</v>
      </c>
      <c r="F62" s="24" t="s">
        <v>227</v>
      </c>
      <c r="G62" s="24">
        <v>26</v>
      </c>
    </row>
    <row r="63" spans="1:7" x14ac:dyDescent="0.25">
      <c r="A63" s="18" t="s">
        <v>41</v>
      </c>
      <c r="B63" s="18" t="s">
        <v>332</v>
      </c>
      <c r="C63" s="18" t="s">
        <v>234</v>
      </c>
      <c r="D63" s="18" t="s">
        <v>313</v>
      </c>
      <c r="E63" s="19">
        <v>8</v>
      </c>
      <c r="F63" s="19" t="s">
        <v>227</v>
      </c>
      <c r="G63" s="19">
        <v>27</v>
      </c>
    </row>
    <row r="64" spans="1:7" x14ac:dyDescent="0.25">
      <c r="A64" s="18" t="s">
        <v>41</v>
      </c>
      <c r="B64" s="18" t="s">
        <v>333</v>
      </c>
      <c r="C64" s="18" t="s">
        <v>234</v>
      </c>
      <c r="D64" s="18" t="s">
        <v>314</v>
      </c>
      <c r="E64" s="19">
        <v>8</v>
      </c>
      <c r="F64" s="19" t="s">
        <v>227</v>
      </c>
      <c r="G64" s="19">
        <v>28</v>
      </c>
    </row>
    <row r="65" spans="1:7" x14ac:dyDescent="0.25">
      <c r="A65" s="26"/>
      <c r="B65" s="26"/>
      <c r="C65" s="26"/>
      <c r="D65" s="26"/>
      <c r="E65" s="27"/>
      <c r="F65" s="27"/>
      <c r="G65" s="27"/>
    </row>
    <row r="66" spans="1:7" x14ac:dyDescent="0.25">
      <c r="A66" s="23" t="s">
        <v>41</v>
      </c>
      <c r="B66" s="23" t="s">
        <v>334</v>
      </c>
      <c r="C66" s="23" t="s">
        <v>234</v>
      </c>
      <c r="D66" s="23" t="s">
        <v>315</v>
      </c>
      <c r="E66" s="24">
        <v>8</v>
      </c>
      <c r="F66" s="24" t="s">
        <v>227</v>
      </c>
      <c r="G66" s="24">
        <v>29</v>
      </c>
    </row>
    <row r="67" spans="1:7" x14ac:dyDescent="0.25">
      <c r="A67" s="23" t="s">
        <v>41</v>
      </c>
      <c r="B67" s="23" t="s">
        <v>335</v>
      </c>
      <c r="C67" s="23" t="s">
        <v>234</v>
      </c>
      <c r="D67" s="23" t="s">
        <v>316</v>
      </c>
      <c r="E67" s="24">
        <v>8</v>
      </c>
      <c r="F67" s="24" t="s">
        <v>227</v>
      </c>
      <c r="G67" s="24">
        <v>30</v>
      </c>
    </row>
    <row r="68" spans="1:7" x14ac:dyDescent="0.25">
      <c r="A68" s="23" t="s">
        <v>41</v>
      </c>
      <c r="B68" s="23" t="s">
        <v>336</v>
      </c>
      <c r="C68" s="23" t="s">
        <v>234</v>
      </c>
      <c r="D68" s="23" t="s">
        <v>317</v>
      </c>
      <c r="E68" s="24">
        <v>8</v>
      </c>
      <c r="F68" s="24" t="s">
        <v>227</v>
      </c>
      <c r="G68" s="24">
        <v>31</v>
      </c>
    </row>
    <row r="69" spans="1:7" x14ac:dyDescent="0.25">
      <c r="A69" s="23" t="s">
        <v>41</v>
      </c>
      <c r="B69" s="23" t="s">
        <v>337</v>
      </c>
      <c r="C69" s="23" t="s">
        <v>234</v>
      </c>
      <c r="D69" s="23" t="s">
        <v>318</v>
      </c>
      <c r="E69" s="24">
        <v>8</v>
      </c>
      <c r="F69" s="24" t="s">
        <v>227</v>
      </c>
      <c r="G69" s="24">
        <v>32</v>
      </c>
    </row>
    <row r="70" spans="1:7" x14ac:dyDescent="0.25">
      <c r="A70" s="23" t="s">
        <v>41</v>
      </c>
      <c r="B70" s="23" t="s">
        <v>338</v>
      </c>
      <c r="C70" s="23" t="s">
        <v>234</v>
      </c>
      <c r="D70" s="23" t="s">
        <v>319</v>
      </c>
      <c r="E70" s="24">
        <v>8</v>
      </c>
      <c r="F70" s="24" t="s">
        <v>227</v>
      </c>
      <c r="G70" s="24">
        <v>33</v>
      </c>
    </row>
    <row r="71" spans="1:7" x14ac:dyDescent="0.25">
      <c r="A71" s="18" t="s">
        <v>41</v>
      </c>
      <c r="B71" s="18" t="s">
        <v>339</v>
      </c>
      <c r="C71" s="18" t="s">
        <v>234</v>
      </c>
      <c r="D71" s="18" t="s">
        <v>321</v>
      </c>
      <c r="E71" s="19">
        <v>8</v>
      </c>
      <c r="F71" s="19" t="s">
        <v>227</v>
      </c>
      <c r="G71" s="19">
        <v>34</v>
      </c>
    </row>
    <row r="72" spans="1:7" x14ac:dyDescent="0.25">
      <c r="A72" s="18" t="s">
        <v>41</v>
      </c>
      <c r="B72" s="18" t="s">
        <v>340</v>
      </c>
      <c r="C72" s="18" t="s">
        <v>234</v>
      </c>
      <c r="D72" s="18" t="s">
        <v>320</v>
      </c>
      <c r="E72" s="19">
        <v>8</v>
      </c>
      <c r="F72" s="19" t="s">
        <v>227</v>
      </c>
      <c r="G72" s="19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9" style="31" customWidth="1"/>
    <col min="2" max="2" width="12.28515625" style="31" customWidth="1"/>
    <col min="3" max="3" width="10.7109375" style="31" customWidth="1"/>
    <col min="4" max="4" width="10.28515625" style="31" customWidth="1"/>
    <col min="5" max="5" width="10.28515625" style="32" customWidth="1"/>
    <col min="6" max="6" width="29.28515625" style="31" customWidth="1"/>
    <col min="7" max="7" width="5.7109375" style="32" customWidth="1"/>
    <col min="8" max="8" width="20.5703125" style="31" customWidth="1"/>
    <col min="9" max="9" width="53.28515625" style="33" customWidth="1"/>
    <col min="10" max="10" width="86" style="34" customWidth="1"/>
    <col min="11" max="11" width="53.140625" style="31" customWidth="1"/>
    <col min="12" max="12" width="53.7109375" style="31" customWidth="1"/>
    <col min="13" max="13" width="40.140625" style="31" customWidth="1"/>
    <col min="14" max="14" width="37.7109375" style="31" customWidth="1"/>
    <col min="15" max="16" width="40.140625" style="31" customWidth="1"/>
    <col min="17" max="16384" width="9.140625" style="31"/>
  </cols>
  <sheetData>
    <row r="1" spans="1:16" ht="30" x14ac:dyDescent="0.25">
      <c r="A1" s="28" t="s">
        <v>31</v>
      </c>
      <c r="B1" s="28" t="s">
        <v>1</v>
      </c>
      <c r="C1" s="28" t="s">
        <v>3</v>
      </c>
      <c r="D1" s="28" t="s">
        <v>2</v>
      </c>
      <c r="E1" s="29" t="s">
        <v>518</v>
      </c>
      <c r="F1" s="28" t="s">
        <v>12</v>
      </c>
      <c r="G1" s="28" t="s">
        <v>512</v>
      </c>
      <c r="H1" s="28" t="s">
        <v>4</v>
      </c>
      <c r="I1" s="29" t="s">
        <v>24</v>
      </c>
      <c r="J1" s="30" t="s">
        <v>28</v>
      </c>
      <c r="K1" s="28" t="s">
        <v>45</v>
      </c>
      <c r="L1" s="28"/>
      <c r="M1" s="28"/>
      <c r="N1" s="28"/>
      <c r="O1" s="28"/>
      <c r="P1" s="28"/>
    </row>
    <row r="2" spans="1:16" x14ac:dyDescent="0.25">
      <c r="K2" s="31" t="str">
        <f t="shared" ref="K2:K4" si="0">CONCATENATE(B2," ",     C2," ",     D2," ",     E2," ",     F2, " ",     G2, " ",     H2, " ")</f>
        <v xml:space="preserve">       </v>
      </c>
    </row>
    <row r="3" spans="1:16" x14ac:dyDescent="0.25">
      <c r="A3" s="31" t="s">
        <v>42</v>
      </c>
      <c r="B3" s="31" t="s">
        <v>0</v>
      </c>
      <c r="F3" s="31" t="s">
        <v>341</v>
      </c>
      <c r="G3" s="32">
        <v>1</v>
      </c>
      <c r="H3" s="31" t="s">
        <v>557</v>
      </c>
      <c r="K3" s="31" t="str">
        <f t="shared" si="0"/>
        <v xml:space="preserve">БКЗ-27    Режим МУП БКЗ 1 ubyte </v>
      </c>
    </row>
    <row r="4" spans="1:16" x14ac:dyDescent="0.25">
      <c r="K4" s="31" t="str">
        <f t="shared" si="0"/>
        <v xml:space="preserve">       </v>
      </c>
    </row>
    <row r="5" spans="1:16" x14ac:dyDescent="0.25">
      <c r="A5" s="31" t="s">
        <v>42</v>
      </c>
      <c r="B5" s="31" t="s">
        <v>0</v>
      </c>
      <c r="C5" s="31" t="s">
        <v>419</v>
      </c>
      <c r="F5" s="31" t="s">
        <v>624</v>
      </c>
      <c r="G5" s="32">
        <v>102</v>
      </c>
      <c r="H5" s="31" t="s">
        <v>557</v>
      </c>
      <c r="K5" s="31" t="str">
        <f>CONCATENATE(B5," ",     C5," ",     D5," ",     E5," ",     F5, " ",     G5, " ",     H5, " ")</f>
        <v xml:space="preserve">БКЗ-27 МВДС 7(1)   Место блока 102 ubyte </v>
      </c>
    </row>
    <row r="6" spans="1:16" x14ac:dyDescent="0.25">
      <c r="A6" s="31" t="s">
        <v>42</v>
      </c>
      <c r="B6" s="31" t="s">
        <v>0</v>
      </c>
      <c r="C6" s="31" t="s">
        <v>419</v>
      </c>
      <c r="F6" s="31" t="s">
        <v>625</v>
      </c>
      <c r="G6" s="32">
        <v>103</v>
      </c>
      <c r="H6" s="31" t="s">
        <v>557</v>
      </c>
      <c r="K6" s="31" t="str">
        <f t="shared" ref="K6:K17" si="1">CONCATENATE(B6," ",     C6," ",     D6," ",     E6," ",     F6, " ",     G6, " ",     H6, " ")</f>
        <v xml:space="preserve">БКЗ-27 МВДС 7(1)   Режим МУП МДК 103 ubyte </v>
      </c>
    </row>
    <row r="7" spans="1:16" s="35" customFormat="1" x14ac:dyDescent="0.25">
      <c r="A7" s="31" t="s">
        <v>42</v>
      </c>
      <c r="B7" s="31" t="s">
        <v>0</v>
      </c>
      <c r="C7" s="31" t="s">
        <v>419</v>
      </c>
      <c r="D7" s="31"/>
      <c r="E7" s="32"/>
      <c r="F7" s="31" t="s">
        <v>626</v>
      </c>
      <c r="G7" s="32">
        <v>104</v>
      </c>
      <c r="H7" s="31" t="s">
        <v>499</v>
      </c>
      <c r="K7" s="31" t="str">
        <f t="shared" si="1"/>
        <v xml:space="preserve">БКЗ-27 МВДС 7(1)   КС уставок в ПЗУ МУП МДК 104 ushort </v>
      </c>
    </row>
    <row r="8" spans="1:16" ht="75" x14ac:dyDescent="0.25">
      <c r="A8" s="31" t="s">
        <v>42</v>
      </c>
      <c r="B8" s="31" t="s">
        <v>0</v>
      </c>
      <c r="C8" s="31" t="s">
        <v>419</v>
      </c>
      <c r="F8" s="31" t="s">
        <v>628</v>
      </c>
      <c r="G8" s="32">
        <v>105</v>
      </c>
      <c r="H8" s="31" t="s">
        <v>183</v>
      </c>
      <c r="I8" s="33" t="s">
        <v>630</v>
      </c>
      <c r="J8" s="36" t="s">
        <v>631</v>
      </c>
      <c r="K8" s="31" t="str">
        <f>CONCATENATE(B8," ",     C8," ",     D8," ",     E8," ",     F8, " ",     G8, " ",     H8, " ")</f>
        <v xml:space="preserve">БКЗ-27 МВДС 7(1)   Место блока установка 105 Входящий_кадр </v>
      </c>
    </row>
    <row r="9" spans="1:16" ht="45" x14ac:dyDescent="0.25">
      <c r="A9" s="31" t="s">
        <v>42</v>
      </c>
      <c r="B9" s="31" t="s">
        <v>0</v>
      </c>
      <c r="C9" s="31" t="s">
        <v>419</v>
      </c>
      <c r="F9" s="31" t="s">
        <v>629</v>
      </c>
      <c r="G9" s="32">
        <v>106</v>
      </c>
      <c r="H9" s="31" t="s">
        <v>182</v>
      </c>
      <c r="I9" s="33" t="s">
        <v>632</v>
      </c>
      <c r="J9" s="36" t="s">
        <v>545</v>
      </c>
      <c r="K9" s="31" t="str">
        <f>CONCATENATE(B9," ",     C9," ",     D9," ",     E9," ",     F9, " ",     G9, " ",     H9, " ")</f>
        <v xml:space="preserve">БКЗ-27 МВДС 7(1)   Место блока установка ответ 106 Исходящий_кадр </v>
      </c>
    </row>
    <row r="10" spans="1:16" s="35" customFormat="1" x14ac:dyDescent="0.25">
      <c r="A10" s="31"/>
      <c r="B10" s="31"/>
      <c r="C10" s="31"/>
      <c r="D10" s="31"/>
      <c r="E10" s="32"/>
      <c r="F10" s="31"/>
      <c r="G10" s="32"/>
      <c r="H10" s="31"/>
      <c r="K10" s="31"/>
    </row>
    <row r="11" spans="1:16" s="35" customFormat="1" x14ac:dyDescent="0.25">
      <c r="A11" s="31"/>
      <c r="B11" s="31"/>
      <c r="C11" s="31"/>
      <c r="D11" s="31"/>
      <c r="E11" s="32"/>
      <c r="F11" s="31"/>
      <c r="G11" s="32"/>
      <c r="H11" s="31"/>
      <c r="K11" s="31"/>
    </row>
    <row r="12" spans="1:16" s="35" customFormat="1" x14ac:dyDescent="0.25">
      <c r="A12" s="31"/>
      <c r="B12" s="31"/>
      <c r="C12" s="31"/>
      <c r="D12" s="31"/>
      <c r="E12" s="32"/>
      <c r="F12" s="31"/>
      <c r="G12" s="32"/>
      <c r="H12" s="31"/>
      <c r="K12" s="31"/>
    </row>
    <row r="13" spans="1:16" s="35" customFormat="1" x14ac:dyDescent="0.25">
      <c r="A13" s="31"/>
      <c r="B13" s="31"/>
      <c r="C13" s="31"/>
      <c r="D13" s="31"/>
      <c r="E13" s="32"/>
      <c r="F13" s="31"/>
      <c r="G13" s="32"/>
      <c r="H13" s="31"/>
      <c r="K13" s="31"/>
    </row>
    <row r="14" spans="1:16" s="35" customFormat="1" x14ac:dyDescent="0.25">
      <c r="A14" s="31"/>
      <c r="B14" s="31"/>
      <c r="C14" s="31"/>
      <c r="D14" s="31"/>
      <c r="E14" s="32"/>
      <c r="F14" s="31"/>
      <c r="G14" s="32"/>
      <c r="H14" s="37" t="s">
        <v>524</v>
      </c>
      <c r="I14" s="37" t="s">
        <v>525</v>
      </c>
      <c r="K14" s="31" t="str">
        <f t="shared" si="1"/>
        <v xml:space="preserve">      ip p src </v>
      </c>
    </row>
    <row r="15" spans="1:16" s="35" customFormat="1" x14ac:dyDescent="0.25">
      <c r="A15" s="31" t="s">
        <v>507</v>
      </c>
      <c r="B15" s="31" t="s">
        <v>0</v>
      </c>
      <c r="C15" s="31" t="s">
        <v>420</v>
      </c>
      <c r="D15" s="31"/>
      <c r="E15" s="32"/>
      <c r="F15" s="31"/>
      <c r="G15" s="32"/>
      <c r="H15" s="31" t="s">
        <v>627</v>
      </c>
      <c r="I15" s="31" t="s">
        <v>517</v>
      </c>
      <c r="K15" s="31" t="str">
        <f t="shared" si="1"/>
        <v xml:space="preserve">БКЗ-27 МВДС 7(2)     102-104 </v>
      </c>
    </row>
    <row r="16" spans="1:16" s="35" customFormat="1" x14ac:dyDescent="0.25">
      <c r="A16" s="31"/>
      <c r="B16" s="31"/>
      <c r="C16" s="31"/>
      <c r="D16" s="31"/>
      <c r="E16" s="32"/>
      <c r="F16" s="31"/>
      <c r="G16" s="32"/>
      <c r="H16" s="31"/>
      <c r="I16" s="31"/>
      <c r="K16" s="31"/>
    </row>
    <row r="17" spans="1:11" s="35" customFormat="1" x14ac:dyDescent="0.25">
      <c r="E17" s="32"/>
      <c r="G17" s="32"/>
      <c r="K17" s="31" t="str">
        <f t="shared" si="1"/>
        <v xml:space="preserve">       </v>
      </c>
    </row>
    <row r="20" spans="1:11" x14ac:dyDescent="0.25">
      <c r="J20" s="36"/>
    </row>
    <row r="21" spans="1:11" x14ac:dyDescent="0.25">
      <c r="J21" s="36"/>
    </row>
    <row r="22" spans="1:11" x14ac:dyDescent="0.25">
      <c r="J22" s="36"/>
    </row>
    <row r="23" spans="1:11" x14ac:dyDescent="0.25">
      <c r="E23" s="31"/>
      <c r="G23" s="31"/>
      <c r="K23" s="31" t="str">
        <f>CONCATENATE(B6," ",     C6," ",     D6," ",     E6," ",     F6, " ",     G6, " ",     H6, " ")</f>
        <v xml:space="preserve">БКЗ-27 МВДС 7(1)   Режим МУП МДК 103 ubyte </v>
      </c>
    </row>
    <row r="24" spans="1:11" ht="60" x14ac:dyDescent="0.25">
      <c r="A24" s="31" t="s">
        <v>42</v>
      </c>
      <c r="B24" s="31" t="s">
        <v>0</v>
      </c>
      <c r="F24" s="31" t="s">
        <v>352</v>
      </c>
      <c r="G24" s="32">
        <v>32</v>
      </c>
      <c r="H24" s="31" t="s">
        <v>183</v>
      </c>
      <c r="I24" s="33" t="s">
        <v>558</v>
      </c>
      <c r="J24" s="36" t="s">
        <v>406</v>
      </c>
      <c r="K24" s="31" t="str">
        <f t="shared" ref="K24:K57" si="2">CONCATENATE(B24," ",     C24," ",     D24," ",     E24," ",     F24, " ",     G24, " ",     H24, " ")</f>
        <v xml:space="preserve">БКЗ-27    у Режим МУП БКЗ 32 Входящий_кадр </v>
      </c>
    </row>
    <row r="25" spans="1:11" ht="60" x14ac:dyDescent="0.25">
      <c r="A25" s="31" t="s">
        <v>42</v>
      </c>
      <c r="B25" s="31" t="s">
        <v>0</v>
      </c>
      <c r="F25" s="31" t="s">
        <v>353</v>
      </c>
      <c r="G25" s="32">
        <v>33</v>
      </c>
      <c r="H25" s="31" t="s">
        <v>183</v>
      </c>
      <c r="I25" s="33" t="s">
        <v>559</v>
      </c>
      <c r="J25" s="36" t="s">
        <v>407</v>
      </c>
      <c r="K25" s="31" t="str">
        <f t="shared" si="2"/>
        <v xml:space="preserve">БКЗ-27    у Режим МВДС 7 1 МУП МДК 33 Входящий_кадр </v>
      </c>
    </row>
    <row r="26" spans="1:11" ht="60" x14ac:dyDescent="0.25">
      <c r="A26" s="31" t="s">
        <v>42</v>
      </c>
      <c r="B26" s="31" t="s">
        <v>0</v>
      </c>
      <c r="F26" s="31" t="s">
        <v>354</v>
      </c>
      <c r="G26" s="32">
        <v>34</v>
      </c>
      <c r="H26" s="31" t="s">
        <v>183</v>
      </c>
      <c r="I26" s="33" t="s">
        <v>560</v>
      </c>
      <c r="J26" s="36" t="s">
        <v>408</v>
      </c>
      <c r="K26" s="31" t="str">
        <f t="shared" si="2"/>
        <v xml:space="preserve">БКЗ-27    у Режим МВДС 7 1 МДК 34 Входящий_кадр </v>
      </c>
    </row>
    <row r="27" spans="1:11" ht="60" x14ac:dyDescent="0.25">
      <c r="A27" s="31" t="s">
        <v>42</v>
      </c>
      <c r="B27" s="31" t="s">
        <v>0</v>
      </c>
      <c r="F27" s="31" t="s">
        <v>355</v>
      </c>
      <c r="G27" s="32">
        <v>35</v>
      </c>
      <c r="H27" s="31" t="s">
        <v>183</v>
      </c>
      <c r="I27" s="33" t="s">
        <v>561</v>
      </c>
      <c r="J27" s="36" t="s">
        <v>409</v>
      </c>
      <c r="K27" s="31" t="str">
        <f t="shared" si="2"/>
        <v xml:space="preserve">БКЗ-27    у Режим МВДС 7 2 МУП МДК 35 Входящий_кадр </v>
      </c>
    </row>
    <row r="28" spans="1:11" ht="60" x14ac:dyDescent="0.25">
      <c r="A28" s="31" t="s">
        <v>42</v>
      </c>
      <c r="B28" s="31" t="s">
        <v>0</v>
      </c>
      <c r="F28" s="31" t="s">
        <v>356</v>
      </c>
      <c r="G28" s="32">
        <v>36</v>
      </c>
      <c r="H28" s="31" t="s">
        <v>183</v>
      </c>
      <c r="I28" s="33" t="s">
        <v>562</v>
      </c>
      <c r="J28" s="36" t="s">
        <v>410</v>
      </c>
      <c r="K28" s="31" t="str">
        <f t="shared" si="2"/>
        <v xml:space="preserve">БКЗ-27    у Режим МВДС 7 2 МДК 36 Входящий_кадр </v>
      </c>
    </row>
    <row r="29" spans="1:11" ht="60" x14ac:dyDescent="0.25">
      <c r="A29" s="31" t="s">
        <v>42</v>
      </c>
      <c r="B29" s="31" t="s">
        <v>0</v>
      </c>
      <c r="F29" s="31" t="s">
        <v>357</v>
      </c>
      <c r="G29" s="32">
        <v>37</v>
      </c>
      <c r="H29" s="31" t="s">
        <v>183</v>
      </c>
      <c r="I29" s="33" t="s">
        <v>563</v>
      </c>
      <c r="J29" s="36" t="s">
        <v>411</v>
      </c>
      <c r="K29" s="31" t="str">
        <f t="shared" si="2"/>
        <v xml:space="preserve">БКЗ-27    у Режим МВДС 20 1 МУП МДК 37 Входящий_кадр </v>
      </c>
    </row>
    <row r="30" spans="1:11" ht="60" x14ac:dyDescent="0.25">
      <c r="A30" s="31" t="s">
        <v>42</v>
      </c>
      <c r="B30" s="31" t="s">
        <v>0</v>
      </c>
      <c r="F30" s="31" t="s">
        <v>358</v>
      </c>
      <c r="G30" s="32">
        <v>38</v>
      </c>
      <c r="H30" s="31" t="s">
        <v>183</v>
      </c>
      <c r="I30" s="33" t="s">
        <v>564</v>
      </c>
      <c r="J30" s="36" t="s">
        <v>412</v>
      </c>
      <c r="K30" s="31" t="str">
        <f t="shared" si="2"/>
        <v xml:space="preserve">БКЗ-27    у Режим МВДС 20 1 МДК 38 Входящий_кадр </v>
      </c>
    </row>
    <row r="31" spans="1:11" ht="60" x14ac:dyDescent="0.25">
      <c r="A31" s="31" t="s">
        <v>42</v>
      </c>
      <c r="B31" s="31" t="s">
        <v>0</v>
      </c>
      <c r="F31" s="31" t="s">
        <v>359</v>
      </c>
      <c r="G31" s="32">
        <v>39</v>
      </c>
      <c r="H31" s="31" t="s">
        <v>183</v>
      </c>
      <c r="I31" s="33" t="s">
        <v>565</v>
      </c>
      <c r="J31" s="36" t="s">
        <v>413</v>
      </c>
      <c r="K31" s="31" t="str">
        <f t="shared" si="2"/>
        <v xml:space="preserve">БКЗ-27    у Режим МВДС 20 2 МУП МДК 39 Входящий_кадр </v>
      </c>
    </row>
    <row r="32" spans="1:11" ht="60" x14ac:dyDescent="0.25">
      <c r="A32" s="31" t="s">
        <v>42</v>
      </c>
      <c r="B32" s="31" t="s">
        <v>0</v>
      </c>
      <c r="F32" s="31" t="s">
        <v>360</v>
      </c>
      <c r="G32" s="32">
        <v>40</v>
      </c>
      <c r="H32" s="31" t="s">
        <v>183</v>
      </c>
      <c r="I32" s="33" t="s">
        <v>566</v>
      </c>
      <c r="J32" s="36" t="s">
        <v>414</v>
      </c>
      <c r="K32" s="31" t="str">
        <f t="shared" si="2"/>
        <v xml:space="preserve">БКЗ-27    у Режим МВДС 20 2 МДК 40 Входящий_кадр </v>
      </c>
    </row>
    <row r="33" spans="1:11" ht="60" x14ac:dyDescent="0.25">
      <c r="A33" s="31" t="s">
        <v>42</v>
      </c>
      <c r="B33" s="31" t="s">
        <v>0</v>
      </c>
      <c r="F33" s="31" t="s">
        <v>361</v>
      </c>
      <c r="G33" s="32">
        <v>41</v>
      </c>
      <c r="H33" s="31" t="s">
        <v>183</v>
      </c>
      <c r="I33" s="33" t="s">
        <v>567</v>
      </c>
      <c r="J33" s="36" t="s">
        <v>415</v>
      </c>
      <c r="K33" s="31" t="str">
        <f t="shared" si="2"/>
        <v xml:space="preserve">БКЗ-27    у Режим МВДС 40 МУП МДК 41 Входящий_кадр </v>
      </c>
    </row>
    <row r="34" spans="1:11" ht="60" x14ac:dyDescent="0.25">
      <c r="A34" s="31" t="s">
        <v>42</v>
      </c>
      <c r="B34" s="31" t="s">
        <v>0</v>
      </c>
      <c r="F34" s="31" t="s">
        <v>362</v>
      </c>
      <c r="G34" s="32">
        <v>42</v>
      </c>
      <c r="H34" s="31" t="s">
        <v>183</v>
      </c>
      <c r="I34" s="33" t="s">
        <v>568</v>
      </c>
      <c r="J34" s="36" t="s">
        <v>416</v>
      </c>
      <c r="K34" s="31" t="str">
        <f t="shared" si="2"/>
        <v xml:space="preserve">БКЗ-27    у Режим МВДС 40 МДК 42 Входящий_кадр </v>
      </c>
    </row>
    <row r="35" spans="1:11" x14ac:dyDescent="0.25">
      <c r="G35" s="32">
        <v>43</v>
      </c>
      <c r="K35" s="31" t="str">
        <f t="shared" si="2"/>
        <v xml:space="preserve">     43  </v>
      </c>
    </row>
    <row r="36" spans="1:11" ht="45" x14ac:dyDescent="0.25">
      <c r="A36" s="31" t="s">
        <v>42</v>
      </c>
      <c r="B36" s="31" t="s">
        <v>0</v>
      </c>
      <c r="F36" s="31" t="s">
        <v>374</v>
      </c>
      <c r="G36" s="32">
        <v>44</v>
      </c>
      <c r="H36" s="31" t="s">
        <v>182</v>
      </c>
      <c r="I36" s="33" t="s">
        <v>363</v>
      </c>
      <c r="J36" s="36" t="s">
        <v>387</v>
      </c>
      <c r="K36" s="31" t="str">
        <f t="shared" si="2"/>
        <v xml:space="preserve">БКЗ-27    оу Режим МУП БКЗ 44 Исходящий_кадр </v>
      </c>
    </row>
    <row r="37" spans="1:11" ht="45" x14ac:dyDescent="0.25">
      <c r="A37" s="31" t="s">
        <v>42</v>
      </c>
      <c r="B37" s="31" t="s">
        <v>0</v>
      </c>
      <c r="F37" s="31" t="s">
        <v>375</v>
      </c>
      <c r="G37" s="32">
        <v>45</v>
      </c>
      <c r="H37" s="31" t="s">
        <v>182</v>
      </c>
      <c r="I37" s="33" t="s">
        <v>373</v>
      </c>
      <c r="J37" s="36" t="s">
        <v>388</v>
      </c>
      <c r="K37" s="31" t="str">
        <f t="shared" si="2"/>
        <v xml:space="preserve">БКЗ-27    оу Режим МВДС 7 1 МУП МДК 45 Исходящий_кадр </v>
      </c>
    </row>
    <row r="38" spans="1:11" ht="45" x14ac:dyDescent="0.25">
      <c r="A38" s="31" t="s">
        <v>42</v>
      </c>
      <c r="B38" s="31" t="s">
        <v>0</v>
      </c>
      <c r="F38" s="31" t="s">
        <v>376</v>
      </c>
      <c r="G38" s="32">
        <v>46</v>
      </c>
      <c r="H38" s="31" t="s">
        <v>182</v>
      </c>
      <c r="I38" s="33" t="s">
        <v>372</v>
      </c>
      <c r="J38" s="36" t="s">
        <v>389</v>
      </c>
      <c r="K38" s="31" t="str">
        <f t="shared" si="2"/>
        <v xml:space="preserve">БКЗ-27    оу Режим МВДС 7 1 МДК 46 Исходящий_кадр </v>
      </c>
    </row>
    <row r="39" spans="1:11" ht="45" x14ac:dyDescent="0.25">
      <c r="A39" s="31" t="s">
        <v>42</v>
      </c>
      <c r="B39" s="31" t="s">
        <v>0</v>
      </c>
      <c r="F39" s="31" t="s">
        <v>377</v>
      </c>
      <c r="G39" s="32">
        <v>47</v>
      </c>
      <c r="H39" s="31" t="s">
        <v>182</v>
      </c>
      <c r="I39" s="33" t="s">
        <v>371</v>
      </c>
      <c r="J39" s="36" t="s">
        <v>390</v>
      </c>
      <c r="K39" s="31" t="str">
        <f t="shared" si="2"/>
        <v xml:space="preserve">БКЗ-27    оу Режим МВДС 7 2 МУП МДК 47 Исходящий_кадр </v>
      </c>
    </row>
    <row r="40" spans="1:11" ht="45" x14ac:dyDescent="0.25">
      <c r="A40" s="31" t="s">
        <v>42</v>
      </c>
      <c r="B40" s="31" t="s">
        <v>0</v>
      </c>
      <c r="F40" s="31" t="s">
        <v>378</v>
      </c>
      <c r="G40" s="32">
        <v>48</v>
      </c>
      <c r="H40" s="31" t="s">
        <v>182</v>
      </c>
      <c r="I40" s="33" t="s">
        <v>370</v>
      </c>
      <c r="J40" s="36" t="s">
        <v>391</v>
      </c>
      <c r="K40" s="31" t="str">
        <f t="shared" si="2"/>
        <v xml:space="preserve">БКЗ-27    оу Режим МВДС 7 2 МДК 48 Исходящий_кадр </v>
      </c>
    </row>
    <row r="41" spans="1:11" ht="45" x14ac:dyDescent="0.25">
      <c r="A41" s="31" t="s">
        <v>42</v>
      </c>
      <c r="B41" s="31" t="s">
        <v>0</v>
      </c>
      <c r="F41" s="31" t="s">
        <v>379</v>
      </c>
      <c r="G41" s="32">
        <v>49</v>
      </c>
      <c r="H41" s="31" t="s">
        <v>182</v>
      </c>
      <c r="I41" s="33" t="s">
        <v>369</v>
      </c>
      <c r="J41" s="36" t="s">
        <v>392</v>
      </c>
      <c r="K41" s="31" t="str">
        <f t="shared" si="2"/>
        <v xml:space="preserve">БКЗ-27    оу Режим МВДС 20 1 МУП МДК 49 Исходящий_кадр </v>
      </c>
    </row>
    <row r="42" spans="1:11" ht="45" x14ac:dyDescent="0.25">
      <c r="A42" s="31" t="s">
        <v>42</v>
      </c>
      <c r="B42" s="31" t="s">
        <v>0</v>
      </c>
      <c r="F42" s="31" t="s">
        <v>380</v>
      </c>
      <c r="G42" s="32">
        <v>50</v>
      </c>
      <c r="H42" s="31" t="s">
        <v>182</v>
      </c>
      <c r="I42" s="33" t="s">
        <v>368</v>
      </c>
      <c r="J42" s="36" t="s">
        <v>393</v>
      </c>
      <c r="K42" s="31" t="str">
        <f t="shared" si="2"/>
        <v xml:space="preserve">БКЗ-27    оу Режим МВДС 20 1 МДК 50 Исходящий_кадр </v>
      </c>
    </row>
    <row r="43" spans="1:11" ht="45" x14ac:dyDescent="0.25">
      <c r="A43" s="31" t="s">
        <v>42</v>
      </c>
      <c r="B43" s="31" t="s">
        <v>0</v>
      </c>
      <c r="F43" s="31" t="s">
        <v>381</v>
      </c>
      <c r="G43" s="32">
        <v>51</v>
      </c>
      <c r="H43" s="31" t="s">
        <v>182</v>
      </c>
      <c r="I43" s="33" t="s">
        <v>367</v>
      </c>
      <c r="J43" s="36" t="s">
        <v>394</v>
      </c>
      <c r="K43" s="31" t="str">
        <f t="shared" si="2"/>
        <v xml:space="preserve">БКЗ-27    оу Режим МВДС 20 2 МУП МДК 51 Исходящий_кадр </v>
      </c>
    </row>
    <row r="44" spans="1:11" ht="45" x14ac:dyDescent="0.25">
      <c r="A44" s="31" t="s">
        <v>42</v>
      </c>
      <c r="B44" s="31" t="s">
        <v>0</v>
      </c>
      <c r="F44" s="31" t="s">
        <v>382</v>
      </c>
      <c r="G44" s="32">
        <v>52</v>
      </c>
      <c r="H44" s="31" t="s">
        <v>182</v>
      </c>
      <c r="I44" s="33" t="s">
        <v>366</v>
      </c>
      <c r="J44" s="36" t="s">
        <v>395</v>
      </c>
      <c r="K44" s="31" t="str">
        <f t="shared" si="2"/>
        <v xml:space="preserve">БКЗ-27    оу Режим МВДС 20 2 МДК 52 Исходящий_кадр </v>
      </c>
    </row>
    <row r="45" spans="1:11" ht="45" x14ac:dyDescent="0.25">
      <c r="A45" s="31" t="s">
        <v>42</v>
      </c>
      <c r="B45" s="31" t="s">
        <v>0</v>
      </c>
      <c r="F45" s="31" t="s">
        <v>383</v>
      </c>
      <c r="G45" s="32">
        <v>53</v>
      </c>
      <c r="H45" s="31" t="s">
        <v>182</v>
      </c>
      <c r="I45" s="33" t="s">
        <v>365</v>
      </c>
      <c r="J45" s="36" t="s">
        <v>396</v>
      </c>
      <c r="K45" s="31" t="str">
        <f t="shared" si="2"/>
        <v xml:space="preserve">БКЗ-27    оу Режим МВДС 40 МУП МДК 53 Исходящий_кадр </v>
      </c>
    </row>
    <row r="46" spans="1:11" ht="45" x14ac:dyDescent="0.25">
      <c r="A46" s="31" t="s">
        <v>42</v>
      </c>
      <c r="B46" s="31" t="s">
        <v>0</v>
      </c>
      <c r="F46" s="31" t="s">
        <v>384</v>
      </c>
      <c r="G46" s="32">
        <v>54</v>
      </c>
      <c r="H46" s="31" t="s">
        <v>182</v>
      </c>
      <c r="I46" s="33" t="s">
        <v>364</v>
      </c>
      <c r="J46" s="36" t="s">
        <v>397</v>
      </c>
      <c r="K46" s="31" t="str">
        <f t="shared" si="2"/>
        <v xml:space="preserve">БКЗ-27    оу Режим МВДС 40 МДК 54 Исходящий_кадр </v>
      </c>
    </row>
    <row r="47" spans="1:11" x14ac:dyDescent="0.25">
      <c r="G47" s="32">
        <v>55</v>
      </c>
      <c r="K47" s="31" t="str">
        <f t="shared" si="2"/>
        <v xml:space="preserve">     55  </v>
      </c>
    </row>
    <row r="48" spans="1:11" ht="30" x14ac:dyDescent="0.25">
      <c r="A48" s="31" t="s">
        <v>42</v>
      </c>
      <c r="B48" s="31" t="s">
        <v>0</v>
      </c>
      <c r="F48" s="31" t="s">
        <v>385</v>
      </c>
      <c r="G48" s="32">
        <v>56</v>
      </c>
      <c r="H48" s="31" t="s">
        <v>183</v>
      </c>
      <c r="I48" s="33" t="s">
        <v>418</v>
      </c>
      <c r="J48" s="36" t="s">
        <v>417</v>
      </c>
      <c r="K48" s="31" t="str">
        <f t="shared" si="2"/>
        <v xml:space="preserve">БКЗ-27    з Режим МУП БКЗ 56 Входящий_кадр </v>
      </c>
    </row>
    <row r="49" spans="1:11" ht="30" x14ac:dyDescent="0.25">
      <c r="A49" s="31" t="s">
        <v>42</v>
      </c>
      <c r="B49" s="31" t="s">
        <v>0</v>
      </c>
      <c r="F49" s="31" t="s">
        <v>427</v>
      </c>
      <c r="G49" s="32">
        <v>57</v>
      </c>
      <c r="H49" s="31" t="s">
        <v>183</v>
      </c>
      <c r="I49" s="33" t="s">
        <v>447</v>
      </c>
      <c r="J49" s="36" t="s">
        <v>457</v>
      </c>
      <c r="K49" s="31" t="str">
        <f t="shared" si="2"/>
        <v xml:space="preserve">БКЗ-27    з Режим МВДС 7 1 МУП МДК 57 Входящий_кадр </v>
      </c>
    </row>
    <row r="50" spans="1:11" ht="30" x14ac:dyDescent="0.25">
      <c r="A50" s="31" t="s">
        <v>42</v>
      </c>
      <c r="B50" s="31" t="s">
        <v>0</v>
      </c>
      <c r="F50" s="31" t="s">
        <v>428</v>
      </c>
      <c r="G50" s="32">
        <v>58</v>
      </c>
      <c r="H50" s="31" t="s">
        <v>183</v>
      </c>
      <c r="I50" s="33" t="s">
        <v>448</v>
      </c>
      <c r="J50" s="36" t="s">
        <v>458</v>
      </c>
      <c r="K50" s="31" t="str">
        <f t="shared" si="2"/>
        <v xml:space="preserve">БКЗ-27    з Режим МВДС 7 1 МДК 58 Входящий_кадр </v>
      </c>
    </row>
    <row r="51" spans="1:11" ht="30" x14ac:dyDescent="0.25">
      <c r="A51" s="31" t="s">
        <v>42</v>
      </c>
      <c r="B51" s="31" t="s">
        <v>0</v>
      </c>
      <c r="F51" s="31" t="s">
        <v>429</v>
      </c>
      <c r="G51" s="32">
        <v>59</v>
      </c>
      <c r="H51" s="31" t="s">
        <v>183</v>
      </c>
      <c r="I51" s="33" t="s">
        <v>449</v>
      </c>
      <c r="J51" s="36" t="s">
        <v>459</v>
      </c>
      <c r="K51" s="31" t="str">
        <f t="shared" si="2"/>
        <v xml:space="preserve">БКЗ-27    з Режим МВДС 7 2 МУП МДК 59 Входящий_кадр </v>
      </c>
    </row>
    <row r="52" spans="1:11" ht="30" x14ac:dyDescent="0.25">
      <c r="A52" s="31" t="s">
        <v>42</v>
      </c>
      <c r="B52" s="31" t="s">
        <v>0</v>
      </c>
      <c r="F52" s="31" t="s">
        <v>430</v>
      </c>
      <c r="G52" s="32">
        <v>60</v>
      </c>
      <c r="H52" s="31" t="s">
        <v>183</v>
      </c>
      <c r="I52" s="33" t="s">
        <v>450</v>
      </c>
      <c r="J52" s="36" t="s">
        <v>460</v>
      </c>
      <c r="K52" s="31" t="str">
        <f t="shared" si="2"/>
        <v xml:space="preserve">БКЗ-27    з Режим МВДС 7 2 МДК 60 Входящий_кадр </v>
      </c>
    </row>
    <row r="53" spans="1:11" ht="30" x14ac:dyDescent="0.25">
      <c r="A53" s="31" t="s">
        <v>42</v>
      </c>
      <c r="B53" s="31" t="s">
        <v>0</v>
      </c>
      <c r="F53" s="31" t="s">
        <v>431</v>
      </c>
      <c r="G53" s="32">
        <v>61</v>
      </c>
      <c r="H53" s="31" t="s">
        <v>183</v>
      </c>
      <c r="I53" s="33" t="s">
        <v>451</v>
      </c>
      <c r="J53" s="36" t="s">
        <v>461</v>
      </c>
      <c r="K53" s="31" t="str">
        <f t="shared" si="2"/>
        <v xml:space="preserve">БКЗ-27    з Режим МВДС 20 1 МУП МДК 61 Входящий_кадр </v>
      </c>
    </row>
    <row r="54" spans="1:11" ht="30" x14ac:dyDescent="0.25">
      <c r="A54" s="31" t="s">
        <v>42</v>
      </c>
      <c r="B54" s="31" t="s">
        <v>0</v>
      </c>
      <c r="F54" s="31" t="s">
        <v>432</v>
      </c>
      <c r="G54" s="32">
        <v>62</v>
      </c>
      <c r="H54" s="31" t="s">
        <v>183</v>
      </c>
      <c r="I54" s="33" t="s">
        <v>452</v>
      </c>
      <c r="J54" s="36" t="s">
        <v>462</v>
      </c>
      <c r="K54" s="31" t="str">
        <f t="shared" si="2"/>
        <v xml:space="preserve">БКЗ-27    з Режим МВДС 20 1 МДК 62 Входящий_кадр </v>
      </c>
    </row>
    <row r="55" spans="1:11" ht="30" x14ac:dyDescent="0.25">
      <c r="A55" s="31" t="s">
        <v>42</v>
      </c>
      <c r="B55" s="31" t="s">
        <v>0</v>
      </c>
      <c r="F55" s="31" t="s">
        <v>433</v>
      </c>
      <c r="G55" s="32">
        <v>63</v>
      </c>
      <c r="H55" s="31" t="s">
        <v>183</v>
      </c>
      <c r="I55" s="33" t="s">
        <v>453</v>
      </c>
      <c r="J55" s="36" t="s">
        <v>463</v>
      </c>
      <c r="K55" s="31" t="str">
        <f t="shared" si="2"/>
        <v xml:space="preserve">БКЗ-27    з Режим МВДС 20 2 МУП МДК 63 Входящий_кадр </v>
      </c>
    </row>
    <row r="56" spans="1:11" ht="30" x14ac:dyDescent="0.25">
      <c r="A56" s="31" t="s">
        <v>42</v>
      </c>
      <c r="B56" s="31" t="s">
        <v>0</v>
      </c>
      <c r="F56" s="31" t="s">
        <v>434</v>
      </c>
      <c r="G56" s="32">
        <v>64</v>
      </c>
      <c r="H56" s="31" t="s">
        <v>183</v>
      </c>
      <c r="I56" s="33" t="s">
        <v>454</v>
      </c>
      <c r="J56" s="36" t="s">
        <v>464</v>
      </c>
      <c r="K56" s="31" t="str">
        <f t="shared" si="2"/>
        <v xml:space="preserve">БКЗ-27    з Режим МВДС 20 2 МДК 64 Входящий_кадр </v>
      </c>
    </row>
    <row r="57" spans="1:11" ht="30" x14ac:dyDescent="0.25">
      <c r="A57" s="31" t="s">
        <v>42</v>
      </c>
      <c r="B57" s="31" t="s">
        <v>0</v>
      </c>
      <c r="F57" s="31" t="s">
        <v>435</v>
      </c>
      <c r="G57" s="32">
        <v>65</v>
      </c>
      <c r="H57" s="31" t="s">
        <v>183</v>
      </c>
      <c r="I57" s="33" t="s">
        <v>455</v>
      </c>
      <c r="J57" s="36" t="s">
        <v>465</v>
      </c>
      <c r="K57" s="31" t="str">
        <f t="shared" si="2"/>
        <v xml:space="preserve">БКЗ-27    з Режим МВДС 40 МУП МДК 65 Входящий_кадр </v>
      </c>
    </row>
    <row r="58" spans="1:11" ht="30" x14ac:dyDescent="0.25">
      <c r="A58" s="31" t="s">
        <v>42</v>
      </c>
      <c r="B58" s="31" t="s">
        <v>0</v>
      </c>
      <c r="F58" s="31" t="s">
        <v>436</v>
      </c>
      <c r="G58" s="32">
        <v>66</v>
      </c>
      <c r="H58" s="31" t="s">
        <v>183</v>
      </c>
      <c r="I58" s="33" t="s">
        <v>456</v>
      </c>
      <c r="J58" s="36" t="s">
        <v>466</v>
      </c>
      <c r="K58" s="31" t="str">
        <f t="shared" ref="K58:K112" si="3">CONCATENATE(B58," ",     C58," ",     D58," ",     E58," ",     F58, " ",     G58, " ",     H58, " ")</f>
        <v xml:space="preserve">БКЗ-27    з Режим МВДС 40 МДК 66 Входящий_кадр </v>
      </c>
    </row>
    <row r="59" spans="1:11" x14ac:dyDescent="0.25">
      <c r="G59" s="32">
        <v>67</v>
      </c>
      <c r="J59" s="36"/>
      <c r="K59" s="31" t="str">
        <f t="shared" si="3"/>
        <v xml:space="preserve">     67  </v>
      </c>
    </row>
    <row r="60" spans="1:11" ht="45" x14ac:dyDescent="0.25">
      <c r="A60" s="31" t="s">
        <v>42</v>
      </c>
      <c r="B60" s="31" t="s">
        <v>0</v>
      </c>
      <c r="F60" s="31" t="s">
        <v>386</v>
      </c>
      <c r="G60" s="32">
        <v>68</v>
      </c>
      <c r="H60" s="31" t="s">
        <v>182</v>
      </c>
      <c r="I60" s="33" t="s">
        <v>363</v>
      </c>
      <c r="J60" s="36" t="s">
        <v>398</v>
      </c>
      <c r="K60" s="31" t="str">
        <f t="shared" si="3"/>
        <v xml:space="preserve">БКЗ-27    оз Режим МУП БКЗ 68 Исходящий_кадр </v>
      </c>
    </row>
    <row r="61" spans="1:11" ht="45" x14ac:dyDescent="0.25">
      <c r="A61" s="31" t="s">
        <v>42</v>
      </c>
      <c r="B61" s="31" t="s">
        <v>0</v>
      </c>
      <c r="F61" s="31" t="s">
        <v>437</v>
      </c>
      <c r="G61" s="32">
        <v>69</v>
      </c>
      <c r="H61" s="31" t="s">
        <v>182</v>
      </c>
      <c r="I61" s="33" t="s">
        <v>373</v>
      </c>
      <c r="J61" s="36" t="s">
        <v>467</v>
      </c>
      <c r="K61" s="31" t="str">
        <f t="shared" si="3"/>
        <v xml:space="preserve">БКЗ-27    оз Режим МВДС 7 1 МУП МДК 69 Исходящий_кадр </v>
      </c>
    </row>
    <row r="62" spans="1:11" ht="45" x14ac:dyDescent="0.25">
      <c r="A62" s="31" t="s">
        <v>42</v>
      </c>
      <c r="B62" s="31" t="s">
        <v>0</v>
      </c>
      <c r="F62" s="31" t="s">
        <v>438</v>
      </c>
      <c r="G62" s="32">
        <v>70</v>
      </c>
      <c r="H62" s="31" t="s">
        <v>182</v>
      </c>
      <c r="I62" s="33" t="s">
        <v>372</v>
      </c>
      <c r="J62" s="36" t="s">
        <v>468</v>
      </c>
      <c r="K62" s="31" t="str">
        <f t="shared" si="3"/>
        <v xml:space="preserve">БКЗ-27    оз Режим МВДС 7 1 МДК 70 Исходящий_кадр </v>
      </c>
    </row>
    <row r="63" spans="1:11" ht="45" x14ac:dyDescent="0.25">
      <c r="A63" s="31" t="s">
        <v>42</v>
      </c>
      <c r="B63" s="31" t="s">
        <v>0</v>
      </c>
      <c r="F63" s="31" t="s">
        <v>439</v>
      </c>
      <c r="G63" s="32">
        <v>71</v>
      </c>
      <c r="H63" s="31" t="s">
        <v>182</v>
      </c>
      <c r="I63" s="33" t="s">
        <v>371</v>
      </c>
      <c r="J63" s="36" t="s">
        <v>469</v>
      </c>
      <c r="K63" s="31" t="str">
        <f t="shared" si="3"/>
        <v xml:space="preserve">БКЗ-27    оз Режим МВДС 7 2 МУП МДК 71 Исходящий_кадр </v>
      </c>
    </row>
    <row r="64" spans="1:11" ht="45" x14ac:dyDescent="0.25">
      <c r="A64" s="31" t="s">
        <v>42</v>
      </c>
      <c r="B64" s="31" t="s">
        <v>0</v>
      </c>
      <c r="F64" s="31" t="s">
        <v>440</v>
      </c>
      <c r="G64" s="32">
        <v>72</v>
      </c>
      <c r="H64" s="31" t="s">
        <v>182</v>
      </c>
      <c r="I64" s="33" t="s">
        <v>370</v>
      </c>
      <c r="J64" s="36" t="s">
        <v>476</v>
      </c>
      <c r="K64" s="31" t="str">
        <f t="shared" si="3"/>
        <v xml:space="preserve">БКЗ-27    оз Режим МВДС 7 2 МДК 72 Исходящий_кадр </v>
      </c>
    </row>
    <row r="65" spans="1:11" ht="45" x14ac:dyDescent="0.25">
      <c r="A65" s="31" t="s">
        <v>42</v>
      </c>
      <c r="B65" s="31" t="s">
        <v>0</v>
      </c>
      <c r="F65" s="31" t="s">
        <v>441</v>
      </c>
      <c r="G65" s="32">
        <v>73</v>
      </c>
      <c r="H65" s="31" t="s">
        <v>182</v>
      </c>
      <c r="I65" s="33" t="s">
        <v>369</v>
      </c>
      <c r="J65" s="36" t="s">
        <v>475</v>
      </c>
      <c r="K65" s="31" t="str">
        <f t="shared" si="3"/>
        <v xml:space="preserve">БКЗ-27    оз Режим МВДС 20 1 МУП МДК 73 Исходящий_кадр </v>
      </c>
    </row>
    <row r="66" spans="1:11" ht="45" x14ac:dyDescent="0.25">
      <c r="A66" s="31" t="s">
        <v>42</v>
      </c>
      <c r="B66" s="31" t="s">
        <v>0</v>
      </c>
      <c r="F66" s="31" t="s">
        <v>442</v>
      </c>
      <c r="G66" s="32">
        <v>74</v>
      </c>
      <c r="H66" s="31" t="s">
        <v>182</v>
      </c>
      <c r="I66" s="33" t="s">
        <v>368</v>
      </c>
      <c r="J66" s="36" t="s">
        <v>474</v>
      </c>
      <c r="K66" s="31" t="str">
        <f t="shared" si="3"/>
        <v xml:space="preserve">БКЗ-27    оз Режим МВДС 20 1 МДК 74 Исходящий_кадр </v>
      </c>
    </row>
    <row r="67" spans="1:11" ht="45" x14ac:dyDescent="0.25">
      <c r="A67" s="31" t="s">
        <v>42</v>
      </c>
      <c r="B67" s="31" t="s">
        <v>0</v>
      </c>
      <c r="F67" s="31" t="s">
        <v>443</v>
      </c>
      <c r="G67" s="32">
        <v>75</v>
      </c>
      <c r="H67" s="31" t="s">
        <v>182</v>
      </c>
      <c r="I67" s="33" t="s">
        <v>367</v>
      </c>
      <c r="J67" s="36" t="s">
        <v>473</v>
      </c>
      <c r="K67" s="31" t="str">
        <f t="shared" si="3"/>
        <v xml:space="preserve">БКЗ-27    оз Режим МВДС 20 2 МУП МДК 75 Исходящий_кадр </v>
      </c>
    </row>
    <row r="68" spans="1:11" ht="45" x14ac:dyDescent="0.25">
      <c r="A68" s="31" t="s">
        <v>42</v>
      </c>
      <c r="B68" s="31" t="s">
        <v>0</v>
      </c>
      <c r="F68" s="31" t="s">
        <v>444</v>
      </c>
      <c r="G68" s="32">
        <v>76</v>
      </c>
      <c r="H68" s="31" t="s">
        <v>182</v>
      </c>
      <c r="I68" s="33" t="s">
        <v>366</v>
      </c>
      <c r="J68" s="36" t="s">
        <v>472</v>
      </c>
      <c r="K68" s="31" t="str">
        <f t="shared" si="3"/>
        <v xml:space="preserve">БКЗ-27    оз Режим МВДС 20 2 МДК 76 Исходящий_кадр </v>
      </c>
    </row>
    <row r="69" spans="1:11" ht="45" x14ac:dyDescent="0.25">
      <c r="A69" s="31" t="s">
        <v>42</v>
      </c>
      <c r="B69" s="31" t="s">
        <v>0</v>
      </c>
      <c r="F69" s="31" t="s">
        <v>445</v>
      </c>
      <c r="G69" s="32">
        <v>77</v>
      </c>
      <c r="H69" s="31" t="s">
        <v>182</v>
      </c>
      <c r="I69" s="33" t="s">
        <v>365</v>
      </c>
      <c r="J69" s="36" t="s">
        <v>471</v>
      </c>
      <c r="K69" s="31" t="str">
        <f t="shared" si="3"/>
        <v xml:space="preserve">БКЗ-27    оз Режим МВДС 40 МУП МДК 77 Исходящий_кадр </v>
      </c>
    </row>
    <row r="70" spans="1:11" ht="45" x14ac:dyDescent="0.25">
      <c r="A70" s="31" t="s">
        <v>42</v>
      </c>
      <c r="B70" s="31" t="s">
        <v>0</v>
      </c>
      <c r="F70" s="31" t="s">
        <v>446</v>
      </c>
      <c r="G70" s="32">
        <v>78</v>
      </c>
      <c r="H70" s="31" t="s">
        <v>182</v>
      </c>
      <c r="I70" s="33" t="s">
        <v>364</v>
      </c>
      <c r="J70" s="36" t="s">
        <v>470</v>
      </c>
      <c r="K70" s="31" t="str">
        <f t="shared" si="3"/>
        <v xml:space="preserve">БКЗ-27    оз Режим МВДС 40 МДК 78 Исходящий_кадр </v>
      </c>
    </row>
    <row r="71" spans="1:11" x14ac:dyDescent="0.25">
      <c r="G71" s="32">
        <v>79</v>
      </c>
      <c r="J71" s="36"/>
      <c r="K71" s="31" t="str">
        <f t="shared" si="3"/>
        <v xml:space="preserve">     79  </v>
      </c>
    </row>
    <row r="72" spans="1:11" x14ac:dyDescent="0.25">
      <c r="A72" s="31" t="s">
        <v>42</v>
      </c>
      <c r="B72" s="31" t="s">
        <v>0</v>
      </c>
      <c r="C72" s="31" t="s">
        <v>419</v>
      </c>
      <c r="D72" s="31" t="s">
        <v>519</v>
      </c>
      <c r="E72" s="32">
        <v>1</v>
      </c>
      <c r="F72" s="31" t="s">
        <v>501</v>
      </c>
      <c r="G72" s="32">
        <v>80</v>
      </c>
      <c r="H72" s="31" t="s">
        <v>520</v>
      </c>
      <c r="I72" s="31"/>
      <c r="J72" s="36"/>
      <c r="K72" s="31" t="str">
        <f t="shared" si="3"/>
        <v xml:space="preserve">БКЗ-27 МВДС 7(1) Канал 1 Номер 80 ushort {Номер модуля} </v>
      </c>
    </row>
    <row r="73" spans="1:11" x14ac:dyDescent="0.25">
      <c r="A73" s="31" t="s">
        <v>42</v>
      </c>
      <c r="B73" s="31" t="s">
        <v>0</v>
      </c>
      <c r="C73" s="31" t="s">
        <v>419</v>
      </c>
      <c r="D73" s="31" t="s">
        <v>519</v>
      </c>
      <c r="E73" s="32">
        <v>1</v>
      </c>
      <c r="F73" s="31" t="s">
        <v>479</v>
      </c>
      <c r="G73" s="32">
        <v>81</v>
      </c>
      <c r="H73" s="31" t="s">
        <v>499</v>
      </c>
      <c r="I73" s="31"/>
      <c r="J73" s="36"/>
      <c r="K73" s="31" t="str">
        <f t="shared" si="3"/>
        <v xml:space="preserve">БКЗ-27 МВДС 7(1) Канал 1 Уставка в ОЗУ 81 ushort </v>
      </c>
    </row>
    <row r="74" spans="1:11" x14ac:dyDescent="0.25">
      <c r="A74" s="31" t="s">
        <v>42</v>
      </c>
      <c r="B74" s="31" t="s">
        <v>0</v>
      </c>
      <c r="C74" s="31" t="s">
        <v>419</v>
      </c>
      <c r="D74" s="31" t="s">
        <v>519</v>
      </c>
      <c r="E74" s="32">
        <v>1</v>
      </c>
      <c r="F74" s="31" t="s">
        <v>508</v>
      </c>
      <c r="G74" s="32">
        <v>82</v>
      </c>
      <c r="H74" s="31" t="s">
        <v>576</v>
      </c>
      <c r="I74" s="31"/>
      <c r="J74" s="36"/>
      <c r="K74" s="31" t="str">
        <f t="shared" si="3"/>
        <v xml:space="preserve">БКЗ-27 МВДС 7(1) Канал 1 Уставки в ПЗУ 82 ushort[] {0,0,0,0,0,0} </v>
      </c>
    </row>
    <row r="75" spans="1:11" x14ac:dyDescent="0.25">
      <c r="A75" s="31" t="s">
        <v>42</v>
      </c>
      <c r="B75" s="31" t="s">
        <v>0</v>
      </c>
      <c r="C75" s="31" t="s">
        <v>419</v>
      </c>
      <c r="D75" s="31" t="s">
        <v>519</v>
      </c>
      <c r="E75" s="32">
        <v>1</v>
      </c>
      <c r="F75" s="31" t="s">
        <v>481</v>
      </c>
      <c r="G75" s="32">
        <v>83</v>
      </c>
      <c r="H75" s="31" t="s">
        <v>509</v>
      </c>
      <c r="I75" s="31"/>
      <c r="J75" s="36"/>
      <c r="K75" s="31" t="str">
        <f t="shared" si="3"/>
        <v xml:space="preserve">БКЗ-27 МВДС 7(1) Канал 1 КС уставок в ПЗУ 83 ushort[] </v>
      </c>
    </row>
    <row r="76" spans="1:11" x14ac:dyDescent="0.25">
      <c r="A76" s="31" t="s">
        <v>42</v>
      </c>
      <c r="B76" s="31" t="s">
        <v>0</v>
      </c>
      <c r="C76" s="31" t="s">
        <v>419</v>
      </c>
      <c r="D76" s="31" t="s">
        <v>519</v>
      </c>
      <c r="E76" s="32">
        <v>1</v>
      </c>
      <c r="F76" s="31" t="s">
        <v>480</v>
      </c>
      <c r="G76" s="32">
        <v>84</v>
      </c>
      <c r="H76" s="31" t="s">
        <v>499</v>
      </c>
      <c r="J76" s="36"/>
      <c r="K76" s="31" t="str">
        <f t="shared" si="3"/>
        <v xml:space="preserve">БКЗ-27 МВДС 7(1) Канал 1 Тип в ОЗУ 84 ushort </v>
      </c>
    </row>
    <row r="77" spans="1:11" x14ac:dyDescent="0.25">
      <c r="A77" s="31" t="s">
        <v>42</v>
      </c>
      <c r="B77" s="31" t="s">
        <v>0</v>
      </c>
      <c r="C77" s="31" t="s">
        <v>419</v>
      </c>
      <c r="D77" s="31" t="s">
        <v>519</v>
      </c>
      <c r="E77" s="32">
        <v>1</v>
      </c>
      <c r="F77" s="31" t="s">
        <v>510</v>
      </c>
      <c r="G77" s="32">
        <v>85</v>
      </c>
      <c r="H77" s="31" t="s">
        <v>509</v>
      </c>
      <c r="K77" s="31" t="str">
        <f t="shared" si="3"/>
        <v xml:space="preserve">БКЗ-27 МВДС 7(1) Канал 1 Типы в ПЗУ 85 ushort[] </v>
      </c>
    </row>
    <row r="78" spans="1:11" x14ac:dyDescent="0.25">
      <c r="A78" s="31" t="s">
        <v>42</v>
      </c>
      <c r="B78" s="31" t="s">
        <v>0</v>
      </c>
      <c r="C78" s="31" t="s">
        <v>419</v>
      </c>
      <c r="D78" s="31" t="s">
        <v>519</v>
      </c>
      <c r="E78" s="32">
        <v>1</v>
      </c>
      <c r="F78" s="31" t="s">
        <v>482</v>
      </c>
      <c r="G78" s="32">
        <v>86</v>
      </c>
      <c r="H78" s="31" t="s">
        <v>509</v>
      </c>
      <c r="K78" s="31" t="str">
        <f t="shared" si="3"/>
        <v xml:space="preserve">БКЗ-27 МВДС 7(1) Канал 1 КС типов в ПЗУ 86 ushort[] </v>
      </c>
    </row>
    <row r="79" spans="1:11" x14ac:dyDescent="0.25">
      <c r="A79" s="31" t="s">
        <v>42</v>
      </c>
      <c r="B79" s="31" t="s">
        <v>0</v>
      </c>
      <c r="C79" s="31" t="s">
        <v>419</v>
      </c>
      <c r="D79" s="31" t="s">
        <v>519</v>
      </c>
      <c r="E79" s="32">
        <v>1</v>
      </c>
      <c r="F79" s="31" t="s">
        <v>483</v>
      </c>
      <c r="G79" s="32">
        <v>87</v>
      </c>
      <c r="H79" s="31" t="s">
        <v>500</v>
      </c>
      <c r="K79" s="31" t="str">
        <f t="shared" si="3"/>
        <v xml:space="preserve">БКЗ-27 МВДС 7(1) Канал 1 Коэфф. А в ОЗУ 87 ulong </v>
      </c>
    </row>
    <row r="80" spans="1:11" x14ac:dyDescent="0.25">
      <c r="A80" s="31" t="s">
        <v>42</v>
      </c>
      <c r="B80" s="31" t="s">
        <v>0</v>
      </c>
      <c r="C80" s="31" t="s">
        <v>419</v>
      </c>
      <c r="D80" s="31" t="s">
        <v>519</v>
      </c>
      <c r="E80" s="32">
        <v>1</v>
      </c>
      <c r="F80" s="31" t="s">
        <v>484</v>
      </c>
      <c r="G80" s="32">
        <v>88</v>
      </c>
      <c r="H80" s="31" t="s">
        <v>500</v>
      </c>
      <c r="K80" s="31" t="str">
        <f t="shared" si="3"/>
        <v xml:space="preserve">БКЗ-27 МВДС 7(1) Канал 1 Коэфф. А в ПЗУ 88 ulong </v>
      </c>
    </row>
    <row r="81" spans="1:11" x14ac:dyDescent="0.25">
      <c r="A81" s="31" t="s">
        <v>42</v>
      </c>
      <c r="B81" s="31" t="s">
        <v>0</v>
      </c>
      <c r="C81" s="31" t="s">
        <v>419</v>
      </c>
      <c r="D81" s="31" t="s">
        <v>519</v>
      </c>
      <c r="E81" s="32">
        <v>1</v>
      </c>
      <c r="F81" s="31" t="s">
        <v>485</v>
      </c>
      <c r="G81" s="32">
        <v>89</v>
      </c>
      <c r="H81" s="31" t="s">
        <v>500</v>
      </c>
      <c r="K81" s="31" t="str">
        <f t="shared" si="3"/>
        <v xml:space="preserve">БКЗ-27 МВДС 7(1) Канал 1 Коэфф. B в ОЗУ 89 ulong </v>
      </c>
    </row>
    <row r="82" spans="1:11" x14ac:dyDescent="0.25">
      <c r="A82" s="31" t="s">
        <v>42</v>
      </c>
      <c r="B82" s="31" t="s">
        <v>0</v>
      </c>
      <c r="C82" s="31" t="s">
        <v>419</v>
      </c>
      <c r="D82" s="31" t="s">
        <v>519</v>
      </c>
      <c r="E82" s="32">
        <v>1</v>
      </c>
      <c r="F82" s="31" t="s">
        <v>486</v>
      </c>
      <c r="G82" s="32">
        <v>90</v>
      </c>
      <c r="H82" s="31" t="s">
        <v>500</v>
      </c>
      <c r="K82" s="31" t="str">
        <f t="shared" si="3"/>
        <v xml:space="preserve">БКЗ-27 МВДС 7(1) Канал 1 Коэфф. B в ПЗУ 90 ulong </v>
      </c>
    </row>
    <row r="83" spans="1:11" x14ac:dyDescent="0.25">
      <c r="A83" s="31" t="s">
        <v>42</v>
      </c>
      <c r="B83" s="31" t="s">
        <v>0</v>
      </c>
      <c r="C83" s="31" t="s">
        <v>419</v>
      </c>
      <c r="D83" s="31" t="s">
        <v>519</v>
      </c>
      <c r="E83" s="32">
        <v>1</v>
      </c>
      <c r="F83" s="31" t="s">
        <v>487</v>
      </c>
      <c r="G83" s="32">
        <v>91</v>
      </c>
      <c r="H83" s="31" t="s">
        <v>500</v>
      </c>
      <c r="K83" s="31" t="str">
        <f t="shared" si="3"/>
        <v xml:space="preserve">БКЗ-27 МВДС 7(1) Канал 1 Коэфф. C в ОЗУ 91 ulong </v>
      </c>
    </row>
    <row r="84" spans="1:11" x14ac:dyDescent="0.25">
      <c r="A84" s="31" t="s">
        <v>42</v>
      </c>
      <c r="B84" s="31" t="s">
        <v>0</v>
      </c>
      <c r="C84" s="31" t="s">
        <v>419</v>
      </c>
      <c r="D84" s="31" t="s">
        <v>519</v>
      </c>
      <c r="E84" s="32">
        <v>1</v>
      </c>
      <c r="F84" s="31" t="s">
        <v>488</v>
      </c>
      <c r="G84" s="32">
        <v>92</v>
      </c>
      <c r="H84" s="31" t="s">
        <v>500</v>
      </c>
      <c r="K84" s="31" t="str">
        <f t="shared" si="3"/>
        <v xml:space="preserve">БКЗ-27 МВДС 7(1) Канал 1 Коэфф. C в ПЗУ 92 ulong </v>
      </c>
    </row>
    <row r="85" spans="1:11" x14ac:dyDescent="0.25">
      <c r="A85" s="31" t="s">
        <v>42</v>
      </c>
      <c r="B85" s="31" t="s">
        <v>0</v>
      </c>
      <c r="C85" s="31" t="s">
        <v>419</v>
      </c>
      <c r="D85" s="31" t="s">
        <v>519</v>
      </c>
      <c r="E85" s="32">
        <v>1</v>
      </c>
      <c r="F85" s="31" t="s">
        <v>489</v>
      </c>
      <c r="G85" s="32">
        <v>93</v>
      </c>
      <c r="H85" s="31" t="s">
        <v>499</v>
      </c>
      <c r="K85" s="31" t="str">
        <f t="shared" si="3"/>
        <v xml:space="preserve">БКЗ-27 МВДС 7(1) Канал 1 КС коэфф. в ПЗУ 93 ushort </v>
      </c>
    </row>
    <row r="86" spans="1:11" x14ac:dyDescent="0.25">
      <c r="A86" s="31" t="s">
        <v>42</v>
      </c>
      <c r="B86" s="31" t="s">
        <v>0</v>
      </c>
      <c r="C86" s="31" t="s">
        <v>419</v>
      </c>
      <c r="D86" s="31" t="s">
        <v>519</v>
      </c>
      <c r="E86" s="32">
        <v>1</v>
      </c>
      <c r="F86" s="31" t="s">
        <v>490</v>
      </c>
      <c r="G86" s="32">
        <v>94</v>
      </c>
      <c r="H86" s="31" t="s">
        <v>497</v>
      </c>
      <c r="K86" s="31" t="str">
        <f t="shared" si="3"/>
        <v xml:space="preserve">БКЗ-27 МВДС 7(1) Канал 1 Вкл/откл 94 bool </v>
      </c>
    </row>
    <row r="87" spans="1:11" x14ac:dyDescent="0.25">
      <c r="A87" s="31" t="s">
        <v>42</v>
      </c>
      <c r="B87" s="31" t="s">
        <v>0</v>
      </c>
      <c r="C87" s="31" t="s">
        <v>419</v>
      </c>
      <c r="D87" s="31" t="s">
        <v>519</v>
      </c>
      <c r="E87" s="32">
        <v>1</v>
      </c>
      <c r="F87" s="31" t="s">
        <v>491</v>
      </c>
      <c r="G87" s="32">
        <v>95</v>
      </c>
      <c r="H87" s="31" t="s">
        <v>497</v>
      </c>
      <c r="K87" s="31" t="str">
        <f t="shared" si="3"/>
        <v xml:space="preserve">БКЗ-27 МВДС 7(1) Канал 1 Норма/отказ 95 bool </v>
      </c>
    </row>
    <row r="88" spans="1:11" x14ac:dyDescent="0.25">
      <c r="A88" s="31" t="s">
        <v>42</v>
      </c>
      <c r="B88" s="31" t="s">
        <v>0</v>
      </c>
      <c r="C88" s="31" t="s">
        <v>419</v>
      </c>
      <c r="D88" s="31" t="s">
        <v>519</v>
      </c>
      <c r="E88" s="32">
        <v>1</v>
      </c>
      <c r="F88" s="31" t="s">
        <v>494</v>
      </c>
      <c r="G88" s="32">
        <v>96</v>
      </c>
      <c r="H88" s="31" t="s">
        <v>497</v>
      </c>
      <c r="K88" s="31" t="str">
        <f t="shared" si="3"/>
        <v xml:space="preserve">БКЗ-27 МВДС 7(1) Канал 1 Перегрузка пуск. 96 bool </v>
      </c>
    </row>
    <row r="89" spans="1:11" x14ac:dyDescent="0.25">
      <c r="A89" s="31" t="s">
        <v>42</v>
      </c>
      <c r="B89" s="31" t="s">
        <v>0</v>
      </c>
      <c r="C89" s="31" t="s">
        <v>419</v>
      </c>
      <c r="D89" s="31" t="s">
        <v>519</v>
      </c>
      <c r="E89" s="32">
        <v>1</v>
      </c>
      <c r="F89" s="31" t="s">
        <v>492</v>
      </c>
      <c r="G89" s="32">
        <v>97</v>
      </c>
      <c r="H89" s="31" t="s">
        <v>497</v>
      </c>
      <c r="K89" s="31" t="str">
        <f t="shared" si="3"/>
        <v xml:space="preserve">БКЗ-27 МВДС 7(1) Канал 1 Перегрузка уст-ся 97 bool </v>
      </c>
    </row>
    <row r="90" spans="1:11" x14ac:dyDescent="0.25">
      <c r="A90" s="31" t="s">
        <v>42</v>
      </c>
      <c r="B90" s="31" t="s">
        <v>0</v>
      </c>
      <c r="C90" s="31" t="s">
        <v>419</v>
      </c>
      <c r="D90" s="31" t="s">
        <v>519</v>
      </c>
      <c r="E90" s="32">
        <v>1</v>
      </c>
      <c r="F90" s="31" t="s">
        <v>493</v>
      </c>
      <c r="G90" s="32">
        <v>98</v>
      </c>
      <c r="H90" s="31" t="s">
        <v>497</v>
      </c>
      <c r="K90" s="31" t="str">
        <f t="shared" si="3"/>
        <v xml:space="preserve">БКЗ-27 МВДС 7(1) Канал 1 Короткое зам-е 98 bool </v>
      </c>
    </row>
    <row r="91" spans="1:11" x14ac:dyDescent="0.25">
      <c r="A91" s="31" t="s">
        <v>42</v>
      </c>
      <c r="B91" s="31" t="s">
        <v>0</v>
      </c>
      <c r="C91" s="31" t="s">
        <v>419</v>
      </c>
      <c r="D91" s="31" t="s">
        <v>519</v>
      </c>
      <c r="E91" s="32">
        <v>1</v>
      </c>
      <c r="F91" s="31" t="s">
        <v>498</v>
      </c>
      <c r="G91" s="32">
        <v>99</v>
      </c>
      <c r="H91" s="31" t="s">
        <v>497</v>
      </c>
      <c r="K91" s="31" t="str">
        <f t="shared" si="3"/>
        <v xml:space="preserve">БКЗ-27 МВДС 7(1) Канал 1 Uвых наличие 99 bool </v>
      </c>
    </row>
    <row r="92" spans="1:11" x14ac:dyDescent="0.25">
      <c r="A92" s="31" t="s">
        <v>42</v>
      </c>
      <c r="B92" s="31" t="s">
        <v>0</v>
      </c>
      <c r="C92" s="31" t="s">
        <v>419</v>
      </c>
      <c r="D92" s="31" t="s">
        <v>519</v>
      </c>
      <c r="E92" s="32">
        <v>1</v>
      </c>
      <c r="F92" s="31" t="s">
        <v>495</v>
      </c>
      <c r="G92" s="32">
        <v>100</v>
      </c>
      <c r="H92" s="31" t="s">
        <v>497</v>
      </c>
      <c r="K92" s="31" t="str">
        <f t="shared" si="3"/>
        <v xml:space="preserve">БКЗ-27 МВДС 7(1) Канал 1 Uвых отказ 100 bool </v>
      </c>
    </row>
    <row r="93" spans="1:11" x14ac:dyDescent="0.25">
      <c r="A93" s="31" t="s">
        <v>42</v>
      </c>
      <c r="B93" s="31" t="s">
        <v>0</v>
      </c>
      <c r="C93" s="31" t="s">
        <v>419</v>
      </c>
      <c r="D93" s="31" t="s">
        <v>519</v>
      </c>
      <c r="E93" s="32">
        <v>1</v>
      </c>
      <c r="F93" s="31" t="s">
        <v>496</v>
      </c>
      <c r="G93" s="32">
        <v>101</v>
      </c>
      <c r="H93" s="31" t="s">
        <v>499</v>
      </c>
      <c r="K93" s="31" t="str">
        <f t="shared" si="3"/>
        <v xml:space="preserve">БКЗ-27 МВДС 7(1) Канал 1 Ток 101 ushort </v>
      </c>
    </row>
    <row r="94" spans="1:11" x14ac:dyDescent="0.25">
      <c r="K94" s="31" t="str">
        <f t="shared" si="3"/>
        <v xml:space="preserve">       </v>
      </c>
    </row>
    <row r="95" spans="1:11" x14ac:dyDescent="0.25">
      <c r="H95" s="37" t="s">
        <v>524</v>
      </c>
      <c r="I95" s="37" t="s">
        <v>525</v>
      </c>
      <c r="K95" s="31" t="str">
        <f t="shared" si="3"/>
        <v xml:space="preserve">      ip p src </v>
      </c>
    </row>
    <row r="96" spans="1:11" x14ac:dyDescent="0.25">
      <c r="A96" s="31" t="s">
        <v>507</v>
      </c>
      <c r="B96" s="31" t="s">
        <v>0</v>
      </c>
      <c r="C96" s="31" t="s">
        <v>419</v>
      </c>
      <c r="D96" s="31" t="s">
        <v>519</v>
      </c>
      <c r="E96" s="32">
        <v>2</v>
      </c>
      <c r="H96" s="31" t="s">
        <v>502</v>
      </c>
      <c r="I96" s="31" t="s">
        <v>517</v>
      </c>
      <c r="K96" s="31" t="str">
        <f t="shared" si="3"/>
        <v xml:space="preserve">БКЗ-27 МВДС 7(1) Канал 2   80-101 </v>
      </c>
    </row>
    <row r="97" spans="1:11" x14ac:dyDescent="0.25">
      <c r="A97" s="31" t="s">
        <v>507</v>
      </c>
      <c r="B97" s="31" t="s">
        <v>0</v>
      </c>
      <c r="C97" s="31" t="s">
        <v>419</v>
      </c>
      <c r="D97" s="31" t="s">
        <v>519</v>
      </c>
      <c r="E97" s="32">
        <v>3</v>
      </c>
      <c r="H97" s="31" t="s">
        <v>502</v>
      </c>
      <c r="I97" s="31" t="s">
        <v>521</v>
      </c>
      <c r="K97" s="31" t="str">
        <f t="shared" si="3"/>
        <v xml:space="preserve">БКЗ-27 МВДС 7(1) Канал 3   80-101 </v>
      </c>
    </row>
    <row r="98" spans="1:11" x14ac:dyDescent="0.25">
      <c r="A98" s="31" t="s">
        <v>507</v>
      </c>
      <c r="B98" s="31" t="s">
        <v>0</v>
      </c>
      <c r="C98" s="31" t="s">
        <v>419</v>
      </c>
      <c r="D98" s="31" t="s">
        <v>519</v>
      </c>
      <c r="E98" s="32">
        <v>4</v>
      </c>
      <c r="H98" s="31" t="s">
        <v>502</v>
      </c>
      <c r="I98" s="31" t="s">
        <v>522</v>
      </c>
      <c r="K98" s="31" t="str">
        <f t="shared" si="3"/>
        <v xml:space="preserve">БКЗ-27 МВДС 7(1) Канал 4   80-101 </v>
      </c>
    </row>
    <row r="99" spans="1:11" x14ac:dyDescent="0.25">
      <c r="A99" s="31" t="s">
        <v>507</v>
      </c>
      <c r="B99" s="31" t="s">
        <v>0</v>
      </c>
      <c r="C99" s="31" t="s">
        <v>419</v>
      </c>
      <c r="D99" s="31" t="s">
        <v>519</v>
      </c>
      <c r="E99" s="32">
        <v>5</v>
      </c>
      <c r="H99" s="31" t="s">
        <v>502</v>
      </c>
      <c r="I99" s="31" t="s">
        <v>523</v>
      </c>
      <c r="K99" s="31" t="str">
        <f t="shared" si="3"/>
        <v xml:space="preserve">БКЗ-27 МВДС 7(1) Канал 5   80-101 </v>
      </c>
    </row>
    <row r="100" spans="1:11" x14ac:dyDescent="0.25">
      <c r="K100" s="31" t="str">
        <f t="shared" si="3"/>
        <v xml:space="preserve">       </v>
      </c>
    </row>
    <row r="101" spans="1:11" x14ac:dyDescent="0.25">
      <c r="A101" s="31" t="s">
        <v>507</v>
      </c>
      <c r="B101" s="31" t="s">
        <v>0</v>
      </c>
      <c r="C101" s="31" t="s">
        <v>420</v>
      </c>
      <c r="D101" s="31" t="s">
        <v>519</v>
      </c>
      <c r="E101" s="32">
        <v>1</v>
      </c>
      <c r="H101" s="31" t="s">
        <v>502</v>
      </c>
      <c r="I101" s="31" t="s">
        <v>528</v>
      </c>
      <c r="K101" s="31" t="str">
        <f t="shared" si="3"/>
        <v xml:space="preserve">БКЗ-27 МВДС 7(2) Канал 1   80-101 </v>
      </c>
    </row>
    <row r="102" spans="1:11" x14ac:dyDescent="0.25">
      <c r="A102" s="31" t="s">
        <v>507</v>
      </c>
      <c r="B102" s="31" t="s">
        <v>0</v>
      </c>
      <c r="C102" s="31" t="s">
        <v>420</v>
      </c>
      <c r="D102" s="31" t="s">
        <v>519</v>
      </c>
      <c r="E102" s="32">
        <v>2</v>
      </c>
      <c r="H102" s="31" t="s">
        <v>502</v>
      </c>
      <c r="I102" s="31" t="s">
        <v>529</v>
      </c>
      <c r="K102" s="31" t="str">
        <f t="shared" si="3"/>
        <v xml:space="preserve">БКЗ-27 МВДС 7(2) Канал 2   80-101 </v>
      </c>
    </row>
    <row r="103" spans="1:11" x14ac:dyDescent="0.25">
      <c r="A103" s="31" t="s">
        <v>507</v>
      </c>
      <c r="B103" s="31" t="s">
        <v>0</v>
      </c>
      <c r="C103" s="31" t="s">
        <v>420</v>
      </c>
      <c r="D103" s="31" t="s">
        <v>519</v>
      </c>
      <c r="E103" s="32">
        <v>3</v>
      </c>
      <c r="H103" s="31" t="s">
        <v>502</v>
      </c>
      <c r="I103" s="31" t="s">
        <v>526</v>
      </c>
      <c r="K103" s="31" t="str">
        <f t="shared" si="3"/>
        <v xml:space="preserve">БКЗ-27 МВДС 7(2) Канал 3   80-101 </v>
      </c>
    </row>
    <row r="104" spans="1:11" x14ac:dyDescent="0.25">
      <c r="A104" s="31" t="s">
        <v>507</v>
      </c>
      <c r="B104" s="31" t="s">
        <v>0</v>
      </c>
      <c r="C104" s="31" t="s">
        <v>420</v>
      </c>
      <c r="D104" s="31" t="s">
        <v>519</v>
      </c>
      <c r="E104" s="32">
        <v>4</v>
      </c>
      <c r="H104" s="31" t="s">
        <v>502</v>
      </c>
      <c r="I104" s="31" t="s">
        <v>527</v>
      </c>
      <c r="K104" s="31" t="str">
        <f t="shared" si="3"/>
        <v xml:space="preserve">БКЗ-27 МВДС 7(2) Канал 4   80-101 </v>
      </c>
    </row>
    <row r="105" spans="1:11" x14ac:dyDescent="0.25">
      <c r="A105" s="31" t="s">
        <v>507</v>
      </c>
      <c r="B105" s="31" t="s">
        <v>0</v>
      </c>
      <c r="C105" s="31" t="s">
        <v>420</v>
      </c>
      <c r="D105" s="31" t="s">
        <v>519</v>
      </c>
      <c r="E105" s="32">
        <v>5</v>
      </c>
      <c r="H105" s="31" t="s">
        <v>502</v>
      </c>
      <c r="I105" s="31" t="s">
        <v>530</v>
      </c>
      <c r="K105" s="31" t="str">
        <f t="shared" si="3"/>
        <v xml:space="preserve">БКЗ-27 МВДС 7(2) Канал 5   80-101 </v>
      </c>
    </row>
    <row r="106" spans="1:11" x14ac:dyDescent="0.25">
      <c r="K106" s="31" t="str">
        <f t="shared" si="3"/>
        <v xml:space="preserve">       </v>
      </c>
    </row>
    <row r="107" spans="1:11" ht="75" x14ac:dyDescent="0.25">
      <c r="A107" s="31" t="s">
        <v>42</v>
      </c>
      <c r="B107" s="31" t="s">
        <v>0</v>
      </c>
      <c r="F107" s="31" t="s">
        <v>533</v>
      </c>
      <c r="G107" s="32">
        <v>102</v>
      </c>
      <c r="H107" s="31" t="s">
        <v>183</v>
      </c>
      <c r="I107" s="33" t="s">
        <v>535</v>
      </c>
      <c r="J107" s="36" t="s">
        <v>600</v>
      </c>
      <c r="K107" s="31" t="str">
        <f t="shared" si="3"/>
        <v xml:space="preserve">БКЗ-27    Сч уст из ОЗУ мвдс71 102 Входящий_кадр </v>
      </c>
    </row>
    <row r="108" spans="1:11" ht="105" x14ac:dyDescent="0.25">
      <c r="A108" s="31" t="s">
        <v>42</v>
      </c>
      <c r="B108" s="31" t="s">
        <v>0</v>
      </c>
      <c r="F108" s="31" t="s">
        <v>534</v>
      </c>
      <c r="G108" s="32">
        <v>103</v>
      </c>
      <c r="H108" s="31" t="s">
        <v>182</v>
      </c>
      <c r="I108" s="33" t="s">
        <v>569</v>
      </c>
      <c r="J108" s="36" t="s">
        <v>599</v>
      </c>
      <c r="K108" s="31" t="str">
        <f t="shared" si="3"/>
        <v xml:space="preserve">БКЗ-27    Сч уст из ОЗУ мвдс71 ответ 103 Исходящий_кадр </v>
      </c>
    </row>
    <row r="109" spans="1:11" ht="135" x14ac:dyDescent="0.25">
      <c r="A109" s="31" t="s">
        <v>42</v>
      </c>
      <c r="B109" s="31" t="s">
        <v>0</v>
      </c>
      <c r="F109" s="31" t="s">
        <v>547</v>
      </c>
      <c r="G109" s="32">
        <v>104</v>
      </c>
      <c r="H109" s="31" t="s">
        <v>183</v>
      </c>
      <c r="I109" s="33" t="s">
        <v>549</v>
      </c>
      <c r="J109" s="36" t="s">
        <v>598</v>
      </c>
      <c r="K109" s="31" t="str">
        <f t="shared" ref="K109:K110" si="4">CONCATENATE(B109," ",     C109," ",     D109," ",     E109," ",     F109, " ",     G109, " ",     H109, " ")</f>
        <v xml:space="preserve">БКЗ-27    Запись уст в ОЗУ мвдс71 104 Входящий_кадр </v>
      </c>
    </row>
    <row r="110" spans="1:11" ht="75" x14ac:dyDescent="0.25">
      <c r="A110" s="31" t="s">
        <v>42</v>
      </c>
      <c r="B110" s="31" t="s">
        <v>0</v>
      </c>
      <c r="F110" s="31" t="s">
        <v>548</v>
      </c>
      <c r="G110" s="32">
        <v>105</v>
      </c>
      <c r="H110" s="31" t="s">
        <v>182</v>
      </c>
      <c r="I110" s="33" t="s">
        <v>569</v>
      </c>
      <c r="J110" s="36" t="s">
        <v>597</v>
      </c>
      <c r="K110" s="31" t="str">
        <f t="shared" si="4"/>
        <v xml:space="preserve">БКЗ-27    Запись уст в ОЗУ мвдс71 ответ 105 Исходящий_кадр </v>
      </c>
    </row>
    <row r="111" spans="1:11" ht="105" x14ac:dyDescent="0.25">
      <c r="A111" s="31" t="s">
        <v>42</v>
      </c>
      <c r="B111" s="31" t="s">
        <v>0</v>
      </c>
      <c r="F111" s="31" t="s">
        <v>550</v>
      </c>
      <c r="G111" s="32">
        <v>106</v>
      </c>
      <c r="H111" s="31" t="s">
        <v>183</v>
      </c>
      <c r="I111" s="33" t="s">
        <v>552</v>
      </c>
      <c r="J111" s="36" t="s">
        <v>596</v>
      </c>
      <c r="K111" s="31" t="str">
        <f t="shared" si="3"/>
        <v xml:space="preserve">БКЗ-27    Чтение уст из ПЗУ мвдс71 106 Входящий_кадр </v>
      </c>
    </row>
    <row r="112" spans="1:11" ht="180" x14ac:dyDescent="0.25">
      <c r="A112" s="31" t="s">
        <v>42</v>
      </c>
      <c r="B112" s="31" t="s">
        <v>0</v>
      </c>
      <c r="F112" s="31" t="s">
        <v>551</v>
      </c>
      <c r="G112" s="32">
        <v>107</v>
      </c>
      <c r="H112" s="31" t="s">
        <v>182</v>
      </c>
      <c r="I112" s="33" t="s">
        <v>570</v>
      </c>
      <c r="J112" s="36" t="s">
        <v>603</v>
      </c>
      <c r="K112" s="31" t="str">
        <f t="shared" si="3"/>
        <v xml:space="preserve">БКЗ-27    Чтение уст из ПЗУ мвдс71 ответ 107 Исходящий_кадр </v>
      </c>
    </row>
    <row r="113" spans="1:11" ht="150" x14ac:dyDescent="0.25">
      <c r="A113" s="31" t="s">
        <v>42</v>
      </c>
      <c r="B113" s="31" t="s">
        <v>0</v>
      </c>
      <c r="F113" s="31" t="s">
        <v>581</v>
      </c>
      <c r="G113" s="32">
        <v>108</v>
      </c>
      <c r="H113" s="31" t="s">
        <v>183</v>
      </c>
      <c r="I113" s="33" t="s">
        <v>583</v>
      </c>
      <c r="J113" s="36" t="s">
        <v>604</v>
      </c>
      <c r="K113" s="31" t="str">
        <f t="shared" ref="K113:K119" si="5">CONCATENATE(B113," ",     C113," ",     D113," ",     E113," ",     F113, " ",     G113, " ",     H113, " ")</f>
        <v xml:space="preserve">БКЗ-27    Запись уст в ПЗУ мвдс71 108 Входящий_кадр </v>
      </c>
    </row>
    <row r="114" spans="1:11" ht="135" x14ac:dyDescent="0.25">
      <c r="A114" s="31" t="s">
        <v>42</v>
      </c>
      <c r="B114" s="31" t="s">
        <v>0</v>
      </c>
      <c r="F114" s="31" t="s">
        <v>582</v>
      </c>
      <c r="G114" s="32">
        <v>109</v>
      </c>
      <c r="H114" s="31" t="s">
        <v>182</v>
      </c>
      <c r="I114" s="33" t="s">
        <v>595</v>
      </c>
      <c r="J114" s="36" t="s">
        <v>602</v>
      </c>
      <c r="K114" s="31" t="str">
        <f t="shared" si="5"/>
        <v xml:space="preserve">БКЗ-27    Запись уст в ПЗУ мвдс71 отв 109 Исходящий_кадр </v>
      </c>
    </row>
    <row r="115" spans="1:11" ht="60" x14ac:dyDescent="0.25">
      <c r="A115" s="31" t="s">
        <v>42</v>
      </c>
      <c r="B115" s="31" t="s">
        <v>0</v>
      </c>
      <c r="F115" s="31" t="s">
        <v>607</v>
      </c>
      <c r="G115" s="32">
        <v>110</v>
      </c>
      <c r="H115" s="31" t="s">
        <v>183</v>
      </c>
      <c r="I115" s="33" t="s">
        <v>610</v>
      </c>
      <c r="J115" s="36" t="s">
        <v>611</v>
      </c>
      <c r="K115" s="31" t="str">
        <f t="shared" si="5"/>
        <v xml:space="preserve">БКЗ-27    Запись из ОЗУ в ПЗУ мвдс71 110 Входящий_кадр </v>
      </c>
    </row>
    <row r="116" spans="1:11" ht="105" x14ac:dyDescent="0.25">
      <c r="A116" s="31" t="s">
        <v>42</v>
      </c>
      <c r="B116" s="31" t="s">
        <v>0</v>
      </c>
      <c r="F116" s="31" t="s">
        <v>608</v>
      </c>
      <c r="G116" s="32">
        <v>111</v>
      </c>
      <c r="H116" s="31" t="s">
        <v>182</v>
      </c>
      <c r="J116" s="36" t="s">
        <v>612</v>
      </c>
      <c r="K116" s="31" t="str">
        <f t="shared" si="5"/>
        <v xml:space="preserve">БКЗ-27    Запись из ОЗУ в ПЗУ мвдс71 отв 111 Исходящий_кадр </v>
      </c>
    </row>
    <row r="117" spans="1:11" ht="75" x14ac:dyDescent="0.25">
      <c r="A117" s="31" t="s">
        <v>42</v>
      </c>
      <c r="B117" s="31" t="s">
        <v>0</v>
      </c>
      <c r="F117" s="31" t="s">
        <v>250</v>
      </c>
      <c r="G117" s="32">
        <v>112</v>
      </c>
      <c r="H117" s="31" t="s">
        <v>183</v>
      </c>
      <c r="I117" s="33" t="s">
        <v>621</v>
      </c>
      <c r="J117" s="36" t="s">
        <v>623</v>
      </c>
      <c r="K117" s="31" t="str">
        <f t="shared" si="5"/>
        <v xml:space="preserve">БКЗ-27    Чтение КС уставок из ПЗУ 112 Входящий_кадр </v>
      </c>
    </row>
    <row r="118" spans="1:11" ht="105" x14ac:dyDescent="0.25">
      <c r="A118" s="31" t="s">
        <v>42</v>
      </c>
      <c r="B118" s="31" t="s">
        <v>0</v>
      </c>
      <c r="F118" s="31" t="s">
        <v>620</v>
      </c>
      <c r="G118" s="32">
        <v>113</v>
      </c>
      <c r="H118" s="31" t="s">
        <v>182</v>
      </c>
      <c r="I118" s="33" t="s">
        <v>609</v>
      </c>
      <c r="J118" s="36" t="s">
        <v>622</v>
      </c>
      <c r="K118" s="31" t="str">
        <f t="shared" si="5"/>
        <v xml:space="preserve">БКЗ-27    Чтение КС уставок из ПЗУ ответ 113 Исходящий_кадр </v>
      </c>
    </row>
    <row r="119" spans="1:11" x14ac:dyDescent="0.25">
      <c r="K119" s="31" t="str">
        <f t="shared" si="5"/>
        <v xml:space="preserve">       </v>
      </c>
    </row>
    <row r="120" spans="1:11" x14ac:dyDescent="0.25">
      <c r="E120" s="31"/>
      <c r="G120" s="31"/>
      <c r="K120" s="31" t="str">
        <f>CONCATENATE(B7," ",     C7," ",     D7," ",     E7," ",     F7, " ",     G7, " ",     H7, " ")</f>
        <v xml:space="preserve">БКЗ-27 МВДС 7(1)   КС уставок в ПЗУ МУП МДК 104 ushort </v>
      </c>
    </row>
    <row r="121" spans="1:11" x14ac:dyDescent="0.25">
      <c r="K121"/>
    </row>
    <row r="122" spans="1:11" x14ac:dyDescent="0.25">
      <c r="K122"/>
    </row>
    <row r="123" spans="1:11" x14ac:dyDescent="0.25">
      <c r="K123"/>
    </row>
    <row r="124" spans="1:11" x14ac:dyDescent="0.25">
      <c r="K124"/>
    </row>
    <row r="125" spans="1:11" x14ac:dyDescent="0.25">
      <c r="K125"/>
    </row>
    <row r="126" spans="1:11" x14ac:dyDescent="0.25">
      <c r="K126"/>
    </row>
    <row r="127" spans="1:11" x14ac:dyDescent="0.25">
      <c r="K127"/>
    </row>
    <row r="128" spans="1:11" x14ac:dyDescent="0.25">
      <c r="K128"/>
    </row>
    <row r="129" spans="11:11" x14ac:dyDescent="0.25">
      <c r="K129"/>
    </row>
    <row r="130" spans="11:11" x14ac:dyDescent="0.25">
      <c r="K130"/>
    </row>
    <row r="131" spans="11:11" x14ac:dyDescent="0.25">
      <c r="K131"/>
    </row>
    <row r="132" spans="11:11" x14ac:dyDescent="0.25">
      <c r="K132"/>
    </row>
    <row r="133" spans="11:11" x14ac:dyDescent="0.25">
      <c r="K133"/>
    </row>
    <row r="134" spans="11:11" x14ac:dyDescent="0.25">
      <c r="K134"/>
    </row>
    <row r="135" spans="11:11" x14ac:dyDescent="0.25">
      <c r="K135"/>
    </row>
    <row r="136" spans="11:11" x14ac:dyDescent="0.25">
      <c r="K136"/>
    </row>
    <row r="137" spans="11:11" x14ac:dyDescent="0.25">
      <c r="K137"/>
    </row>
    <row r="138" spans="11:11" x14ac:dyDescent="0.25">
      <c r="K138"/>
    </row>
    <row r="139" spans="11:11" x14ac:dyDescent="0.25">
      <c r="K139"/>
    </row>
    <row r="140" spans="11:11" x14ac:dyDescent="0.25">
      <c r="K140"/>
    </row>
    <row r="141" spans="11:11" x14ac:dyDescent="0.25">
      <c r="K141"/>
    </row>
    <row r="142" spans="11:11" x14ac:dyDescent="0.25">
      <c r="K142"/>
    </row>
    <row r="143" spans="11:11" x14ac:dyDescent="0.25">
      <c r="K14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pane ySplit="1" topLeftCell="A104" activePane="bottomLeft" state="frozen"/>
      <selection pane="bottomLeft" activeCell="D138" sqref="D138"/>
    </sheetView>
  </sheetViews>
  <sheetFormatPr defaultRowHeight="15" x14ac:dyDescent="0.25"/>
  <cols>
    <col min="1" max="1" width="17.85546875" customWidth="1"/>
    <col min="2" max="2" width="5.42578125" style="1" customWidth="1"/>
    <col min="3" max="3" width="5.5703125" style="1" customWidth="1"/>
    <col min="4" max="4" width="56.85546875" style="9" customWidth="1"/>
    <col min="5" max="5" width="19.140625" customWidth="1"/>
    <col min="6" max="6" width="13.85546875" customWidth="1"/>
    <col min="7" max="7" width="12.85546875" customWidth="1"/>
    <col min="8" max="8" width="30.7109375" customWidth="1"/>
    <col min="9" max="9" width="23.42578125" customWidth="1"/>
    <col min="10" max="10" width="47.85546875" customWidth="1"/>
  </cols>
  <sheetData>
    <row r="1" spans="1:10" x14ac:dyDescent="0.25">
      <c r="A1" s="11" t="s">
        <v>31</v>
      </c>
      <c r="B1" s="2" t="s">
        <v>512</v>
      </c>
      <c r="C1" s="2" t="s">
        <v>513</v>
      </c>
      <c r="D1" s="42" t="s">
        <v>46</v>
      </c>
      <c r="E1" s="2" t="s">
        <v>405</v>
      </c>
      <c r="F1" s="2" t="s">
        <v>179</v>
      </c>
      <c r="G1" s="2" t="s">
        <v>180</v>
      </c>
      <c r="H1" s="2" t="s">
        <v>399</v>
      </c>
      <c r="I1" s="2" t="s">
        <v>47</v>
      </c>
      <c r="J1" s="2" t="s">
        <v>48</v>
      </c>
    </row>
    <row r="2" spans="1:10" x14ac:dyDescent="0.25">
      <c r="A2" s="7" t="s">
        <v>181</v>
      </c>
      <c r="B2" s="1">
        <v>1</v>
      </c>
      <c r="D2" s="9" t="str">
        <f>INDEX('П БКЗ внутр'!A$1:S$941,
MATCH('В БКЗ внутр эулятор'!B2, 'П БКЗ внутр'!G:G, 0),
11)</f>
        <v xml:space="preserve">БКЗ-27    Режим МУП БКЗ 1 ubyte </v>
      </c>
      <c r="E2" s="1"/>
      <c r="H2" s="1"/>
    </row>
    <row r="4" spans="1:10" x14ac:dyDescent="0.25">
      <c r="A4" t="s">
        <v>44</v>
      </c>
      <c r="B4" s="1">
        <v>1</v>
      </c>
      <c r="C4" s="1">
        <v>1</v>
      </c>
      <c r="D4" s="9" t="str">
        <f>INDEX('П БКЗ внутр'!A$1:S$941,
MATCH('В БКЗ внутр эулятор'!B4, 'П БКЗ внутр'!G:G, 0),
11)</f>
        <v xml:space="preserve">БКЗ-27    Режим МУП БКЗ 1 ubyte </v>
      </c>
      <c r="E4" t="s">
        <v>30</v>
      </c>
      <c r="F4" t="s">
        <v>419</v>
      </c>
      <c r="H4" t="s">
        <v>404</v>
      </c>
      <c r="I4" s="8" t="s">
        <v>571</v>
      </c>
      <c r="J4" s="8" t="s">
        <v>50</v>
      </c>
    </row>
    <row r="5" spans="1:10" x14ac:dyDescent="0.25">
      <c r="A5" t="s">
        <v>44</v>
      </c>
      <c r="B5" s="1">
        <v>2</v>
      </c>
      <c r="C5" s="1">
        <v>2</v>
      </c>
      <c r="D5" s="9" t="e">
        <f>INDEX('П БКЗ внутр'!A$1:S$941,
MATCH('В БКЗ внутр эулятор'!B5, 'П БКЗ внутр'!G:G, 0),
11)</f>
        <v>#N/A</v>
      </c>
      <c r="E5" t="s">
        <v>30</v>
      </c>
      <c r="F5" t="s">
        <v>420</v>
      </c>
      <c r="H5" t="s">
        <v>403</v>
      </c>
      <c r="I5" s="8" t="s">
        <v>571</v>
      </c>
      <c r="J5" s="8" t="s">
        <v>50</v>
      </c>
    </row>
    <row r="6" spans="1:10" x14ac:dyDescent="0.25">
      <c r="A6" t="s">
        <v>44</v>
      </c>
      <c r="B6" s="1">
        <v>3</v>
      </c>
      <c r="C6" s="1">
        <v>3</v>
      </c>
      <c r="D6" s="9" t="e">
        <f>INDEX('П БКЗ внутр'!A$1:S$941,
MATCH('В БКЗ внутр эулятор'!B6, 'П БКЗ внутр'!G:G, 0),
11)</f>
        <v>#N/A</v>
      </c>
      <c r="E6" t="s">
        <v>30</v>
      </c>
      <c r="F6" t="s">
        <v>421</v>
      </c>
      <c r="H6" t="s">
        <v>402</v>
      </c>
      <c r="I6" s="8" t="s">
        <v>571</v>
      </c>
      <c r="J6" s="8" t="s">
        <v>50</v>
      </c>
    </row>
    <row r="7" spans="1:10" x14ac:dyDescent="0.25">
      <c r="A7" t="s">
        <v>44</v>
      </c>
      <c r="B7" s="1">
        <v>4</v>
      </c>
      <c r="C7" s="1">
        <v>4</v>
      </c>
      <c r="D7" s="9" t="e">
        <f>INDEX('П БКЗ внутр'!A$1:S$941,
MATCH('В БКЗ внутр эулятор'!B7, 'П БКЗ внутр'!G:G, 0),
11)</f>
        <v>#N/A</v>
      </c>
      <c r="E7" t="s">
        <v>30</v>
      </c>
      <c r="F7" t="s">
        <v>422</v>
      </c>
      <c r="H7" t="s">
        <v>401</v>
      </c>
      <c r="I7" s="8" t="s">
        <v>571</v>
      </c>
      <c r="J7" s="8" t="s">
        <v>50</v>
      </c>
    </row>
    <row r="8" spans="1:10" x14ac:dyDescent="0.25">
      <c r="A8" t="s">
        <v>44</v>
      </c>
      <c r="B8" s="1">
        <v>5</v>
      </c>
      <c r="C8" s="1">
        <v>5</v>
      </c>
      <c r="D8" s="9" t="e">
        <f>INDEX('П БКЗ внутр'!A$1:S$941,
MATCH('В БКЗ внутр эулятор'!B8, 'П БКЗ внутр'!G:G, 0),
11)</f>
        <v>#N/A</v>
      </c>
      <c r="E8" t="s">
        <v>30</v>
      </c>
      <c r="F8" t="s">
        <v>423</v>
      </c>
      <c r="H8" t="s">
        <v>400</v>
      </c>
      <c r="I8" s="8" t="s">
        <v>571</v>
      </c>
      <c r="J8" s="8" t="s">
        <v>50</v>
      </c>
    </row>
    <row r="9" spans="1:10" x14ac:dyDescent="0.25">
      <c r="B9" s="1">
        <v>6</v>
      </c>
      <c r="C9" s="1">
        <v>6</v>
      </c>
      <c r="D9" s="9" t="e">
        <f>INDEX('П БКЗ внутр'!A$1:S$941,
MATCH('В БКЗ внутр эулятор'!B9, 'П БКЗ внутр'!G:G, 0),
11)</f>
        <v>#N/A</v>
      </c>
      <c r="I9" s="8"/>
      <c r="J9" s="8"/>
    </row>
    <row r="10" spans="1:10" x14ac:dyDescent="0.25">
      <c r="B10" s="1">
        <v>7</v>
      </c>
      <c r="C10" s="1">
        <v>7</v>
      </c>
      <c r="D10" s="9" t="e">
        <f>INDEX('П БКЗ внутр'!A$1:S$941,
MATCH('В БКЗ внутр эулятор'!B10, 'П БКЗ внутр'!G:G, 0),
11)</f>
        <v>#N/A</v>
      </c>
      <c r="I10" s="8"/>
      <c r="J10" s="8"/>
    </row>
    <row r="11" spans="1:10" x14ac:dyDescent="0.25">
      <c r="B11" s="1">
        <v>8</v>
      </c>
      <c r="C11" s="1">
        <v>8</v>
      </c>
      <c r="D11" s="9" t="e">
        <f>INDEX('П БКЗ внутр'!A$1:S$941,
MATCH('В БКЗ внутр эулятор'!B11, 'П БКЗ внутр'!G:G, 0),
11)</f>
        <v>#N/A</v>
      </c>
      <c r="I11" s="8"/>
      <c r="J11" s="7"/>
    </row>
    <row r="12" spans="1:10" x14ac:dyDescent="0.25">
      <c r="B12" s="1">
        <v>9</v>
      </c>
      <c r="C12" s="1">
        <v>9</v>
      </c>
      <c r="D12" s="9" t="e">
        <f>INDEX('П БКЗ внутр'!A$1:S$941,
MATCH('В БКЗ внутр эулятор'!B12, 'П БКЗ внутр'!G:G, 0),
11)</f>
        <v>#N/A</v>
      </c>
      <c r="I12" s="8"/>
      <c r="J12" s="7"/>
    </row>
    <row r="13" spans="1:10" x14ac:dyDescent="0.25">
      <c r="B13" s="1">
        <v>10</v>
      </c>
      <c r="C13" s="1">
        <v>10</v>
      </c>
      <c r="D13" s="9" t="e">
        <f>INDEX('П БКЗ внутр'!A$1:S$941,
MATCH('В БКЗ внутр эулятор'!B13, 'П БКЗ внутр'!G:G, 0),
11)</f>
        <v>#N/A</v>
      </c>
      <c r="I13" s="8"/>
      <c r="J13" s="7"/>
    </row>
    <row r="14" spans="1:10" x14ac:dyDescent="0.25">
      <c r="B14" s="1">
        <v>11</v>
      </c>
      <c r="C14" s="1">
        <v>11</v>
      </c>
      <c r="D14" s="9" t="e">
        <f>INDEX('П БКЗ внутр'!A$1:S$941,
MATCH('В БКЗ внутр эулятор'!B14, 'П БКЗ внутр'!G:G, 0),
11)</f>
        <v>#N/A</v>
      </c>
      <c r="I14" s="8"/>
      <c r="J14" s="7"/>
    </row>
    <row r="15" spans="1:10" x14ac:dyDescent="0.25">
      <c r="B15" s="1">
        <v>12</v>
      </c>
      <c r="C15" s="1">
        <v>12</v>
      </c>
      <c r="D15" s="9" t="e">
        <f>INDEX('П БКЗ внутр'!A$1:S$941,
MATCH('В БКЗ внутр эулятор'!B15, 'П БКЗ внутр'!G:G, 0),
11)</f>
        <v>#N/A</v>
      </c>
      <c r="I15" s="8"/>
      <c r="J15" s="7"/>
    </row>
    <row r="16" spans="1:10" x14ac:dyDescent="0.25">
      <c r="B16" s="1">
        <v>13</v>
      </c>
      <c r="C16" s="1">
        <v>13</v>
      </c>
      <c r="D16" s="9" t="e">
        <f>INDEX('П БКЗ внутр'!A$1:S$941,
MATCH('В БКЗ внутр эулятор'!B16, 'П БКЗ внутр'!G:G, 0),
11)</f>
        <v>#N/A</v>
      </c>
      <c r="I16" s="8"/>
      <c r="J16" s="8"/>
    </row>
    <row r="17" spans="1:10" x14ac:dyDescent="0.25">
      <c r="A17" t="s">
        <v>44</v>
      </c>
      <c r="B17" s="1">
        <v>14</v>
      </c>
      <c r="C17" s="1">
        <v>14</v>
      </c>
      <c r="D17" s="9" t="e">
        <f>INDEX('П БКЗ внутр'!A$1:S$941,
MATCH('В БКЗ внутр эулятор'!B17, 'П БКЗ внутр'!G:G, 0),
11)</f>
        <v>#N/A</v>
      </c>
      <c r="E17" t="s">
        <v>30</v>
      </c>
      <c r="F17" t="s">
        <v>419</v>
      </c>
      <c r="H17" t="s">
        <v>404</v>
      </c>
      <c r="I17" s="8"/>
      <c r="J17" s="8" t="s">
        <v>572</v>
      </c>
    </row>
    <row r="18" spans="1:10" x14ac:dyDescent="0.25">
      <c r="A18" t="s">
        <v>44</v>
      </c>
      <c r="B18" s="1">
        <v>15</v>
      </c>
      <c r="C18" s="1">
        <v>15</v>
      </c>
      <c r="D18" s="9" t="e">
        <f>INDEX('П БКЗ внутр'!A$1:S$941,
MATCH('В БКЗ внутр эулятор'!B18, 'П БКЗ внутр'!G:G, 0),
11)</f>
        <v>#N/A</v>
      </c>
      <c r="E18" t="s">
        <v>30</v>
      </c>
      <c r="F18" t="s">
        <v>420</v>
      </c>
      <c r="H18" t="s">
        <v>403</v>
      </c>
      <c r="I18" s="8"/>
      <c r="J18" s="8" t="s">
        <v>572</v>
      </c>
    </row>
    <row r="19" spans="1:10" x14ac:dyDescent="0.25">
      <c r="A19" t="s">
        <v>44</v>
      </c>
      <c r="B19" s="1">
        <v>16</v>
      </c>
      <c r="C19" s="1">
        <v>16</v>
      </c>
      <c r="D19" s="9" t="e">
        <f>INDEX('П БКЗ внутр'!A$1:S$941,
MATCH('В БКЗ внутр эулятор'!B19, 'П БКЗ внутр'!G:G, 0),
11)</f>
        <v>#N/A</v>
      </c>
      <c r="E19" t="s">
        <v>30</v>
      </c>
      <c r="F19" t="s">
        <v>421</v>
      </c>
      <c r="H19" t="s">
        <v>402</v>
      </c>
      <c r="I19" s="8"/>
      <c r="J19" s="8" t="s">
        <v>572</v>
      </c>
    </row>
    <row r="20" spans="1:10" x14ac:dyDescent="0.25">
      <c r="A20" t="s">
        <v>44</v>
      </c>
      <c r="B20" s="1">
        <v>17</v>
      </c>
      <c r="C20" s="1">
        <v>17</v>
      </c>
      <c r="D20" s="9" t="e">
        <f>INDEX('П БКЗ внутр'!A$1:S$941,
MATCH('В БКЗ внутр эулятор'!B20, 'П БКЗ внутр'!G:G, 0),
11)</f>
        <v>#N/A</v>
      </c>
      <c r="E20" t="s">
        <v>30</v>
      </c>
      <c r="F20" t="s">
        <v>422</v>
      </c>
      <c r="H20" t="s">
        <v>401</v>
      </c>
      <c r="I20" s="8"/>
      <c r="J20" s="8" t="s">
        <v>572</v>
      </c>
    </row>
    <row r="21" spans="1:10" x14ac:dyDescent="0.25">
      <c r="A21" t="s">
        <v>44</v>
      </c>
      <c r="B21" s="1">
        <v>18</v>
      </c>
      <c r="C21" s="1">
        <v>18</v>
      </c>
      <c r="D21" s="9" t="e">
        <f>INDEX('П БКЗ внутр'!A$1:S$941,
MATCH('В БКЗ внутр эулятор'!B21, 'П БКЗ внутр'!G:G, 0),
11)</f>
        <v>#N/A</v>
      </c>
      <c r="E21" t="s">
        <v>30</v>
      </c>
      <c r="F21" t="s">
        <v>423</v>
      </c>
      <c r="H21" t="s">
        <v>400</v>
      </c>
      <c r="I21" s="8"/>
      <c r="J21" s="8" t="s">
        <v>572</v>
      </c>
    </row>
    <row r="22" spans="1:10" x14ac:dyDescent="0.25">
      <c r="B22" s="1">
        <v>19</v>
      </c>
      <c r="C22" s="1">
        <v>19</v>
      </c>
      <c r="D22" s="9" t="e">
        <f>INDEX('П БКЗ внутр'!A$1:S$941,
MATCH('В БКЗ внутр эулятор'!B22, 'П БКЗ внутр'!G:G, 0),
11)</f>
        <v>#N/A</v>
      </c>
      <c r="I22" s="8"/>
      <c r="J22" s="7"/>
    </row>
    <row r="23" spans="1:10" x14ac:dyDescent="0.25">
      <c r="A23" t="s">
        <v>44</v>
      </c>
      <c r="B23" s="1">
        <v>20</v>
      </c>
      <c r="C23" s="1">
        <v>20</v>
      </c>
      <c r="D23" s="9" t="e">
        <f>INDEX('П БКЗ внутр'!A$1:S$941,
MATCH('В БКЗ внутр эулятор'!B23, 'П БКЗ внутр'!G:G, 0),
11)</f>
        <v>#N/A</v>
      </c>
      <c r="E23" t="s">
        <v>30</v>
      </c>
      <c r="F23" t="s">
        <v>424</v>
      </c>
      <c r="H23" s="31" t="s">
        <v>341</v>
      </c>
      <c r="I23" s="8" t="s">
        <v>571</v>
      </c>
      <c r="J23" s="8" t="s">
        <v>50</v>
      </c>
    </row>
    <row r="24" spans="1:10" x14ac:dyDescent="0.25">
      <c r="A24" t="s">
        <v>44</v>
      </c>
      <c r="B24" s="1">
        <v>21</v>
      </c>
      <c r="C24" s="1">
        <v>21</v>
      </c>
      <c r="D24" s="9" t="e">
        <f>INDEX('П БКЗ внутр'!A$1:S$941,
MATCH('В БКЗ внутр эулятор'!B24, 'П БКЗ внутр'!G:G, 0),
11)</f>
        <v>#N/A</v>
      </c>
      <c r="E24" t="s">
        <v>30</v>
      </c>
      <c r="F24" t="s">
        <v>419</v>
      </c>
      <c r="H24" s="31" t="s">
        <v>342</v>
      </c>
      <c r="I24" s="8" t="s">
        <v>571</v>
      </c>
      <c r="J24" s="8" t="s">
        <v>50</v>
      </c>
    </row>
    <row r="25" spans="1:10" x14ac:dyDescent="0.25">
      <c r="A25" t="s">
        <v>44</v>
      </c>
      <c r="B25" s="1">
        <v>22</v>
      </c>
      <c r="C25" s="1">
        <v>22</v>
      </c>
      <c r="D25" s="9" t="e">
        <f>INDEX('П БКЗ внутр'!A$1:S$941,
MATCH('В БКЗ внутр эулятор'!B25, 'П БКЗ внутр'!G:G, 0),
11)</f>
        <v>#N/A</v>
      </c>
      <c r="E25" t="s">
        <v>30</v>
      </c>
      <c r="F25" t="s">
        <v>419</v>
      </c>
      <c r="H25" s="31" t="s">
        <v>343</v>
      </c>
      <c r="I25" s="8" t="s">
        <v>571</v>
      </c>
      <c r="J25" s="8" t="s">
        <v>50</v>
      </c>
    </row>
    <row r="26" spans="1:10" x14ac:dyDescent="0.25">
      <c r="A26" t="s">
        <v>44</v>
      </c>
      <c r="B26" s="1">
        <v>23</v>
      </c>
      <c r="C26" s="1">
        <v>23</v>
      </c>
      <c r="D26" s="9" t="e">
        <f>INDEX('П БКЗ внутр'!A$1:S$941,
MATCH('В БКЗ внутр эулятор'!B26, 'П БКЗ внутр'!G:G, 0),
11)</f>
        <v>#N/A</v>
      </c>
      <c r="E26" t="s">
        <v>30</v>
      </c>
      <c r="F26" t="s">
        <v>420</v>
      </c>
      <c r="H26" s="31" t="s">
        <v>344</v>
      </c>
      <c r="I26" s="8" t="s">
        <v>571</v>
      </c>
      <c r="J26" s="8" t="s">
        <v>50</v>
      </c>
    </row>
    <row r="27" spans="1:10" x14ac:dyDescent="0.25">
      <c r="A27" t="s">
        <v>44</v>
      </c>
      <c r="B27" s="1">
        <v>24</v>
      </c>
      <c r="C27" s="1">
        <v>24</v>
      </c>
      <c r="D27" s="9" t="e">
        <f>INDEX('П БКЗ внутр'!A$1:S$941,
MATCH('В БКЗ внутр эулятор'!B27, 'П БКЗ внутр'!G:G, 0),
11)</f>
        <v>#N/A</v>
      </c>
      <c r="E27" t="s">
        <v>30</v>
      </c>
      <c r="F27" t="s">
        <v>420</v>
      </c>
      <c r="H27" s="31" t="s">
        <v>345</v>
      </c>
      <c r="I27" s="8" t="s">
        <v>571</v>
      </c>
      <c r="J27" s="8" t="s">
        <v>50</v>
      </c>
    </row>
    <row r="28" spans="1:10" x14ac:dyDescent="0.25">
      <c r="A28" t="s">
        <v>44</v>
      </c>
      <c r="B28" s="1">
        <v>25</v>
      </c>
      <c r="C28" s="1">
        <v>25</v>
      </c>
      <c r="D28" s="9" t="e">
        <f>INDEX('П БКЗ внутр'!A$1:S$941,
MATCH('В БКЗ внутр эулятор'!B28, 'П БКЗ внутр'!G:G, 0),
11)</f>
        <v>#N/A</v>
      </c>
      <c r="E28" t="s">
        <v>30</v>
      </c>
      <c r="F28" t="s">
        <v>421</v>
      </c>
      <c r="H28" s="31" t="s">
        <v>349</v>
      </c>
      <c r="I28" s="8" t="s">
        <v>571</v>
      </c>
      <c r="J28" s="8" t="s">
        <v>50</v>
      </c>
    </row>
    <row r="29" spans="1:10" x14ac:dyDescent="0.25">
      <c r="A29" t="s">
        <v>44</v>
      </c>
      <c r="B29" s="1">
        <v>26</v>
      </c>
      <c r="C29" s="1">
        <v>26</v>
      </c>
      <c r="D29" s="9" t="e">
        <f>INDEX('П БКЗ внутр'!A$1:S$941,
MATCH('В БКЗ внутр эулятор'!B29, 'П БКЗ внутр'!G:G, 0),
11)</f>
        <v>#N/A</v>
      </c>
      <c r="E29" t="s">
        <v>30</v>
      </c>
      <c r="F29" t="s">
        <v>421</v>
      </c>
      <c r="H29" s="31" t="s">
        <v>348</v>
      </c>
      <c r="I29" s="8" t="s">
        <v>571</v>
      </c>
      <c r="J29" s="8" t="s">
        <v>50</v>
      </c>
    </row>
    <row r="30" spans="1:10" x14ac:dyDescent="0.25">
      <c r="A30" t="s">
        <v>44</v>
      </c>
      <c r="B30" s="1">
        <v>27</v>
      </c>
      <c r="C30" s="1">
        <v>27</v>
      </c>
      <c r="D30" s="9" t="e">
        <f>INDEX('П БКЗ внутр'!A$1:S$941,
MATCH('В БКЗ внутр эулятор'!B30, 'П БКЗ внутр'!G:G, 0),
11)</f>
        <v>#N/A</v>
      </c>
      <c r="E30" t="s">
        <v>30</v>
      </c>
      <c r="F30" t="s">
        <v>422</v>
      </c>
      <c r="H30" s="31" t="s">
        <v>347</v>
      </c>
      <c r="I30" s="8" t="s">
        <v>571</v>
      </c>
      <c r="J30" s="8" t="s">
        <v>50</v>
      </c>
    </row>
    <row r="31" spans="1:10" x14ac:dyDescent="0.25">
      <c r="A31" t="s">
        <v>44</v>
      </c>
      <c r="B31" s="1">
        <v>28</v>
      </c>
      <c r="C31" s="1">
        <v>28</v>
      </c>
      <c r="D31" s="9" t="e">
        <f>INDEX('П БКЗ внутр'!A$1:S$941,
MATCH('В БКЗ внутр эулятор'!B31, 'П БКЗ внутр'!G:G, 0),
11)</f>
        <v>#N/A</v>
      </c>
      <c r="E31" t="s">
        <v>30</v>
      </c>
      <c r="F31" t="s">
        <v>422</v>
      </c>
      <c r="H31" s="31" t="s">
        <v>346</v>
      </c>
      <c r="I31" s="8" t="s">
        <v>571</v>
      </c>
      <c r="J31" s="8" t="s">
        <v>50</v>
      </c>
    </row>
    <row r="32" spans="1:10" x14ac:dyDescent="0.25">
      <c r="A32" t="s">
        <v>44</v>
      </c>
      <c r="B32" s="1">
        <v>29</v>
      </c>
      <c r="C32" s="1">
        <v>29</v>
      </c>
      <c r="D32" s="9" t="e">
        <f>INDEX('П БКЗ внутр'!A$1:S$941,
MATCH('В БКЗ внутр эулятор'!B32, 'П БКЗ внутр'!G:G, 0),
11)</f>
        <v>#N/A</v>
      </c>
      <c r="E32" t="s">
        <v>30</v>
      </c>
      <c r="F32" t="s">
        <v>423</v>
      </c>
      <c r="H32" s="31" t="s">
        <v>350</v>
      </c>
      <c r="I32" s="8" t="s">
        <v>571</v>
      </c>
      <c r="J32" s="8" t="s">
        <v>50</v>
      </c>
    </row>
    <row r="33" spans="1:10" x14ac:dyDescent="0.25">
      <c r="A33" t="s">
        <v>44</v>
      </c>
      <c r="B33" s="1">
        <v>30</v>
      </c>
      <c r="C33" s="1">
        <v>30</v>
      </c>
      <c r="D33" s="9" t="e">
        <f>INDEX('П БКЗ внутр'!A$1:S$941,
MATCH('В БКЗ внутр эулятор'!B33, 'П БКЗ внутр'!G:G, 0),
11)</f>
        <v>#N/A</v>
      </c>
      <c r="E33" t="s">
        <v>30</v>
      </c>
      <c r="F33" t="s">
        <v>423</v>
      </c>
      <c r="H33" s="31" t="s">
        <v>351</v>
      </c>
      <c r="I33" s="8" t="s">
        <v>571</v>
      </c>
      <c r="J33" s="8" t="s">
        <v>50</v>
      </c>
    </row>
    <row r="34" spans="1:10" x14ac:dyDescent="0.25">
      <c r="B34" s="1">
        <v>31</v>
      </c>
      <c r="C34" s="1">
        <v>31</v>
      </c>
      <c r="D34" s="9" t="e">
        <f>INDEX('П БКЗ внутр'!A$1:S$941,
MATCH('В БКЗ внутр эулятор'!B34, 'П БКЗ внутр'!G:G, 0),
11)</f>
        <v>#N/A</v>
      </c>
      <c r="I34" s="8"/>
      <c r="J34" s="8"/>
    </row>
    <row r="35" spans="1:10" x14ac:dyDescent="0.25">
      <c r="B35" s="1">
        <v>32</v>
      </c>
      <c r="C35" s="1">
        <v>32</v>
      </c>
      <c r="D35" s="9" t="str">
        <f>INDEX('П БКЗ внутр'!A$1:S$941,
MATCH('В БКЗ внутр эулятор'!B35, 'П БКЗ внутр'!G:G, 0),
11)</f>
        <v xml:space="preserve">БКЗ-27    у Режим МУП БКЗ 32 Входящий_кадр </v>
      </c>
      <c r="I35" s="8"/>
      <c r="J35" s="8"/>
    </row>
    <row r="36" spans="1:10" x14ac:dyDescent="0.25">
      <c r="B36" s="1">
        <v>33</v>
      </c>
      <c r="C36" s="1">
        <v>33</v>
      </c>
      <c r="D36" s="9" t="str">
        <f>INDEX('П БКЗ внутр'!A$1:S$941,
MATCH('В БКЗ внутр эулятор'!B36, 'П БКЗ внутр'!G:G, 0),
11)</f>
        <v xml:space="preserve">БКЗ-27    у Режим МВДС 7 1 МУП МДК 33 Входящий_кадр </v>
      </c>
      <c r="I36" s="8"/>
      <c r="J36" s="8"/>
    </row>
    <row r="37" spans="1:10" x14ac:dyDescent="0.25">
      <c r="B37" s="1">
        <v>34</v>
      </c>
      <c r="C37" s="1">
        <v>34</v>
      </c>
      <c r="D37" s="9" t="str">
        <f>INDEX('П БКЗ внутр'!A$1:S$941,
MATCH('В БКЗ внутр эулятор'!B37, 'П БКЗ внутр'!G:G, 0),
11)</f>
        <v xml:space="preserve">БКЗ-27    у Режим МВДС 7 1 МДК 34 Входящий_кадр </v>
      </c>
      <c r="I37" s="8"/>
      <c r="J37" s="8"/>
    </row>
    <row r="38" spans="1:10" x14ac:dyDescent="0.25">
      <c r="B38" s="1">
        <v>35</v>
      </c>
      <c r="C38" s="1">
        <v>35</v>
      </c>
      <c r="D38" s="9" t="str">
        <f>INDEX('П БКЗ внутр'!A$1:S$941,
MATCH('В БКЗ внутр эулятор'!B38, 'П БКЗ внутр'!G:G, 0),
11)</f>
        <v xml:space="preserve">БКЗ-27    у Режим МВДС 7 2 МУП МДК 35 Входящий_кадр </v>
      </c>
      <c r="I38" s="8"/>
      <c r="J38" s="8"/>
    </row>
    <row r="39" spans="1:10" x14ac:dyDescent="0.25">
      <c r="B39" s="1">
        <v>36</v>
      </c>
      <c r="C39" s="1">
        <v>36</v>
      </c>
      <c r="D39" s="9" t="str">
        <f>INDEX('П БКЗ внутр'!A$1:S$941,
MATCH('В БКЗ внутр эулятор'!B39, 'П БКЗ внутр'!G:G, 0),
11)</f>
        <v xml:space="preserve">БКЗ-27    у Режим МВДС 7 2 МДК 36 Входящий_кадр </v>
      </c>
      <c r="I39" s="8"/>
      <c r="J39" s="8"/>
    </row>
    <row r="40" spans="1:10" x14ac:dyDescent="0.25">
      <c r="B40" s="1">
        <v>37</v>
      </c>
      <c r="C40" s="1">
        <v>37</v>
      </c>
      <c r="D40" s="9" t="str">
        <f>INDEX('П БКЗ внутр'!A$1:S$941,
MATCH('В БКЗ внутр эулятор'!B40, 'П БКЗ внутр'!G:G, 0),
11)</f>
        <v xml:space="preserve">БКЗ-27    у Режим МВДС 20 1 МУП МДК 37 Входящий_кадр </v>
      </c>
      <c r="I40" s="8"/>
      <c r="J40" s="8"/>
    </row>
    <row r="41" spans="1:10" x14ac:dyDescent="0.25">
      <c r="B41" s="1">
        <v>38</v>
      </c>
      <c r="C41" s="1">
        <v>38</v>
      </c>
      <c r="D41" s="9" t="str">
        <f>INDEX('П БКЗ внутр'!A$1:S$941,
MATCH('В БКЗ внутр эулятор'!B41, 'П БКЗ внутр'!G:G, 0),
11)</f>
        <v xml:space="preserve">БКЗ-27    у Режим МВДС 20 1 МДК 38 Входящий_кадр </v>
      </c>
      <c r="I41" s="8"/>
      <c r="J41" s="8"/>
    </row>
    <row r="42" spans="1:10" x14ac:dyDescent="0.25">
      <c r="B42" s="1">
        <v>39</v>
      </c>
      <c r="C42" s="1">
        <v>39</v>
      </c>
      <c r="D42" s="9" t="str">
        <f>INDEX('П БКЗ внутр'!A$1:S$941,
MATCH('В БКЗ внутр эулятор'!B42, 'П БКЗ внутр'!G:G, 0),
11)</f>
        <v xml:space="preserve">БКЗ-27    у Режим МВДС 20 2 МУП МДК 39 Входящий_кадр </v>
      </c>
      <c r="I42" s="8"/>
      <c r="J42" s="8"/>
    </row>
    <row r="43" spans="1:10" x14ac:dyDescent="0.25">
      <c r="B43" s="1">
        <v>40</v>
      </c>
      <c r="C43" s="1">
        <v>40</v>
      </c>
      <c r="D43" s="9" t="str">
        <f>INDEX('П БКЗ внутр'!A$1:S$941,
MATCH('В БКЗ внутр эулятор'!B43, 'П БКЗ внутр'!G:G, 0),
11)</f>
        <v xml:space="preserve">БКЗ-27    у Режим МВДС 20 2 МДК 40 Входящий_кадр </v>
      </c>
      <c r="I43" s="8"/>
      <c r="J43" s="8"/>
    </row>
    <row r="44" spans="1:10" x14ac:dyDescent="0.25">
      <c r="B44" s="1">
        <v>41</v>
      </c>
      <c r="C44" s="1">
        <v>41</v>
      </c>
      <c r="D44" s="9" t="str">
        <f>INDEX('П БКЗ внутр'!A$1:S$941,
MATCH('В БКЗ внутр эулятор'!B44, 'П БКЗ внутр'!G:G, 0),
11)</f>
        <v xml:space="preserve">БКЗ-27    у Режим МВДС 40 МУП МДК 41 Входящий_кадр </v>
      </c>
      <c r="I44" s="8"/>
      <c r="J44" s="8"/>
    </row>
    <row r="45" spans="1:10" x14ac:dyDescent="0.25">
      <c r="B45" s="1">
        <v>42</v>
      </c>
      <c r="C45" s="1">
        <v>42</v>
      </c>
      <c r="D45" s="9" t="str">
        <f>INDEX('П БКЗ внутр'!A$1:S$941,
MATCH('В БКЗ внутр эулятор'!B45, 'П БКЗ внутр'!G:G, 0),
11)</f>
        <v xml:space="preserve">БКЗ-27    у Режим МВДС 40 МДК 42 Входящий_кадр </v>
      </c>
      <c r="I45" s="8"/>
      <c r="J45" s="8"/>
    </row>
    <row r="46" spans="1:10" x14ac:dyDescent="0.25">
      <c r="B46" s="1">
        <v>43</v>
      </c>
      <c r="C46" s="1">
        <v>43</v>
      </c>
      <c r="D46" s="9" t="str">
        <f>INDEX('П БКЗ внутр'!A$1:S$941,
MATCH('В БКЗ внутр эулятор'!B46, 'П БКЗ внутр'!G:G, 0),
11)</f>
        <v xml:space="preserve">     43  </v>
      </c>
      <c r="I46" s="8"/>
      <c r="J46" s="8"/>
    </row>
    <row r="47" spans="1:10" x14ac:dyDescent="0.25">
      <c r="A47" t="s">
        <v>44</v>
      </c>
      <c r="B47" s="1">
        <v>44</v>
      </c>
      <c r="C47" s="1">
        <v>44</v>
      </c>
      <c r="D47" s="9" t="str">
        <f>INDEX('П БКЗ внутр'!A$1:S$941,
MATCH('В БКЗ внутр эулятор'!B47, 'П БКЗ внутр'!G:G, 0),
11)</f>
        <v xml:space="preserve">БКЗ-27    оу Режим МУП БКЗ 44 Исходящий_кадр </v>
      </c>
      <c r="E47" t="s">
        <v>30</v>
      </c>
      <c r="F47" t="s">
        <v>424</v>
      </c>
      <c r="H47" s="31" t="s">
        <v>341</v>
      </c>
      <c r="I47" s="8"/>
      <c r="J47" s="8" t="s">
        <v>572</v>
      </c>
    </row>
    <row r="48" spans="1:10" x14ac:dyDescent="0.25">
      <c r="A48" t="s">
        <v>44</v>
      </c>
      <c r="B48" s="1">
        <v>45</v>
      </c>
      <c r="C48" s="1">
        <v>45</v>
      </c>
      <c r="D48" s="9" t="str">
        <f>INDEX('П БКЗ внутр'!A$1:S$941,
MATCH('В БКЗ внутр эулятор'!B48, 'П БКЗ внутр'!G:G, 0),
11)</f>
        <v xml:space="preserve">БКЗ-27    оу Режим МВДС 7 1 МУП МДК 45 Исходящий_кадр </v>
      </c>
      <c r="E48" t="s">
        <v>30</v>
      </c>
      <c r="F48" t="s">
        <v>419</v>
      </c>
      <c r="H48" s="31" t="s">
        <v>342</v>
      </c>
      <c r="I48" s="8"/>
      <c r="J48" s="8" t="s">
        <v>572</v>
      </c>
    </row>
    <row r="49" spans="1:10" x14ac:dyDescent="0.25">
      <c r="A49" t="s">
        <v>44</v>
      </c>
      <c r="B49" s="1">
        <v>46</v>
      </c>
      <c r="C49" s="1">
        <v>46</v>
      </c>
      <c r="D49" s="9" t="str">
        <f>INDEX('П БКЗ внутр'!A$1:S$941,
MATCH('В БКЗ внутр эулятор'!B49, 'П БКЗ внутр'!G:G, 0),
11)</f>
        <v xml:space="preserve">БКЗ-27    оу Режим МВДС 7 1 МДК 46 Исходящий_кадр </v>
      </c>
      <c r="E49" t="s">
        <v>30</v>
      </c>
      <c r="F49" t="s">
        <v>419</v>
      </c>
      <c r="H49" s="31" t="s">
        <v>343</v>
      </c>
      <c r="I49" s="8"/>
      <c r="J49" s="8" t="s">
        <v>572</v>
      </c>
    </row>
    <row r="50" spans="1:10" x14ac:dyDescent="0.25">
      <c r="A50" t="s">
        <v>44</v>
      </c>
      <c r="B50" s="1">
        <v>47</v>
      </c>
      <c r="C50" s="1">
        <v>47</v>
      </c>
      <c r="D50" s="9" t="str">
        <f>INDEX('П БКЗ внутр'!A$1:S$941,
MATCH('В БКЗ внутр эулятор'!B50, 'П БКЗ внутр'!G:G, 0),
11)</f>
        <v xml:space="preserve">БКЗ-27    оу Режим МВДС 7 2 МУП МДК 47 Исходящий_кадр </v>
      </c>
      <c r="E50" t="s">
        <v>30</v>
      </c>
      <c r="F50" t="s">
        <v>420</v>
      </c>
      <c r="H50" s="31" t="s">
        <v>344</v>
      </c>
      <c r="I50" s="8"/>
      <c r="J50" s="8" t="s">
        <v>572</v>
      </c>
    </row>
    <row r="51" spans="1:10" x14ac:dyDescent="0.25">
      <c r="A51" t="s">
        <v>44</v>
      </c>
      <c r="B51" s="1">
        <v>48</v>
      </c>
      <c r="C51" s="1">
        <v>48</v>
      </c>
      <c r="D51" s="9" t="str">
        <f>INDEX('П БКЗ внутр'!A$1:S$941,
MATCH('В БКЗ внутр эулятор'!B51, 'П БКЗ внутр'!G:G, 0),
11)</f>
        <v xml:space="preserve">БКЗ-27    оу Режим МВДС 7 2 МДК 48 Исходящий_кадр </v>
      </c>
      <c r="E51" t="s">
        <v>30</v>
      </c>
      <c r="F51" t="s">
        <v>420</v>
      </c>
      <c r="H51" s="31" t="s">
        <v>345</v>
      </c>
      <c r="I51" s="8"/>
      <c r="J51" s="8" t="s">
        <v>572</v>
      </c>
    </row>
    <row r="52" spans="1:10" x14ac:dyDescent="0.25">
      <c r="A52" t="s">
        <v>44</v>
      </c>
      <c r="B52" s="1">
        <v>49</v>
      </c>
      <c r="C52" s="1">
        <v>49</v>
      </c>
      <c r="D52" s="9" t="str">
        <f>INDEX('П БКЗ внутр'!A$1:S$941,
MATCH('В БКЗ внутр эулятор'!B52, 'П БКЗ внутр'!G:G, 0),
11)</f>
        <v xml:space="preserve">БКЗ-27    оу Режим МВДС 20 1 МУП МДК 49 Исходящий_кадр </v>
      </c>
      <c r="E52" t="s">
        <v>30</v>
      </c>
      <c r="F52" t="s">
        <v>421</v>
      </c>
      <c r="H52" s="31" t="s">
        <v>349</v>
      </c>
      <c r="I52" s="8"/>
      <c r="J52" s="8" t="s">
        <v>572</v>
      </c>
    </row>
    <row r="53" spans="1:10" x14ac:dyDescent="0.25">
      <c r="A53" t="s">
        <v>44</v>
      </c>
      <c r="B53" s="1">
        <v>50</v>
      </c>
      <c r="C53" s="1">
        <v>50</v>
      </c>
      <c r="D53" s="9" t="str">
        <f>INDEX('П БКЗ внутр'!A$1:S$941,
MATCH('В БКЗ внутр эулятор'!B53, 'П БКЗ внутр'!G:G, 0),
11)</f>
        <v xml:space="preserve">БКЗ-27    оу Режим МВДС 20 1 МДК 50 Исходящий_кадр </v>
      </c>
      <c r="E53" t="s">
        <v>30</v>
      </c>
      <c r="F53" t="s">
        <v>421</v>
      </c>
      <c r="H53" s="31" t="s">
        <v>348</v>
      </c>
      <c r="J53" s="8" t="s">
        <v>572</v>
      </c>
    </row>
    <row r="54" spans="1:10" x14ac:dyDescent="0.25">
      <c r="A54" t="s">
        <v>44</v>
      </c>
      <c r="B54" s="1">
        <v>51</v>
      </c>
      <c r="C54" s="1">
        <v>51</v>
      </c>
      <c r="D54" s="9" t="str">
        <f>INDEX('П БКЗ внутр'!A$1:S$941,
MATCH('В БКЗ внутр эулятор'!B54, 'П БКЗ внутр'!G:G, 0),
11)</f>
        <v xml:space="preserve">БКЗ-27    оу Режим МВДС 20 2 МУП МДК 51 Исходящий_кадр </v>
      </c>
      <c r="E54" t="s">
        <v>30</v>
      </c>
      <c r="F54" t="s">
        <v>422</v>
      </c>
      <c r="H54" s="31" t="s">
        <v>347</v>
      </c>
      <c r="I54" s="8"/>
      <c r="J54" s="8" t="s">
        <v>572</v>
      </c>
    </row>
    <row r="55" spans="1:10" x14ac:dyDescent="0.25">
      <c r="A55" t="s">
        <v>44</v>
      </c>
      <c r="B55" s="1">
        <v>52</v>
      </c>
      <c r="C55" s="1">
        <v>52</v>
      </c>
      <c r="D55" s="9" t="str">
        <f>INDEX('П БКЗ внутр'!A$1:S$941,
MATCH('В БКЗ внутр эулятор'!B55, 'П БКЗ внутр'!G:G, 0),
11)</f>
        <v xml:space="preserve">БКЗ-27    оу Режим МВДС 20 2 МДК 52 Исходящий_кадр </v>
      </c>
      <c r="E55" t="s">
        <v>30</v>
      </c>
      <c r="F55" t="s">
        <v>422</v>
      </c>
      <c r="H55" s="31" t="s">
        <v>346</v>
      </c>
      <c r="I55" s="8"/>
      <c r="J55" s="8" t="s">
        <v>572</v>
      </c>
    </row>
    <row r="56" spans="1:10" x14ac:dyDescent="0.25">
      <c r="A56" t="s">
        <v>44</v>
      </c>
      <c r="B56" s="1">
        <v>53</v>
      </c>
      <c r="C56" s="1">
        <v>53</v>
      </c>
      <c r="D56" s="9" t="str">
        <f>INDEX('П БКЗ внутр'!A$1:S$941,
MATCH('В БКЗ внутр эулятор'!B56, 'П БКЗ внутр'!G:G, 0),
11)</f>
        <v xml:space="preserve">БКЗ-27    оу Режим МВДС 40 МУП МДК 53 Исходящий_кадр </v>
      </c>
      <c r="E56" t="s">
        <v>30</v>
      </c>
      <c r="F56" t="s">
        <v>423</v>
      </c>
      <c r="H56" s="31" t="s">
        <v>350</v>
      </c>
      <c r="I56" s="8"/>
      <c r="J56" s="8" t="s">
        <v>572</v>
      </c>
    </row>
    <row r="57" spans="1:10" x14ac:dyDescent="0.25">
      <c r="A57" t="s">
        <v>44</v>
      </c>
      <c r="B57" s="1">
        <v>54</v>
      </c>
      <c r="C57" s="1">
        <v>54</v>
      </c>
      <c r="D57" s="9" t="str">
        <f>INDEX('П БКЗ внутр'!A$1:S$941,
MATCH('В БКЗ внутр эулятор'!B57, 'П БКЗ внутр'!G:G, 0),
11)</f>
        <v xml:space="preserve">БКЗ-27    оу Режим МВДС 40 МДК 54 Исходящий_кадр </v>
      </c>
      <c r="E57" t="s">
        <v>30</v>
      </c>
      <c r="F57" t="s">
        <v>423</v>
      </c>
      <c r="H57" s="31" t="s">
        <v>351</v>
      </c>
      <c r="I57" s="8"/>
      <c r="J57" s="8" t="s">
        <v>572</v>
      </c>
    </row>
    <row r="58" spans="1:10" x14ac:dyDescent="0.25">
      <c r="B58" s="1">
        <v>55</v>
      </c>
      <c r="C58" s="1">
        <v>55</v>
      </c>
      <c r="D58" s="9" t="str">
        <f>INDEX('П БКЗ внутр'!A$1:S$941,
MATCH('В БКЗ внутр эулятор'!B58, 'П БКЗ внутр'!G:G, 0),
11)</f>
        <v xml:space="preserve">     55  </v>
      </c>
      <c r="I58" s="8"/>
      <c r="J58" s="8"/>
    </row>
    <row r="59" spans="1:10" x14ac:dyDescent="0.25">
      <c r="B59" s="1">
        <v>56</v>
      </c>
      <c r="C59" s="1">
        <v>56</v>
      </c>
      <c r="D59" s="9" t="str">
        <f>INDEX('П БКЗ внутр'!A$1:S$941,
MATCH('В БКЗ внутр эулятор'!B59, 'П БКЗ внутр'!G:G, 0),
11)</f>
        <v xml:space="preserve">БКЗ-27    з Режим МУП БКЗ 56 Входящий_кадр </v>
      </c>
    </row>
    <row r="60" spans="1:10" x14ac:dyDescent="0.25">
      <c r="B60" s="1">
        <v>57</v>
      </c>
      <c r="C60" s="1">
        <v>57</v>
      </c>
      <c r="D60" s="9" t="str">
        <f>INDEX('П БКЗ внутр'!A$1:S$941,
MATCH('В БКЗ внутр эулятор'!B60, 'П БКЗ внутр'!G:G, 0),
11)</f>
        <v xml:space="preserve">БКЗ-27    з Режим МВДС 7 1 МУП МДК 57 Входящий_кадр </v>
      </c>
    </row>
    <row r="61" spans="1:10" x14ac:dyDescent="0.25">
      <c r="B61" s="1">
        <v>58</v>
      </c>
      <c r="C61" s="1">
        <v>58</v>
      </c>
      <c r="D61" s="9" t="str">
        <f>INDEX('П БКЗ внутр'!A$1:S$941,
MATCH('В БКЗ внутр эулятор'!B61, 'П БКЗ внутр'!G:G, 0),
11)</f>
        <v xml:space="preserve">БКЗ-27    з Режим МВДС 7 1 МДК 58 Входящий_кадр </v>
      </c>
    </row>
    <row r="62" spans="1:10" x14ac:dyDescent="0.25">
      <c r="B62" s="1">
        <v>59</v>
      </c>
      <c r="C62" s="1">
        <v>59</v>
      </c>
      <c r="D62" s="9" t="str">
        <f>INDEX('П БКЗ внутр'!A$1:S$941,
MATCH('В БКЗ внутр эулятор'!B62, 'П БКЗ внутр'!G:G, 0),
11)</f>
        <v xml:space="preserve">БКЗ-27    з Режим МВДС 7 2 МУП МДК 59 Входящий_кадр </v>
      </c>
    </row>
    <row r="63" spans="1:10" x14ac:dyDescent="0.25">
      <c r="B63" s="1">
        <v>60</v>
      </c>
      <c r="C63" s="1">
        <v>60</v>
      </c>
      <c r="D63" s="9" t="str">
        <f>INDEX('П БКЗ внутр'!A$1:S$941,
MATCH('В БКЗ внутр эулятор'!B63, 'П БКЗ внутр'!G:G, 0),
11)</f>
        <v xml:space="preserve">БКЗ-27    з Режим МВДС 7 2 МДК 60 Входящий_кадр </v>
      </c>
    </row>
    <row r="64" spans="1:10" x14ac:dyDescent="0.25">
      <c r="B64" s="1">
        <v>61</v>
      </c>
      <c r="C64" s="1">
        <v>61</v>
      </c>
      <c r="D64" s="9" t="str">
        <f>INDEX('П БКЗ внутр'!A$1:S$941,
MATCH('В БКЗ внутр эулятор'!B64, 'П БКЗ внутр'!G:G, 0),
11)</f>
        <v xml:space="preserve">БКЗ-27    з Режим МВДС 20 1 МУП МДК 61 Входящий_кадр </v>
      </c>
    </row>
    <row r="65" spans="1:10" x14ac:dyDescent="0.25">
      <c r="B65" s="1">
        <v>62</v>
      </c>
      <c r="C65" s="1">
        <v>62</v>
      </c>
      <c r="D65" s="9" t="str">
        <f>INDEX('П БКЗ внутр'!A$1:S$941,
MATCH('В БКЗ внутр эулятор'!B65, 'П БКЗ внутр'!G:G, 0),
11)</f>
        <v xml:space="preserve">БКЗ-27    з Режим МВДС 20 1 МДК 62 Входящий_кадр </v>
      </c>
    </row>
    <row r="66" spans="1:10" x14ac:dyDescent="0.25">
      <c r="B66" s="1">
        <v>63</v>
      </c>
      <c r="C66" s="1">
        <v>63</v>
      </c>
      <c r="D66" s="9" t="str">
        <f>INDEX('П БКЗ внутр'!A$1:S$941,
MATCH('В БКЗ внутр эулятор'!B66, 'П БКЗ внутр'!G:G, 0),
11)</f>
        <v xml:space="preserve">БКЗ-27    з Режим МВДС 20 2 МУП МДК 63 Входящий_кадр </v>
      </c>
    </row>
    <row r="67" spans="1:10" x14ac:dyDescent="0.25">
      <c r="B67" s="1">
        <v>64</v>
      </c>
      <c r="C67" s="1">
        <v>64</v>
      </c>
      <c r="D67" s="9" t="str">
        <f>INDEX('П БКЗ внутр'!A$1:S$941,
MATCH('В БКЗ внутр эулятор'!B67, 'П БКЗ внутр'!G:G, 0),
11)</f>
        <v xml:space="preserve">БКЗ-27    з Режим МВДС 20 2 МДК 64 Входящий_кадр </v>
      </c>
    </row>
    <row r="68" spans="1:10" x14ac:dyDescent="0.25">
      <c r="B68" s="1">
        <v>65</v>
      </c>
      <c r="C68" s="1">
        <v>65</v>
      </c>
      <c r="D68" s="9" t="str">
        <f>INDEX('П БКЗ внутр'!A$1:S$941,
MATCH('В БКЗ внутр эулятор'!B68, 'П БКЗ внутр'!G:G, 0),
11)</f>
        <v xml:space="preserve">БКЗ-27    з Режим МВДС 40 МУП МДК 65 Входящий_кадр </v>
      </c>
    </row>
    <row r="69" spans="1:10" x14ac:dyDescent="0.25">
      <c r="B69" s="1">
        <v>66</v>
      </c>
      <c r="C69" s="1">
        <v>66</v>
      </c>
      <c r="D69" s="9" t="str">
        <f>INDEX('П БКЗ внутр'!A$1:S$941,
MATCH('В БКЗ внутр эулятор'!B69, 'П БКЗ внутр'!G:G, 0),
11)</f>
        <v xml:space="preserve">БКЗ-27    з Режим МВДС 40 МДК 66 Входящий_кадр </v>
      </c>
    </row>
    <row r="70" spans="1:10" x14ac:dyDescent="0.25">
      <c r="B70" s="1">
        <v>67</v>
      </c>
      <c r="C70" s="1">
        <v>67</v>
      </c>
      <c r="D70" s="9" t="str">
        <f>INDEX('П БКЗ внутр'!A$1:S$941,
MATCH('В БКЗ внутр эулятор'!B70, 'П БКЗ внутр'!G:G, 0),
11)</f>
        <v xml:space="preserve">     67  </v>
      </c>
      <c r="I70" s="8"/>
      <c r="J70" s="8"/>
    </row>
    <row r="71" spans="1:10" x14ac:dyDescent="0.25">
      <c r="A71" t="s">
        <v>44</v>
      </c>
      <c r="B71" s="1">
        <v>68</v>
      </c>
      <c r="C71" s="1">
        <v>68</v>
      </c>
      <c r="D71" s="9" t="str">
        <f>INDEX('П БКЗ внутр'!A$1:S$941,
MATCH('В БКЗ внутр эулятор'!B71, 'П БКЗ внутр'!G:G, 0),
11)</f>
        <v xml:space="preserve">БКЗ-27    оз Режим МУП БКЗ 68 Исходящий_кадр </v>
      </c>
      <c r="E71" t="s">
        <v>30</v>
      </c>
      <c r="F71" t="s">
        <v>424</v>
      </c>
      <c r="H71" s="31" t="s">
        <v>477</v>
      </c>
      <c r="I71" s="8"/>
      <c r="J71" s="8" t="s">
        <v>572</v>
      </c>
    </row>
    <row r="72" spans="1:10" x14ac:dyDescent="0.25">
      <c r="A72" t="s">
        <v>44</v>
      </c>
      <c r="B72" s="1">
        <v>69</v>
      </c>
      <c r="C72" s="1">
        <v>69</v>
      </c>
      <c r="D72" s="9" t="str">
        <f>INDEX('П БКЗ внутр'!A$1:S$941,
MATCH('В БКЗ внутр эулятор'!B72, 'П БКЗ внутр'!G:G, 0),
11)</f>
        <v xml:space="preserve">БКЗ-27    оз Режим МВДС 7 1 МУП МДК 69 Исходящий_кадр </v>
      </c>
      <c r="E72" t="s">
        <v>30</v>
      </c>
      <c r="F72" t="s">
        <v>419</v>
      </c>
      <c r="H72" s="31" t="s">
        <v>477</v>
      </c>
      <c r="I72" s="8"/>
      <c r="J72" s="8" t="s">
        <v>572</v>
      </c>
    </row>
    <row r="73" spans="1:10" x14ac:dyDescent="0.25">
      <c r="A73" t="s">
        <v>44</v>
      </c>
      <c r="B73" s="1">
        <v>70</v>
      </c>
      <c r="C73" s="1">
        <v>70</v>
      </c>
      <c r="D73" s="9" t="str">
        <f>INDEX('П БКЗ внутр'!A$1:S$941,
MATCH('В БКЗ внутр эулятор'!B73, 'П БКЗ внутр'!G:G, 0),
11)</f>
        <v xml:space="preserve">БКЗ-27    оз Режим МВДС 7 1 МДК 70 Исходящий_кадр </v>
      </c>
      <c r="E73" t="s">
        <v>30</v>
      </c>
      <c r="F73" t="s">
        <v>419</v>
      </c>
      <c r="H73" s="31" t="s">
        <v>478</v>
      </c>
      <c r="I73" s="8"/>
      <c r="J73" s="8" t="s">
        <v>572</v>
      </c>
    </row>
    <row r="74" spans="1:10" x14ac:dyDescent="0.25">
      <c r="A74" t="s">
        <v>44</v>
      </c>
      <c r="B74" s="1">
        <v>71</v>
      </c>
      <c r="C74" s="1">
        <v>71</v>
      </c>
      <c r="D74" s="9" t="str">
        <f>INDEX('П БКЗ внутр'!A$1:S$941,
MATCH('В БКЗ внутр эулятор'!B74, 'П БКЗ внутр'!G:G, 0),
11)</f>
        <v xml:space="preserve">БКЗ-27    оз Режим МВДС 7 2 МУП МДК 71 Исходящий_кадр </v>
      </c>
      <c r="E74" t="s">
        <v>30</v>
      </c>
      <c r="F74" t="s">
        <v>420</v>
      </c>
      <c r="H74" s="31" t="s">
        <v>477</v>
      </c>
      <c r="I74" s="8"/>
      <c r="J74" s="8" t="s">
        <v>572</v>
      </c>
    </row>
    <row r="75" spans="1:10" x14ac:dyDescent="0.25">
      <c r="A75" t="s">
        <v>44</v>
      </c>
      <c r="B75" s="1">
        <v>72</v>
      </c>
      <c r="C75" s="1">
        <v>72</v>
      </c>
      <c r="D75" s="9" t="str">
        <f>INDEX('П БКЗ внутр'!A$1:S$941,
MATCH('В БКЗ внутр эулятор'!B75, 'П БКЗ внутр'!G:G, 0),
11)</f>
        <v xml:space="preserve">БКЗ-27    оз Режим МВДС 7 2 МДК 72 Исходящий_кадр </v>
      </c>
      <c r="E75" t="s">
        <v>30</v>
      </c>
      <c r="F75" t="s">
        <v>420</v>
      </c>
      <c r="H75" s="31" t="s">
        <v>478</v>
      </c>
      <c r="I75" s="8"/>
      <c r="J75" s="8" t="s">
        <v>572</v>
      </c>
    </row>
    <row r="76" spans="1:10" x14ac:dyDescent="0.25">
      <c r="A76" t="s">
        <v>44</v>
      </c>
      <c r="B76" s="1">
        <v>73</v>
      </c>
      <c r="C76" s="1">
        <v>73</v>
      </c>
      <c r="D76" s="9" t="str">
        <f>INDEX('П БКЗ внутр'!A$1:S$941,
MATCH('В БКЗ внутр эулятор'!B76, 'П БКЗ внутр'!G:G, 0),
11)</f>
        <v xml:space="preserve">БКЗ-27    оз Режим МВДС 20 1 МУП МДК 73 Исходящий_кадр </v>
      </c>
      <c r="E76" t="s">
        <v>30</v>
      </c>
      <c r="F76" t="s">
        <v>421</v>
      </c>
      <c r="H76" s="31" t="s">
        <v>477</v>
      </c>
      <c r="I76" s="8"/>
      <c r="J76" s="8" t="s">
        <v>572</v>
      </c>
    </row>
    <row r="77" spans="1:10" x14ac:dyDescent="0.25">
      <c r="A77" t="s">
        <v>44</v>
      </c>
      <c r="B77" s="1">
        <v>74</v>
      </c>
      <c r="C77" s="1">
        <v>74</v>
      </c>
      <c r="D77" s="9" t="str">
        <f>INDEX('П БКЗ внутр'!A$1:S$941,
MATCH('В БКЗ внутр эулятор'!B77, 'П БКЗ внутр'!G:G, 0),
11)</f>
        <v xml:space="preserve">БКЗ-27    оз Режим МВДС 20 1 МДК 74 Исходящий_кадр </v>
      </c>
      <c r="E77" t="s">
        <v>30</v>
      </c>
      <c r="F77" t="s">
        <v>421</v>
      </c>
      <c r="H77" s="31" t="s">
        <v>478</v>
      </c>
      <c r="I77" s="8"/>
      <c r="J77" s="8" t="s">
        <v>572</v>
      </c>
    </row>
    <row r="78" spans="1:10" x14ac:dyDescent="0.25">
      <c r="A78" t="s">
        <v>44</v>
      </c>
      <c r="B78" s="1">
        <v>75</v>
      </c>
      <c r="C78" s="1">
        <v>75</v>
      </c>
      <c r="D78" s="9" t="str">
        <f>INDEX('П БКЗ внутр'!A$1:S$941,
MATCH('В БКЗ внутр эулятор'!B78, 'П БКЗ внутр'!G:G, 0),
11)</f>
        <v xml:space="preserve">БКЗ-27    оз Режим МВДС 20 2 МУП МДК 75 Исходящий_кадр </v>
      </c>
      <c r="E78" t="s">
        <v>30</v>
      </c>
      <c r="F78" t="s">
        <v>422</v>
      </c>
      <c r="H78" s="31" t="s">
        <v>477</v>
      </c>
      <c r="I78" s="8"/>
      <c r="J78" s="8" t="s">
        <v>572</v>
      </c>
    </row>
    <row r="79" spans="1:10" x14ac:dyDescent="0.25">
      <c r="A79" t="s">
        <v>44</v>
      </c>
      <c r="B79" s="1">
        <v>76</v>
      </c>
      <c r="C79" s="1">
        <v>76</v>
      </c>
      <c r="D79" s="9" t="str">
        <f>INDEX('П БКЗ внутр'!A$1:S$941,
MATCH('В БКЗ внутр эулятор'!B79, 'П БКЗ внутр'!G:G, 0),
11)</f>
        <v xml:space="preserve">БКЗ-27    оз Режим МВДС 20 2 МДК 76 Исходящий_кадр </v>
      </c>
      <c r="E79" t="s">
        <v>30</v>
      </c>
      <c r="F79" t="s">
        <v>422</v>
      </c>
      <c r="H79" s="31" t="s">
        <v>478</v>
      </c>
      <c r="I79" s="8"/>
      <c r="J79" s="8" t="s">
        <v>572</v>
      </c>
    </row>
    <row r="80" spans="1:10" x14ac:dyDescent="0.25">
      <c r="A80" t="s">
        <v>44</v>
      </c>
      <c r="B80" s="1">
        <v>77</v>
      </c>
      <c r="C80" s="1">
        <v>77</v>
      </c>
      <c r="D80" s="9" t="str">
        <f>INDEX('П БКЗ внутр'!A$1:S$941,
MATCH('В БКЗ внутр эулятор'!B80, 'П БКЗ внутр'!G:G, 0),
11)</f>
        <v xml:space="preserve">БКЗ-27    оз Режим МВДС 40 МУП МДК 77 Исходящий_кадр </v>
      </c>
      <c r="E80" t="s">
        <v>30</v>
      </c>
      <c r="F80" t="s">
        <v>423</v>
      </c>
      <c r="H80" s="31" t="s">
        <v>477</v>
      </c>
      <c r="I80" s="8"/>
      <c r="J80" s="8" t="s">
        <v>572</v>
      </c>
    </row>
    <row r="81" spans="1:10" x14ac:dyDescent="0.25">
      <c r="A81" t="s">
        <v>44</v>
      </c>
      <c r="B81" s="1">
        <v>78</v>
      </c>
      <c r="C81" s="1">
        <v>78</v>
      </c>
      <c r="D81" s="9" t="str">
        <f>INDEX('П БКЗ внутр'!A$1:S$941,
MATCH('В БКЗ внутр эулятор'!B81, 'П БКЗ внутр'!G:G, 0),
11)</f>
        <v xml:space="preserve">БКЗ-27    оз Режим МВДС 40 МДК 78 Исходящий_кадр </v>
      </c>
      <c r="E81" t="s">
        <v>30</v>
      </c>
      <c r="F81" t="s">
        <v>423</v>
      </c>
      <c r="H81" s="31" t="s">
        <v>478</v>
      </c>
      <c r="I81" s="8"/>
      <c r="J81" s="8" t="s">
        <v>572</v>
      </c>
    </row>
    <row r="82" spans="1:10" x14ac:dyDescent="0.25">
      <c r="B82" s="1">
        <v>79</v>
      </c>
      <c r="C82" s="1">
        <v>79</v>
      </c>
      <c r="D82" s="9" t="str">
        <f>INDEX('П БКЗ внутр'!A$1:S$941,
MATCH('В БКЗ внутр эулятор'!B82, 'П БКЗ внутр'!G:G, 0),
11)</f>
        <v xml:space="preserve">     79  </v>
      </c>
      <c r="I82" s="8"/>
      <c r="J82" s="7"/>
    </row>
    <row r="83" spans="1:10" x14ac:dyDescent="0.25">
      <c r="A83" t="s">
        <v>44</v>
      </c>
      <c r="B83" s="1">
        <v>80</v>
      </c>
      <c r="C83" s="1">
        <v>80</v>
      </c>
      <c r="D83" s="9" t="str">
        <f>INDEX('П БКЗ внутр'!A$1:S$941,
MATCH('В БКЗ внутр эулятор'!B83, 'П БКЗ внутр'!G:G, 0),
11)</f>
        <v xml:space="preserve">БКЗ-27 МВДС 7(1) Канал 1 Номер 80 ushort {Номер модуля} </v>
      </c>
      <c r="E83" t="s">
        <v>30</v>
      </c>
      <c r="F83" t="s">
        <v>419</v>
      </c>
      <c r="G83" t="s">
        <v>503</v>
      </c>
      <c r="H83" s="31" t="s">
        <v>501</v>
      </c>
      <c r="I83" s="8" t="s">
        <v>571</v>
      </c>
      <c r="J83" s="8"/>
    </row>
    <row r="84" spans="1:10" x14ac:dyDescent="0.25">
      <c r="A84" t="s">
        <v>44</v>
      </c>
      <c r="B84" s="1">
        <v>81</v>
      </c>
      <c r="C84" s="1">
        <v>81</v>
      </c>
      <c r="D84" s="9" t="str">
        <f>INDEX('П БКЗ внутр'!A$1:S$941,
MATCH('В БКЗ внутр эулятор'!B84, 'П БКЗ внутр'!G:G, 0),
11)</f>
        <v xml:space="preserve">БКЗ-27 МВДС 7(1) Канал 1 Уставка в ОЗУ 81 ushort </v>
      </c>
      <c r="E84" t="s">
        <v>30</v>
      </c>
      <c r="F84" t="s">
        <v>419</v>
      </c>
      <c r="G84" t="s">
        <v>503</v>
      </c>
      <c r="H84" s="31" t="s">
        <v>479</v>
      </c>
      <c r="I84" s="8" t="s">
        <v>571</v>
      </c>
      <c r="J84" s="8" t="s">
        <v>50</v>
      </c>
    </row>
    <row r="85" spans="1:10" x14ac:dyDescent="0.25">
      <c r="A85" t="s">
        <v>44</v>
      </c>
      <c r="B85" s="1">
        <v>82</v>
      </c>
      <c r="C85" s="1">
        <v>82</v>
      </c>
      <c r="D85" s="9" t="str">
        <f>INDEX('П БКЗ внутр'!A$1:S$941,
MATCH('В БКЗ внутр эулятор'!B85, 'П БКЗ внутр'!G:G, 0),
11)</f>
        <v xml:space="preserve">БКЗ-27 МВДС 7(1) Канал 1 Уставки в ПЗУ 82 ushort[] {0,0,0,0,0,0} </v>
      </c>
      <c r="E85" t="s">
        <v>30</v>
      </c>
      <c r="F85" t="s">
        <v>419</v>
      </c>
      <c r="G85" t="s">
        <v>503</v>
      </c>
      <c r="H85" s="31" t="s">
        <v>508</v>
      </c>
      <c r="I85" s="8" t="s">
        <v>571</v>
      </c>
      <c r="J85" s="8" t="s">
        <v>50</v>
      </c>
    </row>
    <row r="86" spans="1:10" x14ac:dyDescent="0.25">
      <c r="A86" t="s">
        <v>44</v>
      </c>
      <c r="B86" s="1">
        <v>83</v>
      </c>
      <c r="C86" s="1">
        <v>83</v>
      </c>
      <c r="D86" s="9" t="str">
        <f>INDEX('П БКЗ внутр'!A$1:S$941,
MATCH('В БКЗ внутр эулятор'!B86, 'П БКЗ внутр'!G:G, 0),
11)</f>
        <v xml:space="preserve">БКЗ-27 МВДС 7(1) Канал 1 КС уставок в ПЗУ 83 ushort[] </v>
      </c>
      <c r="E86" t="s">
        <v>30</v>
      </c>
      <c r="F86" t="s">
        <v>419</v>
      </c>
      <c r="G86" t="s">
        <v>503</v>
      </c>
      <c r="H86" s="31" t="s">
        <v>481</v>
      </c>
      <c r="I86" s="8" t="s">
        <v>571</v>
      </c>
      <c r="J86" s="8" t="s">
        <v>50</v>
      </c>
    </row>
    <row r="87" spans="1:10" x14ac:dyDescent="0.25">
      <c r="A87" t="s">
        <v>44</v>
      </c>
      <c r="B87" s="1">
        <v>84</v>
      </c>
      <c r="C87" s="1">
        <v>84</v>
      </c>
      <c r="D87" s="9" t="str">
        <f>INDEX('П БКЗ внутр'!A$1:S$941,
MATCH('В БКЗ внутр эулятор'!B87, 'П БКЗ внутр'!G:G, 0),
11)</f>
        <v xml:space="preserve">БКЗ-27 МВДС 7(1) Канал 1 Тип в ОЗУ 84 ushort </v>
      </c>
      <c r="E87" t="s">
        <v>30</v>
      </c>
      <c r="F87" t="s">
        <v>419</v>
      </c>
      <c r="G87" t="s">
        <v>503</v>
      </c>
      <c r="H87" s="31" t="s">
        <v>480</v>
      </c>
      <c r="I87" s="8" t="s">
        <v>571</v>
      </c>
      <c r="J87" s="8" t="s">
        <v>50</v>
      </c>
    </row>
    <row r="88" spans="1:10" x14ac:dyDescent="0.25">
      <c r="A88" t="s">
        <v>44</v>
      </c>
      <c r="B88" s="1">
        <v>85</v>
      </c>
      <c r="C88" s="1">
        <v>85</v>
      </c>
      <c r="D88" s="9" t="str">
        <f>INDEX('П БКЗ внутр'!A$1:S$941,
MATCH('В БКЗ внутр эулятор'!B88, 'П БКЗ внутр'!G:G, 0),
11)</f>
        <v xml:space="preserve">БКЗ-27 МВДС 7(1) Канал 1 Типы в ПЗУ 85 ushort[] </v>
      </c>
      <c r="E88" t="s">
        <v>30</v>
      </c>
      <c r="F88" t="s">
        <v>419</v>
      </c>
      <c r="G88" t="s">
        <v>503</v>
      </c>
      <c r="H88" s="31" t="s">
        <v>510</v>
      </c>
      <c r="I88" s="8" t="s">
        <v>571</v>
      </c>
      <c r="J88" s="8" t="s">
        <v>50</v>
      </c>
    </row>
    <row r="89" spans="1:10" x14ac:dyDescent="0.25">
      <c r="A89" t="s">
        <v>44</v>
      </c>
      <c r="B89" s="1">
        <v>86</v>
      </c>
      <c r="C89" s="1">
        <v>86</v>
      </c>
      <c r="D89" s="9" t="str">
        <f>INDEX('П БКЗ внутр'!A$1:S$941,
MATCH('В БКЗ внутр эулятор'!B89, 'П БКЗ внутр'!G:G, 0),
11)</f>
        <v xml:space="preserve">БКЗ-27 МВДС 7(1) Канал 1 КС типов в ПЗУ 86 ushort[] </v>
      </c>
      <c r="E89" t="s">
        <v>30</v>
      </c>
      <c r="F89" t="s">
        <v>419</v>
      </c>
      <c r="G89" t="s">
        <v>503</v>
      </c>
      <c r="H89" s="31" t="s">
        <v>482</v>
      </c>
      <c r="I89" s="8" t="s">
        <v>571</v>
      </c>
      <c r="J89" s="8" t="s">
        <v>50</v>
      </c>
    </row>
    <row r="90" spans="1:10" x14ac:dyDescent="0.25">
      <c r="A90" t="s">
        <v>44</v>
      </c>
      <c r="B90" s="1">
        <v>87</v>
      </c>
      <c r="C90" s="1">
        <v>87</v>
      </c>
      <c r="D90" s="9" t="str">
        <f>INDEX('П БКЗ внутр'!A$1:S$941,
MATCH('В БКЗ внутр эулятор'!B90, 'П БКЗ внутр'!G:G, 0),
11)</f>
        <v xml:space="preserve">БКЗ-27 МВДС 7(1) Канал 1 Коэфф. А в ОЗУ 87 ulong </v>
      </c>
      <c r="E90" t="s">
        <v>30</v>
      </c>
      <c r="F90" t="s">
        <v>419</v>
      </c>
      <c r="G90" t="s">
        <v>503</v>
      </c>
      <c r="H90" s="31" t="s">
        <v>483</v>
      </c>
      <c r="I90" s="8" t="s">
        <v>571</v>
      </c>
      <c r="J90" s="8" t="s">
        <v>50</v>
      </c>
    </row>
    <row r="91" spans="1:10" x14ac:dyDescent="0.25">
      <c r="A91" t="s">
        <v>44</v>
      </c>
      <c r="B91" s="1">
        <v>88</v>
      </c>
      <c r="C91" s="1">
        <v>88</v>
      </c>
      <c r="D91" s="9" t="str">
        <f>INDEX('П БКЗ внутр'!A$1:S$941,
MATCH('В БКЗ внутр эулятор'!B91, 'П БКЗ внутр'!G:G, 0),
11)</f>
        <v xml:space="preserve">БКЗ-27 МВДС 7(1) Канал 1 Коэфф. А в ПЗУ 88 ulong </v>
      </c>
      <c r="E91" t="s">
        <v>30</v>
      </c>
      <c r="F91" t="s">
        <v>419</v>
      </c>
      <c r="G91" t="s">
        <v>503</v>
      </c>
      <c r="H91" s="31" t="s">
        <v>484</v>
      </c>
      <c r="I91" s="8" t="s">
        <v>571</v>
      </c>
      <c r="J91" s="8" t="s">
        <v>50</v>
      </c>
    </row>
    <row r="92" spans="1:10" x14ac:dyDescent="0.25">
      <c r="A92" t="s">
        <v>44</v>
      </c>
      <c r="B92" s="1">
        <v>89</v>
      </c>
      <c r="C92" s="1">
        <v>89</v>
      </c>
      <c r="D92" s="9" t="str">
        <f>INDEX('П БКЗ внутр'!A$1:S$941,
MATCH('В БКЗ внутр эулятор'!B92, 'П БКЗ внутр'!G:G, 0),
11)</f>
        <v xml:space="preserve">БКЗ-27 МВДС 7(1) Канал 1 Коэфф. B в ОЗУ 89 ulong </v>
      </c>
      <c r="E92" t="s">
        <v>30</v>
      </c>
      <c r="F92" t="s">
        <v>419</v>
      </c>
      <c r="G92" t="s">
        <v>503</v>
      </c>
      <c r="H92" s="31" t="s">
        <v>485</v>
      </c>
      <c r="I92" s="8" t="s">
        <v>571</v>
      </c>
      <c r="J92" s="8" t="s">
        <v>50</v>
      </c>
    </row>
    <row r="93" spans="1:10" x14ac:dyDescent="0.25">
      <c r="A93" t="s">
        <v>44</v>
      </c>
      <c r="B93" s="1">
        <v>90</v>
      </c>
      <c r="C93" s="1">
        <v>90</v>
      </c>
      <c r="D93" s="9" t="str">
        <f>INDEX('П БКЗ внутр'!A$1:S$941,
MATCH('В БКЗ внутр эулятор'!B93, 'П БКЗ внутр'!G:G, 0),
11)</f>
        <v xml:space="preserve">БКЗ-27 МВДС 7(1) Канал 1 Коэфф. B в ПЗУ 90 ulong </v>
      </c>
      <c r="E93" t="s">
        <v>30</v>
      </c>
      <c r="F93" t="s">
        <v>419</v>
      </c>
      <c r="G93" t="s">
        <v>503</v>
      </c>
      <c r="H93" s="31" t="s">
        <v>486</v>
      </c>
      <c r="I93" s="8" t="s">
        <v>571</v>
      </c>
      <c r="J93" s="8" t="s">
        <v>50</v>
      </c>
    </row>
    <row r="94" spans="1:10" x14ac:dyDescent="0.25">
      <c r="A94" t="s">
        <v>44</v>
      </c>
      <c r="B94" s="1">
        <v>91</v>
      </c>
      <c r="C94" s="1">
        <v>91</v>
      </c>
      <c r="D94" s="9" t="str">
        <f>INDEX('П БКЗ внутр'!A$1:S$941,
MATCH('В БКЗ внутр эулятор'!B94, 'П БКЗ внутр'!G:G, 0),
11)</f>
        <v xml:space="preserve">БКЗ-27 МВДС 7(1) Канал 1 Коэфф. C в ОЗУ 91 ulong </v>
      </c>
      <c r="E94" t="s">
        <v>30</v>
      </c>
      <c r="F94" t="s">
        <v>419</v>
      </c>
      <c r="G94" t="s">
        <v>503</v>
      </c>
      <c r="H94" s="31" t="s">
        <v>487</v>
      </c>
      <c r="I94" s="8" t="s">
        <v>571</v>
      </c>
      <c r="J94" s="8" t="s">
        <v>50</v>
      </c>
    </row>
    <row r="95" spans="1:10" x14ac:dyDescent="0.25">
      <c r="A95" t="s">
        <v>44</v>
      </c>
      <c r="B95" s="1">
        <v>92</v>
      </c>
      <c r="C95" s="1">
        <v>92</v>
      </c>
      <c r="D95" s="9" t="str">
        <f>INDEX('П БКЗ внутр'!A$1:S$941,
MATCH('В БКЗ внутр эулятор'!B95, 'П БКЗ внутр'!G:G, 0),
11)</f>
        <v xml:space="preserve">БКЗ-27 МВДС 7(1) Канал 1 Коэфф. C в ПЗУ 92 ulong </v>
      </c>
      <c r="E95" t="s">
        <v>30</v>
      </c>
      <c r="F95" t="s">
        <v>419</v>
      </c>
      <c r="G95" t="s">
        <v>503</v>
      </c>
      <c r="H95" s="31" t="s">
        <v>488</v>
      </c>
      <c r="I95" s="8" t="s">
        <v>571</v>
      </c>
      <c r="J95" s="8" t="s">
        <v>50</v>
      </c>
    </row>
    <row r="96" spans="1:10" x14ac:dyDescent="0.25">
      <c r="A96" t="s">
        <v>44</v>
      </c>
      <c r="B96" s="1">
        <v>93</v>
      </c>
      <c r="C96" s="1">
        <v>93</v>
      </c>
      <c r="D96" s="9" t="str">
        <f>INDEX('П БКЗ внутр'!A$1:S$941,
MATCH('В БКЗ внутр эулятор'!B96, 'П БКЗ внутр'!G:G, 0),
11)</f>
        <v xml:space="preserve">БКЗ-27 МВДС 7(1) Канал 1 КС коэфф. в ПЗУ 93 ushort </v>
      </c>
      <c r="E96" t="s">
        <v>30</v>
      </c>
      <c r="F96" t="s">
        <v>419</v>
      </c>
      <c r="G96" t="s">
        <v>503</v>
      </c>
      <c r="H96" s="31" t="s">
        <v>489</v>
      </c>
      <c r="I96" s="8" t="s">
        <v>571</v>
      </c>
      <c r="J96" s="8" t="s">
        <v>50</v>
      </c>
    </row>
    <row r="97" spans="1:10" x14ac:dyDescent="0.25">
      <c r="A97" t="s">
        <v>44</v>
      </c>
      <c r="B97" s="1">
        <v>94</v>
      </c>
      <c r="C97" s="1">
        <v>94</v>
      </c>
      <c r="D97" s="9" t="str">
        <f>INDEX('П БКЗ внутр'!A$1:S$941,
MATCH('В БКЗ внутр эулятор'!B97, 'П БКЗ внутр'!G:G, 0),
11)</f>
        <v xml:space="preserve">БКЗ-27 МВДС 7(1) Канал 1 Вкл/откл 94 bool </v>
      </c>
      <c r="E97" t="s">
        <v>30</v>
      </c>
      <c r="F97" t="s">
        <v>419</v>
      </c>
      <c r="G97" t="s">
        <v>503</v>
      </c>
      <c r="H97" s="31" t="s">
        <v>490</v>
      </c>
      <c r="I97" s="8" t="s">
        <v>571</v>
      </c>
      <c r="J97" s="8" t="s">
        <v>50</v>
      </c>
    </row>
    <row r="98" spans="1:10" x14ac:dyDescent="0.25">
      <c r="A98" t="s">
        <v>44</v>
      </c>
      <c r="B98" s="1">
        <v>95</v>
      </c>
      <c r="C98" s="1">
        <v>95</v>
      </c>
      <c r="D98" s="9" t="str">
        <f>INDEX('П БКЗ внутр'!A$1:S$941,
MATCH('В БКЗ внутр эулятор'!B98, 'П БКЗ внутр'!G:G, 0),
11)</f>
        <v xml:space="preserve">БКЗ-27 МВДС 7(1) Канал 1 Норма/отказ 95 bool </v>
      </c>
      <c r="E98" t="s">
        <v>30</v>
      </c>
      <c r="F98" t="s">
        <v>419</v>
      </c>
      <c r="G98" t="s">
        <v>503</v>
      </c>
      <c r="H98" s="31" t="s">
        <v>491</v>
      </c>
      <c r="I98" s="8" t="s">
        <v>571</v>
      </c>
      <c r="J98" s="8" t="s">
        <v>50</v>
      </c>
    </row>
    <row r="99" spans="1:10" x14ac:dyDescent="0.25">
      <c r="A99" t="s">
        <v>44</v>
      </c>
      <c r="B99" s="1">
        <v>96</v>
      </c>
      <c r="C99" s="1">
        <v>96</v>
      </c>
      <c r="D99" s="9" t="str">
        <f>INDEX('П БКЗ внутр'!A$1:S$941,
MATCH('В БКЗ внутр эулятор'!B99, 'П БКЗ внутр'!G:G, 0),
11)</f>
        <v xml:space="preserve">БКЗ-27 МВДС 7(1) Канал 1 Перегрузка пуск. 96 bool </v>
      </c>
      <c r="E99" t="s">
        <v>30</v>
      </c>
      <c r="F99" t="s">
        <v>419</v>
      </c>
      <c r="G99" t="s">
        <v>503</v>
      </c>
      <c r="H99" s="31" t="s">
        <v>494</v>
      </c>
      <c r="I99" s="8" t="s">
        <v>571</v>
      </c>
      <c r="J99" s="8" t="s">
        <v>50</v>
      </c>
    </row>
    <row r="100" spans="1:10" x14ac:dyDescent="0.25">
      <c r="A100" t="s">
        <v>44</v>
      </c>
      <c r="B100" s="1">
        <v>97</v>
      </c>
      <c r="C100" s="1">
        <v>97</v>
      </c>
      <c r="D100" s="9" t="str">
        <f>INDEX('П БКЗ внутр'!A$1:S$941,
MATCH('В БКЗ внутр эулятор'!B100, 'П БКЗ внутр'!G:G, 0),
11)</f>
        <v xml:space="preserve">БКЗ-27 МВДС 7(1) Канал 1 Перегрузка уст-ся 97 bool </v>
      </c>
      <c r="E100" t="s">
        <v>30</v>
      </c>
      <c r="F100" t="s">
        <v>419</v>
      </c>
      <c r="G100" t="s">
        <v>503</v>
      </c>
      <c r="H100" s="31" t="s">
        <v>492</v>
      </c>
      <c r="I100" s="8" t="s">
        <v>571</v>
      </c>
      <c r="J100" s="8" t="s">
        <v>50</v>
      </c>
    </row>
    <row r="101" spans="1:10" x14ac:dyDescent="0.25">
      <c r="A101" t="s">
        <v>44</v>
      </c>
      <c r="B101" s="1">
        <v>98</v>
      </c>
      <c r="C101" s="1">
        <v>98</v>
      </c>
      <c r="D101" s="9" t="str">
        <f>INDEX('П БКЗ внутр'!A$1:S$941,
MATCH('В БКЗ внутр эулятор'!B101, 'П БКЗ внутр'!G:G, 0),
11)</f>
        <v xml:space="preserve">БКЗ-27 МВДС 7(1) Канал 1 Короткое зам-е 98 bool </v>
      </c>
      <c r="E101" t="s">
        <v>30</v>
      </c>
      <c r="F101" t="s">
        <v>419</v>
      </c>
      <c r="G101" t="s">
        <v>503</v>
      </c>
      <c r="H101" s="31" t="s">
        <v>493</v>
      </c>
      <c r="I101" s="8" t="s">
        <v>571</v>
      </c>
      <c r="J101" s="8" t="s">
        <v>50</v>
      </c>
    </row>
    <row r="102" spans="1:10" x14ac:dyDescent="0.25">
      <c r="A102" t="s">
        <v>44</v>
      </c>
      <c r="B102" s="1">
        <v>99</v>
      </c>
      <c r="C102" s="1">
        <v>99</v>
      </c>
      <c r="D102" s="9" t="str">
        <f>INDEX('П БКЗ внутр'!A$1:S$941,
MATCH('В БКЗ внутр эулятор'!B102, 'П БКЗ внутр'!G:G, 0),
11)</f>
        <v xml:space="preserve">БКЗ-27 МВДС 7(1) Канал 1 Uвых наличие 99 bool </v>
      </c>
      <c r="E102" t="s">
        <v>30</v>
      </c>
      <c r="F102" t="s">
        <v>419</v>
      </c>
      <c r="G102" t="s">
        <v>503</v>
      </c>
      <c r="H102" s="31" t="s">
        <v>498</v>
      </c>
      <c r="I102" s="8" t="s">
        <v>571</v>
      </c>
      <c r="J102" s="8" t="s">
        <v>50</v>
      </c>
    </row>
    <row r="103" spans="1:10" x14ac:dyDescent="0.25">
      <c r="A103" t="s">
        <v>44</v>
      </c>
      <c r="B103" s="1">
        <v>100</v>
      </c>
      <c r="C103" s="1">
        <v>100</v>
      </c>
      <c r="D103" s="9" t="str">
        <f>INDEX('П БКЗ внутр'!A$1:S$941,
MATCH('В БКЗ внутр эулятор'!B103, 'П БКЗ внутр'!G:G, 0),
11)</f>
        <v xml:space="preserve">БКЗ-27 МВДС 7(1) Канал 1 Uвых отказ 100 bool </v>
      </c>
      <c r="E103" t="s">
        <v>30</v>
      </c>
      <c r="F103" t="s">
        <v>419</v>
      </c>
      <c r="G103" t="s">
        <v>503</v>
      </c>
      <c r="H103" s="31" t="s">
        <v>495</v>
      </c>
      <c r="I103" s="8" t="s">
        <v>571</v>
      </c>
      <c r="J103" s="8" t="s">
        <v>50</v>
      </c>
    </row>
    <row r="104" spans="1:10" x14ac:dyDescent="0.25">
      <c r="A104" t="s">
        <v>44</v>
      </c>
      <c r="B104" s="1">
        <v>101</v>
      </c>
      <c r="C104" s="1">
        <v>101</v>
      </c>
      <c r="D104" s="9" t="str">
        <f>INDEX('П БКЗ внутр'!A$1:S$941,
MATCH('В БКЗ внутр эулятор'!B104, 'П БКЗ внутр'!G:G, 0),
11)</f>
        <v xml:space="preserve">БКЗ-27 МВДС 7(1) Канал 1 Ток 101 ushort </v>
      </c>
      <c r="E104" t="s">
        <v>30</v>
      </c>
      <c r="F104" t="s">
        <v>419</v>
      </c>
      <c r="G104" t="s">
        <v>503</v>
      </c>
      <c r="H104" s="31" t="s">
        <v>496</v>
      </c>
      <c r="I104" s="8" t="s">
        <v>571</v>
      </c>
      <c r="J104" s="8" t="s">
        <v>50</v>
      </c>
    </row>
    <row r="107" spans="1:10" x14ac:dyDescent="0.25">
      <c r="E107" s="2" t="s">
        <v>405</v>
      </c>
      <c r="F107" s="2" t="s">
        <v>179</v>
      </c>
      <c r="G107" s="2" t="s">
        <v>180</v>
      </c>
      <c r="H107" s="28" t="s">
        <v>514</v>
      </c>
      <c r="I107" s="28" t="s">
        <v>515</v>
      </c>
      <c r="J107" s="2" t="s">
        <v>516</v>
      </c>
    </row>
    <row r="108" spans="1:10" x14ac:dyDescent="0.25">
      <c r="A108" t="s">
        <v>511</v>
      </c>
      <c r="B108" s="1">
        <v>80</v>
      </c>
      <c r="D108" s="9" t="str">
        <f>INDEX('П БКЗ внутр'!A$1:S$941,
MATCH('В БКЗ внутр эулятор'!B108, 'П БКЗ внутр'!G:G, 0),
11)</f>
        <v xml:space="preserve">БКЗ-27 МВДС 7(1) Канал 1 Номер 80 ushort {Номер модуля} </v>
      </c>
      <c r="E108" t="s">
        <v>30</v>
      </c>
      <c r="F108" t="s">
        <v>419</v>
      </c>
      <c r="G108" t="s">
        <v>503</v>
      </c>
      <c r="H108" t="s">
        <v>502</v>
      </c>
      <c r="I108" s="31" t="s">
        <v>517</v>
      </c>
      <c r="J108" s="31" t="s">
        <v>517</v>
      </c>
    </row>
    <row r="109" spans="1:10" x14ac:dyDescent="0.25">
      <c r="A109" t="s">
        <v>511</v>
      </c>
      <c r="B109" s="1">
        <v>80</v>
      </c>
      <c r="D109" s="9" t="str">
        <f>INDEX('П БКЗ внутр'!A$1:S$941,
MATCH('В БКЗ внутр эулятор'!B109, 'П БКЗ внутр'!G:G, 0),
11)</f>
        <v xml:space="preserve">БКЗ-27 МВДС 7(1) Канал 1 Номер 80 ushort {Номер модуля} </v>
      </c>
      <c r="E109" t="s">
        <v>30</v>
      </c>
      <c r="F109" t="s">
        <v>419</v>
      </c>
      <c r="G109" t="s">
        <v>503</v>
      </c>
      <c r="H109" t="s">
        <v>502</v>
      </c>
      <c r="I109" s="31" t="s">
        <v>521</v>
      </c>
      <c r="J109" s="31" t="s">
        <v>521</v>
      </c>
    </row>
    <row r="110" spans="1:10" x14ac:dyDescent="0.25">
      <c r="A110" t="s">
        <v>511</v>
      </c>
      <c r="B110" s="1">
        <v>80</v>
      </c>
      <c r="D110" s="9" t="str">
        <f>INDEX('П БКЗ внутр'!A$1:S$941,
MATCH('В БКЗ внутр эулятор'!B110, 'П БКЗ внутр'!G:G, 0),
11)</f>
        <v xml:space="preserve">БКЗ-27 МВДС 7(1) Канал 1 Номер 80 ushort {Номер модуля} </v>
      </c>
      <c r="E110" t="s">
        <v>30</v>
      </c>
      <c r="F110" t="s">
        <v>419</v>
      </c>
      <c r="G110" t="s">
        <v>503</v>
      </c>
      <c r="H110" t="s">
        <v>502</v>
      </c>
      <c r="I110" s="31" t="s">
        <v>522</v>
      </c>
      <c r="J110" s="31" t="s">
        <v>522</v>
      </c>
    </row>
    <row r="111" spans="1:10" x14ac:dyDescent="0.25">
      <c r="A111" t="s">
        <v>511</v>
      </c>
      <c r="B111" s="1">
        <v>80</v>
      </c>
      <c r="D111" s="9" t="str">
        <f>INDEX('П БКЗ внутр'!A$1:S$941,
MATCH('В БКЗ внутр эулятор'!B111, 'П БКЗ внутр'!G:G, 0),
11)</f>
        <v xml:space="preserve">БКЗ-27 МВДС 7(1) Канал 1 Номер 80 ushort {Номер модуля} </v>
      </c>
      <c r="E111" t="s">
        <v>30</v>
      </c>
      <c r="F111" t="s">
        <v>419</v>
      </c>
      <c r="G111" t="s">
        <v>503</v>
      </c>
      <c r="H111" t="s">
        <v>502</v>
      </c>
      <c r="I111" s="31" t="s">
        <v>523</v>
      </c>
      <c r="J111" s="31" t="s">
        <v>523</v>
      </c>
    </row>
    <row r="113" spans="1:10" x14ac:dyDescent="0.25">
      <c r="A113" t="s">
        <v>511</v>
      </c>
      <c r="B113" s="1">
        <v>80</v>
      </c>
      <c r="D113" s="9" t="str">
        <f>INDEX('П БКЗ внутр'!A$1:S$941,
MATCH('В БКЗ внутр эулятор'!B113, 'П БКЗ внутр'!G:G, 0),
11)</f>
        <v xml:space="preserve">БКЗ-27 МВДС 7(1) Канал 1 Номер 80 ushort {Номер модуля} </v>
      </c>
      <c r="E113" t="s">
        <v>30</v>
      </c>
      <c r="F113" t="s">
        <v>420</v>
      </c>
      <c r="G113" t="s">
        <v>504</v>
      </c>
      <c r="H113" t="s">
        <v>502</v>
      </c>
      <c r="I113" s="31" t="s">
        <v>528</v>
      </c>
      <c r="J113" s="31" t="s">
        <v>528</v>
      </c>
    </row>
    <row r="114" spans="1:10" x14ac:dyDescent="0.25">
      <c r="A114" t="s">
        <v>511</v>
      </c>
      <c r="B114" s="1">
        <v>80</v>
      </c>
      <c r="D114" s="9" t="str">
        <f>INDEX('П БКЗ внутр'!A$1:S$941,
MATCH('В БКЗ внутр эулятор'!B114, 'П БКЗ внутр'!G:G, 0),
11)</f>
        <v xml:space="preserve">БКЗ-27 МВДС 7(1) Канал 1 Номер 80 ushort {Номер модуля} </v>
      </c>
      <c r="E114" t="s">
        <v>30</v>
      </c>
      <c r="F114" t="s">
        <v>420</v>
      </c>
      <c r="G114" t="s">
        <v>504</v>
      </c>
      <c r="H114" t="s">
        <v>502</v>
      </c>
      <c r="I114" s="31" t="s">
        <v>529</v>
      </c>
      <c r="J114" s="31" t="s">
        <v>529</v>
      </c>
    </row>
    <row r="115" spans="1:10" x14ac:dyDescent="0.25">
      <c r="A115" t="s">
        <v>511</v>
      </c>
      <c r="B115" s="1">
        <v>80</v>
      </c>
      <c r="D115" s="9" t="str">
        <f>INDEX('П БКЗ внутр'!A$1:S$941,
MATCH('В БКЗ внутр эулятор'!B115, 'П БКЗ внутр'!G:G, 0),
11)</f>
        <v xml:space="preserve">БКЗ-27 МВДС 7(1) Канал 1 Номер 80 ushort {Номер модуля} </v>
      </c>
      <c r="E115" t="s">
        <v>30</v>
      </c>
      <c r="F115" t="s">
        <v>420</v>
      </c>
      <c r="G115" t="s">
        <v>504</v>
      </c>
      <c r="H115" t="s">
        <v>502</v>
      </c>
      <c r="I115" s="31" t="s">
        <v>526</v>
      </c>
      <c r="J115" s="31" t="s">
        <v>526</v>
      </c>
    </row>
    <row r="116" spans="1:10" x14ac:dyDescent="0.25">
      <c r="A116" t="s">
        <v>511</v>
      </c>
      <c r="B116" s="1">
        <v>80</v>
      </c>
      <c r="D116" s="9" t="str">
        <f>INDEX('П БКЗ внутр'!A$1:S$941,
MATCH('В БКЗ внутр эулятор'!B116, 'П БКЗ внутр'!G:G, 0),
11)</f>
        <v xml:space="preserve">БКЗ-27 МВДС 7(1) Канал 1 Номер 80 ushort {Номер модуля} </v>
      </c>
      <c r="E116" t="s">
        <v>30</v>
      </c>
      <c r="F116" t="s">
        <v>420</v>
      </c>
      <c r="G116" t="s">
        <v>504</v>
      </c>
      <c r="H116" t="s">
        <v>502</v>
      </c>
      <c r="I116" s="31" t="s">
        <v>527</v>
      </c>
      <c r="J116" s="31" t="s">
        <v>527</v>
      </c>
    </row>
    <row r="117" spans="1:10" x14ac:dyDescent="0.25">
      <c r="A117" t="s">
        <v>511</v>
      </c>
      <c r="B117" s="1">
        <v>80</v>
      </c>
      <c r="D117" s="9" t="str">
        <f>INDEX('П БКЗ внутр'!A$1:S$941,
MATCH('В БКЗ внутр эулятор'!B117, 'П БКЗ внутр'!G:G, 0),
11)</f>
        <v xml:space="preserve">БКЗ-27 МВДС 7(1) Канал 1 Номер 80 ushort {Номер модуля} </v>
      </c>
      <c r="E117" t="s">
        <v>30</v>
      </c>
      <c r="F117" t="s">
        <v>420</v>
      </c>
      <c r="G117" t="s">
        <v>504</v>
      </c>
      <c r="H117" t="s">
        <v>502</v>
      </c>
      <c r="I117" s="31" t="s">
        <v>530</v>
      </c>
      <c r="J117" s="31" t="s">
        <v>530</v>
      </c>
    </row>
    <row r="119" spans="1:10" x14ac:dyDescent="0.25">
      <c r="B119" s="1">
        <v>102</v>
      </c>
      <c r="C119" s="1">
        <v>102</v>
      </c>
      <c r="D119" s="9" t="str">
        <f>INDEX('П БКЗ внутр'!A$1:S$941,
MATCH('В БКЗ внутр эулятор'!B119, 'П БКЗ внутр'!G:G, 0),
11)</f>
        <v xml:space="preserve">БКЗ-27 МВДС 7(1)   Место блока 102 ubyte </v>
      </c>
    </row>
    <row r="120" spans="1:10" x14ac:dyDescent="0.25">
      <c r="B120" s="1">
        <v>103</v>
      </c>
      <c r="C120" s="1">
        <v>103</v>
      </c>
      <c r="D120" s="9" t="str">
        <f>INDEX('П БКЗ внутр'!A$1:S$941,
MATCH('В БКЗ внутр эулятор'!B120, 'П БКЗ внутр'!G:G, 0),
11)</f>
        <v xml:space="preserve">БКЗ-27 МВДС 7(1)   Режим МУП МДК 103 ubyte </v>
      </c>
    </row>
    <row r="121" spans="1:10" x14ac:dyDescent="0.25">
      <c r="B121" s="1">
        <v>104</v>
      </c>
      <c r="C121" s="1">
        <v>104</v>
      </c>
      <c r="D121" s="9" t="str">
        <f>INDEX('П БКЗ внутр'!A$1:S$941,
MATCH('В БКЗ внутр эулятор'!B121, 'П БКЗ внутр'!G:G, 0),
11)</f>
        <v xml:space="preserve">БКЗ-27 МВДС 7(1)   КС уставок в ПЗУ МУП МДК 104 ushort </v>
      </c>
    </row>
    <row r="122" spans="1:10" x14ac:dyDescent="0.25">
      <c r="B122" s="1">
        <v>105</v>
      </c>
      <c r="C122" s="1">
        <v>105</v>
      </c>
      <c r="D122" s="9" t="str">
        <f>INDEX('П БКЗ внутр'!A$1:S$941,
MATCH('В БКЗ внутр эулятор'!B122, 'П БКЗ внутр'!G:G, 0),
11)</f>
        <v xml:space="preserve">БКЗ-27 МВДС 7(1)   Место блока установка 105 Входящий_кадр </v>
      </c>
    </row>
    <row r="123" spans="1:10" x14ac:dyDescent="0.25">
      <c r="B123" s="1">
        <v>106</v>
      </c>
      <c r="C123" s="1">
        <v>106</v>
      </c>
      <c r="D123" s="9" t="str">
        <f>INDEX('П БКЗ внутр'!A$1:S$941,
MATCH('В БКЗ внутр эулятор'!B123, 'П БКЗ внутр'!G:G, 0),
11)</f>
        <v xml:space="preserve">БКЗ-27 МВДС 7(1)   Место блока установка ответ 106 Исходящий_кадр </v>
      </c>
    </row>
    <row r="124" spans="1:10" x14ac:dyDescent="0.25">
      <c r="A124" t="s">
        <v>44</v>
      </c>
      <c r="B124" s="1">
        <v>107</v>
      </c>
      <c r="C124" s="1">
        <v>107</v>
      </c>
      <c r="D124" s="9" t="str">
        <f>INDEX('П БКЗ внутр'!A$1:S$941,
MATCH('В БКЗ внутр эулятор'!B124, 'П БКЗ внутр'!G:G, 0),
11)</f>
        <v xml:space="preserve">БКЗ-27    Чтение уст из ПЗУ мвдс71 ответ 107 Исходящий_кадр </v>
      </c>
      <c r="E124" t="s">
        <v>606</v>
      </c>
      <c r="F124" t="s">
        <v>419</v>
      </c>
      <c r="H124" t="s">
        <v>580</v>
      </c>
      <c r="J124" t="s">
        <v>601</v>
      </c>
    </row>
    <row r="125" spans="1:10" x14ac:dyDescent="0.25">
      <c r="B125" s="1">
        <v>108</v>
      </c>
      <c r="C125" s="1">
        <v>108</v>
      </c>
      <c r="D125" s="9" t="str">
        <f>INDEX('П БКЗ внутр'!A$1:S$941,
MATCH('В БКЗ внутр эулятор'!B125, 'П БКЗ внутр'!G:G, 0),
11)</f>
        <v xml:space="preserve">БКЗ-27    Запись уст в ПЗУ мвдс71 108 Входящий_кадр </v>
      </c>
    </row>
    <row r="126" spans="1:10" x14ac:dyDescent="0.25">
      <c r="A126" t="s">
        <v>44</v>
      </c>
      <c r="B126" s="1">
        <v>109</v>
      </c>
      <c r="C126" s="1">
        <v>109</v>
      </c>
      <c r="D126" s="9" t="str">
        <f>INDEX('П БКЗ внутр'!A$1:S$941,
MATCH('В БКЗ внутр эулятор'!B126, 'П БКЗ внутр'!G:G, 0),
11)</f>
        <v xml:space="preserve">БКЗ-27    Запись уст в ПЗУ мвдс71 отв 109 Исходящий_кадр </v>
      </c>
      <c r="E126" t="s">
        <v>606</v>
      </c>
      <c r="F126" t="s">
        <v>419</v>
      </c>
      <c r="H126" t="s">
        <v>615</v>
      </c>
      <c r="J126" t="s">
        <v>601</v>
      </c>
    </row>
    <row r="127" spans="1:10" x14ac:dyDescent="0.25">
      <c r="B127" s="1">
        <v>110</v>
      </c>
      <c r="C127" s="1">
        <v>110</v>
      </c>
      <c r="D127" s="9" t="str">
        <f>INDEX('П БКЗ внутр'!A$1:S$941,
MATCH('В БКЗ внутр эулятор'!B127, 'П БКЗ внутр'!G:G, 0),
11)</f>
        <v xml:space="preserve">БКЗ-27    Запись из ОЗУ в ПЗУ мвдс71 110 Входящий_кадр </v>
      </c>
    </row>
    <row r="128" spans="1:10" x14ac:dyDescent="0.25">
      <c r="A128" t="s">
        <v>44</v>
      </c>
      <c r="B128" s="1">
        <v>111</v>
      </c>
      <c r="C128" s="1">
        <v>111</v>
      </c>
      <c r="D128" s="9" t="str">
        <f>INDEX('П БКЗ внутр'!A$1:S$941,
MATCH('В БКЗ внутр эулятор'!B128, 'П БКЗ внутр'!G:G, 0),
11)</f>
        <v xml:space="preserve">БКЗ-27    Запись из ОЗУ в ПЗУ мвдс71 отв 111 Исходящий_кадр </v>
      </c>
      <c r="E128" t="s">
        <v>606</v>
      </c>
      <c r="F128" t="s">
        <v>419</v>
      </c>
      <c r="H128" t="s">
        <v>616</v>
      </c>
      <c r="J128" t="s">
        <v>601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pane ySplit="1" topLeftCell="A104" activePane="bottomLeft" state="frozen"/>
      <selection pane="bottomLeft" activeCell="D129" sqref="B128:D129"/>
    </sheetView>
  </sheetViews>
  <sheetFormatPr defaultRowHeight="15" x14ac:dyDescent="0.25"/>
  <cols>
    <col min="1" max="1" width="17" customWidth="1"/>
    <col min="2" max="3" width="5.42578125" style="1" customWidth="1"/>
    <col min="4" max="4" width="61.42578125" customWidth="1"/>
    <col min="5" max="5" width="16.42578125" customWidth="1"/>
    <col min="6" max="6" width="11.85546875" customWidth="1"/>
    <col min="7" max="7" width="12.28515625" customWidth="1"/>
    <col min="8" max="8" width="29.140625" customWidth="1"/>
    <col min="9" max="9" width="26.140625" customWidth="1"/>
    <col min="10" max="10" width="75.140625" customWidth="1"/>
  </cols>
  <sheetData>
    <row r="1" spans="1:10" x14ac:dyDescent="0.25">
      <c r="A1" s="11" t="s">
        <v>31</v>
      </c>
      <c r="B1" s="2" t="s">
        <v>512</v>
      </c>
      <c r="C1" s="2" t="s">
        <v>513</v>
      </c>
      <c r="D1" s="2" t="s">
        <v>46</v>
      </c>
      <c r="E1" s="2" t="s">
        <v>405</v>
      </c>
      <c r="F1" s="2" t="s">
        <v>179</v>
      </c>
      <c r="G1" s="2" t="s">
        <v>180</v>
      </c>
      <c r="H1" s="2" t="s">
        <v>399</v>
      </c>
      <c r="I1" s="2" t="s">
        <v>47</v>
      </c>
      <c r="J1" s="2" t="s">
        <v>48</v>
      </c>
    </row>
    <row r="2" spans="1:10" x14ac:dyDescent="0.25">
      <c r="A2" s="7" t="s">
        <v>181</v>
      </c>
      <c r="B2" s="1">
        <v>1</v>
      </c>
      <c r="D2" t="str">
        <f>INDEX('П БКЗ внутр'!A$1:S$941,
MATCH('В БКЗ внутр сервис'!B2, 'П БКЗ внутр'!G:G, 0),
11)</f>
        <v xml:space="preserve">БКЗ-27    Режим МУП БКЗ 1 ubyte </v>
      </c>
      <c r="E2" s="1"/>
      <c r="H2" s="1"/>
    </row>
    <row r="4" spans="1:10" x14ac:dyDescent="0.25">
      <c r="A4" t="s">
        <v>44</v>
      </c>
      <c r="B4" s="1">
        <v>1</v>
      </c>
      <c r="C4" s="1">
        <v>1</v>
      </c>
      <c r="D4" t="str">
        <f>INDEX('П БКЗ внутр'!A$1:S$941,
MATCH('В БКЗ внутр сервис'!B4, 'П БКЗ внутр'!G:G, 0),
11)</f>
        <v xml:space="preserve">БКЗ-27    Режим МУП БКЗ 1 ubyte </v>
      </c>
      <c r="E4" t="s">
        <v>35</v>
      </c>
      <c r="F4" t="s">
        <v>419</v>
      </c>
      <c r="H4" t="s">
        <v>404</v>
      </c>
      <c r="I4" s="8" t="s">
        <v>571</v>
      </c>
      <c r="J4" s="8"/>
    </row>
    <row r="5" spans="1:10" x14ac:dyDescent="0.25">
      <c r="A5" t="s">
        <v>44</v>
      </c>
      <c r="B5" s="1">
        <v>2</v>
      </c>
      <c r="C5" s="1">
        <v>2</v>
      </c>
      <c r="D5" t="e">
        <f>INDEX('П БКЗ внутр'!A$1:S$941,
MATCH('В БКЗ внутр сервис'!B5, 'П БКЗ внутр'!G:G, 0),
11)</f>
        <v>#N/A</v>
      </c>
      <c r="E5" t="s">
        <v>35</v>
      </c>
      <c r="F5" t="s">
        <v>420</v>
      </c>
      <c r="H5" t="s">
        <v>403</v>
      </c>
      <c r="I5" s="8" t="s">
        <v>571</v>
      </c>
      <c r="J5" s="7"/>
    </row>
    <row r="6" spans="1:10" x14ac:dyDescent="0.25">
      <c r="A6" t="s">
        <v>44</v>
      </c>
      <c r="B6" s="1">
        <v>3</v>
      </c>
      <c r="C6" s="1">
        <v>3</v>
      </c>
      <c r="D6" t="e">
        <f>INDEX('П БКЗ внутр'!A$1:S$941,
MATCH('В БКЗ внутр сервис'!B6, 'П БКЗ внутр'!G:G, 0),
11)</f>
        <v>#N/A</v>
      </c>
      <c r="E6" t="s">
        <v>35</v>
      </c>
      <c r="F6" t="s">
        <v>421</v>
      </c>
      <c r="H6" t="s">
        <v>402</v>
      </c>
      <c r="I6" s="8" t="s">
        <v>571</v>
      </c>
      <c r="J6" s="8"/>
    </row>
    <row r="7" spans="1:10" x14ac:dyDescent="0.25">
      <c r="A7" t="s">
        <v>44</v>
      </c>
      <c r="B7" s="1">
        <v>4</v>
      </c>
      <c r="C7" s="1">
        <v>4</v>
      </c>
      <c r="D7" t="e">
        <f>INDEX('П БКЗ внутр'!A$1:S$941,
MATCH('В БКЗ внутр сервис'!B7, 'П БКЗ внутр'!G:G, 0),
11)</f>
        <v>#N/A</v>
      </c>
      <c r="E7" t="s">
        <v>35</v>
      </c>
      <c r="F7" t="s">
        <v>422</v>
      </c>
      <c r="H7" t="s">
        <v>401</v>
      </c>
      <c r="I7" s="8" t="s">
        <v>571</v>
      </c>
      <c r="J7" s="7"/>
    </row>
    <row r="8" spans="1:10" x14ac:dyDescent="0.25">
      <c r="A8" t="s">
        <v>44</v>
      </c>
      <c r="B8" s="1">
        <v>5</v>
      </c>
      <c r="C8" s="1">
        <v>5</v>
      </c>
      <c r="D8" t="e">
        <f>INDEX('П БКЗ внутр'!A$1:S$941,
MATCH('В БКЗ внутр сервис'!B8, 'П БКЗ внутр'!G:G, 0),
11)</f>
        <v>#N/A</v>
      </c>
      <c r="E8" t="s">
        <v>35</v>
      </c>
      <c r="F8" t="s">
        <v>423</v>
      </c>
      <c r="H8" t="s">
        <v>400</v>
      </c>
      <c r="I8" s="8" t="s">
        <v>571</v>
      </c>
      <c r="J8" s="7"/>
    </row>
    <row r="9" spans="1:10" x14ac:dyDescent="0.25">
      <c r="B9" s="1">
        <v>6</v>
      </c>
      <c r="C9" s="1">
        <v>6</v>
      </c>
      <c r="D9" t="e">
        <f>INDEX('П БКЗ внутр'!A$1:S$941,
MATCH('В БКЗ внутр сервис'!B9, 'П БКЗ внутр'!G:G, 0),
11)</f>
        <v>#N/A</v>
      </c>
      <c r="I9" s="8"/>
      <c r="J9" s="7"/>
    </row>
    <row r="10" spans="1:10" x14ac:dyDescent="0.25">
      <c r="B10" s="1">
        <v>7</v>
      </c>
      <c r="C10" s="1">
        <v>7</v>
      </c>
      <c r="D10" t="e">
        <f>INDEX('П БКЗ внутр'!A$1:S$941,
MATCH('В БКЗ внутр сервис'!B10, 'П БКЗ внутр'!G:G, 0),
11)</f>
        <v>#N/A</v>
      </c>
      <c r="I10" s="8"/>
      <c r="J10" s="7"/>
    </row>
    <row r="11" spans="1:10" ht="30" x14ac:dyDescent="0.25">
      <c r="A11" t="s">
        <v>44</v>
      </c>
      <c r="B11" s="1">
        <v>8</v>
      </c>
      <c r="C11" s="1">
        <v>8</v>
      </c>
      <c r="D11" t="e">
        <f>INDEX('П БКЗ внутр'!A$1:S$941,
MATCH('В БКЗ внутр сервис'!B11, 'П БКЗ внутр'!G:G, 0),
11)</f>
        <v>#N/A</v>
      </c>
      <c r="E11" t="s">
        <v>35</v>
      </c>
      <c r="F11" t="s">
        <v>419</v>
      </c>
      <c r="H11" t="s">
        <v>404</v>
      </c>
      <c r="I11" s="8"/>
      <c r="J11" s="7" t="s">
        <v>221</v>
      </c>
    </row>
    <row r="12" spans="1:10" ht="30" x14ac:dyDescent="0.25">
      <c r="A12" t="s">
        <v>44</v>
      </c>
      <c r="B12" s="1">
        <v>9</v>
      </c>
      <c r="C12" s="1">
        <v>9</v>
      </c>
      <c r="D12" t="e">
        <f>INDEX('П БКЗ внутр'!A$1:S$941,
MATCH('В БКЗ внутр сервис'!B12, 'П БКЗ внутр'!G:G, 0),
11)</f>
        <v>#N/A</v>
      </c>
      <c r="E12" t="s">
        <v>35</v>
      </c>
      <c r="F12" t="s">
        <v>420</v>
      </c>
      <c r="H12" t="s">
        <v>403</v>
      </c>
      <c r="I12" s="8"/>
      <c r="J12" s="7" t="s">
        <v>221</v>
      </c>
    </row>
    <row r="13" spans="1:10" ht="30" x14ac:dyDescent="0.25">
      <c r="A13" t="s">
        <v>44</v>
      </c>
      <c r="B13" s="1">
        <v>10</v>
      </c>
      <c r="C13" s="1">
        <v>10</v>
      </c>
      <c r="D13" t="e">
        <f>INDEX('П БКЗ внутр'!A$1:S$941,
MATCH('В БКЗ внутр сервис'!B13, 'П БКЗ внутр'!G:G, 0),
11)</f>
        <v>#N/A</v>
      </c>
      <c r="E13" t="s">
        <v>35</v>
      </c>
      <c r="F13" t="s">
        <v>421</v>
      </c>
      <c r="H13" t="s">
        <v>402</v>
      </c>
      <c r="I13" s="8"/>
      <c r="J13" s="7" t="s">
        <v>221</v>
      </c>
    </row>
    <row r="14" spans="1:10" ht="30" x14ac:dyDescent="0.25">
      <c r="A14" t="s">
        <v>44</v>
      </c>
      <c r="B14" s="1">
        <v>11</v>
      </c>
      <c r="C14" s="1">
        <v>11</v>
      </c>
      <c r="D14" t="e">
        <f>INDEX('П БКЗ внутр'!A$1:S$941,
MATCH('В БКЗ внутр сервис'!B14, 'П БКЗ внутр'!G:G, 0),
11)</f>
        <v>#N/A</v>
      </c>
      <c r="E14" t="s">
        <v>35</v>
      </c>
      <c r="F14" t="s">
        <v>422</v>
      </c>
      <c r="H14" t="s">
        <v>401</v>
      </c>
      <c r="J14" s="7" t="s">
        <v>221</v>
      </c>
    </row>
    <row r="15" spans="1:10" ht="30" x14ac:dyDescent="0.25">
      <c r="A15" t="s">
        <v>44</v>
      </c>
      <c r="B15" s="1">
        <v>12</v>
      </c>
      <c r="C15" s="1">
        <v>12</v>
      </c>
      <c r="D15" t="e">
        <f>INDEX('П БКЗ внутр'!A$1:S$941,
MATCH('В БКЗ внутр сервис'!B15, 'П БКЗ внутр'!G:G, 0),
11)</f>
        <v>#N/A</v>
      </c>
      <c r="E15" t="s">
        <v>35</v>
      </c>
      <c r="F15" t="s">
        <v>423</v>
      </c>
      <c r="H15" t="s">
        <v>400</v>
      </c>
      <c r="I15" s="8"/>
      <c r="J15" s="7" t="s">
        <v>221</v>
      </c>
    </row>
    <row r="16" spans="1:10" x14ac:dyDescent="0.25">
      <c r="B16" s="1">
        <v>13</v>
      </c>
      <c r="C16" s="1">
        <v>13</v>
      </c>
      <c r="D16" t="e">
        <f>INDEX('П БКЗ внутр'!A$1:S$941,
MATCH('В БКЗ внутр сервис'!B16, 'П БКЗ внутр'!G:G, 0),
11)</f>
        <v>#N/A</v>
      </c>
      <c r="I16" s="8"/>
      <c r="J16" s="7"/>
    </row>
    <row r="17" spans="1:10" x14ac:dyDescent="0.25">
      <c r="B17" s="1">
        <v>14</v>
      </c>
      <c r="C17" s="1">
        <v>14</v>
      </c>
      <c r="D17" t="e">
        <f>INDEX('П БКЗ внутр'!A$1:S$941,
MATCH('В БКЗ внутр сервис'!B17, 'П БКЗ внутр'!G:G, 0),
11)</f>
        <v>#N/A</v>
      </c>
      <c r="I17" s="8"/>
      <c r="J17" s="7"/>
    </row>
    <row r="18" spans="1:10" x14ac:dyDescent="0.25">
      <c r="B18" s="1">
        <v>15</v>
      </c>
      <c r="C18" s="1">
        <v>15</v>
      </c>
      <c r="D18" t="e">
        <f>INDEX('П БКЗ внутр'!A$1:S$941,
MATCH('В БКЗ внутр сервис'!B18, 'П БКЗ внутр'!G:G, 0),
11)</f>
        <v>#N/A</v>
      </c>
      <c r="I18" s="8"/>
      <c r="J18" s="7"/>
    </row>
    <row r="19" spans="1:10" x14ac:dyDescent="0.25">
      <c r="B19" s="1">
        <v>16</v>
      </c>
      <c r="C19" s="1">
        <v>16</v>
      </c>
      <c r="D19" t="e">
        <f>INDEX('П БКЗ внутр'!A$1:S$941,
MATCH('В БКЗ внутр сервис'!B19, 'П БКЗ внутр'!G:G, 0),
11)</f>
        <v>#N/A</v>
      </c>
      <c r="I19" s="8"/>
      <c r="J19" s="7"/>
    </row>
    <row r="20" spans="1:10" x14ac:dyDescent="0.25">
      <c r="B20" s="1">
        <v>17</v>
      </c>
      <c r="C20" s="1">
        <v>17</v>
      </c>
      <c r="D20" t="e">
        <f>INDEX('П БКЗ внутр'!A$1:S$941,
MATCH('В БКЗ внутр сервис'!B20, 'П БКЗ внутр'!G:G, 0),
11)</f>
        <v>#N/A</v>
      </c>
      <c r="I20" s="8"/>
      <c r="J20" s="7"/>
    </row>
    <row r="21" spans="1:10" x14ac:dyDescent="0.25">
      <c r="B21" s="1">
        <v>18</v>
      </c>
      <c r="C21" s="1">
        <v>18</v>
      </c>
      <c r="D21" t="e">
        <f>INDEX('П БКЗ внутр'!A$1:S$941,
MATCH('В БКЗ внутр сервис'!B21, 'П БКЗ внутр'!G:G, 0),
11)</f>
        <v>#N/A</v>
      </c>
      <c r="I21" s="8"/>
      <c r="J21" s="7"/>
    </row>
    <row r="22" spans="1:10" x14ac:dyDescent="0.25">
      <c r="B22" s="1">
        <v>19</v>
      </c>
      <c r="C22" s="1">
        <v>19</v>
      </c>
      <c r="D22" t="e">
        <f>INDEX('П БКЗ внутр'!A$1:S$941,
MATCH('В БКЗ внутр сервис'!B22, 'П БКЗ внутр'!G:G, 0),
11)</f>
        <v>#N/A</v>
      </c>
      <c r="I22" s="8"/>
      <c r="J22" s="8"/>
    </row>
    <row r="23" spans="1:10" ht="60" x14ac:dyDescent="0.25">
      <c r="A23" t="s">
        <v>44</v>
      </c>
      <c r="B23" s="1">
        <v>20</v>
      </c>
      <c r="C23" s="1">
        <v>20</v>
      </c>
      <c r="D23" t="e">
        <f>INDEX('П БКЗ внутр'!A$1:S$941,
MATCH('В БКЗ внутр сервис'!B23, 'П БКЗ внутр'!G:G, 0),
11)</f>
        <v>#N/A</v>
      </c>
      <c r="E23" t="s">
        <v>35</v>
      </c>
      <c r="F23" t="s">
        <v>424</v>
      </c>
      <c r="H23" s="31" t="s">
        <v>341</v>
      </c>
      <c r="I23" s="7" t="s">
        <v>573</v>
      </c>
    </row>
    <row r="24" spans="1:10" ht="60" x14ac:dyDescent="0.25">
      <c r="A24" t="s">
        <v>44</v>
      </c>
      <c r="B24" s="1">
        <v>21</v>
      </c>
      <c r="C24" s="1">
        <v>21</v>
      </c>
      <c r="D24" t="e">
        <f>INDEX('П БКЗ внутр'!A$1:S$941,
MATCH('В БКЗ внутр сервис'!B24, 'П БКЗ внутр'!G:G, 0),
11)</f>
        <v>#N/A</v>
      </c>
      <c r="E24" t="s">
        <v>35</v>
      </c>
      <c r="F24" t="s">
        <v>419</v>
      </c>
      <c r="H24" s="31" t="s">
        <v>342</v>
      </c>
      <c r="I24" s="7" t="s">
        <v>573</v>
      </c>
    </row>
    <row r="25" spans="1:10" ht="60" x14ac:dyDescent="0.25">
      <c r="A25" t="s">
        <v>44</v>
      </c>
      <c r="B25" s="1">
        <v>22</v>
      </c>
      <c r="C25" s="1">
        <v>22</v>
      </c>
      <c r="D25" t="e">
        <f>INDEX('П БКЗ внутр'!A$1:S$941,
MATCH('В БКЗ внутр сервис'!B25, 'П БКЗ внутр'!G:G, 0),
11)</f>
        <v>#N/A</v>
      </c>
      <c r="E25" t="s">
        <v>35</v>
      </c>
      <c r="F25" t="s">
        <v>419</v>
      </c>
      <c r="H25" s="31" t="s">
        <v>343</v>
      </c>
      <c r="I25" s="7" t="s">
        <v>573</v>
      </c>
    </row>
    <row r="26" spans="1:10" ht="60" x14ac:dyDescent="0.25">
      <c r="A26" t="s">
        <v>44</v>
      </c>
      <c r="B26" s="1">
        <v>23</v>
      </c>
      <c r="C26" s="1">
        <v>23</v>
      </c>
      <c r="D26" t="e">
        <f>INDEX('П БКЗ внутр'!A$1:S$941,
MATCH('В БКЗ внутр сервис'!B26, 'П БКЗ внутр'!G:G, 0),
11)</f>
        <v>#N/A</v>
      </c>
      <c r="E26" t="s">
        <v>35</v>
      </c>
      <c r="F26" t="s">
        <v>420</v>
      </c>
      <c r="H26" s="31" t="s">
        <v>344</v>
      </c>
      <c r="I26" s="7" t="s">
        <v>573</v>
      </c>
      <c r="J26" s="8"/>
    </row>
    <row r="27" spans="1:10" ht="60" x14ac:dyDescent="0.25">
      <c r="A27" t="s">
        <v>44</v>
      </c>
      <c r="B27" s="1">
        <v>24</v>
      </c>
      <c r="C27" s="1">
        <v>24</v>
      </c>
      <c r="D27" t="e">
        <f>INDEX('П БКЗ внутр'!A$1:S$941,
MATCH('В БКЗ внутр сервис'!B27, 'П БКЗ внутр'!G:G, 0),
11)</f>
        <v>#N/A</v>
      </c>
      <c r="E27" t="s">
        <v>35</v>
      </c>
      <c r="F27" t="s">
        <v>420</v>
      </c>
      <c r="H27" s="31" t="s">
        <v>345</v>
      </c>
      <c r="I27" s="7" t="s">
        <v>573</v>
      </c>
      <c r="J27" s="8"/>
    </row>
    <row r="28" spans="1:10" ht="60" x14ac:dyDescent="0.25">
      <c r="A28" t="s">
        <v>44</v>
      </c>
      <c r="B28" s="1">
        <v>25</v>
      </c>
      <c r="C28" s="1">
        <v>25</v>
      </c>
      <c r="D28" t="e">
        <f>INDEX('П БКЗ внутр'!A$1:S$941,
MATCH('В БКЗ внутр сервис'!B28, 'П БКЗ внутр'!G:G, 0),
11)</f>
        <v>#N/A</v>
      </c>
      <c r="E28" t="s">
        <v>35</v>
      </c>
      <c r="F28" t="s">
        <v>421</v>
      </c>
      <c r="H28" s="31" t="s">
        <v>349</v>
      </c>
      <c r="I28" s="7" t="s">
        <v>573</v>
      </c>
      <c r="J28" s="8"/>
    </row>
    <row r="29" spans="1:10" ht="60" x14ac:dyDescent="0.25">
      <c r="A29" t="s">
        <v>44</v>
      </c>
      <c r="B29" s="1">
        <v>26</v>
      </c>
      <c r="C29" s="1">
        <v>26</v>
      </c>
      <c r="D29" t="e">
        <f>INDEX('П БКЗ внутр'!A$1:S$941,
MATCH('В БКЗ внутр сервис'!B29, 'П БКЗ внутр'!G:G, 0),
11)</f>
        <v>#N/A</v>
      </c>
      <c r="E29" t="s">
        <v>35</v>
      </c>
      <c r="F29" t="s">
        <v>421</v>
      </c>
      <c r="H29" s="31" t="s">
        <v>348</v>
      </c>
      <c r="I29" s="7" t="s">
        <v>573</v>
      </c>
      <c r="J29" s="8"/>
    </row>
    <row r="30" spans="1:10" ht="60" x14ac:dyDescent="0.25">
      <c r="A30" t="s">
        <v>44</v>
      </c>
      <c r="B30" s="1">
        <v>27</v>
      </c>
      <c r="C30" s="1">
        <v>27</v>
      </c>
      <c r="D30" t="e">
        <f>INDEX('П БКЗ внутр'!A$1:S$941,
MATCH('В БКЗ внутр сервис'!B30, 'П БКЗ внутр'!G:G, 0),
11)</f>
        <v>#N/A</v>
      </c>
      <c r="E30" t="s">
        <v>35</v>
      </c>
      <c r="F30" t="s">
        <v>422</v>
      </c>
      <c r="H30" s="31" t="s">
        <v>347</v>
      </c>
      <c r="I30" s="7" t="s">
        <v>573</v>
      </c>
      <c r="J30" s="8"/>
    </row>
    <row r="31" spans="1:10" ht="60" x14ac:dyDescent="0.25">
      <c r="A31" t="s">
        <v>44</v>
      </c>
      <c r="B31" s="1">
        <v>28</v>
      </c>
      <c r="C31" s="1">
        <v>28</v>
      </c>
      <c r="D31" t="e">
        <f>INDEX('П БКЗ внутр'!A$1:S$941,
MATCH('В БКЗ внутр сервис'!B31, 'П БКЗ внутр'!G:G, 0),
11)</f>
        <v>#N/A</v>
      </c>
      <c r="E31" t="s">
        <v>35</v>
      </c>
      <c r="F31" t="s">
        <v>422</v>
      </c>
      <c r="H31" s="31" t="s">
        <v>346</v>
      </c>
      <c r="I31" s="7" t="s">
        <v>573</v>
      </c>
      <c r="J31" s="8"/>
    </row>
    <row r="32" spans="1:10" ht="60" x14ac:dyDescent="0.25">
      <c r="A32" t="s">
        <v>44</v>
      </c>
      <c r="B32" s="1">
        <v>29</v>
      </c>
      <c r="C32" s="1">
        <v>29</v>
      </c>
      <c r="D32" t="e">
        <f>INDEX('П БКЗ внутр'!A$1:S$941,
MATCH('В БКЗ внутр сервис'!B32, 'П БКЗ внутр'!G:G, 0),
11)</f>
        <v>#N/A</v>
      </c>
      <c r="E32" t="s">
        <v>35</v>
      </c>
      <c r="F32" t="s">
        <v>423</v>
      </c>
      <c r="H32" s="31" t="s">
        <v>350</v>
      </c>
      <c r="I32" s="7" t="s">
        <v>573</v>
      </c>
      <c r="J32" s="8"/>
    </row>
    <row r="33" spans="1:10" ht="60" x14ac:dyDescent="0.25">
      <c r="A33" t="s">
        <v>44</v>
      </c>
      <c r="B33" s="1">
        <v>30</v>
      </c>
      <c r="C33" s="1">
        <v>30</v>
      </c>
      <c r="D33" t="e">
        <f>INDEX('П БКЗ внутр'!A$1:S$941,
MATCH('В БКЗ внутр сервис'!B33, 'П БКЗ внутр'!G:G, 0),
11)</f>
        <v>#N/A</v>
      </c>
      <c r="E33" t="s">
        <v>35</v>
      </c>
      <c r="F33" t="s">
        <v>423</v>
      </c>
      <c r="H33" s="31" t="s">
        <v>351</v>
      </c>
      <c r="I33" s="7" t="s">
        <v>573</v>
      </c>
      <c r="J33" s="8"/>
    </row>
    <row r="34" spans="1:10" x14ac:dyDescent="0.25">
      <c r="B34" s="1">
        <v>31</v>
      </c>
      <c r="C34" s="1">
        <v>31</v>
      </c>
      <c r="D34" t="e">
        <f>INDEX('П БКЗ внутр'!A$1:S$941,
MATCH('В БКЗ внутр сервис'!B34, 'П БКЗ внутр'!G:G, 0),
11)</f>
        <v>#N/A</v>
      </c>
      <c r="I34" s="8"/>
      <c r="J34" s="8"/>
    </row>
    <row r="35" spans="1:10" ht="45" x14ac:dyDescent="0.25">
      <c r="A35" t="s">
        <v>44</v>
      </c>
      <c r="B35" s="1">
        <v>32</v>
      </c>
      <c r="C35" s="1">
        <v>32</v>
      </c>
      <c r="D35" t="str">
        <f>INDEX('П БКЗ внутр'!A$1:S$941,
MATCH('В БКЗ внутр сервис'!B35, 'П БКЗ внутр'!G:G, 0),
11)</f>
        <v xml:space="preserve">БКЗ-27    у Режим МУП БКЗ 32 Входящий_кадр </v>
      </c>
      <c r="E35" t="s">
        <v>35</v>
      </c>
      <c r="F35" t="s">
        <v>424</v>
      </c>
      <c r="H35" s="31" t="s">
        <v>341</v>
      </c>
      <c r="I35" s="8"/>
      <c r="J35" s="7" t="s">
        <v>574</v>
      </c>
    </row>
    <row r="36" spans="1:10" ht="45" x14ac:dyDescent="0.25">
      <c r="A36" t="s">
        <v>44</v>
      </c>
      <c r="B36" s="1">
        <v>33</v>
      </c>
      <c r="C36" s="1">
        <v>33</v>
      </c>
      <c r="D36" t="str">
        <f>INDEX('П БКЗ внутр'!A$1:S$941,
MATCH('В БКЗ внутр сервис'!B36, 'П БКЗ внутр'!G:G, 0),
11)</f>
        <v xml:space="preserve">БКЗ-27    у Режим МВДС 7 1 МУП МДК 33 Входящий_кадр </v>
      </c>
      <c r="E36" t="s">
        <v>35</v>
      </c>
      <c r="F36" t="s">
        <v>419</v>
      </c>
      <c r="H36" s="31" t="s">
        <v>342</v>
      </c>
      <c r="I36" s="8"/>
      <c r="J36" s="7" t="s">
        <v>574</v>
      </c>
    </row>
    <row r="37" spans="1:10" ht="45" x14ac:dyDescent="0.25">
      <c r="A37" t="s">
        <v>44</v>
      </c>
      <c r="B37" s="1">
        <v>34</v>
      </c>
      <c r="C37" s="1">
        <v>34</v>
      </c>
      <c r="D37" t="str">
        <f>INDEX('П БКЗ внутр'!A$1:S$941,
MATCH('В БКЗ внутр сервис'!B37, 'П БКЗ внутр'!G:G, 0),
11)</f>
        <v xml:space="preserve">БКЗ-27    у Режим МВДС 7 1 МДК 34 Входящий_кадр </v>
      </c>
      <c r="E37" t="s">
        <v>35</v>
      </c>
      <c r="F37" t="s">
        <v>419</v>
      </c>
      <c r="H37" s="31" t="s">
        <v>343</v>
      </c>
      <c r="I37" s="8"/>
      <c r="J37" s="7" t="s">
        <v>574</v>
      </c>
    </row>
    <row r="38" spans="1:10" ht="45" x14ac:dyDescent="0.25">
      <c r="A38" t="s">
        <v>44</v>
      </c>
      <c r="B38" s="1">
        <v>35</v>
      </c>
      <c r="C38" s="1">
        <v>35</v>
      </c>
      <c r="D38" t="str">
        <f>INDEX('П БКЗ внутр'!A$1:S$941,
MATCH('В БКЗ внутр сервис'!B38, 'П БКЗ внутр'!G:G, 0),
11)</f>
        <v xml:space="preserve">БКЗ-27    у Режим МВДС 7 2 МУП МДК 35 Входящий_кадр </v>
      </c>
      <c r="E38" t="s">
        <v>35</v>
      </c>
      <c r="F38" t="s">
        <v>420</v>
      </c>
      <c r="H38" s="31" t="s">
        <v>344</v>
      </c>
      <c r="I38" s="8"/>
      <c r="J38" s="7" t="s">
        <v>574</v>
      </c>
    </row>
    <row r="39" spans="1:10" ht="45" x14ac:dyDescent="0.25">
      <c r="A39" t="s">
        <v>44</v>
      </c>
      <c r="B39" s="1">
        <v>36</v>
      </c>
      <c r="C39" s="1">
        <v>36</v>
      </c>
      <c r="D39" t="str">
        <f>INDEX('П БКЗ внутр'!A$1:S$941,
MATCH('В БКЗ внутр сервис'!B39, 'П БКЗ внутр'!G:G, 0),
11)</f>
        <v xml:space="preserve">БКЗ-27    у Режим МВДС 7 2 МДК 36 Входящий_кадр </v>
      </c>
      <c r="E39" t="s">
        <v>35</v>
      </c>
      <c r="F39" t="s">
        <v>420</v>
      </c>
      <c r="H39" s="31" t="s">
        <v>345</v>
      </c>
      <c r="I39" s="8"/>
      <c r="J39" s="7" t="s">
        <v>574</v>
      </c>
    </row>
    <row r="40" spans="1:10" ht="45" x14ac:dyDescent="0.25">
      <c r="A40" t="s">
        <v>44</v>
      </c>
      <c r="B40" s="1">
        <v>37</v>
      </c>
      <c r="C40" s="1">
        <v>37</v>
      </c>
      <c r="D40" t="str">
        <f>INDEX('П БКЗ внутр'!A$1:S$941,
MATCH('В БКЗ внутр сервис'!B40, 'П БКЗ внутр'!G:G, 0),
11)</f>
        <v xml:space="preserve">БКЗ-27    у Режим МВДС 20 1 МУП МДК 37 Входящий_кадр </v>
      </c>
      <c r="E40" t="s">
        <v>35</v>
      </c>
      <c r="F40" t="s">
        <v>421</v>
      </c>
      <c r="H40" s="31" t="s">
        <v>349</v>
      </c>
      <c r="I40" s="8"/>
      <c r="J40" s="7" t="s">
        <v>574</v>
      </c>
    </row>
    <row r="41" spans="1:10" ht="45" x14ac:dyDescent="0.25">
      <c r="A41" t="s">
        <v>44</v>
      </c>
      <c r="B41" s="1">
        <v>38</v>
      </c>
      <c r="C41" s="1">
        <v>38</v>
      </c>
      <c r="D41" t="str">
        <f>INDEX('П БКЗ внутр'!A$1:S$941,
MATCH('В БКЗ внутр сервис'!B41, 'П БКЗ внутр'!G:G, 0),
11)</f>
        <v xml:space="preserve">БКЗ-27    у Режим МВДС 20 1 МДК 38 Входящий_кадр </v>
      </c>
      <c r="E41" t="s">
        <v>35</v>
      </c>
      <c r="F41" t="s">
        <v>421</v>
      </c>
      <c r="H41" s="31" t="s">
        <v>348</v>
      </c>
      <c r="I41" s="8"/>
      <c r="J41" s="7" t="s">
        <v>574</v>
      </c>
    </row>
    <row r="42" spans="1:10" ht="45" x14ac:dyDescent="0.25">
      <c r="A42" t="s">
        <v>44</v>
      </c>
      <c r="B42" s="1">
        <v>39</v>
      </c>
      <c r="C42" s="1">
        <v>39</v>
      </c>
      <c r="D42" t="str">
        <f>INDEX('П БКЗ внутр'!A$1:S$941,
MATCH('В БКЗ внутр сервис'!B42, 'П БКЗ внутр'!G:G, 0),
11)</f>
        <v xml:space="preserve">БКЗ-27    у Режим МВДС 20 2 МУП МДК 39 Входящий_кадр </v>
      </c>
      <c r="E42" t="s">
        <v>35</v>
      </c>
      <c r="F42" t="s">
        <v>422</v>
      </c>
      <c r="H42" s="31" t="s">
        <v>347</v>
      </c>
      <c r="I42" s="8"/>
      <c r="J42" s="7" t="s">
        <v>574</v>
      </c>
    </row>
    <row r="43" spans="1:10" ht="45" x14ac:dyDescent="0.25">
      <c r="A43" t="s">
        <v>44</v>
      </c>
      <c r="B43" s="1">
        <v>40</v>
      </c>
      <c r="C43" s="1">
        <v>40</v>
      </c>
      <c r="D43" t="str">
        <f>INDEX('П БКЗ внутр'!A$1:S$941,
MATCH('В БКЗ внутр сервис'!B43, 'П БКЗ внутр'!G:G, 0),
11)</f>
        <v xml:space="preserve">БКЗ-27    у Режим МВДС 20 2 МДК 40 Входящий_кадр </v>
      </c>
      <c r="E43" t="s">
        <v>35</v>
      </c>
      <c r="F43" t="s">
        <v>422</v>
      </c>
      <c r="H43" s="31" t="s">
        <v>346</v>
      </c>
      <c r="I43" s="8"/>
      <c r="J43" s="7" t="s">
        <v>574</v>
      </c>
    </row>
    <row r="44" spans="1:10" ht="45" x14ac:dyDescent="0.25">
      <c r="A44" t="s">
        <v>44</v>
      </c>
      <c r="B44" s="1">
        <v>41</v>
      </c>
      <c r="C44" s="1">
        <v>41</v>
      </c>
      <c r="D44" t="str">
        <f>INDEX('П БКЗ внутр'!A$1:S$941,
MATCH('В БКЗ внутр сервис'!B44, 'П БКЗ внутр'!G:G, 0),
11)</f>
        <v xml:space="preserve">БКЗ-27    у Режим МВДС 40 МУП МДК 41 Входящий_кадр </v>
      </c>
      <c r="E44" t="s">
        <v>35</v>
      </c>
      <c r="F44" t="s">
        <v>423</v>
      </c>
      <c r="H44" s="31" t="s">
        <v>350</v>
      </c>
      <c r="I44" s="8"/>
      <c r="J44" s="7" t="s">
        <v>574</v>
      </c>
    </row>
    <row r="45" spans="1:10" ht="45" x14ac:dyDescent="0.25">
      <c r="A45" t="s">
        <v>44</v>
      </c>
      <c r="B45" s="1">
        <v>42</v>
      </c>
      <c r="C45" s="1">
        <v>42</v>
      </c>
      <c r="D45" t="str">
        <f>INDEX('П БКЗ внутр'!A$1:S$941,
MATCH('В БКЗ внутр сервис'!B45, 'П БКЗ внутр'!G:G, 0),
11)</f>
        <v xml:space="preserve">БКЗ-27    у Режим МВДС 40 МДК 42 Входящий_кадр </v>
      </c>
      <c r="E45" t="s">
        <v>35</v>
      </c>
      <c r="F45" t="s">
        <v>423</v>
      </c>
      <c r="H45" s="31" t="s">
        <v>351</v>
      </c>
      <c r="J45" s="7" t="s">
        <v>574</v>
      </c>
    </row>
    <row r="46" spans="1:10" x14ac:dyDescent="0.25">
      <c r="B46" s="1">
        <v>43</v>
      </c>
      <c r="C46" s="1">
        <v>43</v>
      </c>
      <c r="D46" t="str">
        <f>INDEX('П БКЗ внутр'!A$1:S$941,
MATCH('В БКЗ внутр сервис'!B46, 'П БКЗ внутр'!G:G, 0),
11)</f>
        <v xml:space="preserve">     43  </v>
      </c>
      <c r="I46" s="8"/>
      <c r="J46" s="8"/>
    </row>
    <row r="47" spans="1:10" x14ac:dyDescent="0.25">
      <c r="B47" s="1">
        <v>44</v>
      </c>
      <c r="C47" s="1">
        <v>44</v>
      </c>
      <c r="D47" t="str">
        <f>INDEX('П БКЗ внутр'!A$1:S$941,
MATCH('В БКЗ внутр сервис'!B47, 'П БКЗ внутр'!G:G, 0),
11)</f>
        <v xml:space="preserve">БКЗ-27    оу Режим МУП БКЗ 44 Исходящий_кадр </v>
      </c>
      <c r="I47" s="8"/>
      <c r="J47" s="8"/>
    </row>
    <row r="48" spans="1:10" x14ac:dyDescent="0.25">
      <c r="B48" s="1">
        <v>45</v>
      </c>
      <c r="C48" s="1">
        <v>45</v>
      </c>
      <c r="D48" t="str">
        <f>INDEX('П БКЗ внутр'!A$1:S$941,
MATCH('В БКЗ внутр сервис'!B48, 'П БКЗ внутр'!G:G, 0),
11)</f>
        <v xml:space="preserve">БКЗ-27    оу Режим МВДС 7 1 МУП МДК 45 Исходящий_кадр </v>
      </c>
      <c r="I48" s="8"/>
      <c r="J48" s="8"/>
    </row>
    <row r="49" spans="1:10" x14ac:dyDescent="0.25">
      <c r="B49" s="1">
        <v>46</v>
      </c>
      <c r="C49" s="1">
        <v>46</v>
      </c>
      <c r="D49" t="str">
        <f>INDEX('П БКЗ внутр'!A$1:S$941,
MATCH('В БКЗ внутр сервис'!B49, 'П БКЗ внутр'!G:G, 0),
11)</f>
        <v xml:space="preserve">БКЗ-27    оу Режим МВДС 7 1 МДК 46 Исходящий_кадр </v>
      </c>
      <c r="I49" s="7"/>
      <c r="J49" s="8"/>
    </row>
    <row r="50" spans="1:10" x14ac:dyDescent="0.25">
      <c r="B50" s="1">
        <v>47</v>
      </c>
      <c r="C50" s="1">
        <v>47</v>
      </c>
      <c r="D50" t="str">
        <f>INDEX('П БКЗ внутр'!A$1:S$941,
MATCH('В БКЗ внутр сервис'!B50, 'П БКЗ внутр'!G:G, 0),
11)</f>
        <v xml:space="preserve">БКЗ-27    оу Режим МВДС 7 2 МУП МДК 47 Исходящий_кадр </v>
      </c>
      <c r="I50" s="8"/>
      <c r="J50" s="8"/>
    </row>
    <row r="51" spans="1:10" x14ac:dyDescent="0.25">
      <c r="B51" s="1">
        <v>48</v>
      </c>
      <c r="C51" s="1">
        <v>48</v>
      </c>
      <c r="D51" t="str">
        <f>INDEX('П БКЗ внутр'!A$1:S$941,
MATCH('В БКЗ внутр сервис'!B51, 'П БКЗ внутр'!G:G, 0),
11)</f>
        <v xml:space="preserve">БКЗ-27    оу Режим МВДС 7 2 МДК 48 Исходящий_кадр </v>
      </c>
      <c r="I51" s="8"/>
      <c r="J51" s="8"/>
    </row>
    <row r="52" spans="1:10" x14ac:dyDescent="0.25">
      <c r="B52" s="1">
        <v>49</v>
      </c>
      <c r="C52" s="1">
        <v>49</v>
      </c>
      <c r="D52" t="str">
        <f>INDEX('П БКЗ внутр'!A$1:S$941,
MATCH('В БКЗ внутр сервис'!B52, 'П БКЗ внутр'!G:G, 0),
11)</f>
        <v xml:space="preserve">БКЗ-27    оу Режим МВДС 20 1 МУП МДК 49 Исходящий_кадр </v>
      </c>
      <c r="I52" s="8"/>
      <c r="J52" s="8"/>
    </row>
    <row r="53" spans="1:10" x14ac:dyDescent="0.25">
      <c r="B53" s="1">
        <v>50</v>
      </c>
      <c r="C53" s="1">
        <v>50</v>
      </c>
      <c r="D53" t="str">
        <f>INDEX('П БКЗ внутр'!A$1:S$941,
MATCH('В БКЗ внутр сервис'!B53, 'П БКЗ внутр'!G:G, 0),
11)</f>
        <v xml:space="preserve">БКЗ-27    оу Режим МВДС 20 1 МДК 50 Исходящий_кадр </v>
      </c>
      <c r="I53" s="8"/>
      <c r="J53" s="7"/>
    </row>
    <row r="54" spans="1:10" x14ac:dyDescent="0.25">
      <c r="B54" s="1">
        <v>51</v>
      </c>
      <c r="C54" s="1">
        <v>51</v>
      </c>
      <c r="D54" t="str">
        <f>INDEX('П БКЗ внутр'!A$1:S$941,
MATCH('В БКЗ внутр сервис'!B54, 'П БКЗ внутр'!G:G, 0),
11)</f>
        <v xml:space="preserve">БКЗ-27    оу Режим МВДС 20 2 МУП МДК 51 Исходящий_кадр </v>
      </c>
      <c r="I54" s="8"/>
      <c r="J54" s="7"/>
    </row>
    <row r="55" spans="1:10" x14ac:dyDescent="0.25">
      <c r="B55" s="1">
        <v>52</v>
      </c>
      <c r="C55" s="1">
        <v>52</v>
      </c>
      <c r="D55" t="str">
        <f>INDEX('П БКЗ внутр'!A$1:S$941,
MATCH('В БКЗ внутр сервис'!B55, 'П БКЗ внутр'!G:G, 0),
11)</f>
        <v xml:space="preserve">БКЗ-27    оу Режим МВДС 20 2 МДК 52 Исходящий_кадр </v>
      </c>
      <c r="I55" s="8"/>
      <c r="J55" s="8"/>
    </row>
    <row r="56" spans="1:10" x14ac:dyDescent="0.25">
      <c r="B56" s="1">
        <v>53</v>
      </c>
      <c r="C56" s="1">
        <v>53</v>
      </c>
      <c r="D56" t="str">
        <f>INDEX('П БКЗ внутр'!A$1:S$941,
MATCH('В БКЗ внутр сервис'!B56, 'П БКЗ внутр'!G:G, 0),
11)</f>
        <v xml:space="preserve">БКЗ-27    оу Режим МВДС 40 МУП МДК 53 Исходящий_кадр </v>
      </c>
      <c r="I56" s="8"/>
      <c r="J56" s="8"/>
    </row>
    <row r="57" spans="1:10" x14ac:dyDescent="0.25">
      <c r="B57" s="1">
        <v>54</v>
      </c>
      <c r="C57" s="1">
        <v>54</v>
      </c>
      <c r="D57" t="str">
        <f>INDEX('П БКЗ внутр'!A$1:S$941,
MATCH('В БКЗ внутр сервис'!B57, 'П БКЗ внутр'!G:G, 0),
11)</f>
        <v xml:space="preserve">БКЗ-27    оу Режим МВДС 40 МДК 54 Исходящий_кадр </v>
      </c>
      <c r="I57" s="8"/>
      <c r="J57" s="8"/>
    </row>
    <row r="58" spans="1:10" x14ac:dyDescent="0.25">
      <c r="B58" s="1">
        <v>55</v>
      </c>
      <c r="C58" s="1">
        <v>55</v>
      </c>
      <c r="D58" t="str">
        <f>INDEX('П БКЗ внутр'!A$1:S$941,
MATCH('В БКЗ внутр сервис'!B58, 'П БКЗ внутр'!G:G, 0),
11)</f>
        <v xml:space="preserve">     55  </v>
      </c>
      <c r="I58" s="8"/>
      <c r="J58" s="8"/>
    </row>
    <row r="59" spans="1:10" x14ac:dyDescent="0.25">
      <c r="A59" t="s">
        <v>44</v>
      </c>
      <c r="B59" s="1">
        <v>56</v>
      </c>
      <c r="C59" s="1">
        <v>56</v>
      </c>
      <c r="D59" t="str">
        <f>INDEX('П БКЗ внутр'!A$1:S$941,
MATCH('В БКЗ внутр сервис'!B59, 'П БКЗ внутр'!G:G, 0),
11)</f>
        <v xml:space="preserve">БКЗ-27    з Режим МУП БКЗ 56 Входящий_кадр </v>
      </c>
      <c r="E59" t="s">
        <v>35</v>
      </c>
      <c r="F59" t="s">
        <v>424</v>
      </c>
      <c r="H59" s="31" t="s">
        <v>477</v>
      </c>
      <c r="I59" s="8"/>
      <c r="J59" s="8" t="s">
        <v>575</v>
      </c>
    </row>
    <row r="60" spans="1:10" x14ac:dyDescent="0.25">
      <c r="A60" t="s">
        <v>44</v>
      </c>
      <c r="B60" s="1">
        <v>57</v>
      </c>
      <c r="C60" s="1">
        <v>57</v>
      </c>
      <c r="D60" t="str">
        <f>INDEX('П БКЗ внутр'!A$1:S$941,
MATCH('В БКЗ внутр сервис'!B60, 'П БКЗ внутр'!G:G, 0),
11)</f>
        <v xml:space="preserve">БКЗ-27    з Режим МВДС 7 1 МУП МДК 57 Входящий_кадр </v>
      </c>
      <c r="E60" t="s">
        <v>35</v>
      </c>
      <c r="F60" t="s">
        <v>419</v>
      </c>
      <c r="H60" s="31" t="s">
        <v>477</v>
      </c>
      <c r="I60" s="8"/>
      <c r="J60" s="8" t="s">
        <v>575</v>
      </c>
    </row>
    <row r="61" spans="1:10" x14ac:dyDescent="0.25">
      <c r="A61" t="s">
        <v>44</v>
      </c>
      <c r="B61" s="1">
        <v>58</v>
      </c>
      <c r="C61" s="1">
        <v>58</v>
      </c>
      <c r="D61" t="str">
        <f>INDEX('П БКЗ внутр'!A$1:S$941,
MATCH('В БКЗ внутр сервис'!B61, 'П БКЗ внутр'!G:G, 0),
11)</f>
        <v xml:space="preserve">БКЗ-27    з Режим МВДС 7 1 МДК 58 Входящий_кадр </v>
      </c>
      <c r="E61" t="s">
        <v>35</v>
      </c>
      <c r="F61" t="s">
        <v>419</v>
      </c>
      <c r="H61" s="31" t="s">
        <v>478</v>
      </c>
      <c r="I61" s="8"/>
      <c r="J61" s="8" t="s">
        <v>575</v>
      </c>
    </row>
    <row r="62" spans="1:10" x14ac:dyDescent="0.25">
      <c r="A62" t="s">
        <v>44</v>
      </c>
      <c r="B62" s="1">
        <v>59</v>
      </c>
      <c r="C62" s="1">
        <v>59</v>
      </c>
      <c r="D62" t="str">
        <f>INDEX('П БКЗ внутр'!A$1:S$941,
MATCH('В БКЗ внутр сервис'!B62, 'П БКЗ внутр'!G:G, 0),
11)</f>
        <v xml:space="preserve">БКЗ-27    з Режим МВДС 7 2 МУП МДК 59 Входящий_кадр </v>
      </c>
      <c r="E62" t="s">
        <v>35</v>
      </c>
      <c r="F62" t="s">
        <v>420</v>
      </c>
      <c r="H62" s="31" t="s">
        <v>477</v>
      </c>
      <c r="I62" s="8"/>
      <c r="J62" s="8" t="s">
        <v>575</v>
      </c>
    </row>
    <row r="63" spans="1:10" x14ac:dyDescent="0.25">
      <c r="A63" t="s">
        <v>44</v>
      </c>
      <c r="B63" s="1">
        <v>60</v>
      </c>
      <c r="C63" s="1">
        <v>60</v>
      </c>
      <c r="D63" t="str">
        <f>INDEX('П БКЗ внутр'!A$1:S$941,
MATCH('В БКЗ внутр сервис'!B63, 'П БКЗ внутр'!G:G, 0),
11)</f>
        <v xml:space="preserve">БКЗ-27    з Режим МВДС 7 2 МДК 60 Входящий_кадр </v>
      </c>
      <c r="E63" t="s">
        <v>35</v>
      </c>
      <c r="F63" t="s">
        <v>420</v>
      </c>
      <c r="H63" s="31" t="s">
        <v>478</v>
      </c>
      <c r="I63" s="8"/>
      <c r="J63" s="8" t="s">
        <v>575</v>
      </c>
    </row>
    <row r="64" spans="1:10" x14ac:dyDescent="0.25">
      <c r="A64" t="s">
        <v>44</v>
      </c>
      <c r="B64" s="1">
        <v>61</v>
      </c>
      <c r="C64" s="1">
        <v>61</v>
      </c>
      <c r="D64" t="str">
        <f>INDEX('П БКЗ внутр'!A$1:S$941,
MATCH('В БКЗ внутр сервис'!B64, 'П БКЗ внутр'!G:G, 0),
11)</f>
        <v xml:space="preserve">БКЗ-27    з Режим МВДС 20 1 МУП МДК 61 Входящий_кадр </v>
      </c>
      <c r="E64" t="s">
        <v>35</v>
      </c>
      <c r="F64" t="s">
        <v>421</v>
      </c>
      <c r="H64" s="31" t="s">
        <v>477</v>
      </c>
      <c r="I64" s="8"/>
      <c r="J64" s="8" t="s">
        <v>575</v>
      </c>
    </row>
    <row r="65" spans="1:10" x14ac:dyDescent="0.25">
      <c r="A65" t="s">
        <v>44</v>
      </c>
      <c r="B65" s="1">
        <v>62</v>
      </c>
      <c r="C65" s="1">
        <v>62</v>
      </c>
      <c r="D65" t="str">
        <f>INDEX('П БКЗ внутр'!A$1:S$941,
MATCH('В БКЗ внутр сервис'!B65, 'П БКЗ внутр'!G:G, 0),
11)</f>
        <v xml:space="preserve">БКЗ-27    з Режим МВДС 20 1 МДК 62 Входящий_кадр </v>
      </c>
      <c r="E65" t="s">
        <v>35</v>
      </c>
      <c r="F65" t="s">
        <v>421</v>
      </c>
      <c r="H65" s="31" t="s">
        <v>478</v>
      </c>
      <c r="I65" s="8"/>
      <c r="J65" s="8" t="s">
        <v>575</v>
      </c>
    </row>
    <row r="66" spans="1:10" x14ac:dyDescent="0.25">
      <c r="A66" t="s">
        <v>44</v>
      </c>
      <c r="B66" s="1">
        <v>63</v>
      </c>
      <c r="C66" s="1">
        <v>63</v>
      </c>
      <c r="D66" t="str">
        <f>INDEX('П БКЗ внутр'!A$1:S$941,
MATCH('В БКЗ внутр сервис'!B66, 'П БКЗ внутр'!G:G, 0),
11)</f>
        <v xml:space="preserve">БКЗ-27    з Режим МВДС 20 2 МУП МДК 63 Входящий_кадр </v>
      </c>
      <c r="E66" t="s">
        <v>35</v>
      </c>
      <c r="F66" t="s">
        <v>422</v>
      </c>
      <c r="H66" s="31" t="s">
        <v>477</v>
      </c>
      <c r="I66" s="8"/>
      <c r="J66" s="8" t="s">
        <v>575</v>
      </c>
    </row>
    <row r="67" spans="1:10" x14ac:dyDescent="0.25">
      <c r="A67" t="s">
        <v>44</v>
      </c>
      <c r="B67" s="1">
        <v>64</v>
      </c>
      <c r="C67" s="1">
        <v>64</v>
      </c>
      <c r="D67" t="str">
        <f>INDEX('П БКЗ внутр'!A$1:S$941,
MATCH('В БКЗ внутр сервис'!B67, 'П БКЗ внутр'!G:G, 0),
11)</f>
        <v xml:space="preserve">БКЗ-27    з Режим МВДС 20 2 МДК 64 Входящий_кадр </v>
      </c>
      <c r="E67" t="s">
        <v>35</v>
      </c>
      <c r="F67" t="s">
        <v>422</v>
      </c>
      <c r="H67" s="31" t="s">
        <v>478</v>
      </c>
      <c r="I67" s="8"/>
      <c r="J67" s="8" t="s">
        <v>575</v>
      </c>
    </row>
    <row r="68" spans="1:10" x14ac:dyDescent="0.25">
      <c r="A68" t="s">
        <v>44</v>
      </c>
      <c r="B68" s="1">
        <v>65</v>
      </c>
      <c r="C68" s="1">
        <v>65</v>
      </c>
      <c r="D68" t="str">
        <f>INDEX('П БКЗ внутр'!A$1:S$941,
MATCH('В БКЗ внутр сервис'!B68, 'П БКЗ внутр'!G:G, 0),
11)</f>
        <v xml:space="preserve">БКЗ-27    з Режим МВДС 40 МУП МДК 65 Входящий_кадр </v>
      </c>
      <c r="E68" t="s">
        <v>35</v>
      </c>
      <c r="F68" t="s">
        <v>423</v>
      </c>
      <c r="H68" s="31" t="s">
        <v>477</v>
      </c>
      <c r="I68" s="8"/>
      <c r="J68" s="8" t="s">
        <v>575</v>
      </c>
    </row>
    <row r="69" spans="1:10" x14ac:dyDescent="0.25">
      <c r="A69" t="s">
        <v>44</v>
      </c>
      <c r="B69" s="1">
        <v>66</v>
      </c>
      <c r="C69" s="1">
        <v>66</v>
      </c>
      <c r="D69" t="str">
        <f>INDEX('П БКЗ внутр'!A$1:S$941,
MATCH('В БКЗ внутр сервис'!B69, 'П БКЗ внутр'!G:G, 0),
11)</f>
        <v xml:space="preserve">БКЗ-27    з Режим МВДС 40 МДК 66 Входящий_кадр </v>
      </c>
      <c r="E69" t="s">
        <v>35</v>
      </c>
      <c r="F69" t="s">
        <v>423</v>
      </c>
      <c r="H69" s="31" t="s">
        <v>478</v>
      </c>
      <c r="I69" s="8"/>
      <c r="J69" s="8" t="s">
        <v>575</v>
      </c>
    </row>
    <row r="70" spans="1:10" x14ac:dyDescent="0.25">
      <c r="B70" s="1">
        <v>67</v>
      </c>
      <c r="C70" s="1">
        <v>67</v>
      </c>
      <c r="D70" t="str">
        <f>INDEX('П БКЗ внутр'!A$1:S$941,
MATCH('В БКЗ внутр сервис'!B70, 'П БКЗ внутр'!G:G, 0),
11)</f>
        <v xml:space="preserve">     67  </v>
      </c>
      <c r="I70" s="8"/>
      <c r="J70" s="8"/>
    </row>
    <row r="71" spans="1:10" x14ac:dyDescent="0.25">
      <c r="B71" s="1">
        <v>68</v>
      </c>
      <c r="C71" s="1">
        <v>68</v>
      </c>
      <c r="D71" t="str">
        <f>INDEX('П БКЗ внутр'!A$1:S$941,
MATCH('В БКЗ внутр сервис'!B71, 'П БКЗ внутр'!G:G, 0),
11)</f>
        <v xml:space="preserve">БКЗ-27    оз Режим МУП БКЗ 68 Исходящий_кадр </v>
      </c>
      <c r="I71" s="8"/>
      <c r="J71" s="8"/>
    </row>
    <row r="72" spans="1:10" x14ac:dyDescent="0.25">
      <c r="B72" s="1">
        <v>69</v>
      </c>
      <c r="C72" s="1">
        <v>69</v>
      </c>
      <c r="D72" t="str">
        <f>INDEX('П БКЗ внутр'!A$1:S$941,
MATCH('В БКЗ внутр сервис'!B72, 'П БКЗ внутр'!G:G, 0),
11)</f>
        <v xml:space="preserve">БКЗ-27    оз Режим МВДС 7 1 МУП МДК 69 Исходящий_кадр </v>
      </c>
      <c r="I72" s="8"/>
      <c r="J72" s="8"/>
    </row>
    <row r="73" spans="1:10" x14ac:dyDescent="0.25">
      <c r="B73" s="1">
        <v>70</v>
      </c>
      <c r="C73" s="1">
        <v>70</v>
      </c>
      <c r="D73" t="str">
        <f>INDEX('П БКЗ внутр'!A$1:S$941,
MATCH('В БКЗ внутр сервис'!B73, 'П БКЗ внутр'!G:G, 0),
11)</f>
        <v xml:space="preserve">БКЗ-27    оз Режим МВДС 7 1 МДК 70 Исходящий_кадр </v>
      </c>
      <c r="I73" s="8"/>
      <c r="J73" s="8"/>
    </row>
    <row r="74" spans="1:10" x14ac:dyDescent="0.25">
      <c r="B74" s="1">
        <v>71</v>
      </c>
      <c r="C74" s="1">
        <v>71</v>
      </c>
      <c r="D74" t="str">
        <f>INDEX('П БКЗ внутр'!A$1:S$941,
MATCH('В БКЗ внутр сервис'!B74, 'П БКЗ внутр'!G:G, 0),
11)</f>
        <v xml:space="preserve">БКЗ-27    оз Режим МВДС 7 2 МУП МДК 71 Исходящий_кадр </v>
      </c>
      <c r="I74" s="8"/>
      <c r="J74" s="8"/>
    </row>
    <row r="75" spans="1:10" x14ac:dyDescent="0.25">
      <c r="B75" s="1">
        <v>72</v>
      </c>
      <c r="C75" s="1">
        <v>72</v>
      </c>
      <c r="D75" t="str">
        <f>INDEX('П БКЗ внутр'!A$1:S$941,
MATCH('В БКЗ внутр сервис'!B75, 'П БКЗ внутр'!G:G, 0),
11)</f>
        <v xml:space="preserve">БКЗ-27    оз Режим МВДС 7 2 МДК 72 Исходящий_кадр </v>
      </c>
      <c r="I75" s="8"/>
      <c r="J75" s="8"/>
    </row>
    <row r="76" spans="1:10" x14ac:dyDescent="0.25">
      <c r="B76" s="1">
        <v>73</v>
      </c>
      <c r="C76" s="1">
        <v>73</v>
      </c>
      <c r="D76" t="str">
        <f>INDEX('П БКЗ внутр'!A$1:S$941,
MATCH('В БКЗ внутр сервис'!B76, 'П БКЗ внутр'!G:G, 0),
11)</f>
        <v xml:space="preserve">БКЗ-27    оз Режим МВДС 20 1 МУП МДК 73 Исходящий_кадр </v>
      </c>
      <c r="I76" s="8"/>
      <c r="J76" s="8"/>
    </row>
    <row r="77" spans="1:10" x14ac:dyDescent="0.25">
      <c r="B77" s="1">
        <v>74</v>
      </c>
      <c r="C77" s="1">
        <v>74</v>
      </c>
      <c r="D77" t="str">
        <f>INDEX('П БКЗ внутр'!A$1:S$941,
MATCH('В БКЗ внутр сервис'!B77, 'П БКЗ внутр'!G:G, 0),
11)</f>
        <v xml:space="preserve">БКЗ-27    оз Режим МВДС 20 1 МДК 74 Исходящий_кадр </v>
      </c>
      <c r="I77" s="8"/>
      <c r="J77" s="8"/>
    </row>
    <row r="78" spans="1:10" x14ac:dyDescent="0.25">
      <c r="B78" s="1">
        <v>75</v>
      </c>
      <c r="C78" s="1">
        <v>75</v>
      </c>
      <c r="D78" t="str">
        <f>INDEX('П БКЗ внутр'!A$1:S$941,
MATCH('В БКЗ внутр сервис'!B78, 'П БКЗ внутр'!G:G, 0),
11)</f>
        <v xml:space="preserve">БКЗ-27    оз Режим МВДС 20 2 МУП МДК 75 Исходящий_кадр </v>
      </c>
      <c r="I78" s="8"/>
      <c r="J78" s="8"/>
    </row>
    <row r="79" spans="1:10" x14ac:dyDescent="0.25">
      <c r="B79" s="1">
        <v>76</v>
      </c>
      <c r="C79" s="1">
        <v>76</v>
      </c>
      <c r="D79" t="str">
        <f>INDEX('П БКЗ внутр'!A$1:S$941,
MATCH('В БКЗ внутр сервис'!B79, 'П БКЗ внутр'!G:G, 0),
11)</f>
        <v xml:space="preserve">БКЗ-27    оз Режим МВДС 20 2 МДК 76 Исходящий_кадр </v>
      </c>
      <c r="I79" s="8"/>
      <c r="J79" s="8"/>
    </row>
    <row r="80" spans="1:10" x14ac:dyDescent="0.25">
      <c r="B80" s="1">
        <v>77</v>
      </c>
      <c r="C80" s="1">
        <v>77</v>
      </c>
      <c r="D80" t="str">
        <f>INDEX('П БКЗ внутр'!A$1:S$941,
MATCH('В БКЗ внутр сервис'!B80, 'П БКЗ внутр'!G:G, 0),
11)</f>
        <v xml:space="preserve">БКЗ-27    оз Режим МВДС 40 МУП МДК 77 Исходящий_кадр </v>
      </c>
      <c r="I80" s="8"/>
      <c r="J80" s="8"/>
    </row>
    <row r="81" spans="1:10" x14ac:dyDescent="0.25">
      <c r="B81" s="1">
        <v>78</v>
      </c>
      <c r="C81" s="1">
        <v>78</v>
      </c>
      <c r="D81" t="str">
        <f>INDEX('П БКЗ внутр'!A$1:S$941,
MATCH('В БКЗ внутр сервис'!B81, 'П БКЗ внутр'!G:G, 0),
11)</f>
        <v xml:space="preserve">БКЗ-27    оз Режим МВДС 40 МДК 78 Исходящий_кадр </v>
      </c>
      <c r="I81" s="8"/>
      <c r="J81" s="8"/>
    </row>
    <row r="82" spans="1:10" x14ac:dyDescent="0.25">
      <c r="B82" s="1">
        <v>79</v>
      </c>
      <c r="C82" s="1">
        <v>79</v>
      </c>
      <c r="D82" t="str">
        <f>INDEX('П БКЗ внутр'!A$1:S$941,
MATCH('В БКЗ внутр сервис'!B82, 'П БКЗ внутр'!G:G, 0),
11)</f>
        <v xml:space="preserve">     79  </v>
      </c>
      <c r="I82" s="8"/>
      <c r="J82" s="8"/>
    </row>
    <row r="83" spans="1:10" x14ac:dyDescent="0.25">
      <c r="A83" t="s">
        <v>44</v>
      </c>
      <c r="B83" s="1">
        <v>80</v>
      </c>
      <c r="C83" s="1">
        <v>80</v>
      </c>
      <c r="D83" t="str">
        <f>INDEX('П БКЗ внутр'!A$1:S$941,
MATCH('В БКЗ внутр сервис'!B83, 'П БКЗ внутр'!G:G, 0),
11)</f>
        <v xml:space="preserve">БКЗ-27 МВДС 7(1) Канал 1 Номер 80 ushort {Номер модуля} </v>
      </c>
      <c r="E83" t="s">
        <v>35</v>
      </c>
      <c r="F83" t="s">
        <v>419</v>
      </c>
      <c r="G83" t="s">
        <v>503</v>
      </c>
      <c r="H83" s="31" t="s">
        <v>501</v>
      </c>
      <c r="I83" s="8" t="s">
        <v>571</v>
      </c>
      <c r="J83" s="8"/>
    </row>
    <row r="84" spans="1:10" x14ac:dyDescent="0.25">
      <c r="A84" t="s">
        <v>44</v>
      </c>
      <c r="B84" s="1">
        <v>81</v>
      </c>
      <c r="C84" s="1">
        <v>81</v>
      </c>
      <c r="D84" t="str">
        <f>INDEX('П БКЗ внутр'!A$1:S$941,
MATCH('В БКЗ внутр сервис'!B84, 'П БКЗ внутр'!G:G, 0),
11)</f>
        <v xml:space="preserve">БКЗ-27 МВДС 7(1) Канал 1 Уставка в ОЗУ 81 ushort </v>
      </c>
      <c r="E84" t="s">
        <v>35</v>
      </c>
      <c r="F84" t="s">
        <v>419</v>
      </c>
      <c r="G84" t="s">
        <v>503</v>
      </c>
      <c r="H84" s="31" t="s">
        <v>479</v>
      </c>
      <c r="I84" s="8" t="s">
        <v>571</v>
      </c>
      <c r="J84" s="8"/>
    </row>
    <row r="85" spans="1:10" x14ac:dyDescent="0.25">
      <c r="A85" t="s">
        <v>44</v>
      </c>
      <c r="B85" s="1">
        <v>82</v>
      </c>
      <c r="C85" s="1">
        <v>82</v>
      </c>
      <c r="D85" t="str">
        <f>INDEX('П БКЗ внутр'!A$1:S$941,
MATCH('В БКЗ внутр сервис'!B85, 'П БКЗ внутр'!G:G, 0),
11)</f>
        <v xml:space="preserve">БКЗ-27 МВДС 7(1) Канал 1 Уставки в ПЗУ 82 ushort[] {0,0,0,0,0,0} </v>
      </c>
      <c r="E85" t="s">
        <v>35</v>
      </c>
      <c r="F85" t="s">
        <v>419</v>
      </c>
      <c r="G85" t="s">
        <v>503</v>
      </c>
      <c r="H85" s="31" t="s">
        <v>508</v>
      </c>
      <c r="I85" s="8" t="s">
        <v>571</v>
      </c>
      <c r="J85" s="8"/>
    </row>
    <row r="86" spans="1:10" x14ac:dyDescent="0.25">
      <c r="A86" t="s">
        <v>44</v>
      </c>
      <c r="B86" s="1">
        <v>83</v>
      </c>
      <c r="C86" s="1">
        <v>83</v>
      </c>
      <c r="D86" t="str">
        <f>INDEX('П БКЗ внутр'!A$1:S$941,
MATCH('В БКЗ внутр сервис'!B86, 'П БКЗ внутр'!G:G, 0),
11)</f>
        <v xml:space="preserve">БКЗ-27 МВДС 7(1) Канал 1 КС уставок в ПЗУ 83 ushort[] </v>
      </c>
      <c r="E86" t="s">
        <v>35</v>
      </c>
      <c r="F86" t="s">
        <v>419</v>
      </c>
      <c r="G86" t="s">
        <v>503</v>
      </c>
      <c r="H86" s="31" t="s">
        <v>481</v>
      </c>
      <c r="I86" s="8" t="s">
        <v>571</v>
      </c>
      <c r="J86" s="8"/>
    </row>
    <row r="87" spans="1:10" x14ac:dyDescent="0.25">
      <c r="A87" t="s">
        <v>44</v>
      </c>
      <c r="B87" s="1">
        <v>84</v>
      </c>
      <c r="C87" s="1">
        <v>84</v>
      </c>
      <c r="D87" t="str">
        <f>INDEX('П БКЗ внутр'!A$1:S$941,
MATCH('В БКЗ внутр сервис'!B87, 'П БКЗ внутр'!G:G, 0),
11)</f>
        <v xml:space="preserve">БКЗ-27 МВДС 7(1) Канал 1 Тип в ОЗУ 84 ushort </v>
      </c>
      <c r="E87" t="s">
        <v>35</v>
      </c>
      <c r="F87" t="s">
        <v>419</v>
      </c>
      <c r="G87" t="s">
        <v>503</v>
      </c>
      <c r="H87" s="31" t="s">
        <v>480</v>
      </c>
      <c r="I87" s="8" t="s">
        <v>571</v>
      </c>
      <c r="J87" s="8"/>
    </row>
    <row r="88" spans="1:10" x14ac:dyDescent="0.25">
      <c r="A88" t="s">
        <v>44</v>
      </c>
      <c r="B88" s="1">
        <v>85</v>
      </c>
      <c r="C88" s="1">
        <v>85</v>
      </c>
      <c r="D88" t="str">
        <f>INDEX('П БКЗ внутр'!A$1:S$941,
MATCH('В БКЗ внутр сервис'!B88, 'П БКЗ внутр'!G:G, 0),
11)</f>
        <v xml:space="preserve">БКЗ-27 МВДС 7(1) Канал 1 Типы в ПЗУ 85 ushort[] </v>
      </c>
      <c r="E88" t="s">
        <v>35</v>
      </c>
      <c r="F88" t="s">
        <v>419</v>
      </c>
      <c r="G88" t="s">
        <v>503</v>
      </c>
      <c r="H88" s="31" t="s">
        <v>510</v>
      </c>
      <c r="I88" s="8" t="s">
        <v>571</v>
      </c>
      <c r="J88" s="8"/>
    </row>
    <row r="89" spans="1:10" x14ac:dyDescent="0.25">
      <c r="A89" t="s">
        <v>44</v>
      </c>
      <c r="B89" s="1">
        <v>86</v>
      </c>
      <c r="C89" s="1">
        <v>86</v>
      </c>
      <c r="D89" t="str">
        <f>INDEX('П БКЗ внутр'!A$1:S$941,
MATCH('В БКЗ внутр сервис'!B89, 'П БКЗ внутр'!G:G, 0),
11)</f>
        <v xml:space="preserve">БКЗ-27 МВДС 7(1) Канал 1 КС типов в ПЗУ 86 ushort[] </v>
      </c>
      <c r="E89" t="s">
        <v>35</v>
      </c>
      <c r="F89" t="s">
        <v>419</v>
      </c>
      <c r="G89" t="s">
        <v>503</v>
      </c>
      <c r="H89" s="31" t="s">
        <v>482</v>
      </c>
      <c r="I89" s="8" t="s">
        <v>571</v>
      </c>
      <c r="J89" s="8"/>
    </row>
    <row r="90" spans="1:10" x14ac:dyDescent="0.25">
      <c r="A90" t="s">
        <v>44</v>
      </c>
      <c r="B90" s="1">
        <v>87</v>
      </c>
      <c r="C90" s="1">
        <v>87</v>
      </c>
      <c r="D90" t="str">
        <f>INDEX('П БКЗ внутр'!A$1:S$941,
MATCH('В БКЗ внутр сервис'!B90, 'П БКЗ внутр'!G:G, 0),
11)</f>
        <v xml:space="preserve">БКЗ-27 МВДС 7(1) Канал 1 Коэфф. А в ОЗУ 87 ulong </v>
      </c>
      <c r="E90" t="s">
        <v>35</v>
      </c>
      <c r="F90" t="s">
        <v>419</v>
      </c>
      <c r="G90" t="s">
        <v>503</v>
      </c>
      <c r="H90" s="31" t="s">
        <v>483</v>
      </c>
      <c r="I90" s="8" t="s">
        <v>571</v>
      </c>
      <c r="J90" s="8"/>
    </row>
    <row r="91" spans="1:10" x14ac:dyDescent="0.25">
      <c r="A91" t="s">
        <v>44</v>
      </c>
      <c r="B91" s="1">
        <v>88</v>
      </c>
      <c r="C91" s="1">
        <v>88</v>
      </c>
      <c r="D91" t="str">
        <f>INDEX('П БКЗ внутр'!A$1:S$941,
MATCH('В БКЗ внутр сервис'!B91, 'П БКЗ внутр'!G:G, 0),
11)</f>
        <v xml:space="preserve">БКЗ-27 МВДС 7(1) Канал 1 Коэфф. А в ПЗУ 88 ulong </v>
      </c>
      <c r="E91" t="s">
        <v>35</v>
      </c>
      <c r="F91" t="s">
        <v>419</v>
      </c>
      <c r="G91" t="s">
        <v>503</v>
      </c>
      <c r="H91" s="31" t="s">
        <v>484</v>
      </c>
      <c r="I91" s="8" t="s">
        <v>571</v>
      </c>
      <c r="J91" s="8"/>
    </row>
    <row r="92" spans="1:10" x14ac:dyDescent="0.25">
      <c r="A92" t="s">
        <v>44</v>
      </c>
      <c r="B92" s="1">
        <v>89</v>
      </c>
      <c r="C92" s="1">
        <v>89</v>
      </c>
      <c r="D92" t="str">
        <f>INDEX('П БКЗ внутр'!A$1:S$941,
MATCH('В БКЗ внутр сервис'!B92, 'П БКЗ внутр'!G:G, 0),
11)</f>
        <v xml:space="preserve">БКЗ-27 МВДС 7(1) Канал 1 Коэфф. B в ОЗУ 89 ulong </v>
      </c>
      <c r="E92" t="s">
        <v>35</v>
      </c>
      <c r="F92" t="s">
        <v>419</v>
      </c>
      <c r="G92" t="s">
        <v>503</v>
      </c>
      <c r="H92" s="31" t="s">
        <v>485</v>
      </c>
      <c r="I92" s="8" t="s">
        <v>571</v>
      </c>
      <c r="J92" s="8"/>
    </row>
    <row r="93" spans="1:10" x14ac:dyDescent="0.25">
      <c r="A93" t="s">
        <v>44</v>
      </c>
      <c r="B93" s="1">
        <v>90</v>
      </c>
      <c r="C93" s="1">
        <v>90</v>
      </c>
      <c r="D93" t="str">
        <f>INDEX('П БКЗ внутр'!A$1:S$941,
MATCH('В БКЗ внутр сервис'!B93, 'П БКЗ внутр'!G:G, 0),
11)</f>
        <v xml:space="preserve">БКЗ-27 МВДС 7(1) Канал 1 Коэфф. B в ПЗУ 90 ulong </v>
      </c>
      <c r="E93" t="s">
        <v>35</v>
      </c>
      <c r="F93" t="s">
        <v>419</v>
      </c>
      <c r="G93" t="s">
        <v>503</v>
      </c>
      <c r="H93" s="31" t="s">
        <v>486</v>
      </c>
      <c r="I93" s="8" t="s">
        <v>571</v>
      </c>
      <c r="J93" s="8"/>
    </row>
    <row r="94" spans="1:10" x14ac:dyDescent="0.25">
      <c r="A94" t="s">
        <v>44</v>
      </c>
      <c r="B94" s="1">
        <v>91</v>
      </c>
      <c r="C94" s="1">
        <v>91</v>
      </c>
      <c r="D94" t="str">
        <f>INDEX('П БКЗ внутр'!A$1:S$941,
MATCH('В БКЗ внутр сервис'!B94, 'П БКЗ внутр'!G:G, 0),
11)</f>
        <v xml:space="preserve">БКЗ-27 МВДС 7(1) Канал 1 Коэфф. C в ОЗУ 91 ulong </v>
      </c>
      <c r="E94" t="s">
        <v>35</v>
      </c>
      <c r="F94" t="s">
        <v>419</v>
      </c>
      <c r="G94" t="s">
        <v>503</v>
      </c>
      <c r="H94" s="31" t="s">
        <v>487</v>
      </c>
      <c r="I94" s="8" t="s">
        <v>571</v>
      </c>
      <c r="J94" s="8"/>
    </row>
    <row r="95" spans="1:10" x14ac:dyDescent="0.25">
      <c r="A95" t="s">
        <v>44</v>
      </c>
      <c r="B95" s="1">
        <v>92</v>
      </c>
      <c r="C95" s="1">
        <v>92</v>
      </c>
      <c r="D95" t="str">
        <f>INDEX('П БКЗ внутр'!A$1:S$941,
MATCH('В БКЗ внутр сервис'!B95, 'П БКЗ внутр'!G:G, 0),
11)</f>
        <v xml:space="preserve">БКЗ-27 МВДС 7(1) Канал 1 Коэфф. C в ПЗУ 92 ulong </v>
      </c>
      <c r="E95" t="s">
        <v>35</v>
      </c>
      <c r="F95" t="s">
        <v>419</v>
      </c>
      <c r="G95" t="s">
        <v>503</v>
      </c>
      <c r="H95" s="31" t="s">
        <v>488</v>
      </c>
      <c r="I95" s="8" t="s">
        <v>571</v>
      </c>
      <c r="J95" s="8"/>
    </row>
    <row r="96" spans="1:10" x14ac:dyDescent="0.25">
      <c r="A96" t="s">
        <v>44</v>
      </c>
      <c r="B96" s="1">
        <v>93</v>
      </c>
      <c r="C96" s="1">
        <v>93</v>
      </c>
      <c r="D96" t="str">
        <f>INDEX('П БКЗ внутр'!A$1:S$941,
MATCH('В БКЗ внутр сервис'!B96, 'П БКЗ внутр'!G:G, 0),
11)</f>
        <v xml:space="preserve">БКЗ-27 МВДС 7(1) Канал 1 КС коэфф. в ПЗУ 93 ushort </v>
      </c>
      <c r="E96" t="s">
        <v>35</v>
      </c>
      <c r="F96" t="s">
        <v>419</v>
      </c>
      <c r="G96" t="s">
        <v>503</v>
      </c>
      <c r="H96" s="31" t="s">
        <v>489</v>
      </c>
      <c r="I96" s="8" t="s">
        <v>571</v>
      </c>
      <c r="J96" s="8"/>
    </row>
    <row r="97" spans="1:11" x14ac:dyDescent="0.25">
      <c r="A97" t="s">
        <v>44</v>
      </c>
      <c r="B97" s="1">
        <v>94</v>
      </c>
      <c r="C97" s="1">
        <v>94</v>
      </c>
      <c r="D97" t="str">
        <f>INDEX('П БКЗ внутр'!A$1:S$941,
MATCH('В БКЗ внутр сервис'!B97, 'П БКЗ внутр'!G:G, 0),
11)</f>
        <v xml:space="preserve">БКЗ-27 МВДС 7(1) Канал 1 Вкл/откл 94 bool </v>
      </c>
      <c r="E97" t="s">
        <v>35</v>
      </c>
      <c r="F97" t="s">
        <v>419</v>
      </c>
      <c r="G97" t="s">
        <v>503</v>
      </c>
      <c r="H97" s="31" t="s">
        <v>490</v>
      </c>
      <c r="I97" s="8" t="s">
        <v>571</v>
      </c>
      <c r="J97" s="7"/>
    </row>
    <row r="98" spans="1:11" x14ac:dyDescent="0.25">
      <c r="A98" t="s">
        <v>44</v>
      </c>
      <c r="B98" s="1">
        <v>95</v>
      </c>
      <c r="C98" s="1">
        <v>95</v>
      </c>
      <c r="D98" t="str">
        <f>INDEX('П БКЗ внутр'!A$1:S$941,
MATCH('В БКЗ внутр сервис'!B98, 'П БКЗ внутр'!G:G, 0),
11)</f>
        <v xml:space="preserve">БКЗ-27 МВДС 7(1) Канал 1 Норма/отказ 95 bool </v>
      </c>
      <c r="E98" t="s">
        <v>35</v>
      </c>
      <c r="F98" t="s">
        <v>419</v>
      </c>
      <c r="G98" t="s">
        <v>503</v>
      </c>
      <c r="H98" s="31" t="s">
        <v>491</v>
      </c>
      <c r="I98" s="8" t="s">
        <v>571</v>
      </c>
      <c r="J98" s="7"/>
    </row>
    <row r="99" spans="1:11" x14ac:dyDescent="0.25">
      <c r="A99" t="s">
        <v>44</v>
      </c>
      <c r="B99" s="1">
        <v>96</v>
      </c>
      <c r="C99" s="1">
        <v>96</v>
      </c>
      <c r="D99" t="str">
        <f>INDEX('П БКЗ внутр'!A$1:S$941,
MATCH('В БКЗ внутр сервис'!B99, 'П БКЗ внутр'!G:G, 0),
11)</f>
        <v xml:space="preserve">БКЗ-27 МВДС 7(1) Канал 1 Перегрузка пуск. 96 bool </v>
      </c>
      <c r="E99" t="s">
        <v>35</v>
      </c>
      <c r="F99" t="s">
        <v>419</v>
      </c>
      <c r="G99" t="s">
        <v>503</v>
      </c>
      <c r="H99" s="31" t="s">
        <v>494</v>
      </c>
      <c r="I99" s="8" t="s">
        <v>571</v>
      </c>
      <c r="J99" s="7"/>
    </row>
    <row r="100" spans="1:11" x14ac:dyDescent="0.25">
      <c r="A100" t="s">
        <v>44</v>
      </c>
      <c r="B100" s="1">
        <v>97</v>
      </c>
      <c r="C100" s="1">
        <v>97</v>
      </c>
      <c r="D100" t="str">
        <f>INDEX('П БКЗ внутр'!A$1:S$941,
MATCH('В БКЗ внутр сервис'!B100, 'П БКЗ внутр'!G:G, 0),
11)</f>
        <v xml:space="preserve">БКЗ-27 МВДС 7(1) Канал 1 Перегрузка уст-ся 97 bool </v>
      </c>
      <c r="E100" t="s">
        <v>35</v>
      </c>
      <c r="F100" t="s">
        <v>419</v>
      </c>
      <c r="G100" t="s">
        <v>503</v>
      </c>
      <c r="H100" s="31" t="s">
        <v>492</v>
      </c>
      <c r="I100" s="8" t="s">
        <v>571</v>
      </c>
      <c r="J100" s="7"/>
    </row>
    <row r="101" spans="1:11" x14ac:dyDescent="0.25">
      <c r="A101" t="s">
        <v>44</v>
      </c>
      <c r="B101" s="1">
        <v>98</v>
      </c>
      <c r="C101" s="1">
        <v>98</v>
      </c>
      <c r="D101" t="str">
        <f>INDEX('П БКЗ внутр'!A$1:S$941,
MATCH('В БКЗ внутр сервис'!B101, 'П БКЗ внутр'!G:G, 0),
11)</f>
        <v xml:space="preserve">БКЗ-27 МВДС 7(1) Канал 1 Короткое зам-е 98 bool </v>
      </c>
      <c r="E101" t="s">
        <v>35</v>
      </c>
      <c r="F101" t="s">
        <v>419</v>
      </c>
      <c r="G101" t="s">
        <v>503</v>
      </c>
      <c r="H101" s="31" t="s">
        <v>493</v>
      </c>
      <c r="I101" s="8" t="s">
        <v>571</v>
      </c>
      <c r="J101" s="8"/>
    </row>
    <row r="102" spans="1:11" x14ac:dyDescent="0.25">
      <c r="A102" t="s">
        <v>44</v>
      </c>
      <c r="B102" s="1">
        <v>99</v>
      </c>
      <c r="C102" s="1">
        <v>99</v>
      </c>
      <c r="D102" t="str">
        <f>INDEX('П БКЗ внутр'!A$1:S$941,
MATCH('В БКЗ внутр сервис'!B102, 'П БКЗ внутр'!G:G, 0),
11)</f>
        <v xml:space="preserve">БКЗ-27 МВДС 7(1) Канал 1 Uвых наличие 99 bool </v>
      </c>
      <c r="E102" t="s">
        <v>35</v>
      </c>
      <c r="F102" t="s">
        <v>419</v>
      </c>
      <c r="G102" t="s">
        <v>503</v>
      </c>
      <c r="H102" s="31" t="s">
        <v>498</v>
      </c>
      <c r="I102" s="8" t="s">
        <v>571</v>
      </c>
      <c r="J102" s="7"/>
    </row>
    <row r="103" spans="1:11" x14ac:dyDescent="0.25">
      <c r="A103" t="s">
        <v>44</v>
      </c>
      <c r="B103" s="1">
        <v>100</v>
      </c>
      <c r="C103" s="1">
        <v>100</v>
      </c>
      <c r="D103" t="str">
        <f>INDEX('П БКЗ внутр'!A$1:S$941,
MATCH('В БКЗ внутр сервис'!B103, 'П БКЗ внутр'!G:G, 0),
11)</f>
        <v xml:space="preserve">БКЗ-27 МВДС 7(1) Канал 1 Uвых отказ 100 bool </v>
      </c>
      <c r="E103" t="s">
        <v>35</v>
      </c>
      <c r="F103" t="s">
        <v>419</v>
      </c>
      <c r="G103" t="s">
        <v>503</v>
      </c>
      <c r="H103" s="31" t="s">
        <v>495</v>
      </c>
      <c r="I103" s="8" t="s">
        <v>571</v>
      </c>
      <c r="J103" s="7"/>
    </row>
    <row r="104" spans="1:11" x14ac:dyDescent="0.25">
      <c r="A104" t="s">
        <v>44</v>
      </c>
      <c r="B104" s="1">
        <v>101</v>
      </c>
      <c r="C104" s="1">
        <v>101</v>
      </c>
      <c r="D104" t="str">
        <f>INDEX('П БКЗ внутр'!A$1:S$941,
MATCH('В БКЗ внутр сервис'!B104, 'П БКЗ внутр'!G:G, 0),
11)</f>
        <v xml:space="preserve">БКЗ-27 МВДС 7(1) Канал 1 Ток 101 ushort </v>
      </c>
      <c r="E104" t="s">
        <v>35</v>
      </c>
      <c r="F104" t="s">
        <v>419</v>
      </c>
      <c r="G104" t="s">
        <v>503</v>
      </c>
      <c r="H104" s="31" t="s">
        <v>496</v>
      </c>
      <c r="I104" s="8" t="s">
        <v>571</v>
      </c>
      <c r="J104" s="7"/>
    </row>
    <row r="105" spans="1:11" x14ac:dyDescent="0.25">
      <c r="I105" s="8"/>
    </row>
    <row r="106" spans="1:11" x14ac:dyDescent="0.25">
      <c r="E106" s="2" t="s">
        <v>405</v>
      </c>
      <c r="F106" s="2" t="s">
        <v>179</v>
      </c>
      <c r="G106" s="2" t="s">
        <v>180</v>
      </c>
      <c r="H106" s="28" t="s">
        <v>514</v>
      </c>
      <c r="I106" s="28" t="s">
        <v>515</v>
      </c>
      <c r="J106" s="2" t="s">
        <v>516</v>
      </c>
      <c r="K106" s="8"/>
    </row>
    <row r="107" spans="1:11" x14ac:dyDescent="0.25">
      <c r="A107" t="s">
        <v>511</v>
      </c>
      <c r="B107" s="1">
        <v>80</v>
      </c>
      <c r="D107" t="str">
        <f>INDEX('П БКЗ внутр'!A$1:S$941,
MATCH('В БКЗ внутр сервис'!B107, 'П БКЗ внутр'!G:G, 0),
11)</f>
        <v xml:space="preserve">БКЗ-27 МВДС 7(1) Канал 1 Номер 80 ushort {Номер модуля} </v>
      </c>
      <c r="E107" t="s">
        <v>35</v>
      </c>
      <c r="F107" t="s">
        <v>419</v>
      </c>
      <c r="G107" t="s">
        <v>503</v>
      </c>
      <c r="H107" t="s">
        <v>502</v>
      </c>
      <c r="I107" s="31" t="s">
        <v>517</v>
      </c>
      <c r="J107" s="31" t="s">
        <v>517</v>
      </c>
      <c r="K107" s="8"/>
    </row>
    <row r="108" spans="1:11" x14ac:dyDescent="0.25">
      <c r="A108" t="s">
        <v>511</v>
      </c>
      <c r="B108" s="1">
        <v>80</v>
      </c>
      <c r="D108" t="str">
        <f>INDEX('П БКЗ внутр'!A$1:S$941,
MATCH('В БКЗ внутр сервис'!B108, 'П БКЗ внутр'!G:G, 0),
11)</f>
        <v xml:space="preserve">БКЗ-27 МВДС 7(1) Канал 1 Номер 80 ushort {Номер модуля} </v>
      </c>
      <c r="E108" t="s">
        <v>35</v>
      </c>
      <c r="F108" t="s">
        <v>419</v>
      </c>
      <c r="G108" t="s">
        <v>503</v>
      </c>
      <c r="H108" t="s">
        <v>502</v>
      </c>
      <c r="I108" s="31" t="s">
        <v>521</v>
      </c>
      <c r="J108" s="31" t="s">
        <v>521</v>
      </c>
    </row>
    <row r="109" spans="1:11" x14ac:dyDescent="0.25">
      <c r="A109" t="s">
        <v>511</v>
      </c>
      <c r="B109" s="1">
        <v>80</v>
      </c>
      <c r="D109" t="str">
        <f>INDEX('П БКЗ внутр'!A$1:S$941,
MATCH('В БКЗ внутр сервис'!B109, 'П БКЗ внутр'!G:G, 0),
11)</f>
        <v xml:space="preserve">БКЗ-27 МВДС 7(1) Канал 1 Номер 80 ushort {Номер модуля} </v>
      </c>
      <c r="E109" t="s">
        <v>35</v>
      </c>
      <c r="F109" t="s">
        <v>419</v>
      </c>
      <c r="G109" t="s">
        <v>503</v>
      </c>
      <c r="H109" t="s">
        <v>502</v>
      </c>
      <c r="I109" s="31" t="s">
        <v>522</v>
      </c>
      <c r="J109" s="31" t="s">
        <v>522</v>
      </c>
    </row>
    <row r="110" spans="1:11" x14ac:dyDescent="0.25">
      <c r="A110" t="s">
        <v>511</v>
      </c>
      <c r="B110" s="1">
        <v>80</v>
      </c>
      <c r="D110" t="str">
        <f>INDEX('П БКЗ внутр'!A$1:S$941,
MATCH('В БКЗ внутр сервис'!B110, 'П БКЗ внутр'!G:G, 0),
11)</f>
        <v xml:space="preserve">БКЗ-27 МВДС 7(1) Канал 1 Номер 80 ushort {Номер модуля} </v>
      </c>
      <c r="E110" t="s">
        <v>35</v>
      </c>
      <c r="F110" t="s">
        <v>419</v>
      </c>
      <c r="G110" t="s">
        <v>503</v>
      </c>
      <c r="H110" t="s">
        <v>502</v>
      </c>
      <c r="I110" s="31" t="s">
        <v>523</v>
      </c>
      <c r="J110" s="31" t="s">
        <v>523</v>
      </c>
    </row>
    <row r="111" spans="1:11" x14ac:dyDescent="0.25">
      <c r="B111"/>
      <c r="I111" s="8"/>
      <c r="J111" s="7"/>
    </row>
    <row r="112" spans="1:11" x14ac:dyDescent="0.25">
      <c r="A112" t="s">
        <v>511</v>
      </c>
      <c r="B112" s="1">
        <v>80</v>
      </c>
      <c r="D112" t="str">
        <f>INDEX('П БКЗ внутр'!A$1:S$941,
MATCH('В БКЗ внутр сервис'!B112, 'П БКЗ внутр'!G:G, 0),
11)</f>
        <v xml:space="preserve">БКЗ-27 МВДС 7(1) Канал 1 Номер 80 ushort {Номер модуля} </v>
      </c>
      <c r="E112" t="s">
        <v>35</v>
      </c>
      <c r="F112" t="s">
        <v>420</v>
      </c>
      <c r="G112" t="s">
        <v>504</v>
      </c>
      <c r="H112" t="s">
        <v>502</v>
      </c>
      <c r="I112" s="31" t="s">
        <v>528</v>
      </c>
      <c r="J112" s="31" t="s">
        <v>528</v>
      </c>
    </row>
    <row r="113" spans="1:10" x14ac:dyDescent="0.25">
      <c r="A113" t="s">
        <v>511</v>
      </c>
      <c r="B113" s="1">
        <v>80</v>
      </c>
      <c r="D113" t="str">
        <f>INDEX('П БКЗ внутр'!A$1:S$941,
MATCH('В БКЗ внутр сервис'!B113, 'П БКЗ внутр'!G:G, 0),
11)</f>
        <v xml:space="preserve">БКЗ-27 МВДС 7(1) Канал 1 Номер 80 ushort {Номер модуля} </v>
      </c>
      <c r="E113" t="s">
        <v>35</v>
      </c>
      <c r="F113" t="s">
        <v>420</v>
      </c>
      <c r="G113" t="s">
        <v>504</v>
      </c>
      <c r="H113" t="s">
        <v>502</v>
      </c>
      <c r="I113" s="31" t="s">
        <v>529</v>
      </c>
      <c r="J113" s="31" t="s">
        <v>529</v>
      </c>
    </row>
    <row r="114" spans="1:10" x14ac:dyDescent="0.25">
      <c r="A114" t="s">
        <v>511</v>
      </c>
      <c r="B114" s="1">
        <v>80</v>
      </c>
      <c r="D114" t="str">
        <f>INDEX('П БКЗ внутр'!A$1:S$941,
MATCH('В БКЗ внутр сервис'!B114, 'П БКЗ внутр'!G:G, 0),
11)</f>
        <v xml:space="preserve">БКЗ-27 МВДС 7(1) Канал 1 Номер 80 ushort {Номер модуля} </v>
      </c>
      <c r="E114" t="s">
        <v>35</v>
      </c>
      <c r="F114" t="s">
        <v>420</v>
      </c>
      <c r="G114" t="s">
        <v>504</v>
      </c>
      <c r="H114" t="s">
        <v>502</v>
      </c>
      <c r="I114" s="31" t="s">
        <v>526</v>
      </c>
      <c r="J114" s="31" t="s">
        <v>526</v>
      </c>
    </row>
    <row r="115" spans="1:10" x14ac:dyDescent="0.25">
      <c r="A115" t="s">
        <v>511</v>
      </c>
      <c r="B115" s="1">
        <v>80</v>
      </c>
      <c r="D115" t="str">
        <f>INDEX('П БКЗ внутр'!A$1:S$941,
MATCH('В БКЗ внутр сервис'!B115, 'П БКЗ внутр'!G:G, 0),
11)</f>
        <v xml:space="preserve">БКЗ-27 МВДС 7(1) Канал 1 Номер 80 ushort {Номер модуля} </v>
      </c>
      <c r="E115" t="s">
        <v>35</v>
      </c>
      <c r="F115" t="s">
        <v>420</v>
      </c>
      <c r="G115" t="s">
        <v>504</v>
      </c>
      <c r="H115" t="s">
        <v>502</v>
      </c>
      <c r="I115" s="31" t="s">
        <v>527</v>
      </c>
      <c r="J115" s="31" t="s">
        <v>527</v>
      </c>
    </row>
    <row r="116" spans="1:10" x14ac:dyDescent="0.25">
      <c r="A116" t="s">
        <v>511</v>
      </c>
      <c r="B116" s="1">
        <v>80</v>
      </c>
      <c r="D116" t="str">
        <f>INDEX('П БКЗ внутр'!A$1:S$941,
MATCH('В БКЗ внутр сервис'!B116, 'П БКЗ внутр'!G:G, 0),
11)</f>
        <v xml:space="preserve">БКЗ-27 МВДС 7(1) Канал 1 Номер 80 ushort {Номер модуля} </v>
      </c>
      <c r="E116" t="s">
        <v>35</v>
      </c>
      <c r="F116" t="s">
        <v>420</v>
      </c>
      <c r="G116" t="s">
        <v>504</v>
      </c>
      <c r="H116" t="s">
        <v>502</v>
      </c>
      <c r="I116" s="31" t="s">
        <v>530</v>
      </c>
      <c r="J116" s="31" t="s">
        <v>530</v>
      </c>
    </row>
    <row r="118" spans="1:10" x14ac:dyDescent="0.25">
      <c r="A118" t="s">
        <v>44</v>
      </c>
      <c r="B118" s="1">
        <v>102</v>
      </c>
      <c r="C118" s="1">
        <v>102</v>
      </c>
      <c r="D118" t="str">
        <f>INDEX('П БКЗ внутр'!A$1:S$941,
MATCH('В БКЗ внутр сервис'!B118, 'П БКЗ внутр'!G:G, 0),
11)</f>
        <v xml:space="preserve">БКЗ-27 МВДС 7(1)   Место блока 102 ubyte </v>
      </c>
      <c r="E118" t="s">
        <v>605</v>
      </c>
      <c r="F118" t="s">
        <v>419</v>
      </c>
      <c r="H118" t="s">
        <v>531</v>
      </c>
      <c r="J118" s="7" t="s">
        <v>532</v>
      </c>
    </row>
    <row r="119" spans="1:10" x14ac:dyDescent="0.25">
      <c r="A119" t="s">
        <v>44</v>
      </c>
      <c r="B119" s="1">
        <v>103</v>
      </c>
      <c r="C119" s="1">
        <v>103</v>
      </c>
      <c r="D119" t="str">
        <f>INDEX('П БКЗ внутр'!A$1:S$941,
MATCH('В БКЗ внутр сервис'!B119, 'П БКЗ внутр'!G:G, 0),
11)</f>
        <v xml:space="preserve">БКЗ-27 МВДС 7(1)   Режим МУП МДК 103 ubyte </v>
      </c>
    </row>
    <row r="120" spans="1:10" ht="30" x14ac:dyDescent="0.25">
      <c r="A120" t="s">
        <v>44</v>
      </c>
      <c r="B120" s="1">
        <v>104</v>
      </c>
      <c r="C120" s="1">
        <v>104</v>
      </c>
      <c r="D120" t="str">
        <f>INDEX('П БКЗ внутр'!A$1:S$941,
MATCH('В БКЗ внутр сервис'!B120, 'П БКЗ внутр'!G:G, 0),
11)</f>
        <v xml:space="preserve">БКЗ-27 МВДС 7(1)   КС уставок в ПЗУ МУП МДК 104 ushort </v>
      </c>
      <c r="E120" t="s">
        <v>605</v>
      </c>
      <c r="F120" t="s">
        <v>419</v>
      </c>
      <c r="H120" t="s">
        <v>594</v>
      </c>
      <c r="J120" s="7" t="s">
        <v>617</v>
      </c>
    </row>
    <row r="121" spans="1:10" x14ac:dyDescent="0.25">
      <c r="A121" t="s">
        <v>44</v>
      </c>
      <c r="B121" s="1">
        <v>105</v>
      </c>
      <c r="C121" s="1">
        <v>105</v>
      </c>
      <c r="D121" t="str">
        <f>INDEX('П БКЗ внутр'!A$1:S$941,
MATCH('В БКЗ внутр сервис'!B121, 'П БКЗ внутр'!G:G, 0),
11)</f>
        <v xml:space="preserve">БКЗ-27 МВДС 7(1)   Место блока установка 105 Входящий_кадр </v>
      </c>
    </row>
    <row r="122" spans="1:10" ht="30" x14ac:dyDescent="0.25">
      <c r="A122" t="s">
        <v>44</v>
      </c>
      <c r="B122" s="1">
        <v>106</v>
      </c>
      <c r="C122" s="1">
        <v>106</v>
      </c>
      <c r="D122" t="str">
        <f>INDEX('П БКЗ внутр'!A$1:S$941,
MATCH('В БКЗ внутр сервис'!B122, 'П БКЗ внутр'!G:G, 0),
11)</f>
        <v xml:space="preserve">БКЗ-27 МВДС 7(1)   Место блока установка ответ 106 Исходящий_кадр </v>
      </c>
      <c r="E122" t="s">
        <v>605</v>
      </c>
      <c r="F122" t="s">
        <v>419</v>
      </c>
      <c r="H122" t="s">
        <v>553</v>
      </c>
      <c r="J122" s="7" t="s">
        <v>618</v>
      </c>
    </row>
    <row r="123" spans="1:10" x14ac:dyDescent="0.25">
      <c r="A123" t="s">
        <v>44</v>
      </c>
      <c r="B123" s="1">
        <v>107</v>
      </c>
      <c r="C123" s="1">
        <v>107</v>
      </c>
      <c r="D123" t="str">
        <f>INDEX('П БКЗ внутр'!A$1:S$941,
MATCH('В БКЗ внутр сервис'!B123, 'П БКЗ внутр'!G:G, 0),
11)</f>
        <v xml:space="preserve">БКЗ-27    Чтение уст из ПЗУ мвдс71 ответ 107 Исходящий_кадр </v>
      </c>
    </row>
    <row r="124" spans="1:10" ht="45" x14ac:dyDescent="0.25">
      <c r="A124" t="s">
        <v>44</v>
      </c>
      <c r="B124" s="1">
        <v>108</v>
      </c>
      <c r="C124" s="1">
        <v>108</v>
      </c>
      <c r="D124" t="str">
        <f>INDEX('П БКЗ внутр'!A$1:S$941,
MATCH('В БКЗ внутр сервис'!B124, 'П БКЗ внутр'!G:G, 0),
11)</f>
        <v xml:space="preserve">БКЗ-27    Запись уст в ПЗУ мвдс71 108 Входящий_кадр </v>
      </c>
      <c r="E124" t="s">
        <v>605</v>
      </c>
      <c r="F124" t="s">
        <v>419</v>
      </c>
      <c r="H124" t="s">
        <v>593</v>
      </c>
      <c r="J124" s="7" t="s">
        <v>619</v>
      </c>
    </row>
    <row r="125" spans="1:10" x14ac:dyDescent="0.25">
      <c r="A125" t="s">
        <v>44</v>
      </c>
      <c r="B125" s="1">
        <v>109</v>
      </c>
      <c r="C125" s="1">
        <v>109</v>
      </c>
      <c r="D125" t="str">
        <f>INDEX('П БКЗ внутр'!A$1:S$941,
MATCH('В БКЗ внутр сервис'!B125, 'П БКЗ внутр'!G:G, 0),
11)</f>
        <v xml:space="preserve">БКЗ-27    Запись уст в ПЗУ мвдс71 отв 109 Исходящий_кадр </v>
      </c>
    </row>
    <row r="126" spans="1:10" x14ac:dyDescent="0.25">
      <c r="A126" t="s">
        <v>44</v>
      </c>
      <c r="B126" s="1">
        <v>110</v>
      </c>
      <c r="C126" s="1">
        <v>110</v>
      </c>
      <c r="D126" t="str">
        <f>INDEX('П БКЗ внутр'!A$1:S$941,
MATCH('В БКЗ внутр сервис'!B126, 'П БКЗ внутр'!G:G, 0),
11)</f>
        <v xml:space="preserve">БКЗ-27    Запись из ОЗУ в ПЗУ мвдс71 110 Входящий_кадр </v>
      </c>
      <c r="E126" t="s">
        <v>605</v>
      </c>
      <c r="F126" t="s">
        <v>419</v>
      </c>
      <c r="H126" t="s">
        <v>613</v>
      </c>
      <c r="J126" t="s">
        <v>614</v>
      </c>
    </row>
    <row r="127" spans="1:10" x14ac:dyDescent="0.25">
      <c r="A127" t="s">
        <v>44</v>
      </c>
      <c r="B127" s="1">
        <v>111</v>
      </c>
      <c r="C127" s="1">
        <v>111</v>
      </c>
      <c r="D127" t="str">
        <f>INDEX('П БКЗ внутр'!A$1:S$941,
MATCH('В БКЗ внутр сервис'!B127, 'П БКЗ внутр'!G:G, 0),
11)</f>
        <v xml:space="preserve">БКЗ-27    Запись из ОЗУ в ПЗУ мвдс71 отв 111 Исходящий_кадр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6" sqref="B16"/>
    </sheetView>
  </sheetViews>
  <sheetFormatPr defaultRowHeight="15" x14ac:dyDescent="0.25"/>
  <cols>
    <col min="1" max="1" width="2.7109375" customWidth="1"/>
  </cols>
  <sheetData>
    <row r="2" spans="2:2" x14ac:dyDescent="0.25">
      <c r="B2" t="s">
        <v>25</v>
      </c>
    </row>
    <row r="3" spans="2:2" x14ac:dyDescent="0.25">
      <c r="B3" t="s">
        <v>26</v>
      </c>
    </row>
    <row r="4" spans="2:2" x14ac:dyDescent="0.25">
      <c r="B4" t="s">
        <v>27</v>
      </c>
    </row>
    <row r="16" spans="2:2" x14ac:dyDescent="0.25">
      <c r="B16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L27"/>
  <sheetViews>
    <sheetView workbookViewId="0">
      <selection activeCell="K25" sqref="K25"/>
    </sheetView>
  </sheetViews>
  <sheetFormatPr defaultColWidth="6.7109375" defaultRowHeight="15" customHeight="1" x14ac:dyDescent="0.25"/>
  <cols>
    <col min="1" max="1" width="6.7109375" style="4"/>
    <col min="2" max="2" width="6.140625" style="4" customWidth="1"/>
    <col min="3" max="16384" width="6.7109375" style="4"/>
  </cols>
  <sheetData>
    <row r="3" spans="2:64" ht="15" customHeight="1" x14ac:dyDescent="0.25"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2:64" s="10" customFormat="1" ht="15" customHeight="1" x14ac:dyDescent="0.25">
      <c r="B4" s="10" t="s">
        <v>60</v>
      </c>
      <c r="C4" s="10" t="s">
        <v>61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</row>
    <row r="6" spans="2:64" ht="15" customHeight="1" x14ac:dyDescent="0.25">
      <c r="B6" s="10" t="s">
        <v>68</v>
      </c>
      <c r="C6" s="10" t="s">
        <v>69</v>
      </c>
      <c r="D6" s="10" t="s">
        <v>70</v>
      </c>
      <c r="E6" s="10" t="s">
        <v>71</v>
      </c>
      <c r="F6" s="10" t="s">
        <v>72</v>
      </c>
      <c r="G6" s="10" t="s">
        <v>73</v>
      </c>
      <c r="H6" s="10" t="s">
        <v>74</v>
      </c>
      <c r="I6" s="10" t="s">
        <v>75</v>
      </c>
    </row>
    <row r="7" spans="2:64" ht="15" customHeight="1" x14ac:dyDescent="0.25">
      <c r="B7" s="10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0" t="s">
        <v>81</v>
      </c>
      <c r="H7" s="10" t="s">
        <v>82</v>
      </c>
      <c r="I7" s="10" t="s">
        <v>83</v>
      </c>
    </row>
    <row r="9" spans="2:64" ht="15" customHeight="1" x14ac:dyDescent="0.25">
      <c r="B9" s="10" t="s">
        <v>84</v>
      </c>
      <c r="C9" s="10" t="s">
        <v>85</v>
      </c>
      <c r="D9" s="10" t="s">
        <v>86</v>
      </c>
      <c r="E9" s="10" t="s">
        <v>87</v>
      </c>
      <c r="F9" s="10" t="s">
        <v>88</v>
      </c>
      <c r="G9" s="10" t="s">
        <v>89</v>
      </c>
      <c r="H9" s="10" t="s">
        <v>90</v>
      </c>
      <c r="I9" s="10" t="s">
        <v>91</v>
      </c>
    </row>
    <row r="10" spans="2:64" ht="15" customHeight="1" x14ac:dyDescent="0.25">
      <c r="B10" s="10" t="s">
        <v>92</v>
      </c>
      <c r="C10" s="10" t="s">
        <v>93</v>
      </c>
      <c r="D10" s="10" t="s">
        <v>94</v>
      </c>
      <c r="E10" s="10" t="s">
        <v>95</v>
      </c>
      <c r="F10" s="10" t="s">
        <v>96</v>
      </c>
      <c r="G10" s="10" t="s">
        <v>97</v>
      </c>
      <c r="H10" s="10" t="s">
        <v>98</v>
      </c>
      <c r="I10" s="10" t="s">
        <v>99</v>
      </c>
    </row>
    <row r="12" spans="2:64" ht="15" customHeight="1" x14ac:dyDescent="0.25">
      <c r="B12" s="10" t="s">
        <v>100</v>
      </c>
      <c r="C12" s="10" t="s">
        <v>101</v>
      </c>
      <c r="D12" s="10" t="s">
        <v>102</v>
      </c>
      <c r="E12" s="10" t="s">
        <v>103</v>
      </c>
      <c r="F12" s="10" t="s">
        <v>104</v>
      </c>
      <c r="G12" s="10" t="s">
        <v>105</v>
      </c>
      <c r="H12" s="10" t="s">
        <v>106</v>
      </c>
      <c r="I12" s="10" t="s">
        <v>107</v>
      </c>
    </row>
    <row r="13" spans="2:64" ht="15" customHeight="1" x14ac:dyDescent="0.25">
      <c r="B13" s="10" t="s">
        <v>108</v>
      </c>
      <c r="C13" s="10" t="s">
        <v>109</v>
      </c>
      <c r="D13" s="10" t="s">
        <v>110</v>
      </c>
      <c r="E13" s="10" t="s">
        <v>111</v>
      </c>
      <c r="F13" s="10" t="s">
        <v>112</v>
      </c>
      <c r="G13" s="10" t="s">
        <v>113</v>
      </c>
      <c r="H13" s="10" t="s">
        <v>114</v>
      </c>
      <c r="I13" s="10" t="s">
        <v>115</v>
      </c>
    </row>
    <row r="15" spans="2:64" ht="15" customHeight="1" x14ac:dyDescent="0.25">
      <c r="B15" s="10" t="s">
        <v>116</v>
      </c>
      <c r="C15" s="10" t="s">
        <v>117</v>
      </c>
      <c r="D15" s="10" t="s">
        <v>118</v>
      </c>
      <c r="E15" s="10" t="s">
        <v>119</v>
      </c>
      <c r="F15" s="10" t="s">
        <v>120</v>
      </c>
      <c r="G15" s="10" t="s">
        <v>121</v>
      </c>
      <c r="H15" s="10" t="s">
        <v>122</v>
      </c>
      <c r="I15" s="10" t="s">
        <v>123</v>
      </c>
    </row>
    <row r="16" spans="2:64" ht="15" customHeight="1" x14ac:dyDescent="0.25">
      <c r="B16" s="10" t="s">
        <v>124</v>
      </c>
      <c r="C16" s="10" t="s">
        <v>125</v>
      </c>
      <c r="D16" s="10" t="s">
        <v>126</v>
      </c>
      <c r="E16" s="10" t="s">
        <v>127</v>
      </c>
      <c r="F16" s="10" t="s">
        <v>128</v>
      </c>
      <c r="G16" s="10" t="s">
        <v>129</v>
      </c>
      <c r="H16" s="10" t="s">
        <v>130</v>
      </c>
      <c r="I16" s="10" t="s">
        <v>131</v>
      </c>
    </row>
    <row r="18" spans="2:9" ht="15" customHeight="1" x14ac:dyDescent="0.25">
      <c r="B18" s="10" t="s">
        <v>132</v>
      </c>
      <c r="C18" s="10" t="s">
        <v>133</v>
      </c>
      <c r="D18" s="10" t="s">
        <v>134</v>
      </c>
      <c r="E18" s="10" t="s">
        <v>135</v>
      </c>
      <c r="F18" s="10" t="s">
        <v>136</v>
      </c>
      <c r="G18" s="10" t="s">
        <v>137</v>
      </c>
      <c r="H18" s="10" t="s">
        <v>138</v>
      </c>
      <c r="I18" s="10" t="s">
        <v>139</v>
      </c>
    </row>
    <row r="19" spans="2:9" ht="15" customHeight="1" x14ac:dyDescent="0.25">
      <c r="B19" s="10" t="s">
        <v>140</v>
      </c>
      <c r="C19" s="10" t="s">
        <v>97</v>
      </c>
      <c r="D19" s="10" t="s">
        <v>141</v>
      </c>
      <c r="E19" s="10" t="s">
        <v>142</v>
      </c>
      <c r="F19" s="10" t="s">
        <v>143</v>
      </c>
      <c r="G19" s="10" t="s">
        <v>144</v>
      </c>
      <c r="H19" s="10" t="s">
        <v>145</v>
      </c>
      <c r="I19" s="10" t="s">
        <v>146</v>
      </c>
    </row>
    <row r="21" spans="2:9" ht="15" customHeight="1" x14ac:dyDescent="0.25">
      <c r="B21" s="10" t="s">
        <v>147</v>
      </c>
      <c r="C21" s="10" t="s">
        <v>148</v>
      </c>
      <c r="D21" s="10" t="s">
        <v>149</v>
      </c>
      <c r="E21" s="10" t="s">
        <v>150</v>
      </c>
      <c r="F21" s="10" t="s">
        <v>151</v>
      </c>
      <c r="G21" s="10" t="s">
        <v>152</v>
      </c>
      <c r="H21" s="10" t="s">
        <v>153</v>
      </c>
      <c r="I21" s="10" t="s">
        <v>154</v>
      </c>
    </row>
    <row r="22" spans="2:9" ht="15" customHeight="1" x14ac:dyDescent="0.25">
      <c r="B22" s="10" t="s">
        <v>155</v>
      </c>
      <c r="C22" s="10" t="s">
        <v>156</v>
      </c>
      <c r="D22" s="10" t="s">
        <v>157</v>
      </c>
      <c r="E22" s="10" t="s">
        <v>158</v>
      </c>
      <c r="F22" s="10" t="s">
        <v>159</v>
      </c>
      <c r="G22" s="10" t="s">
        <v>160</v>
      </c>
      <c r="H22" s="10" t="s">
        <v>161</v>
      </c>
      <c r="I22" s="10" t="s">
        <v>162</v>
      </c>
    </row>
    <row r="24" spans="2:9" ht="15" customHeight="1" x14ac:dyDescent="0.25">
      <c r="B24" s="10" t="s">
        <v>163</v>
      </c>
      <c r="C24" s="10" t="s">
        <v>164</v>
      </c>
      <c r="D24" s="10" t="s">
        <v>165</v>
      </c>
      <c r="E24" s="10" t="s">
        <v>166</v>
      </c>
      <c r="F24" s="10" t="s">
        <v>167</v>
      </c>
      <c r="G24" s="10" t="s">
        <v>168</v>
      </c>
      <c r="H24" s="10" t="s">
        <v>169</v>
      </c>
      <c r="I24" s="10" t="s">
        <v>170</v>
      </c>
    </row>
    <row r="25" spans="2:9" ht="15" customHeight="1" x14ac:dyDescent="0.25">
      <c r="B25" s="10" t="s">
        <v>171</v>
      </c>
      <c r="C25" s="10" t="s">
        <v>172</v>
      </c>
      <c r="D25" s="10" t="s">
        <v>173</v>
      </c>
      <c r="E25" s="10" t="s">
        <v>174</v>
      </c>
      <c r="F25" s="10" t="s">
        <v>175</v>
      </c>
      <c r="G25" s="10" t="s">
        <v>176</v>
      </c>
      <c r="H25" s="10" t="s">
        <v>177</v>
      </c>
      <c r="I25" s="10" t="s">
        <v>178</v>
      </c>
    </row>
    <row r="27" spans="2:9" ht="15" customHeight="1" x14ac:dyDescent="0.25">
      <c r="B27" s="10"/>
      <c r="C27" s="10"/>
      <c r="D27" s="10"/>
      <c r="E27" s="10"/>
      <c r="F27" s="10"/>
      <c r="G27" s="10"/>
      <c r="H27" s="10"/>
      <c r="I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Общее</vt:lpstr>
      <vt:lpstr>ID БКЗ внутр общ</vt:lpstr>
      <vt:lpstr>ID БКЗ коды команд</vt:lpstr>
      <vt:lpstr>П БКЗ внутр</vt:lpstr>
      <vt:lpstr>В БКЗ внутр эулятор</vt:lpstr>
      <vt:lpstr>В БКЗ внутр сервис</vt:lpstr>
      <vt:lpstr>Справка</vt:lpstr>
      <vt:lpstr>Справка индексы бит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2024-03-19T13:25:18Z</dcterms:modified>
</cp:coreProperties>
</file>