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tabRatio="609" activeTab="3"/>
  </bookViews>
  <sheets>
    <sheet name="Общее" sheetId="3" r:id="rId1"/>
    <sheet name="ID БКЗ внутр общ" sheetId="17" r:id="rId2"/>
    <sheet name="ID БКЗ коды команд" sheetId="20" r:id="rId3"/>
    <sheet name="П БКЗ внутр" sheetId="18" r:id="rId4"/>
    <sheet name="В БКЗ внутр эулятор" sheetId="19" r:id="rId5"/>
    <sheet name="В БКЗ внутр сервис" sheetId="21" r:id="rId6"/>
    <sheet name="Справка" sheetId="4" r:id="rId7"/>
    <sheet name="Справка индексы бит" sheetId="10" r:id="rId8"/>
  </sheets>
  <calcPr calcId="145621"/>
</workbook>
</file>

<file path=xl/calcChain.xml><?xml version="1.0" encoding="utf-8"?>
<calcChain xmlns="http://schemas.openxmlformats.org/spreadsheetml/2006/main">
  <c r="D9" i="19" l="1"/>
  <c r="D10" i="19"/>
  <c r="D11" i="19"/>
  <c r="D5" i="21"/>
  <c r="E25" i="21"/>
  <c r="K10" i="18"/>
  <c r="D11" i="21" s="1"/>
  <c r="D5" i="19"/>
  <c r="D3" i="19"/>
  <c r="K13" i="18"/>
  <c r="K12" i="18"/>
  <c r="K7" i="18"/>
  <c r="D8" i="21" s="1"/>
  <c r="K6" i="18"/>
  <c r="D7" i="21" s="1"/>
  <c r="K4" i="18"/>
  <c r="K3" i="18"/>
  <c r="D4" i="21" s="1"/>
  <c r="K2" i="18"/>
  <c r="L79" i="18"/>
  <c r="K80" i="18"/>
  <c r="D8" i="19" l="1"/>
  <c r="D4" i="19"/>
  <c r="D7" i="19"/>
  <c r="E24" i="21"/>
  <c r="L78" i="18"/>
  <c r="L77" i="18"/>
  <c r="L76" i="18"/>
  <c r="E147" i="21" s="1"/>
  <c r="L75" i="18"/>
  <c r="E143" i="19" l="1"/>
  <c r="E146" i="21"/>
  <c r="E144" i="19"/>
  <c r="L72" i="18"/>
  <c r="L71" i="18"/>
  <c r="E143" i="21" l="1"/>
  <c r="E140" i="19"/>
  <c r="L70" i="18"/>
  <c r="L69" i="18"/>
  <c r="L74" i="18" l="1"/>
  <c r="E145" i="21" s="1"/>
  <c r="L73" i="18"/>
  <c r="L68" i="18"/>
  <c r="E139" i="21" s="1"/>
  <c r="E141" i="19" l="1"/>
  <c r="E144" i="21"/>
  <c r="E136" i="19"/>
  <c r="E142" i="19"/>
  <c r="L67" i="18"/>
  <c r="L66" i="18"/>
  <c r="L65" i="18"/>
  <c r="L64" i="18"/>
  <c r="L63" i="18"/>
  <c r="L62" i="18"/>
  <c r="L61" i="18"/>
  <c r="L60" i="18"/>
  <c r="L59" i="18"/>
  <c r="L57" i="18"/>
  <c r="L56" i="18"/>
  <c r="L55" i="18"/>
  <c r="L54" i="18"/>
  <c r="L58" i="18"/>
  <c r="L53" i="18"/>
  <c r="L52" i="18"/>
  <c r="E123" i="21" s="1"/>
  <c r="L51" i="18"/>
  <c r="E122" i="21" s="1"/>
  <c r="L50" i="18"/>
  <c r="E117" i="19" s="1"/>
  <c r="L49" i="18"/>
  <c r="E116" i="19" s="1"/>
  <c r="L48" i="18"/>
  <c r="E119" i="21" s="1"/>
  <c r="L47" i="18"/>
  <c r="E118" i="21" s="1"/>
  <c r="L46" i="18"/>
  <c r="E113" i="19" s="1"/>
  <c r="L45" i="18"/>
  <c r="E112" i="19" s="1"/>
  <c r="L44" i="18"/>
  <c r="E115" i="21" s="1"/>
  <c r="L43" i="18"/>
  <c r="E114" i="21" s="1"/>
  <c r="L42" i="18"/>
  <c r="E109" i="19" s="1"/>
  <c r="L41" i="18"/>
  <c r="E108" i="19" s="1"/>
  <c r="L40" i="18"/>
  <c r="E111" i="21" s="1"/>
  <c r="L39" i="18"/>
  <c r="E110" i="21" s="1"/>
  <c r="L38" i="18"/>
  <c r="E105" i="19" s="1"/>
  <c r="L37" i="18"/>
  <c r="E104" i="19" s="1"/>
  <c r="L36" i="18"/>
  <c r="E107" i="21" s="1"/>
  <c r="L35" i="18"/>
  <c r="E106" i="21" s="1"/>
  <c r="L34" i="18"/>
  <c r="E101" i="19" s="1"/>
  <c r="L33" i="18"/>
  <c r="E100" i="19" s="1"/>
  <c r="L32" i="18"/>
  <c r="E131" i="19" s="1"/>
  <c r="L31" i="18"/>
  <c r="E102" i="21" s="1"/>
  <c r="E97" i="19"/>
  <c r="E96" i="19"/>
  <c r="E99" i="21"/>
  <c r="E98" i="21"/>
  <c r="E93" i="19"/>
  <c r="E92" i="19"/>
  <c r="E95" i="21"/>
  <c r="E94" i="21"/>
  <c r="L30" i="18"/>
  <c r="E89" i="19" s="1"/>
  <c r="L29" i="18"/>
  <c r="E88" i="19" s="1"/>
  <c r="L28" i="18"/>
  <c r="E91" i="21" s="1"/>
  <c r="L27" i="18"/>
  <c r="E90" i="21" s="1"/>
  <c r="E85" i="19"/>
  <c r="E84" i="19"/>
  <c r="E87" i="21"/>
  <c r="E86" i="21"/>
  <c r="E81" i="19"/>
  <c r="E80" i="19"/>
  <c r="E83" i="21"/>
  <c r="E82" i="21"/>
  <c r="L26" i="18"/>
  <c r="E77" i="19" s="1"/>
  <c r="L25" i="18"/>
  <c r="E76" i="19" s="1"/>
  <c r="L24" i="18"/>
  <c r="E79" i="21" s="1"/>
  <c r="L23" i="18"/>
  <c r="E78" i="21" s="1"/>
  <c r="E73" i="19"/>
  <c r="E72" i="19"/>
  <c r="E75" i="21"/>
  <c r="E74" i="21"/>
  <c r="E69" i="19"/>
  <c r="E68" i="19"/>
  <c r="E71" i="21"/>
  <c r="E70" i="21"/>
  <c r="L22" i="18"/>
  <c r="E65" i="19" s="1"/>
  <c r="L21" i="18"/>
  <c r="E64" i="19" s="1"/>
  <c r="L20" i="18"/>
  <c r="E67" i="21" s="1"/>
  <c r="L19" i="18"/>
  <c r="E66" i="21" s="1"/>
  <c r="E61" i="19"/>
  <c r="E60" i="19"/>
  <c r="E63" i="21"/>
  <c r="E62" i="21"/>
  <c r="E57" i="19"/>
  <c r="E56" i="19"/>
  <c r="E59" i="21"/>
  <c r="E58" i="21"/>
  <c r="L18" i="18"/>
  <c r="E53" i="19" s="1"/>
  <c r="L17" i="18"/>
  <c r="E52" i="19" s="1"/>
  <c r="L16" i="18"/>
  <c r="E55" i="21" s="1"/>
  <c r="E54" i="21"/>
  <c r="E49" i="19"/>
  <c r="E48" i="19"/>
  <c r="E51" i="21"/>
  <c r="E50" i="21"/>
  <c r="E45" i="19"/>
  <c r="E44" i="19"/>
  <c r="E47" i="21"/>
  <c r="E46" i="21"/>
  <c r="E41" i="19"/>
  <c r="K15" i="18"/>
  <c r="E40" i="19" s="1"/>
  <c r="E43" i="21"/>
  <c r="E42" i="21"/>
  <c r="E37" i="19"/>
  <c r="E36" i="19"/>
  <c r="E39" i="21"/>
  <c r="E38" i="21"/>
  <c r="K9" i="18"/>
  <c r="E32" i="19"/>
  <c r="E35" i="21"/>
  <c r="E34" i="21"/>
  <c r="E29" i="19"/>
  <c r="E28" i="19"/>
  <c r="K8" i="18"/>
  <c r="E30" i="21"/>
  <c r="E25" i="19"/>
  <c r="E24" i="19"/>
  <c r="E27" i="21"/>
  <c r="E26" i="21"/>
  <c r="E21" i="19"/>
  <c r="K5" i="18"/>
  <c r="E140" i="21" l="1"/>
  <c r="D9" i="21"/>
  <c r="D2" i="21"/>
  <c r="D6" i="19"/>
  <c r="D14" i="21"/>
  <c r="D6" i="21"/>
  <c r="D14" i="19"/>
  <c r="D10" i="21"/>
  <c r="E141" i="21"/>
  <c r="E137" i="19"/>
  <c r="E120" i="19"/>
  <c r="E33" i="19"/>
  <c r="E139" i="19"/>
  <c r="E142" i="21"/>
  <c r="E31" i="21"/>
  <c r="E138" i="19"/>
  <c r="E138" i="21"/>
  <c r="E135" i="19"/>
  <c r="E127" i="19"/>
  <c r="E126" i="19"/>
  <c r="E130" i="19"/>
  <c r="E135" i="21"/>
  <c r="E130" i="21"/>
  <c r="E133" i="21"/>
  <c r="E127" i="21"/>
  <c r="E134" i="21"/>
  <c r="E129" i="21"/>
  <c r="E128" i="21"/>
  <c r="E136" i="21"/>
  <c r="E132" i="21"/>
  <c r="E132" i="19"/>
  <c r="E125" i="19"/>
  <c r="E129" i="19"/>
  <c r="E133" i="19"/>
  <c r="E124" i="19"/>
  <c r="E22" i="19"/>
  <c r="E26" i="19"/>
  <c r="E30" i="19"/>
  <c r="E34" i="19"/>
  <c r="E38" i="19"/>
  <c r="E42" i="19"/>
  <c r="E46" i="19"/>
  <c r="E50" i="19"/>
  <c r="E54" i="19"/>
  <c r="E58" i="19"/>
  <c r="E62" i="19"/>
  <c r="E66" i="19"/>
  <c r="E70" i="19"/>
  <c r="E74" i="19"/>
  <c r="E78" i="19"/>
  <c r="E82" i="19"/>
  <c r="E86" i="19"/>
  <c r="E90" i="19"/>
  <c r="E94" i="19"/>
  <c r="E98" i="19"/>
  <c r="E102" i="19"/>
  <c r="E106" i="19"/>
  <c r="E110" i="19"/>
  <c r="E114" i="19"/>
  <c r="E118" i="19"/>
  <c r="E28" i="21"/>
  <c r="E32" i="21"/>
  <c r="E36" i="21"/>
  <c r="E40" i="21"/>
  <c r="E44" i="21"/>
  <c r="E48" i="21"/>
  <c r="E52" i="21"/>
  <c r="E56" i="21"/>
  <c r="E60" i="21"/>
  <c r="E64" i="21"/>
  <c r="E68" i="21"/>
  <c r="E72" i="21"/>
  <c r="E76" i="21"/>
  <c r="E80" i="21"/>
  <c r="E84" i="21"/>
  <c r="E88" i="21"/>
  <c r="E92" i="21"/>
  <c r="E96" i="21"/>
  <c r="E100" i="21"/>
  <c r="E104" i="21"/>
  <c r="E108" i="21"/>
  <c r="E112" i="21"/>
  <c r="E116" i="21"/>
  <c r="E120" i="21"/>
  <c r="E124" i="21"/>
  <c r="D2" i="19"/>
  <c r="E23" i="19"/>
  <c r="E27" i="19"/>
  <c r="E31" i="19"/>
  <c r="E35" i="19"/>
  <c r="E39" i="19"/>
  <c r="E43" i="19"/>
  <c r="E47" i="19"/>
  <c r="E51" i="19"/>
  <c r="E55" i="19"/>
  <c r="E59" i="19"/>
  <c r="E63" i="19"/>
  <c r="E67" i="19"/>
  <c r="E71" i="19"/>
  <c r="E75" i="19"/>
  <c r="E79" i="19"/>
  <c r="E83" i="19"/>
  <c r="E87" i="19"/>
  <c r="E91" i="19"/>
  <c r="E95" i="19"/>
  <c r="E99" i="19"/>
  <c r="E103" i="19"/>
  <c r="E107" i="19"/>
  <c r="E111" i="19"/>
  <c r="E115" i="19"/>
  <c r="E119" i="19"/>
  <c r="E29" i="21"/>
  <c r="E33" i="21"/>
  <c r="E37" i="21"/>
  <c r="E41" i="21"/>
  <c r="E45" i="21"/>
  <c r="E49" i="21"/>
  <c r="E53" i="21"/>
  <c r="E57" i="21"/>
  <c r="E61" i="21"/>
  <c r="E65" i="21"/>
  <c r="E69" i="21"/>
  <c r="E73" i="21"/>
  <c r="E77" i="21"/>
  <c r="E81" i="21"/>
  <c r="E85" i="21"/>
  <c r="E89" i="21"/>
  <c r="E93" i="21"/>
  <c r="E97" i="21"/>
  <c r="E101" i="21"/>
  <c r="E105" i="21"/>
  <c r="E109" i="21"/>
  <c r="E113" i="21"/>
  <c r="E117" i="21"/>
  <c r="E121" i="21"/>
  <c r="E20" i="19"/>
  <c r="E103" i="21"/>
</calcChain>
</file>

<file path=xl/sharedStrings.xml><?xml version="1.0" encoding="utf-8"?>
<sst xmlns="http://schemas.openxmlformats.org/spreadsheetml/2006/main" count="2039" uniqueCount="552">
  <si>
    <t>БКЗ-27</t>
  </si>
  <si>
    <t>Устройство</t>
  </si>
  <si>
    <t>Молуль</t>
  </si>
  <si>
    <t>Категория</t>
  </si>
  <si>
    <t>Тип</t>
  </si>
  <si>
    <t>Значение</t>
  </si>
  <si>
    <t>Описание</t>
  </si>
  <si>
    <t>Кодировка</t>
  </si>
  <si>
    <t>000</t>
  </si>
  <si>
    <t>010</t>
  </si>
  <si>
    <t>0</t>
  </si>
  <si>
    <t>1</t>
  </si>
  <si>
    <t>Имя</t>
  </si>
  <si>
    <t>110</t>
  </si>
  <si>
    <t>Логический канал для искл. случая</t>
  </si>
  <si>
    <t>Логический канал для штатной работы</t>
  </si>
  <si>
    <t>Логический канал для тестирования</t>
  </si>
  <si>
    <t>#Логические каналы</t>
  </si>
  <si>
    <t>Логические каналы</t>
  </si>
  <si>
    <t>001</t>
  </si>
  <si>
    <t>RCI1</t>
  </si>
  <si>
    <t>RCI2</t>
  </si>
  <si>
    <t>01</t>
  </si>
  <si>
    <t>10</t>
  </si>
  <si>
    <t>Переменные</t>
  </si>
  <si>
    <t>Синтаксис:</t>
  </si>
  <si>
    <t>Команды разделены ;</t>
  </si>
  <si>
    <t>Команды состоят из слов, разделены пробелами</t>
  </si>
  <si>
    <t>Кадр</t>
  </si>
  <si>
    <t>RCIcur</t>
  </si>
  <si>
    <t>Эмулятор</t>
  </si>
  <si>
    <t>Тип объявления</t>
  </si>
  <si>
    <t>Эмулятор 1</t>
  </si>
  <si>
    <t>Эмулятор 2</t>
  </si>
  <si>
    <t>Начальные настройки</t>
  </si>
  <si>
    <t>Сервис</t>
  </si>
  <si>
    <t>Сервис 1</t>
  </si>
  <si>
    <t>Сервис 2</t>
  </si>
  <si>
    <t>Канал CAN</t>
  </si>
  <si>
    <t>Версия файла</t>
  </si>
  <si>
    <t>???</t>
  </si>
  <si>
    <t>Константа</t>
  </si>
  <si>
    <t>Параметр</t>
  </si>
  <si>
    <t>УстановитьКонстанту RCIcur = RCI2</t>
  </si>
  <si>
    <t>Виджет</t>
  </si>
  <si>
    <t>Сцепить</t>
  </si>
  <si>
    <t>Описание параметра</t>
  </si>
  <si>
    <t>Отображение</t>
  </si>
  <si>
    <t>Управление</t>
  </si>
  <si>
    <t>Окно</t>
  </si>
  <si>
    <t>EditButton b1 "Установить"</t>
  </si>
  <si>
    <t>Привязка к объекту</t>
  </si>
  <si>
    <t>[0][0]</t>
  </si>
  <si>
    <t>[0][1]</t>
  </si>
  <si>
    <t>[0][2]</t>
  </si>
  <si>
    <t>[0][3]</t>
  </si>
  <si>
    <t>[0][4]</t>
  </si>
  <si>
    <t>[0][5]</t>
  </si>
  <si>
    <t>[0][6]</t>
  </si>
  <si>
    <t>[0][7]</t>
  </si>
  <si>
    <t>[][0]</t>
  </si>
  <si>
    <t>[][1]</t>
  </si>
  <si>
    <t>[][2]</t>
  </si>
  <si>
    <t>[][3]</t>
  </si>
  <si>
    <t>[][4]</t>
  </si>
  <si>
    <t>[][5]</t>
  </si>
  <si>
    <t>[][6]</t>
  </si>
  <si>
    <t>[][7]</t>
  </si>
  <si>
    <t>[1][0]</t>
  </si>
  <si>
    <t>[1][1]</t>
  </si>
  <si>
    <t>[1][2]</t>
  </si>
  <si>
    <t>[1][3]</t>
  </si>
  <si>
    <t>[1][4]</t>
  </si>
  <si>
    <t>[1][5]</t>
  </si>
  <si>
    <t>[1][6]</t>
  </si>
  <si>
    <t>[1][7]</t>
  </si>
  <si>
    <t>[][8]</t>
  </si>
  <si>
    <t>[][9]</t>
  </si>
  <si>
    <t>[][10]</t>
  </si>
  <si>
    <t>[][11]</t>
  </si>
  <si>
    <t>[][12]</t>
  </si>
  <si>
    <t>[][13]</t>
  </si>
  <si>
    <t>[][14]</t>
  </si>
  <si>
    <t>[][15]</t>
  </si>
  <si>
    <t>[2][0]</t>
  </si>
  <si>
    <t>[2][1]</t>
  </si>
  <si>
    <t>[2][2]</t>
  </si>
  <si>
    <t>[2][3]</t>
  </si>
  <si>
    <t>[2][4]</t>
  </si>
  <si>
    <t>[2][5]</t>
  </si>
  <si>
    <t>[2][6]</t>
  </si>
  <si>
    <t>[2][7]</t>
  </si>
  <si>
    <t>[][16]</t>
  </si>
  <si>
    <t>[][17]</t>
  </si>
  <si>
    <t>[][18]</t>
  </si>
  <si>
    <t>[][19]</t>
  </si>
  <si>
    <t>[][20]</t>
  </si>
  <si>
    <t>[][21]</t>
  </si>
  <si>
    <t>[][22]</t>
  </si>
  <si>
    <t>[][23]</t>
  </si>
  <si>
    <t>[3][0]</t>
  </si>
  <si>
    <t>[3][1]</t>
  </si>
  <si>
    <t>[3][2]</t>
  </si>
  <si>
    <t>[3][3]</t>
  </si>
  <si>
    <t>[3][4]</t>
  </si>
  <si>
    <t>[3][5]</t>
  </si>
  <si>
    <t>[3][6]</t>
  </si>
  <si>
    <t>[3][7]</t>
  </si>
  <si>
    <t>[][24]</t>
  </si>
  <si>
    <t>[][25]</t>
  </si>
  <si>
    <t>[][26]</t>
  </si>
  <si>
    <t>[][27]</t>
  </si>
  <si>
    <t>[][28]</t>
  </si>
  <si>
    <t>[][29]</t>
  </si>
  <si>
    <t>[][30]</t>
  </si>
  <si>
    <t>[][31]</t>
  </si>
  <si>
    <t>[4][0]</t>
  </si>
  <si>
    <t>[4][1]</t>
  </si>
  <si>
    <t>[4][2]</t>
  </si>
  <si>
    <t>[4][3]</t>
  </si>
  <si>
    <t>[4][4]</t>
  </si>
  <si>
    <t>[4][5]</t>
  </si>
  <si>
    <t>[4][6]</t>
  </si>
  <si>
    <t>[4][7]</t>
  </si>
  <si>
    <t>[][32]</t>
  </si>
  <si>
    <t>[][33]</t>
  </si>
  <si>
    <t>[][34]</t>
  </si>
  <si>
    <t>[][35]</t>
  </si>
  <si>
    <t>[][36]</t>
  </si>
  <si>
    <t>[][37]</t>
  </si>
  <si>
    <t>[][38]</t>
  </si>
  <si>
    <t>[][39]</t>
  </si>
  <si>
    <t>[5][0]</t>
  </si>
  <si>
    <t>[5][1]</t>
  </si>
  <si>
    <t>[5][2]</t>
  </si>
  <si>
    <t>[5][3]</t>
  </si>
  <si>
    <t>[5][4]</t>
  </si>
  <si>
    <t>[5][5]</t>
  </si>
  <si>
    <t>[5][6]</t>
  </si>
  <si>
    <t>[5][7]</t>
  </si>
  <si>
    <t>[][40]</t>
  </si>
  <si>
    <t>[][42]</t>
  </si>
  <si>
    <t>[][43]</t>
  </si>
  <si>
    <t>[][44]</t>
  </si>
  <si>
    <t>[][45]</t>
  </si>
  <si>
    <t>[][46]</t>
  </si>
  <si>
    <t>[][47]</t>
  </si>
  <si>
    <t>[6][0]</t>
  </si>
  <si>
    <t>[6][1]</t>
  </si>
  <si>
    <t>[6][2]</t>
  </si>
  <si>
    <t>[6][3]</t>
  </si>
  <si>
    <t>[6][4]</t>
  </si>
  <si>
    <t>[6][5]</t>
  </si>
  <si>
    <t>[6][6]</t>
  </si>
  <si>
    <t>[6][7]</t>
  </si>
  <si>
    <t>[][48]</t>
  </si>
  <si>
    <t>[][49]</t>
  </si>
  <si>
    <t>[][50]</t>
  </si>
  <si>
    <t>[][51]</t>
  </si>
  <si>
    <t>[][52]</t>
  </si>
  <si>
    <t>[][53]</t>
  </si>
  <si>
    <t>[][54]</t>
  </si>
  <si>
    <t>[][55]</t>
  </si>
  <si>
    <t>[7][0]</t>
  </si>
  <si>
    <t>[7][1]</t>
  </si>
  <si>
    <t>[7][2]</t>
  </si>
  <si>
    <t>[7][3]</t>
  </si>
  <si>
    <t>[7][4]</t>
  </si>
  <si>
    <t>[7][5]</t>
  </si>
  <si>
    <t>[7][6]</t>
  </si>
  <si>
    <t>[7][7]</t>
  </si>
  <si>
    <t>[][56]</t>
  </si>
  <si>
    <t>[][57]</t>
  </si>
  <si>
    <t>[][58]</t>
  </si>
  <si>
    <t>[][59]</t>
  </si>
  <si>
    <t>[][60]</t>
  </si>
  <si>
    <t>[][61]</t>
  </si>
  <si>
    <t>[][62]</t>
  </si>
  <si>
    <t>[][64]</t>
  </si>
  <si>
    <t>Вкладка</t>
  </si>
  <si>
    <t>Таблица</t>
  </si>
  <si>
    <t>//поиск по id</t>
  </si>
  <si>
    <t>Исходящий_кадр</t>
  </si>
  <si>
    <t>Входящий_кадр</t>
  </si>
  <si>
    <t>Признак ответа</t>
  </si>
  <si>
    <t>answ</t>
  </si>
  <si>
    <t>nansw</t>
  </si>
  <si>
    <t>Признак ретрансляции</t>
  </si>
  <si>
    <t>retrans</t>
  </si>
  <si>
    <t>nretrans</t>
  </si>
  <si>
    <t>00</t>
  </si>
  <si>
    <t>Номер места платы</t>
  </si>
  <si>
    <t>Тип платы</t>
  </si>
  <si>
    <t>Номер микроконтроллера</t>
  </si>
  <si>
    <t>Источник сообщения</t>
  </si>
  <si>
    <t>РЕЗЕРВ</t>
  </si>
  <si>
    <t># Номер CAN</t>
  </si>
  <si>
    <t>2</t>
  </si>
  <si>
    <t>3</t>
  </si>
  <si>
    <t>4</t>
  </si>
  <si>
    <t>5</t>
  </si>
  <si>
    <t>Номер CAN</t>
  </si>
  <si>
    <t>mubBkz</t>
  </si>
  <si>
    <t>mvds7_1</t>
  </si>
  <si>
    <t>mvds7_2</t>
  </si>
  <si>
    <t>mvds20_1</t>
  </si>
  <si>
    <t>mvds20_2</t>
  </si>
  <si>
    <t>mvds40</t>
  </si>
  <si>
    <t>tMupMdk</t>
  </si>
  <si>
    <t>tMdk</t>
  </si>
  <si>
    <t>tMubBkz</t>
  </si>
  <si>
    <t>мк1</t>
  </si>
  <si>
    <t>мк2</t>
  </si>
  <si>
    <t>иМупБКЗ</t>
  </si>
  <si>
    <t>иМупМдк</t>
  </si>
  <si>
    <t>иАРМ</t>
  </si>
  <si>
    <t>Передача номера места блока</t>
  </si>
  <si>
    <t>eec</t>
  </si>
  <si>
    <t>noc</t>
  </si>
  <si>
    <t>tmc</t>
  </si>
  <si>
    <t>р</t>
  </si>
  <si>
    <t>EditButton eb1 "Установить";
Обработчик eb1 setMesto = eb1;</t>
  </si>
  <si>
    <t>мкТ</t>
  </si>
  <si>
    <t>УстановитьКонстанту RCIcur = RCI1;
УстановитьКонстанту мкТ = мк1;</t>
  </si>
  <si>
    <t>Размер в битах</t>
  </si>
  <si>
    <t>bin</t>
  </si>
  <si>
    <t>hex</t>
  </si>
  <si>
    <t>dec</t>
  </si>
  <si>
    <t>rReg</t>
  </si>
  <si>
    <t>sReg</t>
  </si>
  <si>
    <t>Переход в режим</t>
  </si>
  <si>
    <t>Чтение режима</t>
  </si>
  <si>
    <t>Работа с уставками каналов (в МУП МДК)</t>
  </si>
  <si>
    <t>Чтение КС уставок из ПЗУ (в МУП БКЗ)</t>
  </si>
  <si>
    <t>Код команды в ID</t>
  </si>
  <si>
    <t>Работа с типами каналов (в МУП МДК)</t>
  </si>
  <si>
    <t>Доп. код в Data[0]</t>
  </si>
  <si>
    <t>6</t>
  </si>
  <si>
    <t>tip_mup_mdk</t>
  </si>
  <si>
    <t>tip_rOM</t>
  </si>
  <si>
    <t>tip_wOM</t>
  </si>
  <si>
    <t>tip_rCM</t>
  </si>
  <si>
    <t>tip_wCM</t>
  </si>
  <si>
    <t>tip_wOMtoCM</t>
  </si>
  <si>
    <t>tip_rCS_CM</t>
  </si>
  <si>
    <t>Чтение из ОЗУ</t>
  </si>
  <si>
    <t>Запись в ОЗУ</t>
  </si>
  <si>
    <t>Чтение из ПЗУ</t>
  </si>
  <si>
    <t>Запись в ПЗУ</t>
  </si>
  <si>
    <t>Запись из ОЗУ в ПЗУ для акт. места</t>
  </si>
  <si>
    <t>Чтение КС уставок из ПЗУ</t>
  </si>
  <si>
    <t>ust_rCS_CM_mup_bkz</t>
  </si>
  <si>
    <t>tip_rCS_CM_mup_bkz</t>
  </si>
  <si>
    <t>Чтение КС типов из ПЗУ</t>
  </si>
  <si>
    <t>Чтение КС типов каналов из ПЗУ (в МУП БКЗ)</t>
  </si>
  <si>
    <t>7</t>
  </si>
  <si>
    <t># Работа с коэффициентами</t>
  </si>
  <si>
    <t>Работа с коэффициентами</t>
  </si>
  <si>
    <t>8</t>
  </si>
  <si>
    <t>9</t>
  </si>
  <si>
    <t>koef</t>
  </si>
  <si>
    <t>koef_rOM</t>
  </si>
  <si>
    <t>koef_wOM</t>
  </si>
  <si>
    <t>koef_rCM</t>
  </si>
  <si>
    <t>koef_wCM</t>
  </si>
  <si>
    <t>koef_wOMtoCM</t>
  </si>
  <si>
    <t>koef_rCS_CM</t>
  </si>
  <si>
    <t>koef_rCS_CM_mup_bkz</t>
  </si>
  <si>
    <t>Доп. код в Data[0][4-7]</t>
  </si>
  <si>
    <t>koefA</t>
  </si>
  <si>
    <t>koefB</t>
  </si>
  <si>
    <t>koefC</t>
  </si>
  <si>
    <t>Доп. код в Data[0][0-3]</t>
  </si>
  <si>
    <t>коэффициент A</t>
  </si>
  <si>
    <t>коэффициент C</t>
  </si>
  <si>
    <t>коэффициент B</t>
  </si>
  <si>
    <t>A</t>
  </si>
  <si>
    <t>B</t>
  </si>
  <si>
    <t>C</t>
  </si>
  <si>
    <t>chON</t>
  </si>
  <si>
    <t>Включение каналов</t>
  </si>
  <si>
    <t>Отключение каналов</t>
  </si>
  <si>
    <t>11</t>
  </si>
  <si>
    <t>Отключение каналов аварийное</t>
  </si>
  <si>
    <t>Чтение состояний перегрузок пусковых</t>
  </si>
  <si>
    <t>Чтение состояний перегрузок установившихся</t>
  </si>
  <si>
    <t>Чтение состояний КЗ</t>
  </si>
  <si>
    <t>Сброс КЗ всех каналов</t>
  </si>
  <si>
    <t>chOFF</t>
  </si>
  <si>
    <t>12</t>
  </si>
  <si>
    <t>13</t>
  </si>
  <si>
    <t>14</t>
  </si>
  <si>
    <t>15</t>
  </si>
  <si>
    <t>16</t>
  </si>
  <si>
    <t>17</t>
  </si>
  <si>
    <t>18</t>
  </si>
  <si>
    <t>chOFFacdnt</t>
  </si>
  <si>
    <t>Чтение состояний всех каналов 
(вкл/откл, норма/отказ)</t>
  </si>
  <si>
    <t>Чтение состояний Uвых всех каналов
(состояние, отказ)</t>
  </si>
  <si>
    <t>chRState</t>
  </si>
  <si>
    <t>chROvStart</t>
  </si>
  <si>
    <t>chRSetted</t>
  </si>
  <si>
    <t>chRKZ</t>
  </si>
  <si>
    <t>chRStateUex</t>
  </si>
  <si>
    <t>chKZdis</t>
  </si>
  <si>
    <t>Чтение ВСК МУП БКЗ</t>
  </si>
  <si>
    <t>Чтение ВСК платы МУП МДК</t>
  </si>
  <si>
    <t>Чтение ВСК МДК</t>
  </si>
  <si>
    <t>Чтение ВСК модуля МВДС</t>
  </si>
  <si>
    <t>Чтение информации о ПО:
- Децимальная версия;
- Инженерная версия;
- Дата ПО;
- КС ПО.</t>
  </si>
  <si>
    <t>Чтение заводских данных платы из ПЗУ</t>
  </si>
  <si>
    <t>Запись заводских данных платы в ПЗУ</t>
  </si>
  <si>
    <t>Чтение времени наработки</t>
  </si>
  <si>
    <t>Управление тестом нагрузок (вкл/откл)</t>
  </si>
  <si>
    <t>Чтение теста нагрузки</t>
  </si>
  <si>
    <t>Чтение тока каналов группы №1</t>
  </si>
  <si>
    <t>Чтение тока каналов группы №2</t>
  </si>
  <si>
    <t>Чтение тока каналов группы №3</t>
  </si>
  <si>
    <t>Чтение тока каналов группы №4</t>
  </si>
  <si>
    <t>Чтение тока каналов группы №5</t>
  </si>
  <si>
    <t>Чтение тока канала в Кодах АЦП</t>
  </si>
  <si>
    <t>Чтение тока канала в Амперах (float)</t>
  </si>
  <si>
    <t># Работа с уставками каналов</t>
  </si>
  <si>
    <t># Работа с типами каналов</t>
  </si>
  <si>
    <t>VSKrMupBkz</t>
  </si>
  <si>
    <t>VSKrBrdMupBkz</t>
  </si>
  <si>
    <t>VSKrMDK</t>
  </si>
  <si>
    <t>VSKrModMVDS</t>
  </si>
  <si>
    <t>rPOinfo</t>
  </si>
  <si>
    <t>чЗавДаннИзПЗУ</t>
  </si>
  <si>
    <t>зЗавДаннВПЗУ</t>
  </si>
  <si>
    <t>чВрНар</t>
  </si>
  <si>
    <t>упрТестНагр</t>
  </si>
  <si>
    <t>чтТестНагр</t>
  </si>
  <si>
    <t>токГр1</t>
  </si>
  <si>
    <t>токГр2</t>
  </si>
  <si>
    <t>токГр3</t>
  </si>
  <si>
    <t>токГр4</t>
  </si>
  <si>
    <t>токГр5</t>
  </si>
  <si>
    <t>токФлоат</t>
  </si>
  <si>
    <t>токКодАЦП</t>
  </si>
  <si>
    <t>Режим МУП БКЗ</t>
  </si>
  <si>
    <t>Режим МВДС 7 1 МУП МДК</t>
  </si>
  <si>
    <t>Режим МВДС 7 1 МДК</t>
  </si>
  <si>
    <t>Режим МВДС 7 2 МУП МДК</t>
  </si>
  <si>
    <t>Режим МВДС 7 2 МДК</t>
  </si>
  <si>
    <t>Режим МВДС 20 2 МДК</t>
  </si>
  <si>
    <t>Режим МВДС 20 2 МУП МДК</t>
  </si>
  <si>
    <t>Режим МВДС 20 1 МДК</t>
  </si>
  <si>
    <t>Режим МВДС 20 1 МУП МДК</t>
  </si>
  <si>
    <t>Режим МВДС 40 МУП МДК</t>
  </si>
  <si>
    <t>Режим МВДС 40 МДК</t>
  </si>
  <si>
    <t>у Режим МУП БКЗ</t>
  </si>
  <si>
    <t>у Режим МВДС 7 1 МУП МДК</t>
  </si>
  <si>
    <t>у Режим МВДС 7 1 МДК</t>
  </si>
  <si>
    <t>Param* regim {"Режим МУП БКЗ"};</t>
  </si>
  <si>
    <t>Param* regim {"Режим МВДС 7 1 МДК"};</t>
  </si>
  <si>
    <t>Param* regim {"Режим МВДС 7 1 МУП МДК"};</t>
  </si>
  <si>
    <t>оу Режим МУП БКЗ</t>
  </si>
  <si>
    <t>оу Режим МВДС 7 1 МУП МДК</t>
  </si>
  <si>
    <t>оу Режим МВДС 7 1 МДК</t>
  </si>
  <si>
    <t>з Режим МУП БКЗ</t>
  </si>
  <si>
    <t>оз Режим МУП БКЗ</t>
  </si>
  <si>
    <t>ID: [noc][sReg][nretrans][answ][mubBkz][tMubBkz][мкТ][иАРМ][р][RCIcur];
Эмулятор Data[0] = regim;
Сервис regim = Data[0];</t>
  </si>
  <si>
    <t>ID: [noc][sReg][nretrans][answ][mvds7_1][tMupMdk][мкТ][иАРМ][р][RCIcur];
Эмулятор Data[0] = regim;
Сервис regim = Data[0];</t>
  </si>
  <si>
    <t>ID: [noc][sReg][nretrans][answ][mvds7_1][tMdk][мкТ][иАРМ][р][RCIcur];
Эмулятор Data[0] = regim;
Сервис regim = Data[0];</t>
  </si>
  <si>
    <t>ID: [noc][rReg][nretrans][answ][mubBkz][tMubBkz][мкТ][иАРМ][р][RCIcur];
Эмулятор Data[0] = regim;
Сервис regim = Data[0];</t>
  </si>
  <si>
    <t>Подпись</t>
  </si>
  <si>
    <t>Место МВДС 40</t>
  </si>
  <si>
    <t>Место МВДС 202</t>
  </si>
  <si>
    <t>Место МВДС 201</t>
  </si>
  <si>
    <t>Место МВДС 72</t>
  </si>
  <si>
    <t>Место МВДС 71</t>
  </si>
  <si>
    <t>Класс окна</t>
  </si>
  <si>
    <t>ID: [noc][sReg][nretrans][nansw][mubBkz][tMubBkz][мкТ][иАРМ][р][RCIcur];
Сервис Data[0] = setRegim;
Эмулятор regim = Data[0];
Эмулятор SendFrame otv;</t>
  </si>
  <si>
    <t>ID: [noc][sReg][nretrans][nansw][mvds7_1][tMupMdk][мкТ][иАРМ][р][RCIcur];
Сервис Data[0] = setRegim;
Эмулятор regim = Data[0];
Эмулятор SendFrame otv;</t>
  </si>
  <si>
    <t>ID: [noc][sReg][nretrans][nansw][mvds7_1][tMdk][мкТ][иАРМ][р][RCIcur];
Сервис Data[0] = setRegim;
Эмулятор regim = Data[0];
Эмулятор SendFrame otv;</t>
  </si>
  <si>
    <t>ID: [noc][rReg][nretrans][nansw][mubBkz][tMubBkz][мкТ][иАРМ][р][RCIcur];
Эмулятор SendFrame otv;</t>
  </si>
  <si>
    <t>Param* otv {"оз Режим МУП БКЗ"};</t>
  </si>
  <si>
    <t>МВДС 7(1)</t>
  </si>
  <si>
    <t>МВДС 7(2)</t>
  </si>
  <si>
    <t>МВДС 20(1)</t>
  </si>
  <si>
    <t>МВДС 20(2)</t>
  </si>
  <si>
    <t>МВДС 40</t>
  </si>
  <si>
    <t>МУП БКЗ</t>
  </si>
  <si>
    <t>Ширина</t>
  </si>
  <si>
    <t>Высота</t>
  </si>
  <si>
    <t>з Режим МВДС 7 1 МУП МДК</t>
  </si>
  <si>
    <t>з Режим МВДС 7 1 МДК</t>
  </si>
  <si>
    <t>оз Режим МВДС 7 1 МУП МДК</t>
  </si>
  <si>
    <t>оз Режим МВДС 7 1 МДК</t>
  </si>
  <si>
    <t>Param* otv {"оз Режим МВДС 7 1 МУП МДК"};</t>
  </si>
  <si>
    <t>Param* otv {"оз Режим МВДС 7 1 МДК"};</t>
  </si>
  <si>
    <t>ID: [noc][rReg][nretrans][nansw][mvds7_1][tMupMdk][мкТ][иАРМ][р][RCIcur];
Эмулятор SendFrame otv;</t>
  </si>
  <si>
    <t>ID: [noc][rReg][nretrans][nansw][mvds7_1][tMdk][мкТ][иАРМ][р][RCIcur];
Эмулятор SendFrame otv;</t>
  </si>
  <si>
    <t>ID: [noc][rReg][nretrans][answ][mvds7_1][tMupMdk][мкТ][иАРМ][р][RCIcur];
Эмулятор Data[0] = regim;
Сервис regim = Data[0];</t>
  </si>
  <si>
    <t>ID: [noc][rReg][nretrans][answ][mvds7_1][tMdk][мкТ][иАРМ][р][RCIcur];
Эмулятор Data[0] = regim;
Сервис regim = Data[0];</t>
  </si>
  <si>
    <t>Режим</t>
  </si>
  <si>
    <t>Режим МДК</t>
  </si>
  <si>
    <t>Уставка в ОЗУ</t>
  </si>
  <si>
    <t>Тип в ОЗУ</t>
  </si>
  <si>
    <t>КС уставок в ПЗУ</t>
  </si>
  <si>
    <t>КС типов в ПЗУ</t>
  </si>
  <si>
    <t>Коэфф. А в ОЗУ</t>
  </si>
  <si>
    <t>Коэфф. А в ПЗУ</t>
  </si>
  <si>
    <t>Коэфф. B в ОЗУ</t>
  </si>
  <si>
    <t>Коэфф. B в ПЗУ</t>
  </si>
  <si>
    <t>Коэфф. C в ОЗУ</t>
  </si>
  <si>
    <t>Коэфф. C в ПЗУ</t>
  </si>
  <si>
    <t>КС коэфф. в ПЗУ</t>
  </si>
  <si>
    <t>Вкл/откл</t>
  </si>
  <si>
    <t>Норма/отказ</t>
  </si>
  <si>
    <t>Перегрузка уст-ся</t>
  </si>
  <si>
    <t>Короткое зам-е</t>
  </si>
  <si>
    <t>Перегрузка пуск.</t>
  </si>
  <si>
    <t>Uвых отказ</t>
  </si>
  <si>
    <t>Ток</t>
  </si>
  <si>
    <t>bool</t>
  </si>
  <si>
    <t>Uвых наличие</t>
  </si>
  <si>
    <t>ushort</t>
  </si>
  <si>
    <t>ulong</t>
  </si>
  <si>
    <t>Номер</t>
  </si>
  <si>
    <t>80-101</t>
  </si>
  <si>
    <t>ТМВДС 7(1)</t>
  </si>
  <si>
    <t>ТМВДС 7(2)</t>
  </si>
  <si>
    <t>Имя програмы</t>
  </si>
  <si>
    <t>Протокол1</t>
  </si>
  <si>
    <t>Копия параметров</t>
  </si>
  <si>
    <t>Уставки в ПЗУ</t>
  </si>
  <si>
    <t>ushort[]</t>
  </si>
  <si>
    <t>Типы в ПЗУ</t>
  </si>
  <si>
    <t>Копия виджетов</t>
  </si>
  <si>
    <t>id p</t>
  </si>
  <si>
    <t>id w</t>
  </si>
  <si>
    <t>id w src</t>
  </si>
  <si>
    <t>id w dst</t>
  </si>
  <si>
    <t>id p connect</t>
  </si>
  <si>
    <t>301-322</t>
  </si>
  <si>
    <t>Номер модуля</t>
  </si>
  <si>
    <t>Канал</t>
  </si>
  <si>
    <t>ushort {Номер модуля}</t>
  </si>
  <si>
    <t>331-352</t>
  </si>
  <si>
    <t>361-382</t>
  </si>
  <si>
    <t>401-422</t>
  </si>
  <si>
    <t>ip p src</t>
  </si>
  <si>
    <t>ip p dst</t>
  </si>
  <si>
    <t>501-522</t>
  </si>
  <si>
    <t>531-552</t>
  </si>
  <si>
    <t>431-452</t>
  </si>
  <si>
    <t>461-482</t>
  </si>
  <si>
    <t>561-582</t>
  </si>
  <si>
    <t>Считать уставку канала из ОЗУ</t>
  </si>
  <si>
    <t>EditButton eb1 "Считать";</t>
  </si>
  <si>
    <t>Сч уст из ОЗУ мвдс71</t>
  </si>
  <si>
    <t>Сч уст из ОЗУ мвдс71 ответ</t>
  </si>
  <si>
    <t>Param* otv {"Сч уст из ОЗУ мвдс71 ответ"};</t>
  </si>
  <si>
    <t>Типы синхронизации</t>
  </si>
  <si>
    <t>сервисная: отправка кадров - одинаковые данные, разные айди</t>
  </si>
  <si>
    <t>способ: в параметре веотор указателей на параметры с которыми он синхронизирован</t>
  </si>
  <si>
    <t>Объект</t>
  </si>
  <si>
    <t>//Объект</t>
  </si>
  <si>
    <t>Объекты</t>
  </si>
  <si>
    <t>Сервис 1; Сервис 2;</t>
  </si>
  <si>
    <t>УстановитьКонстанту RCIcur = RCI2
УстановитьКонстанту мкТ = мк1;</t>
  </si>
  <si>
    <t>sMesto</t>
  </si>
  <si>
    <t>ID: [noc][sMesto][nretrans][answ][mvds7_1][tMupMdk][мкТ][иАРМ][р][RCIcur];
Эмулятор Data[0] = mesto;
Сервис mesto = Data[0];</t>
  </si>
  <si>
    <t>//Синхронизаиция</t>
  </si>
  <si>
    <t>Запись уст в ОЗУ мвдс71</t>
  </si>
  <si>
    <t>Запись уст в ОЗУ мвдс71 ответ</t>
  </si>
  <si>
    <t>Param* otv {"Запись уст в ОЗУ мвдс71 ответ"};</t>
  </si>
  <si>
    <t>Чтение уст из ПЗУ мвдс71</t>
  </si>
  <si>
    <t>Чтение уст из ПЗУ мвдс71 ответ</t>
  </si>
  <si>
    <t>Param* otv {"Чтение уст из ПЗУ мвдс71 ответ"};</t>
  </si>
  <si>
    <t>Считать уставку канала из ПЗУ</t>
  </si>
  <si>
    <t>Монитор</t>
  </si>
  <si>
    <t>Монитор Э 1</t>
  </si>
  <si>
    <t>Монитор С 1</t>
  </si>
  <si>
    <t>ubyte</t>
  </si>
  <si>
    <t>Param* regim {"Режим МУП БКЗ"};
ubyte setRegim;
Param* otv {"оу Режим МУП БКЗ"};</t>
  </si>
  <si>
    <t>Param* regim {"Режим МВДС 7 1 МУП МДК"};
ubyte setRegim;
Param* otv {"оу Режим МВДС 7 1 МУП МДК"};</t>
  </si>
  <si>
    <t>Param* regim {"Режим МВДС 7 1 МДК"};
ubyte setRegim;
Param* otv {"оу Режим МВДС 7 1 МДК"};</t>
  </si>
  <si>
    <t>ubyte chNumber;</t>
  </si>
  <si>
    <t>ubyte mestoNumber;
ubyte chNumber;
ushort[] ustavki;</t>
  </si>
  <si>
    <t>QLabel</t>
  </si>
  <si>
    <t>QPushButton кнопка "Отправить";</t>
  </si>
  <si>
    <t>QLabel QLabel;
Transform QLabel "2" "Сервис" "3" "Загрузка ПО";</t>
  </si>
  <si>
    <t>QPushButton b1 "Сервис"; QPushButton b2 "Загрузка ПО";
Обработчик b1 setRegim = 2;
Обработчик b2 setRegim = 3;</t>
  </si>
  <si>
    <t>QPushButton b "Запросить";</t>
  </si>
  <si>
    <t>ushort[] {0,0,0,0,0,0}</t>
  </si>
  <si>
    <t>Доп. код в Data[0][0]</t>
  </si>
  <si>
    <t>Ошибка</t>
  </si>
  <si>
    <t>Доп. код в Data[0][1-7]</t>
  </si>
  <si>
    <t>Ошибка чтения уставки из ПЗУ</t>
  </si>
  <si>
    <t>Запись уст в ПЗУ мвдс71</t>
  </si>
  <si>
    <t>Запись уст в ПЗУ мвдс71 отв</t>
  </si>
  <si>
    <t>Param* otv {"Запись уст в ПЗУ мвдс71 отв"};</t>
  </si>
  <si>
    <t>УставкаЗаписьВПЗУ</t>
  </si>
  <si>
    <t>УставкаЧтениеИзПЗУ</t>
  </si>
  <si>
    <t>УставкаЧтениеИзОЗУ</t>
  </si>
  <si>
    <t>УставкаЗаписьВОЗУ</t>
  </si>
  <si>
    <t>УтавкаНетОшибок</t>
  </si>
  <si>
    <t>УставкаИзОЗУвПЗУ</t>
  </si>
  <si>
    <t>УставкиЧтениеКСизПЗУ</t>
  </si>
  <si>
    <t>УставкиМупМдк</t>
  </si>
  <si>
    <t>УтавкаОшибка</t>
  </si>
  <si>
    <t>Записать уставку канала в ПЗУ</t>
  </si>
  <si>
    <t>Записать уставку канала в ОЗУ</t>
  </si>
  <si>
    <t>ubyte mestoNumber;
ubyte chNumber;</t>
  </si>
  <si>
    <t>ID: [noc][УставкиМупМдк][nretrans][nansw][mvds7_1][tMupMdk][мкТ][иАРМ][р][RCIcur];
Data: Data[0][0-6] = УставкаЧтениеИзПЗУ;
Сервис Data[1] = ePl;
Сервис Data[2] = eCh;
Эмулятор otv.mestoNumber = Data[1];
Эмулятор otv.chNumber = Data[2];
Эмулятор SendFrame otv;</t>
  </si>
  <si>
    <t>ID: [noc][УставкиМупМдк][nretrans][answ][mvds7_1][tMupMdk][мкТ][иАРМ][р][RCIcur];
Data: Data[0][0-6] = УставкаЗаписьВОЗУ;
Эмулятор Data[1] = chNumber;
Сервис if Data[1] == chNumber Print Log "Записана в ОЗУ уставка канала МВДС 7(1) № " chNumber;</t>
  </si>
  <si>
    <t>ID: [noc][УставкиМупМдк][nretrans][nansw][mvds7_1][tMupMdk][мкТ][иАРМ][р][RCIcur];
Data: Data[0][0-6] = УставкаЗаписьВОЗУ;
Сервис Data[1] = eCh;
Сервис otv.chNumber = eCh;
Сервис Data[2,3] = ePl;
Эмулятор FindParamInCategoryAndModule 
         "Уставка в ОЗУ" "МВДС 7(1)" Data[1] = Data[2, 3];
Эмулятор otv.chNumber = Data[1];
Эмулятор SendFrame otv;</t>
  </si>
  <si>
    <t>ID: [noc][УставкиМупМдк][nretrans][answ][mvds7_1][tMupMdk][мкТ][иАРМ][р][RCIcur];
Data: Data[0][0-6] = УставкаЧтениеИзОЗУ;
Эмулятор Data[1] = chNumber;
Эмулятор Data[2, 3] = FindParamInCategoryAndModule 
         "Уставка в ОЗУ" "МВДС 7(1)" chNumber;
Сервис FindParamInCategoryAndModule 
         "Уставка в ОЗУ" "МВДС 7(1)" Data[1] = Data[2, 3];</t>
  </si>
  <si>
    <t>ID: [noc][УставкиМупМдк][nretrans][nansw][mvds7_1][tMupMdk][мкТ][иАРМ][р][RCIcur];
Data: Data[0][0-6] = УставкаЧтениеИзОЗУ;
Сервис Data[1] = eb1;
Эмулятор otv.chNumber = Data[1];
Эмулятор SendFrame otv;</t>
  </si>
  <si>
    <t>QCheckBox chBoxErr</t>
  </si>
  <si>
    <t>ID: [noc][УставкиМупМдк][nretrans][answ][mvds7_1][tMupMdk][мкТ][иАРМ][р][RCIcur];
Data: Data[0][0-6] = УставкаЗаписьВПЗУ;
Эмулятор if chBoxErr == 1 Data[0][7] = УтавкаОшибка;
Эмулятор Data[1] = mestoNumber;
Эмулятор Data[2] = chNumber;
Сервис if Data[0][7] == УтавкаНетОшибок
         Print Log "Успешно записана уставка в ПЗУ каналу МВДС 7(1) №" Data[2];
Сервис if Data[0][7] == УтавкаОшибка
         Print Error "Ошибка записи уставки в ПЗУ каналу МВДС 7(1) №" Data[2];</t>
  </si>
  <si>
    <t>ID: [noc][УставкиМупМдк][nretrans][answ][mvds7_1][tMupMdk][мкТ][иАРМ][р][RCIcur];
Data: Data[0][0-6] = УставкаЧтениеИзПЗУ;
Эмулятор if chBoxErr == 1 Data[0][7] = УтавкаОшибка;
Эмулятор Data[1] = mestoNumber;
Эмулятор Data[2] = chNumber;
Эмулятор ustavki = FindParamInCategoryAndModule 
         "Уставки в ПЗУ" "МВДС 7(1)" chNumber;
Эмулятор Data[3, 4] = ustavki[mestoNumber];
Сервис if Data[0][7] == УтавкаНетОшибок FindParamInCategoryAndModule 
         "Уставки в ПЗУ" "МВДС 7(1)" Data[2] [Data[1]] = Data[3, 4];
Сервис if Data[0][7] == УтавкаОшибка
         Print Error "Ошибка чтения уставки из ПЗУ канала МВДС 7(1) №" Data[2];</t>
  </si>
  <si>
    <t>ID: [noc][УставкиМупМдк][nretrans][nansw][mvds7_1][tMupMdk][мкТ][иАРМ][р][RCIcur];
Data: Data[0][0-6] = УставкаЗаписьВПЗУ;
Сервис Data[1] = ePl;
Сервис Data[2] = eCh;
Сервис Data[3,4] = eYst;
Эмулятор FindParamInCategoryAndModule 
         "Уставки в ПЗУ" "МВДС 7(1)" Data[2] [Data[1]] = Data[3,4];
Эмулятор otv.mestoNumber = Data[1];
Эмулятор otv.chNumber = Data[2];
Эмулятор SendFrame otv;</t>
  </si>
  <si>
    <t>Сервис.уставки</t>
  </si>
  <si>
    <t>Эмулятор.уставки</t>
  </si>
  <si>
    <t>Запись из ОЗУ в ПЗУ мвдс71</t>
  </si>
  <si>
    <t>Запись из ОЗУ в ПЗУ мвдс71 отв</t>
  </si>
  <si>
    <t>ubyte mesto;</t>
  </si>
  <si>
    <t>Param* otv {"Запись из ОЗУ в ПЗУ мвдс71 отв"};</t>
  </si>
  <si>
    <t>ID: [noc][УставкиМупМдк][nretrans][nansw][mvds7_1][tMupMdk][мкТ][иАРМ][р][RCIcur];
Data: Data[0][0-6] = УставкаИзОЗУвПЗУ;
Эмулятор Print Log "Получена команда Запись из ОЗУ в ПЗУ для акт. места";
Эмулятор SendFrame otv;</t>
  </si>
  <si>
    <t>ID: [noc][УставкиМупМдк][nretrans][answ][mvds7_1][tMupMdk][мкТ][иАРМ][р][RCIcur];
Data: Data[0][0-6] = УставкаИзОЗУвПЗУ;
Эмулятор if chBoxErr == 1 Data[0][7] = УтавкаОшибка;
Сервис if Data[0][7] == УтавкаНетОшибок
         Print Log "Получен ответ об успешной записи из ОЗУ в ПЗУ для акт. места";
Сервис if Data[0][7] == УтавкаОшибка
         Print Error "Получен ответ об ошибке при записи из ОЗУ в ПЗУ для акт. места";</t>
  </si>
  <si>
    <t>Записать уставки из ОЗУ в ПЗУ</t>
  </si>
  <si>
    <t>QPushButton b1 "Записать";</t>
  </si>
  <si>
    <t>Ошибка записи уставки в ПЗУ</t>
  </si>
  <si>
    <t>Ошибка записи уставки из ОЗУ в ПЗУ</t>
  </si>
  <si>
    <t>QLabel l1 "№ канала"; QLabel l1 "Уставка"; NextRow;
QLineEdit eCh; QLineEdit ePl; QPushButton b1 "Записать";</t>
  </si>
  <si>
    <t>QLabel l1 "№ канала"; QLabel l1 "Место блока"; NextRow;
QLineEdit eCh; QLineEdit ePl; QPushButton b1 "Считать";</t>
  </si>
  <si>
    <t xml:space="preserve">
QLabel l1 "№ канала"; QLabel l1 "Место блока"; QLabel l1 "Уставка"; NextRow;
QLineEdit eCh; QLineEdit ePl; QLineEdit eYst; QPushButton b1 "Записать";</t>
  </si>
  <si>
    <t>Чтение КС уставок из ПЗУ ответ</t>
  </si>
  <si>
    <t>Param* otv {"Чтение КС уставок из ПЗУ ответ"};</t>
  </si>
  <si>
    <t>ID: [noc][УставкиМупМдк][nretrans][answ][mvds7_1][tMupMdk][мкТ][иАРМ][р][RCIcur];
Data: Data[0][0-6] = УставкиЧтениеКСизПЗУ;
Эмулятор if chBoxErr == 1 Data[0][7] = УтавкаОшибка;
Сервис if Data[0][7] == УтавкаНетОшибок
         Print Log "Получен ответ об успешной записи из ОЗУ в ПЗУ для акт. места";
Сервис if Data[0][7] == УтавкаОшибка
         Print Error "Получен ответ об ошибке при записи из ОЗУ в ПЗУ для акт. места";</t>
  </si>
  <si>
    <t>ID: [noc][УставкиМупМдк][nretrans][nansw][mvds7_1][tMupMdk][мкТ][иАРМ][р][RCIcur];
Data: Data[0][0-6] = УставкиЧтениеКСизПЗУ;
Сервис Data[1] = editMesto;
Эмулятор otv.mesto = Data[1];
Эмулятор SendFrame otv;</t>
  </si>
  <si>
    <t>Место блока</t>
  </si>
  <si>
    <t>Режим МУП МДК</t>
  </si>
  <si>
    <t>КС уставок в ПЗУ МУП МДК</t>
  </si>
  <si>
    <t>Место блока установка</t>
  </si>
  <si>
    <t>Место блока установка ответ</t>
  </si>
  <si>
    <t>ID: [noc][sMesto][nretrans][nansw][mvds7_1][tMupMdk][мкТ][иАРМ][р][RCIcur];
Сервис Data[0] = setMesto;
Эмулятор mesto = Data[0];
Эмулятор SendFrame otv;</t>
  </si>
  <si>
    <t>101-105</t>
  </si>
  <si>
    <t>201-205</t>
  </si>
  <si>
    <t>replace mvds7_1 mvds7_2;</t>
  </si>
  <si>
    <t>Место</t>
  </si>
  <si>
    <t>101-103</t>
  </si>
  <si>
    <t>201-203</t>
  </si>
  <si>
    <t>101-104</t>
  </si>
  <si>
    <t>201-204</t>
  </si>
  <si>
    <t>Param* mesto { FindParamInThisCategory 
"Место блока" };
ubyte setMesto;
Param* otv { FindParamInThisCategory 
 "Место блока установка ответ" };</t>
  </si>
  <si>
    <t>Param* mesto { FindParamInThisCategory 
"Место блока"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</si>
</sst>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0" borderId="0" xfId="0" applyFont="1"/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/>
    <xf numFmtId="0" fontId="9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4" fillId="2" borderId="1" xfId="2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7" fillId="0" borderId="0" xfId="0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5" sqref="C25"/>
    </sheetView>
  </sheetViews>
  <sheetFormatPr defaultRowHeight="15" x14ac:dyDescent="0.25"/>
  <cols>
    <col min="1" max="1" width="28.85546875" customWidth="1"/>
    <col min="2" max="2" width="21.140625" customWidth="1"/>
    <col min="3" max="3" width="21.5703125" customWidth="1"/>
    <col min="4" max="4" width="20.28515625" customWidth="1"/>
    <col min="5" max="5" width="36.28515625" customWidth="1"/>
    <col min="6" max="6" width="20.7109375" customWidth="1"/>
  </cols>
  <sheetData>
    <row r="1" spans="1:6" x14ac:dyDescent="0.25">
      <c r="A1" t="s">
        <v>39</v>
      </c>
      <c r="B1" s="4" t="s">
        <v>19</v>
      </c>
    </row>
    <row r="2" spans="1:6" x14ac:dyDescent="0.25">
      <c r="A2" t="s">
        <v>425</v>
      </c>
      <c r="B2" t="s">
        <v>426</v>
      </c>
      <c r="C2" s="2"/>
      <c r="D2" s="2"/>
    </row>
    <row r="3" spans="1:6" x14ac:dyDescent="0.25">
      <c r="C3" s="2"/>
      <c r="D3" s="2"/>
    </row>
    <row r="4" spans="1:6" x14ac:dyDescent="0.25">
      <c r="A4" s="2" t="s">
        <v>31</v>
      </c>
      <c r="B4" s="2" t="s">
        <v>3</v>
      </c>
      <c r="C4" s="2" t="s">
        <v>12</v>
      </c>
      <c r="D4" s="2" t="s">
        <v>38</v>
      </c>
      <c r="E4" s="2" t="s">
        <v>34</v>
      </c>
      <c r="F4" s="2"/>
    </row>
    <row r="5" spans="1:6" ht="30" x14ac:dyDescent="0.25">
      <c r="A5" t="s">
        <v>459</v>
      </c>
      <c r="B5" s="9" t="s">
        <v>30</v>
      </c>
      <c r="C5" s="9" t="s">
        <v>32</v>
      </c>
      <c r="D5" s="9">
        <v>0</v>
      </c>
      <c r="E5" s="13" t="s">
        <v>223</v>
      </c>
    </row>
    <row r="6" spans="1:6" x14ac:dyDescent="0.25">
      <c r="A6" t="s">
        <v>460</v>
      </c>
      <c r="B6" s="9" t="s">
        <v>30</v>
      </c>
      <c r="C6" s="9" t="s">
        <v>33</v>
      </c>
      <c r="D6" s="9">
        <v>1</v>
      </c>
      <c r="E6" s="9" t="s">
        <v>43</v>
      </c>
    </row>
    <row r="7" spans="1:6" x14ac:dyDescent="0.25">
      <c r="B7" s="9"/>
      <c r="C7" s="9"/>
      <c r="D7" s="9"/>
      <c r="E7" s="9"/>
    </row>
    <row r="8" spans="1:6" ht="30" x14ac:dyDescent="0.25">
      <c r="A8" t="s">
        <v>459</v>
      </c>
      <c r="B8" s="9" t="s">
        <v>35</v>
      </c>
      <c r="C8" s="9" t="s">
        <v>36</v>
      </c>
      <c r="D8" s="9">
        <v>0</v>
      </c>
      <c r="E8" s="13" t="s">
        <v>223</v>
      </c>
    </row>
    <row r="9" spans="1:6" ht="30" x14ac:dyDescent="0.25">
      <c r="A9" t="s">
        <v>460</v>
      </c>
      <c r="B9" s="9" t="s">
        <v>35</v>
      </c>
      <c r="C9" s="9" t="s">
        <v>37</v>
      </c>
      <c r="D9" s="9">
        <v>1</v>
      </c>
      <c r="E9" s="13" t="s">
        <v>463</v>
      </c>
    </row>
    <row r="11" spans="1:6" x14ac:dyDescent="0.25">
      <c r="A11" s="2" t="s">
        <v>31</v>
      </c>
      <c r="B11" s="2" t="s">
        <v>12</v>
      </c>
      <c r="C11" s="2" t="s">
        <v>373</v>
      </c>
      <c r="D11" s="2" t="s">
        <v>51</v>
      </c>
      <c r="E11" s="2" t="s">
        <v>385</v>
      </c>
      <c r="F11" s="2" t="s">
        <v>386</v>
      </c>
    </row>
    <row r="12" spans="1:6" x14ac:dyDescent="0.25">
      <c r="A12" s="9" t="s">
        <v>49</v>
      </c>
      <c r="B12" s="9" t="s">
        <v>30</v>
      </c>
      <c r="C12" s="9" t="s">
        <v>30</v>
      </c>
      <c r="D12" s="9" t="s">
        <v>32</v>
      </c>
    </row>
    <row r="13" spans="1:6" x14ac:dyDescent="0.25">
      <c r="A13" s="9" t="s">
        <v>49</v>
      </c>
      <c r="B13" t="s">
        <v>518</v>
      </c>
      <c r="C13" t="s">
        <v>518</v>
      </c>
      <c r="D13" s="9" t="s">
        <v>32</v>
      </c>
    </row>
    <row r="14" spans="1:6" x14ac:dyDescent="0.25">
      <c r="A14" s="9" t="s">
        <v>49</v>
      </c>
      <c r="B14" s="9" t="s">
        <v>35</v>
      </c>
      <c r="C14" s="9" t="s">
        <v>35</v>
      </c>
      <c r="D14" s="9" t="s">
        <v>36</v>
      </c>
    </row>
    <row r="15" spans="1:6" x14ac:dyDescent="0.25">
      <c r="A15" s="9" t="s">
        <v>49</v>
      </c>
      <c r="B15" s="9" t="s">
        <v>517</v>
      </c>
      <c r="C15" s="9" t="s">
        <v>517</v>
      </c>
      <c r="D15" s="9" t="s">
        <v>36</v>
      </c>
    </row>
    <row r="17" spans="1:4" x14ac:dyDescent="0.25">
      <c r="A17" s="2" t="s">
        <v>31</v>
      </c>
      <c r="B17" s="2" t="s">
        <v>461</v>
      </c>
    </row>
    <row r="18" spans="1:4" x14ac:dyDescent="0.25">
      <c r="A18" s="9" t="s">
        <v>466</v>
      </c>
      <c r="B18" s="7" t="s">
        <v>462</v>
      </c>
      <c r="D18" s="9" t="s">
        <v>456</v>
      </c>
    </row>
    <row r="19" spans="1:4" x14ac:dyDescent="0.25">
      <c r="D19" s="9" t="s">
        <v>457</v>
      </c>
    </row>
    <row r="20" spans="1:4" x14ac:dyDescent="0.25">
      <c r="A20" s="9"/>
      <c r="D20" s="9" t="s">
        <v>458</v>
      </c>
    </row>
    <row r="21" spans="1:4" x14ac:dyDescent="0.25">
      <c r="A21" s="9"/>
    </row>
    <row r="22" spans="1:4" x14ac:dyDescent="0.25">
      <c r="A22" s="9"/>
    </row>
    <row r="23" spans="1:4" x14ac:dyDescent="0.25">
      <c r="A23" s="2" t="s">
        <v>31</v>
      </c>
      <c r="B23" s="2" t="s">
        <v>12</v>
      </c>
      <c r="C23" s="2" t="s">
        <v>51</v>
      </c>
    </row>
    <row r="24" spans="1:4" x14ac:dyDescent="0.25">
      <c r="A24" s="9" t="s">
        <v>474</v>
      </c>
      <c r="B24" t="s">
        <v>475</v>
      </c>
      <c r="C24" s="9" t="s">
        <v>32</v>
      </c>
    </row>
    <row r="25" spans="1:4" x14ac:dyDescent="0.25">
      <c r="A25" s="9" t="s">
        <v>474</v>
      </c>
      <c r="B25" t="s">
        <v>476</v>
      </c>
      <c r="C25" s="9" t="s">
        <v>36</v>
      </c>
    </row>
    <row r="26" spans="1:4" x14ac:dyDescent="0.25">
      <c r="A26" s="9"/>
    </row>
    <row r="27" spans="1:4" x14ac:dyDescent="0.25">
      <c r="A27" s="9"/>
    </row>
    <row r="28" spans="1:4" x14ac:dyDescent="0.25">
      <c r="A28" s="9"/>
    </row>
    <row r="29" spans="1:4" x14ac:dyDescent="0.25">
      <c r="A29" s="9"/>
    </row>
    <row r="30" spans="1:4" x14ac:dyDescent="0.25">
      <c r="A3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1.28515625" customWidth="1"/>
    <col min="2" max="2" width="19.140625" customWidth="1"/>
    <col min="3" max="3" width="31.7109375" customWidth="1"/>
    <col min="4" max="4" width="41.5703125" customWidth="1"/>
    <col min="5" max="5" width="16.5703125" customWidth="1"/>
    <col min="6" max="6" width="12.28515625" style="1" customWidth="1"/>
    <col min="7" max="7" width="23.28515625" style="4" customWidth="1"/>
    <col min="8" max="8" width="9.140625" customWidth="1"/>
  </cols>
  <sheetData>
    <row r="1" spans="1:7" x14ac:dyDescent="0.25">
      <c r="A1" s="2" t="s">
        <v>31</v>
      </c>
      <c r="B1" s="2" t="s">
        <v>12</v>
      </c>
      <c r="C1" s="2" t="s">
        <v>3</v>
      </c>
      <c r="D1" s="2" t="s">
        <v>6</v>
      </c>
      <c r="E1" s="2" t="s">
        <v>224</v>
      </c>
      <c r="F1" s="2" t="s">
        <v>7</v>
      </c>
      <c r="G1" s="6" t="s">
        <v>5</v>
      </c>
    </row>
    <row r="2" spans="1:7" x14ac:dyDescent="0.25">
      <c r="A2" s="5" t="s">
        <v>17</v>
      </c>
      <c r="C2" s="5"/>
      <c r="D2" s="1"/>
      <c r="E2" s="1"/>
      <c r="G2" s="3"/>
    </row>
    <row r="3" spans="1:7" x14ac:dyDescent="0.25">
      <c r="A3" t="s">
        <v>41</v>
      </c>
      <c r="B3" t="s">
        <v>217</v>
      </c>
      <c r="C3" t="s">
        <v>18</v>
      </c>
      <c r="D3" t="s">
        <v>14</v>
      </c>
      <c r="E3">
        <v>3</v>
      </c>
      <c r="F3" s="1" t="s">
        <v>225</v>
      </c>
      <c r="G3" s="4" t="s">
        <v>8</v>
      </c>
    </row>
    <row r="4" spans="1:7" x14ac:dyDescent="0.25">
      <c r="A4" t="s">
        <v>41</v>
      </c>
      <c r="B4" t="s">
        <v>218</v>
      </c>
      <c r="C4" t="s">
        <v>18</v>
      </c>
      <c r="D4" t="s">
        <v>15</v>
      </c>
      <c r="E4">
        <v>3</v>
      </c>
      <c r="F4" s="1" t="s">
        <v>225</v>
      </c>
      <c r="G4" s="4" t="s">
        <v>9</v>
      </c>
    </row>
    <row r="5" spans="1:7" x14ac:dyDescent="0.25">
      <c r="A5" t="s">
        <v>41</v>
      </c>
      <c r="B5" t="s">
        <v>219</v>
      </c>
      <c r="C5" t="s">
        <v>18</v>
      </c>
      <c r="D5" t="s">
        <v>16</v>
      </c>
      <c r="E5">
        <v>3</v>
      </c>
      <c r="F5" s="1" t="s">
        <v>225</v>
      </c>
      <c r="G5" s="4" t="s">
        <v>13</v>
      </c>
    </row>
    <row r="7" spans="1:7" x14ac:dyDescent="0.25">
      <c r="A7" t="s">
        <v>41</v>
      </c>
      <c r="B7" t="s">
        <v>188</v>
      </c>
      <c r="C7" s="12" t="s">
        <v>187</v>
      </c>
      <c r="E7">
        <v>1</v>
      </c>
      <c r="F7" s="1" t="s">
        <v>225</v>
      </c>
      <c r="G7" s="4" t="s">
        <v>11</v>
      </c>
    </row>
    <row r="8" spans="1:7" x14ac:dyDescent="0.25">
      <c r="A8" t="s">
        <v>41</v>
      </c>
      <c r="B8" t="s">
        <v>189</v>
      </c>
      <c r="C8" s="12" t="s">
        <v>187</v>
      </c>
      <c r="E8">
        <v>1</v>
      </c>
      <c r="F8" s="1" t="s">
        <v>225</v>
      </c>
      <c r="G8" s="4" t="s">
        <v>10</v>
      </c>
    </row>
    <row r="10" spans="1:7" x14ac:dyDescent="0.25">
      <c r="A10" t="s">
        <v>41</v>
      </c>
      <c r="B10" t="s">
        <v>185</v>
      </c>
      <c r="C10" s="12" t="s">
        <v>184</v>
      </c>
      <c r="E10">
        <v>2</v>
      </c>
      <c r="F10" s="1" t="s">
        <v>225</v>
      </c>
      <c r="G10" s="4" t="s">
        <v>11</v>
      </c>
    </row>
    <row r="11" spans="1:7" x14ac:dyDescent="0.25">
      <c r="A11" t="s">
        <v>41</v>
      </c>
      <c r="B11" t="s">
        <v>186</v>
      </c>
      <c r="C11" s="12" t="s">
        <v>184</v>
      </c>
      <c r="E11">
        <v>2</v>
      </c>
      <c r="F11" s="1" t="s">
        <v>225</v>
      </c>
      <c r="G11" s="4" t="s">
        <v>10</v>
      </c>
    </row>
    <row r="13" spans="1:7" x14ac:dyDescent="0.25">
      <c r="A13" t="s">
        <v>41</v>
      </c>
      <c r="B13" t="s">
        <v>202</v>
      </c>
      <c r="C13" s="12" t="s">
        <v>191</v>
      </c>
      <c r="E13">
        <v>4</v>
      </c>
      <c r="F13" s="1" t="s">
        <v>226</v>
      </c>
      <c r="G13" s="4" t="s">
        <v>10</v>
      </c>
    </row>
    <row r="14" spans="1:7" x14ac:dyDescent="0.25">
      <c r="A14" t="s">
        <v>41</v>
      </c>
      <c r="B14" t="s">
        <v>203</v>
      </c>
      <c r="C14" s="12" t="s">
        <v>191</v>
      </c>
      <c r="E14">
        <v>4</v>
      </c>
      <c r="F14" s="1" t="s">
        <v>226</v>
      </c>
      <c r="G14" s="4" t="s">
        <v>11</v>
      </c>
    </row>
    <row r="15" spans="1:7" x14ac:dyDescent="0.25">
      <c r="A15" t="s">
        <v>41</v>
      </c>
      <c r="B15" t="s">
        <v>204</v>
      </c>
      <c r="C15" s="12" t="s">
        <v>191</v>
      </c>
      <c r="E15">
        <v>4</v>
      </c>
      <c r="F15" s="1" t="s">
        <v>226</v>
      </c>
      <c r="G15" s="4" t="s">
        <v>197</v>
      </c>
    </row>
    <row r="16" spans="1:7" x14ac:dyDescent="0.25">
      <c r="A16" t="s">
        <v>41</v>
      </c>
      <c r="B16" t="s">
        <v>205</v>
      </c>
      <c r="C16" s="12" t="s">
        <v>191</v>
      </c>
      <c r="E16">
        <v>4</v>
      </c>
      <c r="F16" s="1" t="s">
        <v>226</v>
      </c>
      <c r="G16" s="4" t="s">
        <v>198</v>
      </c>
    </row>
    <row r="17" spans="1:7" x14ac:dyDescent="0.25">
      <c r="A17" t="s">
        <v>41</v>
      </c>
      <c r="B17" t="s">
        <v>206</v>
      </c>
      <c r="C17" s="12" t="s">
        <v>191</v>
      </c>
      <c r="E17">
        <v>4</v>
      </c>
      <c r="F17" s="1" t="s">
        <v>226</v>
      </c>
      <c r="G17" s="4" t="s">
        <v>199</v>
      </c>
    </row>
    <row r="18" spans="1:7" x14ac:dyDescent="0.25">
      <c r="A18" t="s">
        <v>41</v>
      </c>
      <c r="B18" t="s">
        <v>207</v>
      </c>
      <c r="C18" s="12" t="s">
        <v>191</v>
      </c>
      <c r="E18">
        <v>4</v>
      </c>
      <c r="F18" s="1" t="s">
        <v>226</v>
      </c>
      <c r="G18" s="4" t="s">
        <v>200</v>
      </c>
    </row>
    <row r="20" spans="1:7" x14ac:dyDescent="0.25">
      <c r="A20" t="s">
        <v>41</v>
      </c>
      <c r="B20" t="s">
        <v>210</v>
      </c>
      <c r="C20" s="12" t="s">
        <v>192</v>
      </c>
      <c r="E20">
        <v>3</v>
      </c>
      <c r="F20" s="1" t="s">
        <v>227</v>
      </c>
      <c r="G20" s="4" t="s">
        <v>11</v>
      </c>
    </row>
    <row r="21" spans="1:7" x14ac:dyDescent="0.25">
      <c r="A21" t="s">
        <v>41</v>
      </c>
      <c r="B21" t="s">
        <v>208</v>
      </c>
      <c r="C21" s="12" t="s">
        <v>192</v>
      </c>
      <c r="E21">
        <v>3</v>
      </c>
      <c r="F21" s="1" t="s">
        <v>227</v>
      </c>
      <c r="G21" s="4" t="s">
        <v>197</v>
      </c>
    </row>
    <row r="22" spans="1:7" x14ac:dyDescent="0.25">
      <c r="A22" t="s">
        <v>41</v>
      </c>
      <c r="B22" t="s">
        <v>209</v>
      </c>
      <c r="C22" s="12" t="s">
        <v>192</v>
      </c>
      <c r="E22">
        <v>3</v>
      </c>
      <c r="F22" s="1" t="s">
        <v>227</v>
      </c>
      <c r="G22" s="4" t="s">
        <v>198</v>
      </c>
    </row>
    <row r="24" spans="1:7" x14ac:dyDescent="0.25">
      <c r="A24" t="s">
        <v>41</v>
      </c>
      <c r="B24" t="s">
        <v>211</v>
      </c>
      <c r="C24" t="s">
        <v>193</v>
      </c>
      <c r="E24">
        <v>2</v>
      </c>
      <c r="F24" s="1" t="s">
        <v>227</v>
      </c>
      <c r="G24" s="4" t="s">
        <v>11</v>
      </c>
    </row>
    <row r="25" spans="1:7" x14ac:dyDescent="0.25">
      <c r="A25" t="s">
        <v>41</v>
      </c>
      <c r="B25" t="s">
        <v>212</v>
      </c>
      <c r="C25" t="s">
        <v>193</v>
      </c>
      <c r="E25">
        <v>2</v>
      </c>
      <c r="F25" s="1" t="s">
        <v>227</v>
      </c>
      <c r="G25" s="4" t="s">
        <v>197</v>
      </c>
    </row>
    <row r="26" spans="1:7" x14ac:dyDescent="0.25">
      <c r="A26" t="s">
        <v>41</v>
      </c>
      <c r="B26" t="s">
        <v>222</v>
      </c>
      <c r="C26" t="s">
        <v>193</v>
      </c>
      <c r="E26">
        <v>2</v>
      </c>
      <c r="F26" s="1" t="s">
        <v>227</v>
      </c>
      <c r="G26" s="4" t="s">
        <v>40</v>
      </c>
    </row>
    <row r="28" spans="1:7" x14ac:dyDescent="0.25">
      <c r="A28" t="s">
        <v>41</v>
      </c>
      <c r="B28" t="s">
        <v>213</v>
      </c>
      <c r="C28" t="s">
        <v>194</v>
      </c>
      <c r="E28">
        <v>2</v>
      </c>
      <c r="F28" s="1" t="s">
        <v>226</v>
      </c>
      <c r="G28" s="4" t="s">
        <v>10</v>
      </c>
    </row>
    <row r="29" spans="1:7" x14ac:dyDescent="0.25">
      <c r="A29" t="s">
        <v>41</v>
      </c>
      <c r="B29" t="s">
        <v>214</v>
      </c>
      <c r="C29" t="s">
        <v>194</v>
      </c>
      <c r="E29">
        <v>2</v>
      </c>
      <c r="F29" s="1" t="s">
        <v>226</v>
      </c>
      <c r="G29" s="4" t="s">
        <v>11</v>
      </c>
    </row>
    <row r="30" spans="1:7" x14ac:dyDescent="0.25">
      <c r="A30" t="s">
        <v>41</v>
      </c>
      <c r="B30" t="s">
        <v>215</v>
      </c>
      <c r="C30" t="s">
        <v>194</v>
      </c>
      <c r="E30">
        <v>2</v>
      </c>
      <c r="F30" s="1" t="s">
        <v>226</v>
      </c>
      <c r="G30" s="4" t="s">
        <v>197</v>
      </c>
    </row>
    <row r="32" spans="1:7" x14ac:dyDescent="0.25">
      <c r="A32" t="s">
        <v>41</v>
      </c>
      <c r="B32" t="s">
        <v>220</v>
      </c>
      <c r="C32" t="s">
        <v>195</v>
      </c>
      <c r="E32">
        <v>2</v>
      </c>
      <c r="F32" s="1" t="s">
        <v>225</v>
      </c>
      <c r="G32" s="4" t="s">
        <v>190</v>
      </c>
    </row>
    <row r="34" spans="1:7" x14ac:dyDescent="0.25">
      <c r="A34" s="5" t="s">
        <v>196</v>
      </c>
    </row>
    <row r="35" spans="1:7" x14ac:dyDescent="0.25">
      <c r="A35" t="s">
        <v>41</v>
      </c>
      <c r="B35" t="s">
        <v>20</v>
      </c>
      <c r="C35" t="s">
        <v>201</v>
      </c>
      <c r="E35">
        <v>2</v>
      </c>
      <c r="F35" s="1" t="s">
        <v>225</v>
      </c>
      <c r="G35" s="4" t="s">
        <v>22</v>
      </c>
    </row>
    <row r="36" spans="1:7" x14ac:dyDescent="0.25">
      <c r="A36" t="s">
        <v>41</v>
      </c>
      <c r="B36" t="s">
        <v>21</v>
      </c>
      <c r="C36" t="s">
        <v>201</v>
      </c>
      <c r="E36">
        <v>2</v>
      </c>
      <c r="F36" s="1" t="s">
        <v>225</v>
      </c>
      <c r="G36" s="4" t="s">
        <v>23</v>
      </c>
    </row>
    <row r="37" spans="1:7" x14ac:dyDescent="0.25">
      <c r="A37" t="s">
        <v>41</v>
      </c>
      <c r="B37" t="s">
        <v>29</v>
      </c>
      <c r="C37" t="s">
        <v>201</v>
      </c>
      <c r="E37">
        <v>2</v>
      </c>
      <c r="F37" s="1" t="s">
        <v>225</v>
      </c>
      <c r="G37" s="4" t="s">
        <v>40</v>
      </c>
    </row>
    <row r="38" spans="1:7" x14ac:dyDescent="0.25">
      <c r="G38"/>
    </row>
    <row r="39" spans="1:7" x14ac:dyDescent="0.25">
      <c r="G39"/>
    </row>
    <row r="40" spans="1:7" x14ac:dyDescent="0.25">
      <c r="G40"/>
    </row>
    <row r="41" spans="1:7" x14ac:dyDescent="0.25">
      <c r="G41"/>
    </row>
    <row r="42" spans="1:7" x14ac:dyDescent="0.25">
      <c r="G42"/>
    </row>
    <row r="43" spans="1:7" x14ac:dyDescent="0.25">
      <c r="G43"/>
    </row>
    <row r="44" spans="1:7" x14ac:dyDescent="0.25"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1.28515625" style="20" customWidth="1"/>
    <col min="2" max="2" width="24.7109375" style="20" customWidth="1"/>
    <col min="3" max="3" width="31.7109375" style="20" customWidth="1"/>
    <col min="4" max="4" width="47.28515625" style="20" customWidth="1"/>
    <col min="5" max="5" width="16.5703125" style="21" customWidth="1"/>
    <col min="6" max="6" width="12.28515625" style="21" customWidth="1"/>
    <col min="7" max="7" width="13.140625" style="22" customWidth="1"/>
    <col min="8" max="8" width="9.140625" style="17" customWidth="1"/>
    <col min="9" max="16384" width="9.140625" style="17"/>
  </cols>
  <sheetData>
    <row r="1" spans="1:7" x14ac:dyDescent="0.25">
      <c r="A1" s="14" t="s">
        <v>31</v>
      </c>
      <c r="B1" s="14" t="s">
        <v>12</v>
      </c>
      <c r="C1" s="14" t="s">
        <v>3</v>
      </c>
      <c r="D1" s="14" t="s">
        <v>6</v>
      </c>
      <c r="E1" s="14" t="s">
        <v>224</v>
      </c>
      <c r="F1" s="14" t="s">
        <v>7</v>
      </c>
      <c r="G1" s="15" t="s">
        <v>5</v>
      </c>
    </row>
    <row r="3" spans="1:7" x14ac:dyDescent="0.25">
      <c r="A3" s="18" t="s">
        <v>41</v>
      </c>
      <c r="B3" s="38" t="s">
        <v>464</v>
      </c>
      <c r="C3" s="18" t="s">
        <v>234</v>
      </c>
      <c r="D3" s="18" t="s">
        <v>216</v>
      </c>
      <c r="E3" s="19">
        <v>8</v>
      </c>
      <c r="F3" s="19" t="s">
        <v>227</v>
      </c>
      <c r="G3" s="19" t="s">
        <v>11</v>
      </c>
    </row>
    <row r="4" spans="1:7" x14ac:dyDescent="0.25">
      <c r="A4" s="18" t="s">
        <v>41</v>
      </c>
      <c r="B4" s="18" t="s">
        <v>229</v>
      </c>
      <c r="C4" s="18" t="s">
        <v>234</v>
      </c>
      <c r="D4" s="18" t="s">
        <v>230</v>
      </c>
      <c r="E4" s="19">
        <v>8</v>
      </c>
      <c r="F4" s="19" t="s">
        <v>227</v>
      </c>
      <c r="G4" s="19" t="s">
        <v>197</v>
      </c>
    </row>
    <row r="5" spans="1:7" x14ac:dyDescent="0.25">
      <c r="A5" s="18" t="s">
        <v>41</v>
      </c>
      <c r="B5" s="18" t="s">
        <v>228</v>
      </c>
      <c r="C5" s="18" t="s">
        <v>234</v>
      </c>
      <c r="D5" s="18" t="s">
        <v>231</v>
      </c>
      <c r="E5" s="19">
        <v>8</v>
      </c>
      <c r="F5" s="19" t="s">
        <v>227</v>
      </c>
      <c r="G5" s="19" t="s">
        <v>198</v>
      </c>
    </row>
    <row r="7" spans="1:7" x14ac:dyDescent="0.25">
      <c r="A7" s="16" t="s">
        <v>322</v>
      </c>
    </row>
    <row r="8" spans="1:7" x14ac:dyDescent="0.25">
      <c r="A8" s="23" t="s">
        <v>41</v>
      </c>
      <c r="B8" s="40" t="s">
        <v>503</v>
      </c>
      <c r="C8" s="23" t="s">
        <v>234</v>
      </c>
      <c r="D8" s="23" t="s">
        <v>232</v>
      </c>
      <c r="E8" s="24">
        <v>8</v>
      </c>
      <c r="F8" s="24" t="s">
        <v>227</v>
      </c>
      <c r="G8" s="24" t="s">
        <v>199</v>
      </c>
    </row>
    <row r="9" spans="1:7" x14ac:dyDescent="0.25">
      <c r="A9" s="39" t="s">
        <v>41</v>
      </c>
      <c r="B9" s="40" t="s">
        <v>504</v>
      </c>
      <c r="C9" s="39" t="s">
        <v>489</v>
      </c>
      <c r="D9" s="39" t="s">
        <v>490</v>
      </c>
      <c r="E9" s="24">
        <v>1</v>
      </c>
      <c r="F9" s="24" t="s">
        <v>227</v>
      </c>
      <c r="G9" s="24">
        <v>1</v>
      </c>
    </row>
    <row r="10" spans="1:7" x14ac:dyDescent="0.25">
      <c r="A10" s="39" t="s">
        <v>41</v>
      </c>
      <c r="B10" s="40" t="s">
        <v>500</v>
      </c>
      <c r="C10" s="39" t="s">
        <v>489</v>
      </c>
      <c r="D10" s="39" t="s">
        <v>490</v>
      </c>
      <c r="E10" s="24">
        <v>1</v>
      </c>
      <c r="F10" s="24" t="s">
        <v>227</v>
      </c>
      <c r="G10" s="24">
        <v>0</v>
      </c>
    </row>
    <row r="11" spans="1:7" x14ac:dyDescent="0.25">
      <c r="A11" s="39" t="s">
        <v>41</v>
      </c>
      <c r="B11" s="40" t="s">
        <v>498</v>
      </c>
      <c r="C11" s="39" t="s">
        <v>491</v>
      </c>
      <c r="D11" s="23" t="s">
        <v>245</v>
      </c>
      <c r="E11" s="24">
        <v>7</v>
      </c>
      <c r="F11" s="24" t="s">
        <v>227</v>
      </c>
      <c r="G11" s="24">
        <v>0</v>
      </c>
    </row>
    <row r="12" spans="1:7" x14ac:dyDescent="0.25">
      <c r="A12" s="23" t="s">
        <v>41</v>
      </c>
      <c r="B12" s="40" t="s">
        <v>499</v>
      </c>
      <c r="C12" s="39" t="s">
        <v>491</v>
      </c>
      <c r="D12" s="23" t="s">
        <v>246</v>
      </c>
      <c r="E12" s="24">
        <v>7</v>
      </c>
      <c r="F12" s="24" t="s">
        <v>227</v>
      </c>
      <c r="G12" s="24">
        <v>1</v>
      </c>
    </row>
    <row r="13" spans="1:7" x14ac:dyDescent="0.25">
      <c r="A13" s="23" t="s">
        <v>41</v>
      </c>
      <c r="B13" s="40" t="s">
        <v>497</v>
      </c>
      <c r="C13" s="39" t="s">
        <v>491</v>
      </c>
      <c r="D13" s="23" t="s">
        <v>247</v>
      </c>
      <c r="E13" s="24">
        <v>7</v>
      </c>
      <c r="F13" s="24" t="s">
        <v>227</v>
      </c>
      <c r="G13" s="24">
        <v>2</v>
      </c>
    </row>
    <row r="14" spans="1:7" x14ac:dyDescent="0.25">
      <c r="A14" s="23" t="s">
        <v>41</v>
      </c>
      <c r="B14" s="40" t="s">
        <v>496</v>
      </c>
      <c r="C14" s="39" t="s">
        <v>491</v>
      </c>
      <c r="D14" s="23" t="s">
        <v>248</v>
      </c>
      <c r="E14" s="24">
        <v>7</v>
      </c>
      <c r="F14" s="24" t="s">
        <v>227</v>
      </c>
      <c r="G14" s="24">
        <v>3</v>
      </c>
    </row>
    <row r="15" spans="1:7" x14ac:dyDescent="0.25">
      <c r="A15" s="23" t="s">
        <v>41</v>
      </c>
      <c r="B15" s="41" t="s">
        <v>501</v>
      </c>
      <c r="C15" s="39" t="s">
        <v>491</v>
      </c>
      <c r="D15" s="23" t="s">
        <v>249</v>
      </c>
      <c r="E15" s="24">
        <v>7</v>
      </c>
      <c r="F15" s="24" t="s">
        <v>227</v>
      </c>
      <c r="G15" s="24">
        <v>4</v>
      </c>
    </row>
    <row r="16" spans="1:7" x14ac:dyDescent="0.25">
      <c r="A16" s="23" t="s">
        <v>41</v>
      </c>
      <c r="B16" s="40" t="s">
        <v>502</v>
      </c>
      <c r="C16" s="39" t="s">
        <v>491</v>
      </c>
      <c r="D16" s="23" t="s">
        <v>250</v>
      </c>
      <c r="E16" s="24">
        <v>7</v>
      </c>
      <c r="F16" s="24" t="s">
        <v>227</v>
      </c>
      <c r="G16" s="24">
        <v>5</v>
      </c>
    </row>
    <row r="18" spans="1:7" x14ac:dyDescent="0.25">
      <c r="A18" s="23" t="s">
        <v>41</v>
      </c>
      <c r="B18" s="23" t="s">
        <v>251</v>
      </c>
      <c r="C18" s="23" t="s">
        <v>234</v>
      </c>
      <c r="D18" s="23" t="s">
        <v>233</v>
      </c>
      <c r="E18" s="24">
        <v>8</v>
      </c>
      <c r="F18" s="24" t="s">
        <v>227</v>
      </c>
      <c r="G18" s="24">
        <v>5</v>
      </c>
    </row>
    <row r="20" spans="1:7" x14ac:dyDescent="0.25">
      <c r="A20" s="16" t="s">
        <v>323</v>
      </c>
    </row>
    <row r="21" spans="1:7" x14ac:dyDescent="0.25">
      <c r="A21" s="18" t="s">
        <v>41</v>
      </c>
      <c r="B21" s="18" t="s">
        <v>238</v>
      </c>
      <c r="C21" s="18" t="s">
        <v>234</v>
      </c>
      <c r="D21" s="18" t="s">
        <v>235</v>
      </c>
      <c r="E21" s="19">
        <v>8</v>
      </c>
      <c r="F21" s="19" t="s">
        <v>227</v>
      </c>
      <c r="G21" s="19" t="s">
        <v>237</v>
      </c>
    </row>
    <row r="22" spans="1:7" x14ac:dyDescent="0.25">
      <c r="A22" s="18" t="s">
        <v>41</v>
      </c>
      <c r="B22" s="18" t="s">
        <v>239</v>
      </c>
      <c r="C22" s="18" t="s">
        <v>236</v>
      </c>
      <c r="D22" s="18" t="s">
        <v>245</v>
      </c>
      <c r="E22" s="19">
        <v>8</v>
      </c>
      <c r="F22" s="19" t="s">
        <v>227</v>
      </c>
      <c r="G22" s="19">
        <v>0</v>
      </c>
    </row>
    <row r="23" spans="1:7" x14ac:dyDescent="0.25">
      <c r="A23" s="18" t="s">
        <v>41</v>
      </c>
      <c r="B23" s="18" t="s">
        <v>240</v>
      </c>
      <c r="C23" s="18" t="s">
        <v>236</v>
      </c>
      <c r="D23" s="18" t="s">
        <v>246</v>
      </c>
      <c r="E23" s="19">
        <v>8</v>
      </c>
      <c r="F23" s="19" t="s">
        <v>227</v>
      </c>
      <c r="G23" s="19">
        <v>1</v>
      </c>
    </row>
    <row r="24" spans="1:7" x14ac:dyDescent="0.25">
      <c r="A24" s="18" t="s">
        <v>41</v>
      </c>
      <c r="B24" s="18" t="s">
        <v>241</v>
      </c>
      <c r="C24" s="18" t="s">
        <v>236</v>
      </c>
      <c r="D24" s="18" t="s">
        <v>247</v>
      </c>
      <c r="E24" s="19">
        <v>8</v>
      </c>
      <c r="F24" s="19" t="s">
        <v>227</v>
      </c>
      <c r="G24" s="19">
        <v>2</v>
      </c>
    </row>
    <row r="25" spans="1:7" x14ac:dyDescent="0.25">
      <c r="A25" s="18" t="s">
        <v>41</v>
      </c>
      <c r="B25" s="18" t="s">
        <v>242</v>
      </c>
      <c r="C25" s="18" t="s">
        <v>236</v>
      </c>
      <c r="D25" s="18" t="s">
        <v>248</v>
      </c>
      <c r="E25" s="19">
        <v>8</v>
      </c>
      <c r="F25" s="19" t="s">
        <v>227</v>
      </c>
      <c r="G25" s="19">
        <v>3</v>
      </c>
    </row>
    <row r="26" spans="1:7" x14ac:dyDescent="0.25">
      <c r="A26" s="18" t="s">
        <v>41</v>
      </c>
      <c r="B26" s="18" t="s">
        <v>243</v>
      </c>
      <c r="C26" s="18" t="s">
        <v>236</v>
      </c>
      <c r="D26" s="18" t="s">
        <v>249</v>
      </c>
      <c r="E26" s="19">
        <v>8</v>
      </c>
      <c r="F26" s="19" t="s">
        <v>227</v>
      </c>
      <c r="G26" s="19">
        <v>4</v>
      </c>
    </row>
    <row r="27" spans="1:7" x14ac:dyDescent="0.25">
      <c r="A27" s="18" t="s">
        <v>41</v>
      </c>
      <c r="B27" s="18" t="s">
        <v>244</v>
      </c>
      <c r="C27" s="18" t="s">
        <v>236</v>
      </c>
      <c r="D27" s="18" t="s">
        <v>253</v>
      </c>
      <c r="E27" s="19">
        <v>8</v>
      </c>
      <c r="F27" s="19" t="s">
        <v>227</v>
      </c>
      <c r="G27" s="19">
        <v>5</v>
      </c>
    </row>
    <row r="29" spans="1:7" x14ac:dyDescent="0.25">
      <c r="A29" s="18" t="s">
        <v>41</v>
      </c>
      <c r="B29" s="18" t="s">
        <v>252</v>
      </c>
      <c r="C29" s="18" t="s">
        <v>234</v>
      </c>
      <c r="D29" s="18" t="s">
        <v>254</v>
      </c>
      <c r="E29" s="19">
        <v>8</v>
      </c>
      <c r="F29" s="19" t="s">
        <v>227</v>
      </c>
      <c r="G29" s="19" t="s">
        <v>255</v>
      </c>
    </row>
    <row r="31" spans="1:7" x14ac:dyDescent="0.25">
      <c r="A31" s="16" t="s">
        <v>256</v>
      </c>
    </row>
    <row r="32" spans="1:7" x14ac:dyDescent="0.25">
      <c r="A32" s="23" t="s">
        <v>41</v>
      </c>
      <c r="B32" s="23" t="s">
        <v>260</v>
      </c>
      <c r="C32" s="23" t="s">
        <v>234</v>
      </c>
      <c r="D32" s="23" t="s">
        <v>257</v>
      </c>
      <c r="E32" s="24">
        <v>8</v>
      </c>
      <c r="F32" s="24" t="s">
        <v>227</v>
      </c>
      <c r="G32" s="24" t="s">
        <v>258</v>
      </c>
    </row>
    <row r="33" spans="1:7" x14ac:dyDescent="0.25">
      <c r="A33" s="23" t="s">
        <v>41</v>
      </c>
      <c r="B33" s="23" t="s">
        <v>261</v>
      </c>
      <c r="C33" s="23" t="s">
        <v>268</v>
      </c>
      <c r="D33" s="23" t="s">
        <v>245</v>
      </c>
      <c r="E33" s="24">
        <v>4</v>
      </c>
      <c r="F33" s="24" t="s">
        <v>227</v>
      </c>
      <c r="G33" s="24">
        <v>0</v>
      </c>
    </row>
    <row r="34" spans="1:7" x14ac:dyDescent="0.25">
      <c r="A34" s="23" t="s">
        <v>41</v>
      </c>
      <c r="B34" s="23" t="s">
        <v>262</v>
      </c>
      <c r="C34" s="23" t="s">
        <v>268</v>
      </c>
      <c r="D34" s="23" t="s">
        <v>246</v>
      </c>
      <c r="E34" s="24">
        <v>4</v>
      </c>
      <c r="F34" s="24" t="s">
        <v>227</v>
      </c>
      <c r="G34" s="24">
        <v>1</v>
      </c>
    </row>
    <row r="35" spans="1:7" x14ac:dyDescent="0.25">
      <c r="A35" s="23" t="s">
        <v>41</v>
      </c>
      <c r="B35" s="23" t="s">
        <v>263</v>
      </c>
      <c r="C35" s="23" t="s">
        <v>268</v>
      </c>
      <c r="D35" s="23" t="s">
        <v>247</v>
      </c>
      <c r="E35" s="24">
        <v>4</v>
      </c>
      <c r="F35" s="24" t="s">
        <v>227</v>
      </c>
      <c r="G35" s="24">
        <v>2</v>
      </c>
    </row>
    <row r="36" spans="1:7" x14ac:dyDescent="0.25">
      <c r="A36" s="23" t="s">
        <v>41</v>
      </c>
      <c r="B36" s="23" t="s">
        <v>264</v>
      </c>
      <c r="C36" s="23" t="s">
        <v>268</v>
      </c>
      <c r="D36" s="23" t="s">
        <v>248</v>
      </c>
      <c r="E36" s="24">
        <v>4</v>
      </c>
      <c r="F36" s="24" t="s">
        <v>227</v>
      </c>
      <c r="G36" s="24">
        <v>3</v>
      </c>
    </row>
    <row r="37" spans="1:7" x14ac:dyDescent="0.25">
      <c r="A37" s="23" t="s">
        <v>41</v>
      </c>
      <c r="B37" s="23" t="s">
        <v>265</v>
      </c>
      <c r="C37" s="23" t="s">
        <v>236</v>
      </c>
      <c r="D37" s="23" t="s">
        <v>249</v>
      </c>
      <c r="E37" s="24">
        <v>8</v>
      </c>
      <c r="F37" s="24" t="s">
        <v>227</v>
      </c>
      <c r="G37" s="24">
        <v>4</v>
      </c>
    </row>
    <row r="38" spans="1:7" x14ac:dyDescent="0.25">
      <c r="A38" s="23" t="s">
        <v>41</v>
      </c>
      <c r="B38" s="23" t="s">
        <v>266</v>
      </c>
      <c r="C38" s="23" t="s">
        <v>236</v>
      </c>
      <c r="D38" s="23" t="s">
        <v>253</v>
      </c>
      <c r="E38" s="24">
        <v>8</v>
      </c>
      <c r="F38" s="24" t="s">
        <v>227</v>
      </c>
      <c r="G38" s="24">
        <v>5</v>
      </c>
    </row>
    <row r="39" spans="1:7" x14ac:dyDescent="0.25">
      <c r="A39" s="23" t="s">
        <v>41</v>
      </c>
      <c r="B39" s="23" t="s">
        <v>269</v>
      </c>
      <c r="C39" s="23" t="s">
        <v>272</v>
      </c>
      <c r="D39" s="23" t="s">
        <v>273</v>
      </c>
      <c r="E39" s="24">
        <v>4</v>
      </c>
      <c r="F39" s="24" t="s">
        <v>226</v>
      </c>
      <c r="G39" s="24" t="s">
        <v>276</v>
      </c>
    </row>
    <row r="40" spans="1:7" x14ac:dyDescent="0.25">
      <c r="A40" s="23" t="s">
        <v>41</v>
      </c>
      <c r="B40" s="23" t="s">
        <v>270</v>
      </c>
      <c r="C40" s="23" t="s">
        <v>272</v>
      </c>
      <c r="D40" s="23" t="s">
        <v>275</v>
      </c>
      <c r="E40" s="24">
        <v>4</v>
      </c>
      <c r="F40" s="24" t="s">
        <v>226</v>
      </c>
      <c r="G40" s="24" t="s">
        <v>277</v>
      </c>
    </row>
    <row r="41" spans="1:7" x14ac:dyDescent="0.25">
      <c r="A41" s="23" t="s">
        <v>41</v>
      </c>
      <c r="B41" s="23" t="s">
        <v>271</v>
      </c>
      <c r="C41" s="23" t="s">
        <v>272</v>
      </c>
      <c r="D41" s="23" t="s">
        <v>274</v>
      </c>
      <c r="E41" s="24">
        <v>4</v>
      </c>
      <c r="F41" s="24" t="s">
        <v>226</v>
      </c>
      <c r="G41" s="24" t="s">
        <v>278</v>
      </c>
    </row>
    <row r="43" spans="1:7" x14ac:dyDescent="0.25">
      <c r="A43" s="23" t="s">
        <v>41</v>
      </c>
      <c r="B43" s="23" t="s">
        <v>267</v>
      </c>
      <c r="C43" s="23" t="s">
        <v>234</v>
      </c>
      <c r="D43" s="23" t="s">
        <v>254</v>
      </c>
      <c r="E43" s="24">
        <v>8</v>
      </c>
      <c r="F43" s="24" t="s">
        <v>227</v>
      </c>
      <c r="G43" s="24" t="s">
        <v>259</v>
      </c>
    </row>
    <row r="45" spans="1:7" x14ac:dyDescent="0.25">
      <c r="A45" s="18" t="s">
        <v>41</v>
      </c>
      <c r="B45" s="18" t="s">
        <v>279</v>
      </c>
      <c r="C45" s="18" t="s">
        <v>234</v>
      </c>
      <c r="D45" s="18" t="s">
        <v>280</v>
      </c>
      <c r="E45" s="19">
        <v>8</v>
      </c>
      <c r="F45" s="19" t="s">
        <v>227</v>
      </c>
      <c r="G45" s="19" t="s">
        <v>23</v>
      </c>
    </row>
    <row r="46" spans="1:7" x14ac:dyDescent="0.25">
      <c r="A46" s="18" t="s">
        <v>41</v>
      </c>
      <c r="B46" s="18" t="s">
        <v>288</v>
      </c>
      <c r="C46" s="18" t="s">
        <v>234</v>
      </c>
      <c r="D46" s="18" t="s">
        <v>281</v>
      </c>
      <c r="E46" s="19">
        <v>8</v>
      </c>
      <c r="F46" s="19" t="s">
        <v>227</v>
      </c>
      <c r="G46" s="19" t="s">
        <v>282</v>
      </c>
    </row>
    <row r="47" spans="1:7" x14ac:dyDescent="0.25">
      <c r="A47" s="18" t="s">
        <v>41</v>
      </c>
      <c r="B47" s="18" t="s">
        <v>296</v>
      </c>
      <c r="C47" s="18" t="s">
        <v>234</v>
      </c>
      <c r="D47" s="18" t="s">
        <v>283</v>
      </c>
      <c r="E47" s="19">
        <v>8</v>
      </c>
      <c r="F47" s="19" t="s">
        <v>227</v>
      </c>
      <c r="G47" s="19" t="s">
        <v>289</v>
      </c>
    </row>
    <row r="48" spans="1:7" ht="30" x14ac:dyDescent="0.25">
      <c r="A48" s="23" t="s">
        <v>41</v>
      </c>
      <c r="B48" s="23" t="s">
        <v>299</v>
      </c>
      <c r="C48" s="23" t="s">
        <v>234</v>
      </c>
      <c r="D48" s="25" t="s">
        <v>297</v>
      </c>
      <c r="E48" s="24">
        <v>8</v>
      </c>
      <c r="F48" s="24" t="s">
        <v>227</v>
      </c>
      <c r="G48" s="24" t="s">
        <v>290</v>
      </c>
    </row>
    <row r="49" spans="1:7" x14ac:dyDescent="0.25">
      <c r="A49" s="23" t="s">
        <v>41</v>
      </c>
      <c r="B49" s="23" t="s">
        <v>300</v>
      </c>
      <c r="C49" s="23" t="s">
        <v>234</v>
      </c>
      <c r="D49" s="23" t="s">
        <v>284</v>
      </c>
      <c r="E49" s="24">
        <v>8</v>
      </c>
      <c r="F49" s="24" t="s">
        <v>227</v>
      </c>
      <c r="G49" s="24" t="s">
        <v>291</v>
      </c>
    </row>
    <row r="50" spans="1:7" x14ac:dyDescent="0.25">
      <c r="A50" s="23" t="s">
        <v>41</v>
      </c>
      <c r="B50" s="23" t="s">
        <v>301</v>
      </c>
      <c r="C50" s="23" t="s">
        <v>234</v>
      </c>
      <c r="D50" s="23" t="s">
        <v>285</v>
      </c>
      <c r="E50" s="24">
        <v>8</v>
      </c>
      <c r="F50" s="24" t="s">
        <v>227</v>
      </c>
      <c r="G50" s="24" t="s">
        <v>292</v>
      </c>
    </row>
    <row r="51" spans="1:7" x14ac:dyDescent="0.25">
      <c r="A51" s="23" t="s">
        <v>41</v>
      </c>
      <c r="B51" s="23" t="s">
        <v>302</v>
      </c>
      <c r="C51" s="23" t="s">
        <v>234</v>
      </c>
      <c r="D51" s="23" t="s">
        <v>286</v>
      </c>
      <c r="E51" s="24">
        <v>8</v>
      </c>
      <c r="F51" s="24" t="s">
        <v>227</v>
      </c>
      <c r="G51" s="24" t="s">
        <v>293</v>
      </c>
    </row>
    <row r="52" spans="1:7" ht="30" x14ac:dyDescent="0.25">
      <c r="A52" s="23" t="s">
        <v>41</v>
      </c>
      <c r="B52" s="23" t="s">
        <v>303</v>
      </c>
      <c r="C52" s="23" t="s">
        <v>234</v>
      </c>
      <c r="D52" s="25" t="s">
        <v>298</v>
      </c>
      <c r="E52" s="24">
        <v>8</v>
      </c>
      <c r="F52" s="24" t="s">
        <v>227</v>
      </c>
      <c r="G52" s="24" t="s">
        <v>294</v>
      </c>
    </row>
    <row r="53" spans="1:7" x14ac:dyDescent="0.25">
      <c r="A53" s="23" t="s">
        <v>41</v>
      </c>
      <c r="B53" s="23" t="s">
        <v>304</v>
      </c>
      <c r="C53" s="23" t="s">
        <v>234</v>
      </c>
      <c r="D53" s="23" t="s">
        <v>287</v>
      </c>
      <c r="E53" s="24">
        <v>8</v>
      </c>
      <c r="F53" s="24" t="s">
        <v>227</v>
      </c>
      <c r="G53" s="24" t="s">
        <v>295</v>
      </c>
    </row>
    <row r="55" spans="1:7" x14ac:dyDescent="0.25">
      <c r="A55" s="18" t="s">
        <v>41</v>
      </c>
      <c r="B55" s="18" t="s">
        <v>324</v>
      </c>
      <c r="C55" s="18" t="s">
        <v>234</v>
      </c>
      <c r="D55" s="18" t="s">
        <v>305</v>
      </c>
      <c r="E55" s="19">
        <v>8</v>
      </c>
      <c r="F55" s="19" t="s">
        <v>227</v>
      </c>
      <c r="G55" s="19">
        <v>19</v>
      </c>
    </row>
    <row r="56" spans="1:7" x14ac:dyDescent="0.25">
      <c r="A56" s="18" t="s">
        <v>41</v>
      </c>
      <c r="B56" s="18" t="s">
        <v>325</v>
      </c>
      <c r="C56" s="18" t="s">
        <v>234</v>
      </c>
      <c r="D56" s="18" t="s">
        <v>306</v>
      </c>
      <c r="E56" s="19">
        <v>8</v>
      </c>
      <c r="F56" s="19" t="s">
        <v>227</v>
      </c>
      <c r="G56" s="19">
        <v>20</v>
      </c>
    </row>
    <row r="57" spans="1:7" x14ac:dyDescent="0.25">
      <c r="A57" s="18" t="s">
        <v>41</v>
      </c>
      <c r="B57" s="18" t="s">
        <v>326</v>
      </c>
      <c r="C57" s="18" t="s">
        <v>234</v>
      </c>
      <c r="D57" s="18" t="s">
        <v>307</v>
      </c>
      <c r="E57" s="19">
        <v>8</v>
      </c>
      <c r="F57" s="19" t="s">
        <v>227</v>
      </c>
      <c r="G57" s="19">
        <v>21</v>
      </c>
    </row>
    <row r="58" spans="1:7" x14ac:dyDescent="0.25">
      <c r="A58" s="18" t="s">
        <v>41</v>
      </c>
      <c r="B58" s="18" t="s">
        <v>327</v>
      </c>
      <c r="C58" s="18" t="s">
        <v>234</v>
      </c>
      <c r="D58" s="18" t="s">
        <v>308</v>
      </c>
      <c r="E58" s="19">
        <v>8</v>
      </c>
      <c r="F58" s="19" t="s">
        <v>227</v>
      </c>
      <c r="G58" s="19">
        <v>22</v>
      </c>
    </row>
    <row r="59" spans="1:7" ht="75" x14ac:dyDescent="0.25">
      <c r="A59" s="23" t="s">
        <v>41</v>
      </c>
      <c r="B59" s="23" t="s">
        <v>328</v>
      </c>
      <c r="C59" s="23" t="s">
        <v>234</v>
      </c>
      <c r="D59" s="25" t="s">
        <v>309</v>
      </c>
      <c r="E59" s="24">
        <v>8</v>
      </c>
      <c r="F59" s="24" t="s">
        <v>227</v>
      </c>
      <c r="G59" s="24">
        <v>23</v>
      </c>
    </row>
    <row r="60" spans="1:7" x14ac:dyDescent="0.25">
      <c r="A60" s="18" t="s">
        <v>41</v>
      </c>
      <c r="B60" s="18" t="s">
        <v>329</v>
      </c>
      <c r="C60" s="18" t="s">
        <v>234</v>
      </c>
      <c r="D60" s="18" t="s">
        <v>310</v>
      </c>
      <c r="E60" s="19">
        <v>8</v>
      </c>
      <c r="F60" s="19" t="s">
        <v>227</v>
      </c>
      <c r="G60" s="19">
        <v>24</v>
      </c>
    </row>
    <row r="61" spans="1:7" x14ac:dyDescent="0.25">
      <c r="A61" s="18" t="s">
        <v>41</v>
      </c>
      <c r="B61" s="18" t="s">
        <v>330</v>
      </c>
      <c r="C61" s="18" t="s">
        <v>234</v>
      </c>
      <c r="D61" s="18" t="s">
        <v>311</v>
      </c>
      <c r="E61" s="19">
        <v>8</v>
      </c>
      <c r="F61" s="19" t="s">
        <v>227</v>
      </c>
      <c r="G61" s="19">
        <v>25</v>
      </c>
    </row>
    <row r="62" spans="1:7" x14ac:dyDescent="0.25">
      <c r="A62" s="23" t="s">
        <v>41</v>
      </c>
      <c r="B62" s="23" t="s">
        <v>331</v>
      </c>
      <c r="C62" s="23" t="s">
        <v>234</v>
      </c>
      <c r="D62" s="23" t="s">
        <v>312</v>
      </c>
      <c r="E62" s="24">
        <v>8</v>
      </c>
      <c r="F62" s="24" t="s">
        <v>227</v>
      </c>
      <c r="G62" s="24">
        <v>26</v>
      </c>
    </row>
    <row r="63" spans="1:7" x14ac:dyDescent="0.25">
      <c r="A63" s="18" t="s">
        <v>41</v>
      </c>
      <c r="B63" s="18" t="s">
        <v>332</v>
      </c>
      <c r="C63" s="18" t="s">
        <v>234</v>
      </c>
      <c r="D63" s="18" t="s">
        <v>313</v>
      </c>
      <c r="E63" s="19">
        <v>8</v>
      </c>
      <c r="F63" s="19" t="s">
        <v>227</v>
      </c>
      <c r="G63" s="19">
        <v>27</v>
      </c>
    </row>
    <row r="64" spans="1:7" x14ac:dyDescent="0.25">
      <c r="A64" s="18" t="s">
        <v>41</v>
      </c>
      <c r="B64" s="18" t="s">
        <v>333</v>
      </c>
      <c r="C64" s="18" t="s">
        <v>234</v>
      </c>
      <c r="D64" s="18" t="s">
        <v>314</v>
      </c>
      <c r="E64" s="19">
        <v>8</v>
      </c>
      <c r="F64" s="19" t="s">
        <v>227</v>
      </c>
      <c r="G64" s="19">
        <v>28</v>
      </c>
    </row>
    <row r="65" spans="1:7" x14ac:dyDescent="0.25">
      <c r="A65" s="26"/>
      <c r="B65" s="26"/>
      <c r="C65" s="26"/>
      <c r="D65" s="26"/>
      <c r="E65" s="27"/>
      <c r="F65" s="27"/>
      <c r="G65" s="27"/>
    </row>
    <row r="66" spans="1:7" x14ac:dyDescent="0.25">
      <c r="A66" s="23" t="s">
        <v>41</v>
      </c>
      <c r="B66" s="23" t="s">
        <v>334</v>
      </c>
      <c r="C66" s="23" t="s">
        <v>234</v>
      </c>
      <c r="D66" s="23" t="s">
        <v>315</v>
      </c>
      <c r="E66" s="24">
        <v>8</v>
      </c>
      <c r="F66" s="24" t="s">
        <v>227</v>
      </c>
      <c r="G66" s="24">
        <v>29</v>
      </c>
    </row>
    <row r="67" spans="1:7" x14ac:dyDescent="0.25">
      <c r="A67" s="23" t="s">
        <v>41</v>
      </c>
      <c r="B67" s="23" t="s">
        <v>335</v>
      </c>
      <c r="C67" s="23" t="s">
        <v>234</v>
      </c>
      <c r="D67" s="23" t="s">
        <v>316</v>
      </c>
      <c r="E67" s="24">
        <v>8</v>
      </c>
      <c r="F67" s="24" t="s">
        <v>227</v>
      </c>
      <c r="G67" s="24">
        <v>30</v>
      </c>
    </row>
    <row r="68" spans="1:7" x14ac:dyDescent="0.25">
      <c r="A68" s="23" t="s">
        <v>41</v>
      </c>
      <c r="B68" s="23" t="s">
        <v>336</v>
      </c>
      <c r="C68" s="23" t="s">
        <v>234</v>
      </c>
      <c r="D68" s="23" t="s">
        <v>317</v>
      </c>
      <c r="E68" s="24">
        <v>8</v>
      </c>
      <c r="F68" s="24" t="s">
        <v>227</v>
      </c>
      <c r="G68" s="24">
        <v>31</v>
      </c>
    </row>
    <row r="69" spans="1:7" x14ac:dyDescent="0.25">
      <c r="A69" s="23" t="s">
        <v>41</v>
      </c>
      <c r="B69" s="23" t="s">
        <v>337</v>
      </c>
      <c r="C69" s="23" t="s">
        <v>234</v>
      </c>
      <c r="D69" s="23" t="s">
        <v>318</v>
      </c>
      <c r="E69" s="24">
        <v>8</v>
      </c>
      <c r="F69" s="24" t="s">
        <v>227</v>
      </c>
      <c r="G69" s="24">
        <v>32</v>
      </c>
    </row>
    <row r="70" spans="1:7" x14ac:dyDescent="0.25">
      <c r="A70" s="23" t="s">
        <v>41</v>
      </c>
      <c r="B70" s="23" t="s">
        <v>338</v>
      </c>
      <c r="C70" s="23" t="s">
        <v>234</v>
      </c>
      <c r="D70" s="23" t="s">
        <v>319</v>
      </c>
      <c r="E70" s="24">
        <v>8</v>
      </c>
      <c r="F70" s="24" t="s">
        <v>227</v>
      </c>
      <c r="G70" s="24">
        <v>33</v>
      </c>
    </row>
    <row r="71" spans="1:7" x14ac:dyDescent="0.25">
      <c r="A71" s="18" t="s">
        <v>41</v>
      </c>
      <c r="B71" s="18" t="s">
        <v>339</v>
      </c>
      <c r="C71" s="18" t="s">
        <v>234</v>
      </c>
      <c r="D71" s="18" t="s">
        <v>321</v>
      </c>
      <c r="E71" s="19">
        <v>8</v>
      </c>
      <c r="F71" s="19" t="s">
        <v>227</v>
      </c>
      <c r="G71" s="19">
        <v>34</v>
      </c>
    </row>
    <row r="72" spans="1:7" x14ac:dyDescent="0.25">
      <c r="A72" s="18" t="s">
        <v>41</v>
      </c>
      <c r="B72" s="18" t="s">
        <v>340</v>
      </c>
      <c r="C72" s="18" t="s">
        <v>234</v>
      </c>
      <c r="D72" s="18" t="s">
        <v>320</v>
      </c>
      <c r="E72" s="19">
        <v>8</v>
      </c>
      <c r="F72" s="19" t="s">
        <v>227</v>
      </c>
      <c r="G72" s="19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9" style="31" customWidth="1"/>
    <col min="2" max="2" width="12.28515625" style="31" customWidth="1"/>
    <col min="3" max="3" width="10.7109375" style="31" customWidth="1"/>
    <col min="4" max="4" width="10.28515625" style="31" customWidth="1"/>
    <col min="5" max="5" width="10.28515625" style="32" customWidth="1"/>
    <col min="6" max="6" width="29.28515625" style="31" customWidth="1"/>
    <col min="7" max="7" width="5.7109375" style="32" customWidth="1"/>
    <col min="8" max="8" width="20.5703125" style="31" customWidth="1"/>
    <col min="9" max="9" width="53.28515625" style="33" customWidth="1"/>
    <col min="10" max="10" width="86" style="34" customWidth="1"/>
    <col min="11" max="11" width="53.140625" style="31" customWidth="1"/>
    <col min="12" max="12" width="53.7109375" style="31" customWidth="1"/>
    <col min="13" max="13" width="40.140625" style="31" customWidth="1"/>
    <col min="14" max="14" width="37.7109375" style="31" customWidth="1"/>
    <col min="15" max="16" width="40.140625" style="31" customWidth="1"/>
    <col min="17" max="16384" width="9.140625" style="31"/>
  </cols>
  <sheetData>
    <row r="1" spans="1:16" ht="30" x14ac:dyDescent="0.25">
      <c r="A1" s="28" t="s">
        <v>31</v>
      </c>
      <c r="B1" s="28" t="s">
        <v>1</v>
      </c>
      <c r="C1" s="28" t="s">
        <v>3</v>
      </c>
      <c r="D1" s="28" t="s">
        <v>2</v>
      </c>
      <c r="E1" s="29" t="s">
        <v>438</v>
      </c>
      <c r="F1" s="28" t="s">
        <v>12</v>
      </c>
      <c r="G1" s="28" t="s">
        <v>432</v>
      </c>
      <c r="H1" s="28" t="s">
        <v>4</v>
      </c>
      <c r="I1" s="29" t="s">
        <v>24</v>
      </c>
      <c r="J1" s="30" t="s">
        <v>28</v>
      </c>
      <c r="K1" s="28" t="s">
        <v>45</v>
      </c>
      <c r="L1" s="28"/>
      <c r="M1" s="28"/>
      <c r="N1" s="28"/>
      <c r="O1" s="28"/>
      <c r="P1" s="28"/>
    </row>
    <row r="2" spans="1:16" x14ac:dyDescent="0.25">
      <c r="K2" s="31" t="str">
        <f t="shared" ref="K2:K4" si="0">CONCATENATE(B2," ",     C2," ",     D2," ",     E2," ",     F2, " ",     G2, " ",     H2, " ")</f>
        <v xml:space="preserve">       </v>
      </c>
    </row>
    <row r="3" spans="1:16" x14ac:dyDescent="0.25">
      <c r="A3" s="31" t="s">
        <v>42</v>
      </c>
      <c r="B3" s="31" t="s">
        <v>0</v>
      </c>
      <c r="F3" s="31" t="s">
        <v>341</v>
      </c>
      <c r="G3" s="32">
        <v>1</v>
      </c>
      <c r="H3" s="31" t="s">
        <v>477</v>
      </c>
      <c r="K3" s="31" t="str">
        <f t="shared" si="0"/>
        <v xml:space="preserve">БКЗ-27    Режим МУП БКЗ 1 ubyte </v>
      </c>
    </row>
    <row r="4" spans="1:16" x14ac:dyDescent="0.25">
      <c r="K4" s="31" t="str">
        <f t="shared" si="0"/>
        <v xml:space="preserve">       </v>
      </c>
    </row>
    <row r="5" spans="1:16" x14ac:dyDescent="0.25">
      <c r="A5" s="31" t="s">
        <v>42</v>
      </c>
      <c r="B5" s="31" t="s">
        <v>0</v>
      </c>
      <c r="C5" s="31" t="s">
        <v>379</v>
      </c>
      <c r="F5" s="31" t="s">
        <v>536</v>
      </c>
      <c r="G5" s="32">
        <v>101</v>
      </c>
      <c r="H5" s="31" t="s">
        <v>477</v>
      </c>
      <c r="K5" s="31" t="str">
        <f>CONCATENATE(B5," ",     C5," ",     D5," ",     E5," ",     F5, " ",     G5, " ",     H5, " ")</f>
        <v xml:space="preserve">БКЗ-27 МВДС 7(1)   Место блока 101 ubyte </v>
      </c>
    </row>
    <row r="6" spans="1:16" x14ac:dyDescent="0.25">
      <c r="A6" s="31" t="s">
        <v>42</v>
      </c>
      <c r="B6" s="31" t="s">
        <v>0</v>
      </c>
      <c r="C6" s="31" t="s">
        <v>379</v>
      </c>
      <c r="F6" s="31" t="s">
        <v>537</v>
      </c>
      <c r="G6" s="32">
        <v>102</v>
      </c>
      <c r="H6" s="31" t="s">
        <v>477</v>
      </c>
      <c r="K6" s="31" t="str">
        <f t="shared" ref="K6:K13" si="1">CONCATENATE(B6," ",     C6," ",     D6," ",     E6," ",     F6, " ",     G6, " ",     H6, " ")</f>
        <v xml:space="preserve">БКЗ-27 МВДС 7(1)   Режим МУП МДК 102 ubyte </v>
      </c>
    </row>
    <row r="7" spans="1:16" s="35" customFormat="1" x14ac:dyDescent="0.25">
      <c r="A7" s="31" t="s">
        <v>42</v>
      </c>
      <c r="B7" s="31" t="s">
        <v>0</v>
      </c>
      <c r="C7" s="31" t="s">
        <v>379</v>
      </c>
      <c r="D7" s="31"/>
      <c r="E7" s="32"/>
      <c r="F7" s="31" t="s">
        <v>538</v>
      </c>
      <c r="G7" s="32">
        <v>103</v>
      </c>
      <c r="H7" s="31" t="s">
        <v>419</v>
      </c>
      <c r="K7" s="31" t="str">
        <f t="shared" si="1"/>
        <v xml:space="preserve">БКЗ-27 МВДС 7(1)   КС уставок в ПЗУ МУП МДК 103 ushort </v>
      </c>
    </row>
    <row r="8" spans="1:16" ht="75" x14ac:dyDescent="0.25">
      <c r="A8" s="31" t="s">
        <v>42</v>
      </c>
      <c r="B8" s="31" t="s">
        <v>0</v>
      </c>
      <c r="C8" s="31" t="s">
        <v>379</v>
      </c>
      <c r="F8" s="31" t="s">
        <v>539</v>
      </c>
      <c r="G8" s="32">
        <v>104</v>
      </c>
      <c r="H8" s="31" t="s">
        <v>183</v>
      </c>
      <c r="I8" s="33" t="s">
        <v>550</v>
      </c>
      <c r="J8" s="36" t="s">
        <v>541</v>
      </c>
      <c r="K8" s="31" t="str">
        <f>CONCATENATE(B8," ",     C8," ",     D8," ",     E8," ",     F8, " ",     G8, " ",     H8, " ")</f>
        <v xml:space="preserve">БКЗ-27 МВДС 7(1)   Место блока установка 104 Входящий_кадр </v>
      </c>
    </row>
    <row r="9" spans="1:16" ht="45" x14ac:dyDescent="0.25">
      <c r="A9" s="31" t="s">
        <v>42</v>
      </c>
      <c r="B9" s="31" t="s">
        <v>0</v>
      </c>
      <c r="C9" s="31" t="s">
        <v>379</v>
      </c>
      <c r="F9" s="31" t="s">
        <v>540</v>
      </c>
      <c r="G9" s="32">
        <v>105</v>
      </c>
      <c r="H9" s="31" t="s">
        <v>182</v>
      </c>
      <c r="I9" s="33" t="s">
        <v>551</v>
      </c>
      <c r="J9" s="36" t="s">
        <v>465</v>
      </c>
      <c r="K9" s="31" t="str">
        <f>CONCATENATE(B9," ",     C9," ",     D9," ",     E9," ",     F9, " ",     G9, " ",     H9, " ")</f>
        <v xml:space="preserve">БКЗ-27 МВДС 7(1)   Место блока установка ответ 105 Исходящий_кадр </v>
      </c>
    </row>
    <row r="10" spans="1:16" s="35" customFormat="1" x14ac:dyDescent="0.25">
      <c r="A10" s="31"/>
      <c r="B10" s="31"/>
      <c r="C10" s="31"/>
      <c r="D10" s="31"/>
      <c r="E10" s="32"/>
      <c r="F10" s="31"/>
      <c r="G10" s="32">
        <v>106</v>
      </c>
      <c r="H10" s="31"/>
      <c r="K10" s="31" t="str">
        <f>CONCATENATE(B10," ",     C10," ",     D10," ",     E10," ",     F10, " ",     G10, " ",     H10, " ")</f>
        <v xml:space="preserve">     106  </v>
      </c>
    </row>
    <row r="11" spans="1:16" s="35" customFormat="1" x14ac:dyDescent="0.25">
      <c r="A11" s="31"/>
      <c r="B11" s="31"/>
      <c r="C11" s="31"/>
      <c r="D11" s="31"/>
      <c r="E11" s="32"/>
      <c r="F11" s="31"/>
      <c r="G11" s="32"/>
      <c r="H11" s="31"/>
      <c r="K11" s="31"/>
    </row>
    <row r="12" spans="1:16" s="35" customFormat="1" x14ac:dyDescent="0.25">
      <c r="A12" s="31"/>
      <c r="B12" s="31"/>
      <c r="C12" s="31"/>
      <c r="D12" s="31"/>
      <c r="E12" s="32"/>
      <c r="F12" s="31"/>
      <c r="G12" s="32"/>
      <c r="H12" s="37" t="s">
        <v>444</v>
      </c>
      <c r="I12" s="37" t="s">
        <v>445</v>
      </c>
      <c r="K12" s="31" t="str">
        <f t="shared" si="1"/>
        <v xml:space="preserve">      ip p src </v>
      </c>
    </row>
    <row r="13" spans="1:16" s="35" customFormat="1" x14ac:dyDescent="0.25">
      <c r="A13" s="31" t="s">
        <v>427</v>
      </c>
      <c r="B13" s="31" t="s">
        <v>0</v>
      </c>
      <c r="C13" s="31" t="s">
        <v>380</v>
      </c>
      <c r="D13" s="31"/>
      <c r="E13" s="32"/>
      <c r="F13" s="31"/>
      <c r="G13" s="32"/>
      <c r="H13" s="31" t="s">
        <v>542</v>
      </c>
      <c r="I13" s="31" t="s">
        <v>543</v>
      </c>
      <c r="J13" s="35" t="s">
        <v>544</v>
      </c>
      <c r="K13" s="31" t="str">
        <f t="shared" si="1"/>
        <v xml:space="preserve">БКЗ-27 МВДС 7(2)     101-105 </v>
      </c>
    </row>
    <row r="14" spans="1:16" s="35" customFormat="1" x14ac:dyDescent="0.25">
      <c r="A14" s="31"/>
      <c r="B14" s="31"/>
      <c r="C14" s="31"/>
      <c r="D14" s="31"/>
      <c r="E14" s="32"/>
      <c r="F14" s="31"/>
      <c r="G14" s="32"/>
      <c r="H14" s="31"/>
      <c r="I14" s="31"/>
      <c r="K14" s="31"/>
    </row>
    <row r="15" spans="1:16" x14ac:dyDescent="0.25">
      <c r="E15" s="31"/>
      <c r="G15" s="31"/>
      <c r="K15" s="31" t="str">
        <f>CONCATENATE(B6," ",     C6," ",     D6," ",     E6," ",     F6, " ",     G6, " ",     H6, " ")</f>
        <v xml:space="preserve">БКЗ-27 МВДС 7(1)   Режим МУП МДК 102 ubyte </v>
      </c>
    </row>
    <row r="16" spans="1:16" ht="90" x14ac:dyDescent="0.25">
      <c r="B16" s="31" t="s">
        <v>42</v>
      </c>
      <c r="C16" s="31" t="s">
        <v>0</v>
      </c>
      <c r="E16" s="31"/>
      <c r="F16" s="32"/>
      <c r="G16" s="31" t="s">
        <v>352</v>
      </c>
      <c r="H16" s="32">
        <v>32</v>
      </c>
      <c r="I16" s="31" t="s">
        <v>183</v>
      </c>
      <c r="J16" s="33" t="s">
        <v>478</v>
      </c>
      <c r="K16" s="36" t="s">
        <v>374</v>
      </c>
      <c r="L16" s="31" t="str">
        <f t="shared" ref="L16:L26" si="2">CONCATENATE(C16," ",     D16," ",     E16," ",     F16," ",     G16, " ",     H16, " ",     I16, " ")</f>
        <v xml:space="preserve">БКЗ-27    у Режим МУП БКЗ 32 Входящий_кадр </v>
      </c>
    </row>
    <row r="17" spans="2:12" ht="90" x14ac:dyDescent="0.25">
      <c r="B17" s="31" t="s">
        <v>42</v>
      </c>
      <c r="C17" s="31" t="s">
        <v>0</v>
      </c>
      <c r="E17" s="31"/>
      <c r="F17" s="32"/>
      <c r="G17" s="31" t="s">
        <v>353</v>
      </c>
      <c r="H17" s="32">
        <v>33</v>
      </c>
      <c r="I17" s="31" t="s">
        <v>183</v>
      </c>
      <c r="J17" s="33" t="s">
        <v>479</v>
      </c>
      <c r="K17" s="36" t="s">
        <v>375</v>
      </c>
      <c r="L17" s="31" t="str">
        <f t="shared" si="2"/>
        <v xml:space="preserve">БКЗ-27    у Режим МВДС 7 1 МУП МДК 33 Входящий_кадр </v>
      </c>
    </row>
    <row r="18" spans="2:12" ht="90" x14ac:dyDescent="0.25">
      <c r="B18" s="31" t="s">
        <v>42</v>
      </c>
      <c r="C18" s="31" t="s">
        <v>0</v>
      </c>
      <c r="E18" s="31"/>
      <c r="F18" s="32"/>
      <c r="G18" s="31" t="s">
        <v>354</v>
      </c>
      <c r="H18" s="32">
        <v>34</v>
      </c>
      <c r="I18" s="31" t="s">
        <v>183</v>
      </c>
      <c r="J18" s="33" t="s">
        <v>480</v>
      </c>
      <c r="K18" s="36" t="s">
        <v>376</v>
      </c>
      <c r="L18" s="31" t="str">
        <f t="shared" si="2"/>
        <v xml:space="preserve">БКЗ-27    у Режим МВДС 7 1 МДК 34 Входящий_кадр </v>
      </c>
    </row>
    <row r="19" spans="2:12" x14ac:dyDescent="0.25">
      <c r="E19" s="31"/>
      <c r="F19" s="32"/>
      <c r="G19" s="31"/>
      <c r="H19" s="32">
        <v>43</v>
      </c>
      <c r="I19" s="31"/>
      <c r="J19" s="33"/>
      <c r="K19" s="34"/>
      <c r="L19" s="31" t="str">
        <f t="shared" si="2"/>
        <v xml:space="preserve">     43  </v>
      </c>
    </row>
    <row r="20" spans="2:12" ht="75" x14ac:dyDescent="0.25">
      <c r="B20" s="31" t="s">
        <v>42</v>
      </c>
      <c r="C20" s="31" t="s">
        <v>0</v>
      </c>
      <c r="E20" s="31"/>
      <c r="F20" s="32"/>
      <c r="G20" s="31" t="s">
        <v>358</v>
      </c>
      <c r="H20" s="32">
        <v>44</v>
      </c>
      <c r="I20" s="31" t="s">
        <v>182</v>
      </c>
      <c r="J20" s="33" t="s">
        <v>355</v>
      </c>
      <c r="K20" s="36" t="s">
        <v>363</v>
      </c>
      <c r="L20" s="31" t="str">
        <f t="shared" si="2"/>
        <v xml:space="preserve">БКЗ-27    оу Режим МУП БКЗ 44 Исходящий_кадр </v>
      </c>
    </row>
    <row r="21" spans="2:12" ht="75" x14ac:dyDescent="0.25">
      <c r="B21" s="31" t="s">
        <v>42</v>
      </c>
      <c r="C21" s="31" t="s">
        <v>0</v>
      </c>
      <c r="E21" s="31"/>
      <c r="F21" s="32"/>
      <c r="G21" s="31" t="s">
        <v>359</v>
      </c>
      <c r="H21" s="32">
        <v>45</v>
      </c>
      <c r="I21" s="31" t="s">
        <v>182</v>
      </c>
      <c r="J21" s="33" t="s">
        <v>357</v>
      </c>
      <c r="K21" s="36" t="s">
        <v>364</v>
      </c>
      <c r="L21" s="31" t="str">
        <f t="shared" si="2"/>
        <v xml:space="preserve">БКЗ-27    оу Режим МВДС 7 1 МУП МДК 45 Исходящий_кадр </v>
      </c>
    </row>
    <row r="22" spans="2:12" ht="75" x14ac:dyDescent="0.25">
      <c r="B22" s="31" t="s">
        <v>42</v>
      </c>
      <c r="C22" s="31" t="s">
        <v>0</v>
      </c>
      <c r="E22" s="31"/>
      <c r="F22" s="32"/>
      <c r="G22" s="31" t="s">
        <v>360</v>
      </c>
      <c r="H22" s="32">
        <v>46</v>
      </c>
      <c r="I22" s="31" t="s">
        <v>182</v>
      </c>
      <c r="J22" s="33" t="s">
        <v>356</v>
      </c>
      <c r="K22" s="36" t="s">
        <v>365</v>
      </c>
      <c r="L22" s="31" t="str">
        <f t="shared" si="2"/>
        <v xml:space="preserve">БКЗ-27    оу Режим МВДС 7 1 МДК 46 Исходящий_кадр </v>
      </c>
    </row>
    <row r="23" spans="2:12" x14ac:dyDescent="0.25">
      <c r="E23" s="31"/>
      <c r="F23" s="32"/>
      <c r="G23" s="31"/>
      <c r="H23" s="32">
        <v>55</v>
      </c>
      <c r="I23" s="31"/>
      <c r="J23" s="33"/>
      <c r="K23" s="34"/>
      <c r="L23" s="31" t="str">
        <f t="shared" si="2"/>
        <v xml:space="preserve">     55  </v>
      </c>
    </row>
    <row r="24" spans="2:12" ht="60" x14ac:dyDescent="0.25">
      <c r="B24" s="31" t="s">
        <v>42</v>
      </c>
      <c r="C24" s="31" t="s">
        <v>0</v>
      </c>
      <c r="E24" s="31"/>
      <c r="F24" s="32"/>
      <c r="G24" s="31" t="s">
        <v>361</v>
      </c>
      <c r="H24" s="32">
        <v>56</v>
      </c>
      <c r="I24" s="31" t="s">
        <v>183</v>
      </c>
      <c r="J24" s="33" t="s">
        <v>378</v>
      </c>
      <c r="K24" s="36" t="s">
        <v>377</v>
      </c>
      <c r="L24" s="31" t="str">
        <f t="shared" si="2"/>
        <v xml:space="preserve">БКЗ-27    з Режим МУП БКЗ 56 Входящий_кадр </v>
      </c>
    </row>
    <row r="25" spans="2:12" ht="60" x14ac:dyDescent="0.25">
      <c r="B25" s="31" t="s">
        <v>42</v>
      </c>
      <c r="C25" s="31" t="s">
        <v>0</v>
      </c>
      <c r="E25" s="31"/>
      <c r="F25" s="32"/>
      <c r="G25" s="31" t="s">
        <v>387</v>
      </c>
      <c r="H25" s="32">
        <v>57</v>
      </c>
      <c r="I25" s="31" t="s">
        <v>183</v>
      </c>
      <c r="J25" s="33" t="s">
        <v>391</v>
      </c>
      <c r="K25" s="36" t="s">
        <v>393</v>
      </c>
      <c r="L25" s="31" t="str">
        <f t="shared" si="2"/>
        <v xml:space="preserve">БКЗ-27    з Режим МВДС 7 1 МУП МДК 57 Входящий_кадр </v>
      </c>
    </row>
    <row r="26" spans="2:12" ht="60" x14ac:dyDescent="0.25">
      <c r="B26" s="31" t="s">
        <v>42</v>
      </c>
      <c r="C26" s="31" t="s">
        <v>0</v>
      </c>
      <c r="E26" s="31"/>
      <c r="F26" s="32"/>
      <c r="G26" s="31" t="s">
        <v>388</v>
      </c>
      <c r="H26" s="32">
        <v>58</v>
      </c>
      <c r="I26" s="31" t="s">
        <v>183</v>
      </c>
      <c r="J26" s="33" t="s">
        <v>392</v>
      </c>
      <c r="K26" s="36" t="s">
        <v>394</v>
      </c>
      <c r="L26" s="31" t="str">
        <f t="shared" si="2"/>
        <v xml:space="preserve">БКЗ-27    з Режим МВДС 7 1 МДК 58 Входящий_кадр </v>
      </c>
    </row>
    <row r="27" spans="2:12" x14ac:dyDescent="0.25">
      <c r="E27" s="31"/>
      <c r="F27" s="32"/>
      <c r="G27" s="31"/>
      <c r="H27" s="32">
        <v>67</v>
      </c>
      <c r="I27" s="31"/>
      <c r="J27" s="33"/>
      <c r="K27" s="36"/>
      <c r="L27" s="31" t="str">
        <f t="shared" ref="L27:L72" si="3">CONCATENATE(C27," ",     D27," ",     E27," ",     F27," ",     G27, " ",     H27, " ",     I27, " ")</f>
        <v xml:space="preserve">     67  </v>
      </c>
    </row>
    <row r="28" spans="2:12" ht="75" x14ac:dyDescent="0.25">
      <c r="B28" s="31" t="s">
        <v>42</v>
      </c>
      <c r="C28" s="31" t="s">
        <v>0</v>
      </c>
      <c r="E28" s="31"/>
      <c r="F28" s="32"/>
      <c r="G28" s="31" t="s">
        <v>362</v>
      </c>
      <c r="H28" s="32">
        <v>68</v>
      </c>
      <c r="I28" s="31" t="s">
        <v>182</v>
      </c>
      <c r="J28" s="33" t="s">
        <v>355</v>
      </c>
      <c r="K28" s="36" t="s">
        <v>366</v>
      </c>
      <c r="L28" s="31" t="str">
        <f t="shared" si="3"/>
        <v xml:space="preserve">БКЗ-27    оз Режим МУП БКЗ 68 Исходящий_кадр </v>
      </c>
    </row>
    <row r="29" spans="2:12" ht="75" x14ac:dyDescent="0.25">
      <c r="B29" s="31" t="s">
        <v>42</v>
      </c>
      <c r="C29" s="31" t="s">
        <v>0</v>
      </c>
      <c r="E29" s="31"/>
      <c r="F29" s="32"/>
      <c r="G29" s="31" t="s">
        <v>389</v>
      </c>
      <c r="H29" s="32">
        <v>69</v>
      </c>
      <c r="I29" s="31" t="s">
        <v>182</v>
      </c>
      <c r="J29" s="33" t="s">
        <v>357</v>
      </c>
      <c r="K29" s="36" t="s">
        <v>395</v>
      </c>
      <c r="L29" s="31" t="str">
        <f t="shared" si="3"/>
        <v xml:space="preserve">БКЗ-27    оз Режим МВДС 7 1 МУП МДК 69 Исходящий_кадр </v>
      </c>
    </row>
    <row r="30" spans="2:12" ht="75" x14ac:dyDescent="0.25">
      <c r="B30" s="31" t="s">
        <v>42</v>
      </c>
      <c r="C30" s="31" t="s">
        <v>0</v>
      </c>
      <c r="E30" s="31"/>
      <c r="F30" s="32"/>
      <c r="G30" s="31" t="s">
        <v>390</v>
      </c>
      <c r="H30" s="32">
        <v>70</v>
      </c>
      <c r="I30" s="31" t="s">
        <v>182</v>
      </c>
      <c r="J30" s="33" t="s">
        <v>356</v>
      </c>
      <c r="K30" s="36" t="s">
        <v>396</v>
      </c>
      <c r="L30" s="31" t="str">
        <f t="shared" si="3"/>
        <v xml:space="preserve">БКЗ-27    оз Режим МВДС 7 1 МДК 70 Исходящий_кадр </v>
      </c>
    </row>
    <row r="31" spans="2:12" x14ac:dyDescent="0.25">
      <c r="E31" s="31"/>
      <c r="F31" s="32"/>
      <c r="G31" s="31"/>
      <c r="H31" s="32">
        <v>79</v>
      </c>
      <c r="I31" s="31"/>
      <c r="J31" s="33"/>
      <c r="K31" s="36"/>
      <c r="L31" s="31" t="str">
        <f t="shared" si="3"/>
        <v xml:space="preserve">     79  </v>
      </c>
    </row>
    <row r="32" spans="2:12" x14ac:dyDescent="0.25">
      <c r="B32" s="31" t="s">
        <v>42</v>
      </c>
      <c r="C32" s="31" t="s">
        <v>0</v>
      </c>
      <c r="D32" s="31" t="s">
        <v>379</v>
      </c>
      <c r="E32" s="31" t="s">
        <v>439</v>
      </c>
      <c r="F32" s="32">
        <v>1</v>
      </c>
      <c r="G32" s="31" t="s">
        <v>421</v>
      </c>
      <c r="H32" s="32">
        <v>80</v>
      </c>
      <c r="I32" s="31" t="s">
        <v>440</v>
      </c>
      <c r="J32" s="31"/>
      <c r="K32" s="36"/>
      <c r="L32" s="31" t="str">
        <f t="shared" si="3"/>
        <v xml:space="preserve">БКЗ-27 МВДС 7(1) Канал 1 Номер 80 ushort {Номер модуля} </v>
      </c>
    </row>
    <row r="33" spans="2:12" x14ac:dyDescent="0.25">
      <c r="B33" s="31" t="s">
        <v>42</v>
      </c>
      <c r="C33" s="31" t="s">
        <v>0</v>
      </c>
      <c r="D33" s="31" t="s">
        <v>379</v>
      </c>
      <c r="E33" s="31" t="s">
        <v>439</v>
      </c>
      <c r="F33" s="32">
        <v>1</v>
      </c>
      <c r="G33" s="31" t="s">
        <v>399</v>
      </c>
      <c r="H33" s="32">
        <v>81</v>
      </c>
      <c r="I33" s="31" t="s">
        <v>419</v>
      </c>
      <c r="J33" s="31"/>
      <c r="K33" s="36"/>
      <c r="L33" s="31" t="str">
        <f t="shared" si="3"/>
        <v xml:space="preserve">БКЗ-27 МВДС 7(1) Канал 1 Уставка в ОЗУ 81 ushort </v>
      </c>
    </row>
    <row r="34" spans="2:12" x14ac:dyDescent="0.25">
      <c r="B34" s="31" t="s">
        <v>42</v>
      </c>
      <c r="C34" s="31" t="s">
        <v>0</v>
      </c>
      <c r="D34" s="31" t="s">
        <v>379</v>
      </c>
      <c r="E34" s="31" t="s">
        <v>439</v>
      </c>
      <c r="F34" s="32">
        <v>1</v>
      </c>
      <c r="G34" s="31" t="s">
        <v>428</v>
      </c>
      <c r="H34" s="32">
        <v>82</v>
      </c>
      <c r="I34" s="31" t="s">
        <v>488</v>
      </c>
      <c r="J34" s="31"/>
      <c r="K34" s="36"/>
      <c r="L34" s="31" t="str">
        <f t="shared" si="3"/>
        <v xml:space="preserve">БКЗ-27 МВДС 7(1) Канал 1 Уставки в ПЗУ 82 ushort[] {0,0,0,0,0,0} </v>
      </c>
    </row>
    <row r="35" spans="2:12" x14ac:dyDescent="0.25">
      <c r="B35" s="31" t="s">
        <v>42</v>
      </c>
      <c r="C35" s="31" t="s">
        <v>0</v>
      </c>
      <c r="D35" s="31" t="s">
        <v>379</v>
      </c>
      <c r="E35" s="31" t="s">
        <v>439</v>
      </c>
      <c r="F35" s="32">
        <v>1</v>
      </c>
      <c r="G35" s="31" t="s">
        <v>401</v>
      </c>
      <c r="H35" s="32">
        <v>83</v>
      </c>
      <c r="I35" s="31" t="s">
        <v>429</v>
      </c>
      <c r="J35" s="31"/>
      <c r="K35" s="36"/>
      <c r="L35" s="31" t="str">
        <f t="shared" si="3"/>
        <v xml:space="preserve">БКЗ-27 МВДС 7(1) Канал 1 КС уставок в ПЗУ 83 ushort[] </v>
      </c>
    </row>
    <row r="36" spans="2:12" x14ac:dyDescent="0.25">
      <c r="B36" s="31" t="s">
        <v>42</v>
      </c>
      <c r="C36" s="31" t="s">
        <v>0</v>
      </c>
      <c r="D36" s="31" t="s">
        <v>379</v>
      </c>
      <c r="E36" s="31" t="s">
        <v>439</v>
      </c>
      <c r="F36" s="32">
        <v>1</v>
      </c>
      <c r="G36" s="31" t="s">
        <v>400</v>
      </c>
      <c r="H36" s="32">
        <v>84</v>
      </c>
      <c r="I36" s="31" t="s">
        <v>419</v>
      </c>
      <c r="J36" s="33"/>
      <c r="K36" s="36"/>
      <c r="L36" s="31" t="str">
        <f t="shared" si="3"/>
        <v xml:space="preserve">БКЗ-27 МВДС 7(1) Канал 1 Тип в ОЗУ 84 ushort </v>
      </c>
    </row>
    <row r="37" spans="2:12" x14ac:dyDescent="0.25">
      <c r="B37" s="31" t="s">
        <v>42</v>
      </c>
      <c r="C37" s="31" t="s">
        <v>0</v>
      </c>
      <c r="D37" s="31" t="s">
        <v>379</v>
      </c>
      <c r="E37" s="31" t="s">
        <v>439</v>
      </c>
      <c r="F37" s="32">
        <v>1</v>
      </c>
      <c r="G37" s="31" t="s">
        <v>430</v>
      </c>
      <c r="H37" s="32">
        <v>85</v>
      </c>
      <c r="I37" s="31" t="s">
        <v>429</v>
      </c>
      <c r="J37" s="33"/>
      <c r="K37" s="34"/>
      <c r="L37" s="31" t="str">
        <f t="shared" si="3"/>
        <v xml:space="preserve">БКЗ-27 МВДС 7(1) Канал 1 Типы в ПЗУ 85 ushort[] </v>
      </c>
    </row>
    <row r="38" spans="2:12" x14ac:dyDescent="0.25">
      <c r="B38" s="31" t="s">
        <v>42</v>
      </c>
      <c r="C38" s="31" t="s">
        <v>0</v>
      </c>
      <c r="D38" s="31" t="s">
        <v>379</v>
      </c>
      <c r="E38" s="31" t="s">
        <v>439</v>
      </c>
      <c r="F38" s="32">
        <v>1</v>
      </c>
      <c r="G38" s="31" t="s">
        <v>402</v>
      </c>
      <c r="H38" s="32">
        <v>86</v>
      </c>
      <c r="I38" s="31" t="s">
        <v>429</v>
      </c>
      <c r="J38" s="33"/>
      <c r="K38" s="34"/>
      <c r="L38" s="31" t="str">
        <f t="shared" si="3"/>
        <v xml:space="preserve">БКЗ-27 МВДС 7(1) Канал 1 КС типов в ПЗУ 86 ushort[] </v>
      </c>
    </row>
    <row r="39" spans="2:12" x14ac:dyDescent="0.25">
      <c r="B39" s="31" t="s">
        <v>42</v>
      </c>
      <c r="C39" s="31" t="s">
        <v>0</v>
      </c>
      <c r="D39" s="31" t="s">
        <v>379</v>
      </c>
      <c r="E39" s="31" t="s">
        <v>439</v>
      </c>
      <c r="F39" s="32">
        <v>1</v>
      </c>
      <c r="G39" s="31" t="s">
        <v>403</v>
      </c>
      <c r="H39" s="32">
        <v>87</v>
      </c>
      <c r="I39" s="31" t="s">
        <v>420</v>
      </c>
      <c r="J39" s="33"/>
      <c r="K39" s="34"/>
      <c r="L39" s="31" t="str">
        <f t="shared" si="3"/>
        <v xml:space="preserve">БКЗ-27 МВДС 7(1) Канал 1 Коэфф. А в ОЗУ 87 ulong </v>
      </c>
    </row>
    <row r="40" spans="2:12" x14ac:dyDescent="0.25">
      <c r="B40" s="31" t="s">
        <v>42</v>
      </c>
      <c r="C40" s="31" t="s">
        <v>0</v>
      </c>
      <c r="D40" s="31" t="s">
        <v>379</v>
      </c>
      <c r="E40" s="31" t="s">
        <v>439</v>
      </c>
      <c r="F40" s="32">
        <v>1</v>
      </c>
      <c r="G40" s="31" t="s">
        <v>404</v>
      </c>
      <c r="H40" s="32">
        <v>88</v>
      </c>
      <c r="I40" s="31" t="s">
        <v>420</v>
      </c>
      <c r="J40" s="33"/>
      <c r="K40" s="34"/>
      <c r="L40" s="31" t="str">
        <f t="shared" si="3"/>
        <v xml:space="preserve">БКЗ-27 МВДС 7(1) Канал 1 Коэфф. А в ПЗУ 88 ulong </v>
      </c>
    </row>
    <row r="41" spans="2:12" x14ac:dyDescent="0.25">
      <c r="B41" s="31" t="s">
        <v>42</v>
      </c>
      <c r="C41" s="31" t="s">
        <v>0</v>
      </c>
      <c r="D41" s="31" t="s">
        <v>379</v>
      </c>
      <c r="E41" s="31" t="s">
        <v>439</v>
      </c>
      <c r="F41" s="32">
        <v>1</v>
      </c>
      <c r="G41" s="31" t="s">
        <v>405</v>
      </c>
      <c r="H41" s="32">
        <v>89</v>
      </c>
      <c r="I41" s="31" t="s">
        <v>420</v>
      </c>
      <c r="J41" s="33"/>
      <c r="K41" s="34"/>
      <c r="L41" s="31" t="str">
        <f t="shared" si="3"/>
        <v xml:space="preserve">БКЗ-27 МВДС 7(1) Канал 1 Коэфф. B в ОЗУ 89 ulong </v>
      </c>
    </row>
    <row r="42" spans="2:12" x14ac:dyDescent="0.25">
      <c r="B42" s="31" t="s">
        <v>42</v>
      </c>
      <c r="C42" s="31" t="s">
        <v>0</v>
      </c>
      <c r="D42" s="31" t="s">
        <v>379</v>
      </c>
      <c r="E42" s="31" t="s">
        <v>439</v>
      </c>
      <c r="F42" s="32">
        <v>1</v>
      </c>
      <c r="G42" s="31" t="s">
        <v>406</v>
      </c>
      <c r="H42" s="32">
        <v>90</v>
      </c>
      <c r="I42" s="31" t="s">
        <v>420</v>
      </c>
      <c r="J42" s="33"/>
      <c r="K42" s="34"/>
      <c r="L42" s="31" t="str">
        <f t="shared" si="3"/>
        <v xml:space="preserve">БКЗ-27 МВДС 7(1) Канал 1 Коэфф. B в ПЗУ 90 ulong </v>
      </c>
    </row>
    <row r="43" spans="2:12" x14ac:dyDescent="0.25">
      <c r="B43" s="31" t="s">
        <v>42</v>
      </c>
      <c r="C43" s="31" t="s">
        <v>0</v>
      </c>
      <c r="D43" s="31" t="s">
        <v>379</v>
      </c>
      <c r="E43" s="31" t="s">
        <v>439</v>
      </c>
      <c r="F43" s="32">
        <v>1</v>
      </c>
      <c r="G43" s="31" t="s">
        <v>407</v>
      </c>
      <c r="H43" s="32">
        <v>91</v>
      </c>
      <c r="I43" s="31" t="s">
        <v>420</v>
      </c>
      <c r="J43" s="33"/>
      <c r="K43" s="34"/>
      <c r="L43" s="31" t="str">
        <f t="shared" si="3"/>
        <v xml:space="preserve">БКЗ-27 МВДС 7(1) Канал 1 Коэфф. C в ОЗУ 91 ulong </v>
      </c>
    </row>
    <row r="44" spans="2:12" x14ac:dyDescent="0.25">
      <c r="B44" s="31" t="s">
        <v>42</v>
      </c>
      <c r="C44" s="31" t="s">
        <v>0</v>
      </c>
      <c r="D44" s="31" t="s">
        <v>379</v>
      </c>
      <c r="E44" s="31" t="s">
        <v>439</v>
      </c>
      <c r="F44" s="32">
        <v>1</v>
      </c>
      <c r="G44" s="31" t="s">
        <v>408</v>
      </c>
      <c r="H44" s="32">
        <v>92</v>
      </c>
      <c r="I44" s="31" t="s">
        <v>420</v>
      </c>
      <c r="J44" s="33"/>
      <c r="K44" s="34"/>
      <c r="L44" s="31" t="str">
        <f t="shared" si="3"/>
        <v xml:space="preserve">БКЗ-27 МВДС 7(1) Канал 1 Коэфф. C в ПЗУ 92 ulong </v>
      </c>
    </row>
    <row r="45" spans="2:12" x14ac:dyDescent="0.25">
      <c r="B45" s="31" t="s">
        <v>42</v>
      </c>
      <c r="C45" s="31" t="s">
        <v>0</v>
      </c>
      <c r="D45" s="31" t="s">
        <v>379</v>
      </c>
      <c r="E45" s="31" t="s">
        <v>439</v>
      </c>
      <c r="F45" s="32">
        <v>1</v>
      </c>
      <c r="G45" s="31" t="s">
        <v>409</v>
      </c>
      <c r="H45" s="32">
        <v>93</v>
      </c>
      <c r="I45" s="31" t="s">
        <v>419</v>
      </c>
      <c r="J45" s="33"/>
      <c r="K45" s="34"/>
      <c r="L45" s="31" t="str">
        <f t="shared" si="3"/>
        <v xml:space="preserve">БКЗ-27 МВДС 7(1) Канал 1 КС коэфф. в ПЗУ 93 ushort </v>
      </c>
    </row>
    <row r="46" spans="2:12" x14ac:dyDescent="0.25">
      <c r="B46" s="31" t="s">
        <v>42</v>
      </c>
      <c r="C46" s="31" t="s">
        <v>0</v>
      </c>
      <c r="D46" s="31" t="s">
        <v>379</v>
      </c>
      <c r="E46" s="31" t="s">
        <v>439</v>
      </c>
      <c r="F46" s="32">
        <v>1</v>
      </c>
      <c r="G46" s="31" t="s">
        <v>410</v>
      </c>
      <c r="H46" s="32">
        <v>94</v>
      </c>
      <c r="I46" s="31" t="s">
        <v>417</v>
      </c>
      <c r="J46" s="33"/>
      <c r="K46" s="34"/>
      <c r="L46" s="31" t="str">
        <f t="shared" si="3"/>
        <v xml:space="preserve">БКЗ-27 МВДС 7(1) Канал 1 Вкл/откл 94 bool </v>
      </c>
    </row>
    <row r="47" spans="2:12" x14ac:dyDescent="0.25">
      <c r="B47" s="31" t="s">
        <v>42</v>
      </c>
      <c r="C47" s="31" t="s">
        <v>0</v>
      </c>
      <c r="D47" s="31" t="s">
        <v>379</v>
      </c>
      <c r="E47" s="31" t="s">
        <v>439</v>
      </c>
      <c r="F47" s="32">
        <v>1</v>
      </c>
      <c r="G47" s="31" t="s">
        <v>411</v>
      </c>
      <c r="H47" s="32">
        <v>95</v>
      </c>
      <c r="I47" s="31" t="s">
        <v>417</v>
      </c>
      <c r="J47" s="33"/>
      <c r="K47" s="34"/>
      <c r="L47" s="31" t="str">
        <f t="shared" si="3"/>
        <v xml:space="preserve">БКЗ-27 МВДС 7(1) Канал 1 Норма/отказ 95 bool </v>
      </c>
    </row>
    <row r="48" spans="2:12" x14ac:dyDescent="0.25">
      <c r="B48" s="31" t="s">
        <v>42</v>
      </c>
      <c r="C48" s="31" t="s">
        <v>0</v>
      </c>
      <c r="D48" s="31" t="s">
        <v>379</v>
      </c>
      <c r="E48" s="31" t="s">
        <v>439</v>
      </c>
      <c r="F48" s="32">
        <v>1</v>
      </c>
      <c r="G48" s="31" t="s">
        <v>414</v>
      </c>
      <c r="H48" s="32">
        <v>96</v>
      </c>
      <c r="I48" s="31" t="s">
        <v>417</v>
      </c>
      <c r="J48" s="33"/>
      <c r="K48" s="34"/>
      <c r="L48" s="31" t="str">
        <f t="shared" si="3"/>
        <v xml:space="preserve">БКЗ-27 МВДС 7(1) Канал 1 Перегрузка пуск. 96 bool </v>
      </c>
    </row>
    <row r="49" spans="2:12" x14ac:dyDescent="0.25">
      <c r="B49" s="31" t="s">
        <v>42</v>
      </c>
      <c r="C49" s="31" t="s">
        <v>0</v>
      </c>
      <c r="D49" s="31" t="s">
        <v>379</v>
      </c>
      <c r="E49" s="31" t="s">
        <v>439</v>
      </c>
      <c r="F49" s="32">
        <v>1</v>
      </c>
      <c r="G49" s="31" t="s">
        <v>412</v>
      </c>
      <c r="H49" s="32">
        <v>97</v>
      </c>
      <c r="I49" s="31" t="s">
        <v>417</v>
      </c>
      <c r="J49" s="33"/>
      <c r="K49" s="34"/>
      <c r="L49" s="31" t="str">
        <f t="shared" si="3"/>
        <v xml:space="preserve">БКЗ-27 МВДС 7(1) Канал 1 Перегрузка уст-ся 97 bool </v>
      </c>
    </row>
    <row r="50" spans="2:12" x14ac:dyDescent="0.25">
      <c r="B50" s="31" t="s">
        <v>42</v>
      </c>
      <c r="C50" s="31" t="s">
        <v>0</v>
      </c>
      <c r="D50" s="31" t="s">
        <v>379</v>
      </c>
      <c r="E50" s="31" t="s">
        <v>439</v>
      </c>
      <c r="F50" s="32">
        <v>1</v>
      </c>
      <c r="G50" s="31" t="s">
        <v>413</v>
      </c>
      <c r="H50" s="32">
        <v>98</v>
      </c>
      <c r="I50" s="31" t="s">
        <v>417</v>
      </c>
      <c r="J50" s="33"/>
      <c r="K50" s="34"/>
      <c r="L50" s="31" t="str">
        <f t="shared" si="3"/>
        <v xml:space="preserve">БКЗ-27 МВДС 7(1) Канал 1 Короткое зам-е 98 bool </v>
      </c>
    </row>
    <row r="51" spans="2:12" x14ac:dyDescent="0.25">
      <c r="B51" s="31" t="s">
        <v>42</v>
      </c>
      <c r="C51" s="31" t="s">
        <v>0</v>
      </c>
      <c r="D51" s="31" t="s">
        <v>379</v>
      </c>
      <c r="E51" s="31" t="s">
        <v>439</v>
      </c>
      <c r="F51" s="32">
        <v>1</v>
      </c>
      <c r="G51" s="31" t="s">
        <v>418</v>
      </c>
      <c r="H51" s="32">
        <v>99</v>
      </c>
      <c r="I51" s="31" t="s">
        <v>417</v>
      </c>
      <c r="J51" s="33"/>
      <c r="K51" s="34"/>
      <c r="L51" s="31" t="str">
        <f t="shared" si="3"/>
        <v xml:space="preserve">БКЗ-27 МВДС 7(1) Канал 1 Uвых наличие 99 bool </v>
      </c>
    </row>
    <row r="52" spans="2:12" x14ac:dyDescent="0.25">
      <c r="B52" s="31" t="s">
        <v>42</v>
      </c>
      <c r="C52" s="31" t="s">
        <v>0</v>
      </c>
      <c r="D52" s="31" t="s">
        <v>379</v>
      </c>
      <c r="E52" s="31" t="s">
        <v>439</v>
      </c>
      <c r="F52" s="32">
        <v>1</v>
      </c>
      <c r="G52" s="31" t="s">
        <v>415</v>
      </c>
      <c r="H52" s="32">
        <v>100</v>
      </c>
      <c r="I52" s="31" t="s">
        <v>417</v>
      </c>
      <c r="J52" s="33"/>
      <c r="K52" s="34"/>
      <c r="L52" s="31" t="str">
        <f t="shared" si="3"/>
        <v xml:space="preserve">БКЗ-27 МВДС 7(1) Канал 1 Uвых отказ 100 bool </v>
      </c>
    </row>
    <row r="53" spans="2:12" x14ac:dyDescent="0.25">
      <c r="B53" s="31" t="s">
        <v>42</v>
      </c>
      <c r="C53" s="31" t="s">
        <v>0</v>
      </c>
      <c r="D53" s="31" t="s">
        <v>379</v>
      </c>
      <c r="E53" s="31" t="s">
        <v>439</v>
      </c>
      <c r="F53" s="32">
        <v>1</v>
      </c>
      <c r="G53" s="31" t="s">
        <v>416</v>
      </c>
      <c r="H53" s="32">
        <v>101</v>
      </c>
      <c r="I53" s="31" t="s">
        <v>419</v>
      </c>
      <c r="J53" s="33"/>
      <c r="K53" s="34"/>
      <c r="L53" s="31" t="str">
        <f t="shared" si="3"/>
        <v xml:space="preserve">БКЗ-27 МВДС 7(1) Канал 1 Ток 101 ushort </v>
      </c>
    </row>
    <row r="54" spans="2:12" x14ac:dyDescent="0.25">
      <c r="E54" s="31"/>
      <c r="F54" s="32"/>
      <c r="G54" s="31"/>
      <c r="H54" s="32"/>
      <c r="I54" s="31"/>
      <c r="J54" s="33"/>
      <c r="K54" s="34"/>
      <c r="L54" s="31" t="str">
        <f t="shared" si="3"/>
        <v xml:space="preserve">       </v>
      </c>
    </row>
    <row r="55" spans="2:12" x14ac:dyDescent="0.25">
      <c r="E55" s="31"/>
      <c r="F55" s="32"/>
      <c r="G55" s="31"/>
      <c r="H55" s="32"/>
      <c r="I55" s="37" t="s">
        <v>444</v>
      </c>
      <c r="J55" s="37" t="s">
        <v>445</v>
      </c>
      <c r="K55" s="34"/>
      <c r="L55" s="31" t="str">
        <f t="shared" si="3"/>
        <v xml:space="preserve">      ip p src </v>
      </c>
    </row>
    <row r="56" spans="2:12" x14ac:dyDescent="0.25">
      <c r="B56" s="31" t="s">
        <v>427</v>
      </c>
      <c r="C56" s="31" t="s">
        <v>0</v>
      </c>
      <c r="D56" s="31" t="s">
        <v>379</v>
      </c>
      <c r="E56" s="31" t="s">
        <v>439</v>
      </c>
      <c r="F56" s="32">
        <v>2</v>
      </c>
      <c r="G56" s="31"/>
      <c r="H56" s="32"/>
      <c r="I56" s="31" t="s">
        <v>422</v>
      </c>
      <c r="J56" s="31" t="s">
        <v>437</v>
      </c>
      <c r="K56" s="34"/>
      <c r="L56" s="31" t="str">
        <f t="shared" si="3"/>
        <v xml:space="preserve">БКЗ-27 МВДС 7(1) Канал 2   80-101 </v>
      </c>
    </row>
    <row r="57" spans="2:12" x14ac:dyDescent="0.25">
      <c r="B57" s="31" t="s">
        <v>427</v>
      </c>
      <c r="C57" s="31" t="s">
        <v>0</v>
      </c>
      <c r="D57" s="31" t="s">
        <v>379</v>
      </c>
      <c r="E57" s="31" t="s">
        <v>439</v>
      </c>
      <c r="F57" s="32">
        <v>3</v>
      </c>
      <c r="G57" s="31"/>
      <c r="H57" s="32"/>
      <c r="I57" s="31" t="s">
        <v>422</v>
      </c>
      <c r="J57" s="31" t="s">
        <v>441</v>
      </c>
      <c r="K57" s="34"/>
      <c r="L57" s="31" t="str">
        <f t="shared" si="3"/>
        <v xml:space="preserve">БКЗ-27 МВДС 7(1) Канал 3   80-101 </v>
      </c>
    </row>
    <row r="58" spans="2:12" x14ac:dyDescent="0.25">
      <c r="B58" s="31" t="s">
        <v>427</v>
      </c>
      <c r="C58" s="31" t="s">
        <v>0</v>
      </c>
      <c r="D58" s="31" t="s">
        <v>379</v>
      </c>
      <c r="E58" s="31" t="s">
        <v>439</v>
      </c>
      <c r="F58" s="32">
        <v>4</v>
      </c>
      <c r="G58" s="31"/>
      <c r="H58" s="32"/>
      <c r="I58" s="31" t="s">
        <v>422</v>
      </c>
      <c r="J58" s="31" t="s">
        <v>442</v>
      </c>
      <c r="K58" s="34"/>
      <c r="L58" s="31" t="str">
        <f t="shared" si="3"/>
        <v xml:space="preserve">БКЗ-27 МВДС 7(1) Канал 4   80-101 </v>
      </c>
    </row>
    <row r="59" spans="2:12" x14ac:dyDescent="0.25">
      <c r="B59" s="31" t="s">
        <v>427</v>
      </c>
      <c r="C59" s="31" t="s">
        <v>0</v>
      </c>
      <c r="D59" s="31" t="s">
        <v>379</v>
      </c>
      <c r="E59" s="31" t="s">
        <v>439</v>
      </c>
      <c r="F59" s="32">
        <v>5</v>
      </c>
      <c r="G59" s="31"/>
      <c r="H59" s="32"/>
      <c r="I59" s="31" t="s">
        <v>422</v>
      </c>
      <c r="J59" s="31" t="s">
        <v>443</v>
      </c>
      <c r="K59" s="34"/>
      <c r="L59" s="31" t="str">
        <f t="shared" si="3"/>
        <v xml:space="preserve">БКЗ-27 МВДС 7(1) Канал 5   80-101 </v>
      </c>
    </row>
    <row r="60" spans="2:12" x14ac:dyDescent="0.25">
      <c r="E60" s="31"/>
      <c r="F60" s="32"/>
      <c r="G60" s="31"/>
      <c r="H60" s="32"/>
      <c r="I60" s="31"/>
      <c r="J60" s="33"/>
      <c r="K60" s="34"/>
      <c r="L60" s="31" t="str">
        <f t="shared" si="3"/>
        <v xml:space="preserve">       </v>
      </c>
    </row>
    <row r="61" spans="2:12" x14ac:dyDescent="0.25">
      <c r="B61" s="31" t="s">
        <v>427</v>
      </c>
      <c r="C61" s="31" t="s">
        <v>0</v>
      </c>
      <c r="D61" s="31" t="s">
        <v>380</v>
      </c>
      <c r="E61" s="31" t="s">
        <v>439</v>
      </c>
      <c r="F61" s="32">
        <v>1</v>
      </c>
      <c r="G61" s="31"/>
      <c r="H61" s="32"/>
      <c r="I61" s="31" t="s">
        <v>422</v>
      </c>
      <c r="J61" s="31" t="s">
        <v>448</v>
      </c>
      <c r="K61" s="34"/>
      <c r="L61" s="31" t="str">
        <f t="shared" si="3"/>
        <v xml:space="preserve">БКЗ-27 МВДС 7(2) Канал 1   80-101 </v>
      </c>
    </row>
    <row r="62" spans="2:12" x14ac:dyDescent="0.25">
      <c r="B62" s="31" t="s">
        <v>427</v>
      </c>
      <c r="C62" s="31" t="s">
        <v>0</v>
      </c>
      <c r="D62" s="31" t="s">
        <v>380</v>
      </c>
      <c r="E62" s="31" t="s">
        <v>439</v>
      </c>
      <c r="F62" s="32">
        <v>2</v>
      </c>
      <c r="G62" s="31"/>
      <c r="H62" s="32"/>
      <c r="I62" s="31" t="s">
        <v>422</v>
      </c>
      <c r="J62" s="31" t="s">
        <v>449</v>
      </c>
      <c r="K62" s="34"/>
      <c r="L62" s="31" t="str">
        <f t="shared" si="3"/>
        <v xml:space="preserve">БКЗ-27 МВДС 7(2) Канал 2   80-101 </v>
      </c>
    </row>
    <row r="63" spans="2:12" x14ac:dyDescent="0.25">
      <c r="B63" s="31" t="s">
        <v>427</v>
      </c>
      <c r="C63" s="31" t="s">
        <v>0</v>
      </c>
      <c r="D63" s="31" t="s">
        <v>380</v>
      </c>
      <c r="E63" s="31" t="s">
        <v>439</v>
      </c>
      <c r="F63" s="32">
        <v>3</v>
      </c>
      <c r="G63" s="31"/>
      <c r="H63" s="32"/>
      <c r="I63" s="31" t="s">
        <v>422</v>
      </c>
      <c r="J63" s="31" t="s">
        <v>446</v>
      </c>
      <c r="K63" s="34"/>
      <c r="L63" s="31" t="str">
        <f t="shared" si="3"/>
        <v xml:space="preserve">БКЗ-27 МВДС 7(2) Канал 3   80-101 </v>
      </c>
    </row>
    <row r="64" spans="2:12" x14ac:dyDescent="0.25">
      <c r="B64" s="31" t="s">
        <v>427</v>
      </c>
      <c r="C64" s="31" t="s">
        <v>0</v>
      </c>
      <c r="D64" s="31" t="s">
        <v>380</v>
      </c>
      <c r="E64" s="31" t="s">
        <v>439</v>
      </c>
      <c r="F64" s="32">
        <v>4</v>
      </c>
      <c r="G64" s="31"/>
      <c r="H64" s="32"/>
      <c r="I64" s="31" t="s">
        <v>422</v>
      </c>
      <c r="J64" s="31" t="s">
        <v>447</v>
      </c>
      <c r="K64" s="34"/>
      <c r="L64" s="31" t="str">
        <f t="shared" si="3"/>
        <v xml:space="preserve">БКЗ-27 МВДС 7(2) Канал 4   80-101 </v>
      </c>
    </row>
    <row r="65" spans="2:12" x14ac:dyDescent="0.25">
      <c r="B65" s="31" t="s">
        <v>427</v>
      </c>
      <c r="C65" s="31" t="s">
        <v>0</v>
      </c>
      <c r="D65" s="31" t="s">
        <v>380</v>
      </c>
      <c r="E65" s="31" t="s">
        <v>439</v>
      </c>
      <c r="F65" s="32">
        <v>5</v>
      </c>
      <c r="G65" s="31"/>
      <c r="H65" s="32"/>
      <c r="I65" s="31" t="s">
        <v>422</v>
      </c>
      <c r="J65" s="31" t="s">
        <v>450</v>
      </c>
      <c r="K65" s="34"/>
      <c r="L65" s="31" t="str">
        <f t="shared" si="3"/>
        <v xml:space="preserve">БКЗ-27 МВДС 7(2) Канал 5   80-101 </v>
      </c>
    </row>
    <row r="66" spans="2:12" x14ac:dyDescent="0.25">
      <c r="E66" s="31"/>
      <c r="F66" s="32"/>
      <c r="G66" s="31"/>
      <c r="H66" s="32"/>
      <c r="I66" s="31"/>
      <c r="J66" s="33"/>
      <c r="K66" s="34"/>
      <c r="L66" s="31" t="str">
        <f t="shared" si="3"/>
        <v xml:space="preserve">       </v>
      </c>
    </row>
    <row r="67" spans="2:12" ht="105" x14ac:dyDescent="0.25">
      <c r="B67" s="31" t="s">
        <v>42</v>
      </c>
      <c r="C67" s="31" t="s">
        <v>0</v>
      </c>
      <c r="E67" s="31"/>
      <c r="F67" s="32"/>
      <c r="G67" s="31" t="s">
        <v>453</v>
      </c>
      <c r="H67" s="32">
        <v>102</v>
      </c>
      <c r="I67" s="31" t="s">
        <v>183</v>
      </c>
      <c r="J67" s="33" t="s">
        <v>455</v>
      </c>
      <c r="K67" s="36" t="s">
        <v>512</v>
      </c>
      <c r="L67" s="31" t="str">
        <f t="shared" si="3"/>
        <v xml:space="preserve">БКЗ-27    Сч уст из ОЗУ мвдс71 102 Входящий_кадр </v>
      </c>
    </row>
    <row r="68" spans="2:12" ht="135" x14ac:dyDescent="0.25">
      <c r="B68" s="31" t="s">
        <v>42</v>
      </c>
      <c r="C68" s="31" t="s">
        <v>0</v>
      </c>
      <c r="E68" s="31"/>
      <c r="F68" s="32"/>
      <c r="G68" s="31" t="s">
        <v>454</v>
      </c>
      <c r="H68" s="32">
        <v>103</v>
      </c>
      <c r="I68" s="31" t="s">
        <v>182</v>
      </c>
      <c r="J68" s="33" t="s">
        <v>481</v>
      </c>
      <c r="K68" s="36" t="s">
        <v>511</v>
      </c>
      <c r="L68" s="31" t="str">
        <f t="shared" si="3"/>
        <v xml:space="preserve">БКЗ-27    Сч уст из ОЗУ мвдс71 ответ 103 Исходящий_кадр </v>
      </c>
    </row>
    <row r="69" spans="2:12" ht="165" x14ac:dyDescent="0.25">
      <c r="B69" s="31" t="s">
        <v>42</v>
      </c>
      <c r="C69" s="31" t="s">
        <v>0</v>
      </c>
      <c r="E69" s="31"/>
      <c r="F69" s="32"/>
      <c r="G69" s="31" t="s">
        <v>467</v>
      </c>
      <c r="H69" s="32">
        <v>104</v>
      </c>
      <c r="I69" s="31" t="s">
        <v>183</v>
      </c>
      <c r="J69" s="33" t="s">
        <v>469</v>
      </c>
      <c r="K69" s="36" t="s">
        <v>510</v>
      </c>
      <c r="L69" s="31" t="str">
        <f t="shared" ref="L69:L70" si="4">CONCATENATE(C69," ",     D69," ",     E69," ",     F69," ",     G69, " ",     H69, " ",     I69, " ")</f>
        <v xml:space="preserve">БКЗ-27    Запись уст в ОЗУ мвдс71 104 Входящий_кадр </v>
      </c>
    </row>
    <row r="70" spans="2:12" ht="105" x14ac:dyDescent="0.25">
      <c r="B70" s="31" t="s">
        <v>42</v>
      </c>
      <c r="C70" s="31" t="s">
        <v>0</v>
      </c>
      <c r="E70" s="31"/>
      <c r="F70" s="32"/>
      <c r="G70" s="31" t="s">
        <v>468</v>
      </c>
      <c r="H70" s="32">
        <v>105</v>
      </c>
      <c r="I70" s="31" t="s">
        <v>182</v>
      </c>
      <c r="J70" s="33" t="s">
        <v>481</v>
      </c>
      <c r="K70" s="36" t="s">
        <v>509</v>
      </c>
      <c r="L70" s="31" t="str">
        <f t="shared" si="4"/>
        <v xml:space="preserve">БКЗ-27    Запись уст в ОЗУ мвдс71 ответ 105 Исходящий_кадр </v>
      </c>
    </row>
    <row r="71" spans="2:12" ht="135" x14ac:dyDescent="0.25">
      <c r="B71" s="31" t="s">
        <v>42</v>
      </c>
      <c r="C71" s="31" t="s">
        <v>0</v>
      </c>
      <c r="E71" s="31"/>
      <c r="F71" s="32"/>
      <c r="G71" s="31" t="s">
        <v>470</v>
      </c>
      <c r="H71" s="32">
        <v>106</v>
      </c>
      <c r="I71" s="31" t="s">
        <v>183</v>
      </c>
      <c r="J71" s="33" t="s">
        <v>472</v>
      </c>
      <c r="K71" s="36" t="s">
        <v>508</v>
      </c>
      <c r="L71" s="31" t="str">
        <f t="shared" si="3"/>
        <v xml:space="preserve">БКЗ-27    Чтение уст из ПЗУ мвдс71 106 Входящий_кадр </v>
      </c>
    </row>
    <row r="72" spans="2:12" ht="255" x14ac:dyDescent="0.25">
      <c r="B72" s="31" t="s">
        <v>42</v>
      </c>
      <c r="C72" s="31" t="s">
        <v>0</v>
      </c>
      <c r="E72" s="31"/>
      <c r="F72" s="32"/>
      <c r="G72" s="31" t="s">
        <v>471</v>
      </c>
      <c r="H72" s="32">
        <v>107</v>
      </c>
      <c r="I72" s="31" t="s">
        <v>182</v>
      </c>
      <c r="J72" s="33" t="s">
        <v>482</v>
      </c>
      <c r="K72" s="36" t="s">
        <v>515</v>
      </c>
      <c r="L72" s="31" t="str">
        <f t="shared" si="3"/>
        <v xml:space="preserve">БКЗ-27    Чтение уст из ПЗУ мвдс71 ответ 107 Исходящий_кадр </v>
      </c>
    </row>
    <row r="73" spans="2:12" ht="195" x14ac:dyDescent="0.25">
      <c r="B73" s="31" t="s">
        <v>42</v>
      </c>
      <c r="C73" s="31" t="s">
        <v>0</v>
      </c>
      <c r="E73" s="31"/>
      <c r="F73" s="32"/>
      <c r="G73" s="31" t="s">
        <v>493</v>
      </c>
      <c r="H73" s="32">
        <v>108</v>
      </c>
      <c r="I73" s="31" t="s">
        <v>183</v>
      </c>
      <c r="J73" s="33" t="s">
        <v>495</v>
      </c>
      <c r="K73" s="36" t="s">
        <v>516</v>
      </c>
      <c r="L73" s="31" t="str">
        <f t="shared" ref="L73:L79" si="5">CONCATENATE(C73," ",     D73," ",     E73," ",     F73," ",     G73, " ",     H73, " ",     I73, " ")</f>
        <v xml:space="preserve">БКЗ-27    Запись уст в ПЗУ мвдс71 108 Входящий_кадр </v>
      </c>
    </row>
    <row r="74" spans="2:12" ht="195" x14ac:dyDescent="0.25">
      <c r="B74" s="31" t="s">
        <v>42</v>
      </c>
      <c r="C74" s="31" t="s">
        <v>0</v>
      </c>
      <c r="E74" s="31"/>
      <c r="F74" s="32"/>
      <c r="G74" s="31" t="s">
        <v>494</v>
      </c>
      <c r="H74" s="32">
        <v>109</v>
      </c>
      <c r="I74" s="31" t="s">
        <v>182</v>
      </c>
      <c r="J74" s="33" t="s">
        <v>507</v>
      </c>
      <c r="K74" s="36" t="s">
        <v>514</v>
      </c>
      <c r="L74" s="31" t="str">
        <f t="shared" si="5"/>
        <v xml:space="preserve">БКЗ-27    Запись уст в ПЗУ мвдс71 отв 109 Исходящий_кадр </v>
      </c>
    </row>
    <row r="75" spans="2:12" ht="105" x14ac:dyDescent="0.25">
      <c r="B75" s="31" t="s">
        <v>42</v>
      </c>
      <c r="C75" s="31" t="s">
        <v>0</v>
      </c>
      <c r="E75" s="31"/>
      <c r="F75" s="32"/>
      <c r="G75" s="31" t="s">
        <v>519</v>
      </c>
      <c r="H75" s="32">
        <v>110</v>
      </c>
      <c r="I75" s="31" t="s">
        <v>183</v>
      </c>
      <c r="J75" s="33" t="s">
        <v>522</v>
      </c>
      <c r="K75" s="36" t="s">
        <v>523</v>
      </c>
      <c r="L75" s="31" t="str">
        <f t="shared" si="5"/>
        <v xml:space="preserve">БКЗ-27    Запись из ОЗУ в ПЗУ мвдс71 110 Входящий_кадр </v>
      </c>
    </row>
    <row r="76" spans="2:12" ht="165" x14ac:dyDescent="0.25">
      <c r="B76" s="31" t="s">
        <v>42</v>
      </c>
      <c r="C76" s="31" t="s">
        <v>0</v>
      </c>
      <c r="E76" s="31"/>
      <c r="F76" s="32"/>
      <c r="G76" s="31" t="s">
        <v>520</v>
      </c>
      <c r="H76" s="32">
        <v>111</v>
      </c>
      <c r="I76" s="31" t="s">
        <v>182</v>
      </c>
      <c r="J76" s="33"/>
      <c r="K76" s="36" t="s">
        <v>524</v>
      </c>
      <c r="L76" s="31" t="str">
        <f t="shared" si="5"/>
        <v xml:space="preserve">БКЗ-27    Запись из ОЗУ в ПЗУ мвдс71 отв 111 Исходящий_кадр </v>
      </c>
    </row>
    <row r="77" spans="2:12" ht="105" x14ac:dyDescent="0.25">
      <c r="B77" s="31" t="s">
        <v>42</v>
      </c>
      <c r="C77" s="31" t="s">
        <v>0</v>
      </c>
      <c r="E77" s="31"/>
      <c r="F77" s="32"/>
      <c r="G77" s="31" t="s">
        <v>250</v>
      </c>
      <c r="H77" s="32">
        <v>112</v>
      </c>
      <c r="I77" s="31" t="s">
        <v>183</v>
      </c>
      <c r="J77" s="33" t="s">
        <v>533</v>
      </c>
      <c r="K77" s="36" t="s">
        <v>535</v>
      </c>
      <c r="L77" s="31" t="str">
        <f t="shared" si="5"/>
        <v xml:space="preserve">БКЗ-27    Чтение КС уставок из ПЗУ 112 Входящий_кадр </v>
      </c>
    </row>
    <row r="78" spans="2:12" ht="165" x14ac:dyDescent="0.25">
      <c r="B78" s="31" t="s">
        <v>42</v>
      </c>
      <c r="C78" s="31" t="s">
        <v>0</v>
      </c>
      <c r="E78" s="31"/>
      <c r="F78" s="32"/>
      <c r="G78" s="31" t="s">
        <v>532</v>
      </c>
      <c r="H78" s="32">
        <v>113</v>
      </c>
      <c r="I78" s="31" t="s">
        <v>182</v>
      </c>
      <c r="J78" s="33" t="s">
        <v>521</v>
      </c>
      <c r="K78" s="36" t="s">
        <v>534</v>
      </c>
      <c r="L78" s="31" t="str">
        <f t="shared" si="5"/>
        <v xml:space="preserve">БКЗ-27    Чтение КС уставок из ПЗУ ответ 113 Исходящий_кадр </v>
      </c>
    </row>
    <row r="79" spans="2:12" x14ac:dyDescent="0.25">
      <c r="E79" s="31"/>
      <c r="F79" s="32"/>
      <c r="G79" s="31"/>
      <c r="H79" s="32"/>
      <c r="I79" s="31"/>
      <c r="J79" s="33"/>
      <c r="K79" s="34"/>
      <c r="L79" s="31" t="str">
        <f t="shared" si="5"/>
        <v xml:space="preserve">       </v>
      </c>
    </row>
    <row r="80" spans="2:12" x14ac:dyDescent="0.25">
      <c r="E80" s="31"/>
      <c r="G80" s="31"/>
      <c r="K80" s="31" t="str">
        <f>CONCATENATE(B7," ",     C7," ",     D7," ",     E7," ",     F7, " ",     G7, " ",     H7, " ")</f>
        <v xml:space="preserve">БКЗ-27 МВДС 7(1)   КС уставок в ПЗУ МУП МДК 103 ushort </v>
      </c>
    </row>
    <row r="81" spans="11:11" x14ac:dyDescent="0.25">
      <c r="K81"/>
    </row>
    <row r="82" spans="11:11" x14ac:dyDescent="0.25">
      <c r="K82"/>
    </row>
    <row r="83" spans="11:11" x14ac:dyDescent="0.25">
      <c r="K83"/>
    </row>
    <row r="84" spans="11:11" x14ac:dyDescent="0.25">
      <c r="K84"/>
    </row>
    <row r="85" spans="11:11" x14ac:dyDescent="0.25">
      <c r="K85"/>
    </row>
    <row r="86" spans="11:11" x14ac:dyDescent="0.25">
      <c r="K86"/>
    </row>
    <row r="87" spans="11:11" x14ac:dyDescent="0.25">
      <c r="K87"/>
    </row>
    <row r="88" spans="11:11" x14ac:dyDescent="0.25">
      <c r="K88"/>
    </row>
    <row r="89" spans="11:11" x14ac:dyDescent="0.25">
      <c r="K89"/>
    </row>
    <row r="90" spans="11:11" x14ac:dyDescent="0.25">
      <c r="K90"/>
    </row>
    <row r="91" spans="11:11" x14ac:dyDescent="0.25">
      <c r="K91"/>
    </row>
    <row r="92" spans="11:11" x14ac:dyDescent="0.25">
      <c r="K92"/>
    </row>
    <row r="93" spans="11:11" x14ac:dyDescent="0.25">
      <c r="K93"/>
    </row>
    <row r="94" spans="11:11" x14ac:dyDescent="0.25">
      <c r="K94"/>
    </row>
    <row r="95" spans="11:11" x14ac:dyDescent="0.25">
      <c r="K95"/>
    </row>
    <row r="96" spans="11:11" x14ac:dyDescent="0.25">
      <c r="K96"/>
    </row>
    <row r="97" spans="11:11" x14ac:dyDescent="0.25">
      <c r="K97"/>
    </row>
    <row r="98" spans="11:11" x14ac:dyDescent="0.25">
      <c r="K98"/>
    </row>
    <row r="99" spans="11:11" x14ac:dyDescent="0.25">
      <c r="K99"/>
    </row>
    <row r="100" spans="11:11" x14ac:dyDescent="0.25">
      <c r="K100"/>
    </row>
    <row r="101" spans="11:11" x14ac:dyDescent="0.25">
      <c r="K101"/>
    </row>
    <row r="102" spans="11:11" x14ac:dyDescent="0.25">
      <c r="K102"/>
    </row>
    <row r="103" spans="11:11" x14ac:dyDescent="0.25">
      <c r="K10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17.85546875" customWidth="1"/>
    <col min="2" max="2" width="5.42578125" style="1" customWidth="1"/>
    <col min="3" max="3" width="5.5703125" style="1" customWidth="1"/>
    <col min="4" max="4" width="56.85546875" style="9" customWidth="1"/>
    <col min="5" max="5" width="19.140625" customWidth="1"/>
    <col min="6" max="6" width="13.85546875" customWidth="1"/>
    <col min="7" max="7" width="12.85546875" customWidth="1"/>
    <col min="8" max="8" width="30.7109375" customWidth="1"/>
    <col min="9" max="9" width="23.42578125" customWidth="1"/>
    <col min="10" max="10" width="47.85546875" customWidth="1"/>
  </cols>
  <sheetData>
    <row r="1" spans="1:10" x14ac:dyDescent="0.25">
      <c r="A1" s="11" t="s">
        <v>31</v>
      </c>
      <c r="B1" s="2" t="s">
        <v>432</v>
      </c>
      <c r="C1" s="2" t="s">
        <v>433</v>
      </c>
      <c r="D1" s="42" t="s">
        <v>46</v>
      </c>
      <c r="E1" s="2" t="s">
        <v>373</v>
      </c>
      <c r="F1" s="2" t="s">
        <v>179</v>
      </c>
      <c r="G1" s="2" t="s">
        <v>180</v>
      </c>
      <c r="H1" s="2" t="s">
        <v>367</v>
      </c>
      <c r="I1" s="2" t="s">
        <v>47</v>
      </c>
      <c r="J1" s="2" t="s">
        <v>48</v>
      </c>
    </row>
    <row r="2" spans="1:10" x14ac:dyDescent="0.25">
      <c r="A2" s="7" t="s">
        <v>181</v>
      </c>
      <c r="B2" s="1">
        <v>1</v>
      </c>
      <c r="D2" s="9" t="str">
        <f>INDEX('П БКЗ внутр'!A$1:S$901,
MATCH('В БКЗ внутр эулятор'!B2, 'П БКЗ внутр'!G:G, 0),
11)</f>
        <v xml:space="preserve">БКЗ-27    Режим МУП БКЗ 1 ubyte </v>
      </c>
      <c r="E2" s="1"/>
      <c r="H2" s="1"/>
    </row>
    <row r="3" spans="1:10" x14ac:dyDescent="0.25">
      <c r="D3" s="9" t="e">
        <f>INDEX('П БКЗ внутр'!A$1:S$901,
MATCH('В БКЗ внутр эулятор'!B3, 'П БКЗ внутр'!G:G, 0),
11)</f>
        <v>#N/A</v>
      </c>
    </row>
    <row r="4" spans="1:10" x14ac:dyDescent="0.25">
      <c r="A4" t="s">
        <v>44</v>
      </c>
      <c r="B4" s="1">
        <v>1</v>
      </c>
      <c r="C4" s="1">
        <v>1</v>
      </c>
      <c r="D4" s="9" t="str">
        <f>INDEX('П БКЗ внутр'!A$1:S$901,
MATCH('В БКЗ внутр эулятор'!B4, 'П БКЗ внутр'!G:G, 0),
11)</f>
        <v xml:space="preserve">БКЗ-27    Режим МУП БКЗ 1 ubyte </v>
      </c>
    </row>
    <row r="5" spans="1:10" x14ac:dyDescent="0.25">
      <c r="D5" s="9" t="e">
        <f>INDEX('П БКЗ внутр'!A$1:S$901,
MATCH('В БКЗ внутр эулятор'!B5, 'П БКЗ внутр'!G:G, 0),
11)</f>
        <v>#N/A</v>
      </c>
    </row>
    <row r="6" spans="1:10" x14ac:dyDescent="0.25">
      <c r="A6" t="s">
        <v>44</v>
      </c>
      <c r="B6" s="1">
        <v>101</v>
      </c>
      <c r="C6" s="1">
        <v>101</v>
      </c>
      <c r="D6" s="9" t="str">
        <f>INDEX('П БКЗ внутр'!A$1:S$901,
MATCH('В БКЗ внутр эулятор'!B6, 'П БКЗ внутр'!G:G, 0),
11)</f>
        <v xml:space="preserve">БКЗ-27 МВДС 7(1)   Место блока 101 ubyte </v>
      </c>
      <c r="E6" t="s">
        <v>30</v>
      </c>
      <c r="F6" t="s">
        <v>379</v>
      </c>
      <c r="H6" t="s">
        <v>545</v>
      </c>
      <c r="I6" s="8" t="s">
        <v>483</v>
      </c>
      <c r="J6" s="8" t="s">
        <v>50</v>
      </c>
    </row>
    <row r="7" spans="1:10" x14ac:dyDescent="0.25">
      <c r="A7" t="s">
        <v>44</v>
      </c>
      <c r="B7" s="1">
        <v>102</v>
      </c>
      <c r="C7" s="1">
        <v>102</v>
      </c>
      <c r="D7" s="9" t="str">
        <f>INDEX('П БКЗ внутр'!A$1:S$901,
MATCH('В БКЗ внутр эулятор'!B7, 'П БКЗ внутр'!G:G, 0),
11)</f>
        <v xml:space="preserve">БКЗ-27 МВДС 7(1)   Режим МУП МДК 102 ubyte </v>
      </c>
      <c r="E7" t="s">
        <v>30</v>
      </c>
      <c r="F7" t="s">
        <v>379</v>
      </c>
      <c r="H7" t="s">
        <v>397</v>
      </c>
      <c r="I7" s="8" t="s">
        <v>483</v>
      </c>
      <c r="J7" s="8" t="s">
        <v>50</v>
      </c>
    </row>
    <row r="8" spans="1:10" x14ac:dyDescent="0.25">
      <c r="A8" t="s">
        <v>44</v>
      </c>
      <c r="B8" s="1">
        <v>103</v>
      </c>
      <c r="C8" s="1">
        <v>103</v>
      </c>
      <c r="D8" s="9" t="str">
        <f>INDEX('П БКЗ внутр'!A$1:S$901,
MATCH('В БКЗ внутр эулятор'!B8, 'П БКЗ внутр'!G:G, 0),
11)</f>
        <v xml:space="preserve">БКЗ-27 МВДС 7(1)   КС уставок в ПЗУ МУП МДК 103 ushort </v>
      </c>
      <c r="E8" t="s">
        <v>30</v>
      </c>
      <c r="F8" t="s">
        <v>379</v>
      </c>
      <c r="H8" s="31" t="s">
        <v>538</v>
      </c>
      <c r="I8" s="8" t="s">
        <v>483</v>
      </c>
      <c r="J8" s="8" t="s">
        <v>50</v>
      </c>
    </row>
    <row r="9" spans="1:10" x14ac:dyDescent="0.25">
      <c r="B9" s="1">
        <v>104</v>
      </c>
      <c r="C9" s="1">
        <v>104</v>
      </c>
      <c r="D9" s="9" t="str">
        <f>INDEX('П БКЗ внутр'!A$1:S$901,
MATCH('В БКЗ внутр эулятор'!B9, 'П БКЗ внутр'!G:G, 0),
11)</f>
        <v xml:space="preserve">БКЗ-27 МВДС 7(1)   Место блока установка 104 Входящий_кадр </v>
      </c>
      <c r="I9" s="8"/>
      <c r="J9" s="8"/>
    </row>
    <row r="10" spans="1:10" x14ac:dyDescent="0.25">
      <c r="B10" s="1">
        <v>105</v>
      </c>
      <c r="C10" s="1">
        <v>105</v>
      </c>
      <c r="D10" s="9" t="str">
        <f>INDEX('П БКЗ внутр'!A$1:S$901,
MATCH('В БКЗ внутр эулятор'!B10, 'П БКЗ внутр'!G:G, 0),
11)</f>
        <v xml:space="preserve">БКЗ-27 МВДС 7(1)   Место блока установка ответ 105 Исходящий_кадр </v>
      </c>
      <c r="I10" s="8"/>
      <c r="J10" s="8"/>
    </row>
    <row r="11" spans="1:10" x14ac:dyDescent="0.25">
      <c r="B11" s="1">
        <v>106</v>
      </c>
      <c r="C11" s="1">
        <v>106</v>
      </c>
      <c r="D11" s="9" t="str">
        <f>INDEX('П БКЗ внутр'!A$1:S$901,
MATCH('В БКЗ внутр эулятор'!B11, 'П БКЗ внутр'!G:G, 0),
11)</f>
        <v xml:space="preserve">     106  </v>
      </c>
    </row>
    <row r="13" spans="1:10" x14ac:dyDescent="0.25">
      <c r="E13" s="2" t="s">
        <v>373</v>
      </c>
      <c r="F13" s="2" t="s">
        <v>179</v>
      </c>
      <c r="G13" s="2" t="s">
        <v>180</v>
      </c>
      <c r="H13" s="28" t="s">
        <v>434</v>
      </c>
      <c r="I13" s="28" t="s">
        <v>435</v>
      </c>
      <c r="J13" s="2" t="s">
        <v>436</v>
      </c>
    </row>
    <row r="14" spans="1:10" x14ac:dyDescent="0.25">
      <c r="A14" t="s">
        <v>431</v>
      </c>
      <c r="B14" s="1">
        <v>101</v>
      </c>
      <c r="D14" s="9" t="str">
        <f>INDEX('П БКЗ внутр'!A$1:S$901,
MATCH('В БКЗ внутр эулятор'!B14, 'П БКЗ внутр'!G:G, 0),
11)</f>
        <v xml:space="preserve">БКЗ-27 МВДС 7(1)   Место блока 101 ubyte </v>
      </c>
      <c r="E14" t="s">
        <v>30</v>
      </c>
      <c r="F14" t="s">
        <v>380</v>
      </c>
      <c r="H14" s="31" t="s">
        <v>546</v>
      </c>
      <c r="I14" s="31" t="s">
        <v>547</v>
      </c>
      <c r="J14" s="31" t="s">
        <v>547</v>
      </c>
    </row>
    <row r="20" spans="2:11" x14ac:dyDescent="0.25">
      <c r="B20" t="s">
        <v>44</v>
      </c>
      <c r="C20" s="1">
        <v>1</v>
      </c>
      <c r="D20" s="1">
        <v>1</v>
      </c>
      <c r="E20" s="9" t="str">
        <f>INDEX('П БКЗ внутр'!A$1:S$901,
MATCH('В БКЗ внутр эулятор'!C20, 'П БКЗ внутр'!G:G, 0),
11)</f>
        <v xml:space="preserve">БКЗ-27    Режим МУП БКЗ 1 ubyte </v>
      </c>
      <c r="F20" t="s">
        <v>30</v>
      </c>
      <c r="G20" t="s">
        <v>379</v>
      </c>
      <c r="I20" t="s">
        <v>372</v>
      </c>
      <c r="J20" s="8" t="s">
        <v>483</v>
      </c>
      <c r="K20" s="8" t="s">
        <v>50</v>
      </c>
    </row>
    <row r="21" spans="2:11" x14ac:dyDescent="0.25">
      <c r="B21" t="s">
        <v>44</v>
      </c>
      <c r="C21" s="1">
        <v>2</v>
      </c>
      <c r="D21" s="1">
        <v>2</v>
      </c>
      <c r="E21" s="9" t="e">
        <f>INDEX('П БКЗ внутр'!A$1:S$901,
MATCH('В БКЗ внутр эулятор'!C21, 'П БКЗ внутр'!G:G, 0),
11)</f>
        <v>#N/A</v>
      </c>
      <c r="F21" t="s">
        <v>30</v>
      </c>
      <c r="G21" t="s">
        <v>380</v>
      </c>
      <c r="I21" t="s">
        <v>371</v>
      </c>
      <c r="J21" s="8" t="s">
        <v>483</v>
      </c>
      <c r="K21" s="8" t="s">
        <v>50</v>
      </c>
    </row>
    <row r="22" spans="2:11" x14ac:dyDescent="0.25">
      <c r="B22" t="s">
        <v>44</v>
      </c>
      <c r="C22" s="1">
        <v>3</v>
      </c>
      <c r="D22" s="1">
        <v>3</v>
      </c>
      <c r="E22" s="9" t="e">
        <f>INDEX('П БКЗ внутр'!A$1:S$901,
MATCH('В БКЗ внутр эулятор'!C22, 'П БКЗ внутр'!G:G, 0),
11)</f>
        <v>#N/A</v>
      </c>
      <c r="F22" t="s">
        <v>30</v>
      </c>
      <c r="G22" t="s">
        <v>381</v>
      </c>
      <c r="I22" t="s">
        <v>370</v>
      </c>
      <c r="J22" s="8" t="s">
        <v>483</v>
      </c>
      <c r="K22" s="8" t="s">
        <v>50</v>
      </c>
    </row>
    <row r="23" spans="2:11" x14ac:dyDescent="0.25">
      <c r="B23" t="s">
        <v>44</v>
      </c>
      <c r="C23" s="1">
        <v>4</v>
      </c>
      <c r="D23" s="1">
        <v>4</v>
      </c>
      <c r="E23" s="9" t="e">
        <f>INDEX('П БКЗ внутр'!A$1:S$901,
MATCH('В БКЗ внутр эулятор'!C23, 'П БКЗ внутр'!G:G, 0),
11)</f>
        <v>#N/A</v>
      </c>
      <c r="F23" t="s">
        <v>30</v>
      </c>
      <c r="G23" t="s">
        <v>382</v>
      </c>
      <c r="I23" t="s">
        <v>369</v>
      </c>
      <c r="J23" s="8" t="s">
        <v>483</v>
      </c>
      <c r="K23" s="8" t="s">
        <v>50</v>
      </c>
    </row>
    <row r="24" spans="2:11" x14ac:dyDescent="0.25">
      <c r="B24" t="s">
        <v>44</v>
      </c>
      <c r="C24" s="1">
        <v>5</v>
      </c>
      <c r="D24" s="1">
        <v>5</v>
      </c>
      <c r="E24" s="9" t="e">
        <f>INDEX('П БКЗ внутр'!A$1:S$901,
MATCH('В БКЗ внутр эулятор'!C24, 'П БКЗ внутр'!G:G, 0),
11)</f>
        <v>#N/A</v>
      </c>
      <c r="F24" t="s">
        <v>30</v>
      </c>
      <c r="G24" t="s">
        <v>383</v>
      </c>
      <c r="I24" t="s">
        <v>368</v>
      </c>
      <c r="J24" s="8" t="s">
        <v>483</v>
      </c>
      <c r="K24" s="8" t="s">
        <v>50</v>
      </c>
    </row>
    <row r="25" spans="2:11" x14ac:dyDescent="0.25">
      <c r="B25"/>
      <c r="C25" s="1">
        <v>6</v>
      </c>
      <c r="D25" s="1">
        <v>6</v>
      </c>
      <c r="E25" s="9" t="e">
        <f>INDEX('П БКЗ внутр'!A$1:S$901,
MATCH('В БКЗ внутр эулятор'!C25, 'П БКЗ внутр'!G:G, 0),
11)</f>
        <v>#N/A</v>
      </c>
      <c r="J25" s="8"/>
      <c r="K25" s="8"/>
    </row>
    <row r="26" spans="2:11" x14ac:dyDescent="0.25">
      <c r="B26"/>
      <c r="C26" s="1">
        <v>7</v>
      </c>
      <c r="D26" s="1">
        <v>7</v>
      </c>
      <c r="E26" s="9" t="e">
        <f>INDEX('П БКЗ внутр'!A$1:S$901,
MATCH('В БКЗ внутр эулятор'!C26, 'П БКЗ внутр'!G:G, 0),
11)</f>
        <v>#N/A</v>
      </c>
      <c r="J26" s="8"/>
      <c r="K26" s="8"/>
    </row>
    <row r="27" spans="2:11" x14ac:dyDescent="0.25">
      <c r="B27"/>
      <c r="C27" s="1">
        <v>8</v>
      </c>
      <c r="D27" s="1">
        <v>8</v>
      </c>
      <c r="E27" s="9" t="e">
        <f>INDEX('П БКЗ внутр'!A$1:S$901,
MATCH('В БКЗ внутр эулятор'!C27, 'П БКЗ внутр'!G:G, 0),
11)</f>
        <v>#N/A</v>
      </c>
      <c r="J27" s="8"/>
      <c r="K27" s="7"/>
    </row>
    <row r="28" spans="2:11" x14ac:dyDescent="0.25">
      <c r="B28"/>
      <c r="C28" s="1">
        <v>9</v>
      </c>
      <c r="D28" s="1">
        <v>9</v>
      </c>
      <c r="E28" s="9" t="e">
        <f>INDEX('П БКЗ внутр'!A$1:S$901,
MATCH('В БКЗ внутр эулятор'!C28, 'П БКЗ внутр'!G:G, 0),
11)</f>
        <v>#N/A</v>
      </c>
      <c r="J28" s="8"/>
      <c r="K28" s="7"/>
    </row>
    <row r="29" spans="2:11" x14ac:dyDescent="0.25">
      <c r="B29"/>
      <c r="C29" s="1">
        <v>10</v>
      </c>
      <c r="D29" s="1">
        <v>10</v>
      </c>
      <c r="E29" s="9" t="e">
        <f>INDEX('П БКЗ внутр'!A$1:S$901,
MATCH('В БКЗ внутр эулятор'!C29, 'П БКЗ внутр'!G:G, 0),
11)</f>
        <v>#N/A</v>
      </c>
      <c r="J29" s="8"/>
      <c r="K29" s="7"/>
    </row>
    <row r="30" spans="2:11" x14ac:dyDescent="0.25">
      <c r="B30"/>
      <c r="C30" s="1">
        <v>11</v>
      </c>
      <c r="D30" s="1">
        <v>11</v>
      </c>
      <c r="E30" s="9" t="e">
        <f>INDEX('П БКЗ внутр'!A$1:S$901,
MATCH('В БКЗ внутр эулятор'!C30, 'П БКЗ внутр'!G:G, 0),
11)</f>
        <v>#N/A</v>
      </c>
      <c r="J30" s="8"/>
      <c r="K30" s="7"/>
    </row>
    <row r="31" spans="2:11" x14ac:dyDescent="0.25">
      <c r="B31"/>
      <c r="C31" s="1">
        <v>12</v>
      </c>
      <c r="D31" s="1">
        <v>12</v>
      </c>
      <c r="E31" s="9" t="e">
        <f>INDEX('П БКЗ внутр'!A$1:S$901,
MATCH('В БКЗ внутр эулятор'!C31, 'П БКЗ внутр'!G:G, 0),
11)</f>
        <v>#N/A</v>
      </c>
      <c r="J31" s="8"/>
      <c r="K31" s="7"/>
    </row>
    <row r="32" spans="2:11" x14ac:dyDescent="0.25">
      <c r="B32"/>
      <c r="C32" s="1">
        <v>13</v>
      </c>
      <c r="D32" s="1">
        <v>13</v>
      </c>
      <c r="E32" s="9" t="e">
        <f>INDEX('П БКЗ внутр'!A$1:S$901,
MATCH('В БКЗ внутр эулятор'!C32, 'П БКЗ внутр'!G:G, 0),
11)</f>
        <v>#N/A</v>
      </c>
      <c r="J32" s="8"/>
      <c r="K32" s="8"/>
    </row>
    <row r="33" spans="2:11" x14ac:dyDescent="0.25">
      <c r="B33" t="s">
        <v>44</v>
      </c>
      <c r="C33" s="1">
        <v>14</v>
      </c>
      <c r="D33" s="1">
        <v>14</v>
      </c>
      <c r="E33" s="9" t="e">
        <f>INDEX('П БКЗ внутр'!A$1:S$901,
MATCH('В БКЗ внутр эулятор'!C33, 'П БКЗ внутр'!G:G, 0),
11)</f>
        <v>#N/A</v>
      </c>
      <c r="F33" t="s">
        <v>30</v>
      </c>
      <c r="G33" t="s">
        <v>379</v>
      </c>
      <c r="I33" t="s">
        <v>372</v>
      </c>
      <c r="J33" s="8"/>
      <c r="K33" s="8" t="s">
        <v>484</v>
      </c>
    </row>
    <row r="34" spans="2:11" x14ac:dyDescent="0.25">
      <c r="B34" t="s">
        <v>44</v>
      </c>
      <c r="C34" s="1">
        <v>15</v>
      </c>
      <c r="D34" s="1">
        <v>15</v>
      </c>
      <c r="E34" s="9" t="e">
        <f>INDEX('П БКЗ внутр'!A$1:S$901,
MATCH('В БКЗ внутр эулятор'!C34, 'П БКЗ внутр'!G:G, 0),
11)</f>
        <v>#N/A</v>
      </c>
      <c r="F34" t="s">
        <v>30</v>
      </c>
      <c r="G34" t="s">
        <v>380</v>
      </c>
      <c r="I34" t="s">
        <v>371</v>
      </c>
      <c r="J34" s="8"/>
      <c r="K34" s="8" t="s">
        <v>484</v>
      </c>
    </row>
    <row r="35" spans="2:11" x14ac:dyDescent="0.25">
      <c r="B35" t="s">
        <v>44</v>
      </c>
      <c r="C35" s="1">
        <v>16</v>
      </c>
      <c r="D35" s="1">
        <v>16</v>
      </c>
      <c r="E35" s="9" t="e">
        <f>INDEX('П БКЗ внутр'!A$1:S$901,
MATCH('В БКЗ внутр эулятор'!C35, 'П БКЗ внутр'!G:G, 0),
11)</f>
        <v>#N/A</v>
      </c>
      <c r="F35" t="s">
        <v>30</v>
      </c>
      <c r="G35" t="s">
        <v>381</v>
      </c>
      <c r="I35" t="s">
        <v>370</v>
      </c>
      <c r="J35" s="8"/>
      <c r="K35" s="8" t="s">
        <v>484</v>
      </c>
    </row>
    <row r="36" spans="2:11" x14ac:dyDescent="0.25">
      <c r="B36" t="s">
        <v>44</v>
      </c>
      <c r="C36" s="1">
        <v>17</v>
      </c>
      <c r="D36" s="1">
        <v>17</v>
      </c>
      <c r="E36" s="9" t="e">
        <f>INDEX('П БКЗ внутр'!A$1:S$901,
MATCH('В БКЗ внутр эулятор'!C36, 'П БКЗ внутр'!G:G, 0),
11)</f>
        <v>#N/A</v>
      </c>
      <c r="F36" t="s">
        <v>30</v>
      </c>
      <c r="G36" t="s">
        <v>382</v>
      </c>
      <c r="I36" t="s">
        <v>369</v>
      </c>
      <c r="J36" s="8"/>
      <c r="K36" s="8" t="s">
        <v>484</v>
      </c>
    </row>
    <row r="37" spans="2:11" x14ac:dyDescent="0.25">
      <c r="B37" t="s">
        <v>44</v>
      </c>
      <c r="C37" s="1">
        <v>18</v>
      </c>
      <c r="D37" s="1">
        <v>18</v>
      </c>
      <c r="E37" s="9" t="e">
        <f>INDEX('П БКЗ внутр'!A$1:S$901,
MATCH('В БКЗ внутр эулятор'!C37, 'П БКЗ внутр'!G:G, 0),
11)</f>
        <v>#N/A</v>
      </c>
      <c r="F37" t="s">
        <v>30</v>
      </c>
      <c r="G37" t="s">
        <v>383</v>
      </c>
      <c r="I37" t="s">
        <v>368</v>
      </c>
      <c r="J37" s="8"/>
      <c r="K37" s="8" t="s">
        <v>484</v>
      </c>
    </row>
    <row r="38" spans="2:11" x14ac:dyDescent="0.25">
      <c r="B38"/>
      <c r="C38" s="1">
        <v>19</v>
      </c>
      <c r="D38" s="1">
        <v>19</v>
      </c>
      <c r="E38" s="9" t="e">
        <f>INDEX('П БКЗ внутр'!A$1:S$901,
MATCH('В БКЗ внутр эулятор'!C38, 'П БКЗ внутр'!G:G, 0),
11)</f>
        <v>#N/A</v>
      </c>
      <c r="J38" s="8"/>
      <c r="K38" s="7"/>
    </row>
    <row r="39" spans="2:11" x14ac:dyDescent="0.25">
      <c r="B39" t="s">
        <v>44</v>
      </c>
      <c r="C39" s="1">
        <v>20</v>
      </c>
      <c r="D39" s="1">
        <v>20</v>
      </c>
      <c r="E39" s="9" t="e">
        <f>INDEX('П БКЗ внутр'!A$1:S$901,
MATCH('В БКЗ внутр эулятор'!C39, 'П БКЗ внутр'!G:G, 0),
11)</f>
        <v>#N/A</v>
      </c>
      <c r="F39" t="s">
        <v>30</v>
      </c>
      <c r="G39" t="s">
        <v>384</v>
      </c>
      <c r="I39" s="31" t="s">
        <v>341</v>
      </c>
      <c r="J39" s="8" t="s">
        <v>483</v>
      </c>
      <c r="K39" s="8" t="s">
        <v>50</v>
      </c>
    </row>
    <row r="40" spans="2:11" x14ac:dyDescent="0.25">
      <c r="B40" t="s">
        <v>44</v>
      </c>
      <c r="C40" s="1">
        <v>21</v>
      </c>
      <c r="D40" s="1">
        <v>21</v>
      </c>
      <c r="E40" s="9" t="e">
        <f>INDEX('П БКЗ внутр'!A$1:S$901,
MATCH('В БКЗ внутр эулятор'!C40, 'П БКЗ внутр'!G:G, 0),
11)</f>
        <v>#N/A</v>
      </c>
      <c r="F40" t="s">
        <v>30</v>
      </c>
      <c r="G40" t="s">
        <v>379</v>
      </c>
      <c r="I40" s="31" t="s">
        <v>342</v>
      </c>
      <c r="J40" s="8" t="s">
        <v>483</v>
      </c>
      <c r="K40" s="8" t="s">
        <v>50</v>
      </c>
    </row>
    <row r="41" spans="2:11" x14ac:dyDescent="0.25">
      <c r="B41" t="s">
        <v>44</v>
      </c>
      <c r="C41" s="1">
        <v>22</v>
      </c>
      <c r="D41" s="1">
        <v>22</v>
      </c>
      <c r="E41" s="9" t="e">
        <f>INDEX('П БКЗ внутр'!A$1:S$901,
MATCH('В БКЗ внутр эулятор'!C41, 'П БКЗ внутр'!G:G, 0),
11)</f>
        <v>#N/A</v>
      </c>
      <c r="F41" t="s">
        <v>30</v>
      </c>
      <c r="G41" t="s">
        <v>379</v>
      </c>
      <c r="I41" s="31" t="s">
        <v>343</v>
      </c>
      <c r="J41" s="8" t="s">
        <v>483</v>
      </c>
      <c r="K41" s="8" t="s">
        <v>50</v>
      </c>
    </row>
    <row r="42" spans="2:11" x14ac:dyDescent="0.25">
      <c r="B42" t="s">
        <v>44</v>
      </c>
      <c r="C42" s="1">
        <v>23</v>
      </c>
      <c r="D42" s="1">
        <v>23</v>
      </c>
      <c r="E42" s="9" t="e">
        <f>INDEX('П БКЗ внутр'!A$1:S$901,
MATCH('В БКЗ внутр эулятор'!C42, 'П БКЗ внутр'!G:G, 0),
11)</f>
        <v>#N/A</v>
      </c>
      <c r="F42" t="s">
        <v>30</v>
      </c>
      <c r="G42" t="s">
        <v>380</v>
      </c>
      <c r="I42" s="31" t="s">
        <v>344</v>
      </c>
      <c r="J42" s="8" t="s">
        <v>483</v>
      </c>
      <c r="K42" s="8" t="s">
        <v>50</v>
      </c>
    </row>
    <row r="43" spans="2:11" x14ac:dyDescent="0.25">
      <c r="B43" t="s">
        <v>44</v>
      </c>
      <c r="C43" s="1">
        <v>24</v>
      </c>
      <c r="D43" s="1">
        <v>24</v>
      </c>
      <c r="E43" s="9" t="e">
        <f>INDEX('П БКЗ внутр'!A$1:S$901,
MATCH('В БКЗ внутр эулятор'!C43, 'П БКЗ внутр'!G:G, 0),
11)</f>
        <v>#N/A</v>
      </c>
      <c r="F43" t="s">
        <v>30</v>
      </c>
      <c r="G43" t="s">
        <v>380</v>
      </c>
      <c r="I43" s="31" t="s">
        <v>345</v>
      </c>
      <c r="J43" s="8" t="s">
        <v>483</v>
      </c>
      <c r="K43" s="8" t="s">
        <v>50</v>
      </c>
    </row>
    <row r="44" spans="2:11" x14ac:dyDescent="0.25">
      <c r="B44" t="s">
        <v>44</v>
      </c>
      <c r="C44" s="1">
        <v>25</v>
      </c>
      <c r="D44" s="1">
        <v>25</v>
      </c>
      <c r="E44" s="9" t="e">
        <f>INDEX('П БКЗ внутр'!A$1:S$901,
MATCH('В БКЗ внутр эулятор'!C44, 'П БКЗ внутр'!G:G, 0),
11)</f>
        <v>#N/A</v>
      </c>
      <c r="F44" t="s">
        <v>30</v>
      </c>
      <c r="G44" t="s">
        <v>381</v>
      </c>
      <c r="I44" s="31" t="s">
        <v>349</v>
      </c>
      <c r="J44" s="8" t="s">
        <v>483</v>
      </c>
      <c r="K44" s="8" t="s">
        <v>50</v>
      </c>
    </row>
    <row r="45" spans="2:11" x14ac:dyDescent="0.25">
      <c r="B45" t="s">
        <v>44</v>
      </c>
      <c r="C45" s="1">
        <v>26</v>
      </c>
      <c r="D45" s="1">
        <v>26</v>
      </c>
      <c r="E45" s="9" t="e">
        <f>INDEX('П БКЗ внутр'!A$1:S$901,
MATCH('В БКЗ внутр эулятор'!C45, 'П БКЗ внутр'!G:G, 0),
11)</f>
        <v>#N/A</v>
      </c>
      <c r="F45" t="s">
        <v>30</v>
      </c>
      <c r="G45" t="s">
        <v>381</v>
      </c>
      <c r="I45" s="31" t="s">
        <v>348</v>
      </c>
      <c r="J45" s="8" t="s">
        <v>483</v>
      </c>
      <c r="K45" s="8" t="s">
        <v>50</v>
      </c>
    </row>
    <row r="46" spans="2:11" x14ac:dyDescent="0.25">
      <c r="B46" t="s">
        <v>44</v>
      </c>
      <c r="C46" s="1">
        <v>27</v>
      </c>
      <c r="D46" s="1">
        <v>27</v>
      </c>
      <c r="E46" s="9" t="e">
        <f>INDEX('П БКЗ внутр'!A$1:S$901,
MATCH('В БКЗ внутр эулятор'!C46, 'П БКЗ внутр'!G:G, 0),
11)</f>
        <v>#N/A</v>
      </c>
      <c r="F46" t="s">
        <v>30</v>
      </c>
      <c r="G46" t="s">
        <v>382</v>
      </c>
      <c r="I46" s="31" t="s">
        <v>347</v>
      </c>
      <c r="J46" s="8" t="s">
        <v>483</v>
      </c>
      <c r="K46" s="8" t="s">
        <v>50</v>
      </c>
    </row>
    <row r="47" spans="2:11" x14ac:dyDescent="0.25">
      <c r="B47" t="s">
        <v>44</v>
      </c>
      <c r="C47" s="1">
        <v>28</v>
      </c>
      <c r="D47" s="1">
        <v>28</v>
      </c>
      <c r="E47" s="9" t="e">
        <f>INDEX('П БКЗ внутр'!A$1:S$901,
MATCH('В БКЗ внутр эулятор'!C47, 'П БКЗ внутр'!G:G, 0),
11)</f>
        <v>#N/A</v>
      </c>
      <c r="F47" t="s">
        <v>30</v>
      </c>
      <c r="G47" t="s">
        <v>382</v>
      </c>
      <c r="I47" s="31" t="s">
        <v>346</v>
      </c>
      <c r="J47" s="8" t="s">
        <v>483</v>
      </c>
      <c r="K47" s="8" t="s">
        <v>50</v>
      </c>
    </row>
    <row r="48" spans="2:11" x14ac:dyDescent="0.25">
      <c r="B48" t="s">
        <v>44</v>
      </c>
      <c r="C48" s="1">
        <v>29</v>
      </c>
      <c r="D48" s="1">
        <v>29</v>
      </c>
      <c r="E48" s="9" t="e">
        <f>INDEX('П БКЗ внутр'!A$1:S$901,
MATCH('В БКЗ внутр эулятор'!C48, 'П БКЗ внутр'!G:G, 0),
11)</f>
        <v>#N/A</v>
      </c>
      <c r="F48" t="s">
        <v>30</v>
      </c>
      <c r="G48" t="s">
        <v>383</v>
      </c>
      <c r="I48" s="31" t="s">
        <v>350</v>
      </c>
      <c r="J48" s="8" t="s">
        <v>483</v>
      </c>
      <c r="K48" s="8" t="s">
        <v>50</v>
      </c>
    </row>
    <row r="49" spans="2:11" x14ac:dyDescent="0.25">
      <c r="B49" t="s">
        <v>44</v>
      </c>
      <c r="C49" s="1">
        <v>30</v>
      </c>
      <c r="D49" s="1">
        <v>30</v>
      </c>
      <c r="E49" s="9" t="e">
        <f>INDEX('П БКЗ внутр'!A$1:S$901,
MATCH('В БКЗ внутр эулятор'!C49, 'П БКЗ внутр'!G:G, 0),
11)</f>
        <v>#N/A</v>
      </c>
      <c r="F49" t="s">
        <v>30</v>
      </c>
      <c r="G49" t="s">
        <v>383</v>
      </c>
      <c r="I49" s="31" t="s">
        <v>351</v>
      </c>
      <c r="J49" s="8" t="s">
        <v>483</v>
      </c>
      <c r="K49" s="8" t="s">
        <v>50</v>
      </c>
    </row>
    <row r="50" spans="2:11" x14ac:dyDescent="0.25">
      <c r="B50"/>
      <c r="C50" s="1">
        <v>31</v>
      </c>
      <c r="D50" s="1">
        <v>31</v>
      </c>
      <c r="E50" s="9" t="e">
        <f>INDEX('П БКЗ внутр'!A$1:S$901,
MATCH('В БКЗ внутр эулятор'!C50, 'П БКЗ внутр'!G:G, 0),
11)</f>
        <v>#N/A</v>
      </c>
      <c r="J50" s="8"/>
      <c r="K50" s="8"/>
    </row>
    <row r="51" spans="2:11" x14ac:dyDescent="0.25">
      <c r="B51"/>
      <c r="C51" s="1">
        <v>32</v>
      </c>
      <c r="D51" s="1">
        <v>32</v>
      </c>
      <c r="E51" s="9" t="e">
        <f>INDEX('П БКЗ внутр'!A$1:S$901,
MATCH('В БКЗ внутр эулятор'!C51, 'П БКЗ внутр'!G:G, 0),
11)</f>
        <v>#N/A</v>
      </c>
      <c r="J51" s="8"/>
      <c r="K51" s="8"/>
    </row>
    <row r="52" spans="2:11" x14ac:dyDescent="0.25">
      <c r="B52"/>
      <c r="C52" s="1">
        <v>33</v>
      </c>
      <c r="D52" s="1">
        <v>33</v>
      </c>
      <c r="E52" s="9" t="e">
        <f>INDEX('П БКЗ внутр'!A$1:S$901,
MATCH('В БКЗ внутр эулятор'!C52, 'П БКЗ внутр'!G:G, 0),
11)</f>
        <v>#N/A</v>
      </c>
      <c r="J52" s="8"/>
      <c r="K52" s="8"/>
    </row>
    <row r="53" spans="2:11" x14ac:dyDescent="0.25">
      <c r="B53"/>
      <c r="C53" s="1">
        <v>34</v>
      </c>
      <c r="D53" s="1">
        <v>34</v>
      </c>
      <c r="E53" s="9" t="e">
        <f>INDEX('П БКЗ внутр'!A$1:S$901,
MATCH('В БКЗ внутр эулятор'!C53, 'П БКЗ внутр'!G:G, 0),
11)</f>
        <v>#N/A</v>
      </c>
      <c r="J53" s="8"/>
      <c r="K53" s="8"/>
    </row>
    <row r="54" spans="2:11" x14ac:dyDescent="0.25">
      <c r="B54"/>
      <c r="C54" s="1">
        <v>35</v>
      </c>
      <c r="D54" s="1">
        <v>35</v>
      </c>
      <c r="E54" s="9" t="e">
        <f>INDEX('П БКЗ внутр'!A$1:S$901,
MATCH('В БКЗ внутр эулятор'!C54, 'П БКЗ внутр'!G:G, 0),
11)</f>
        <v>#N/A</v>
      </c>
      <c r="J54" s="8"/>
      <c r="K54" s="8"/>
    </row>
    <row r="55" spans="2:11" x14ac:dyDescent="0.25">
      <c r="B55"/>
      <c r="C55" s="1">
        <v>36</v>
      </c>
      <c r="D55" s="1">
        <v>36</v>
      </c>
      <c r="E55" s="9" t="e">
        <f>INDEX('П БКЗ внутр'!A$1:S$901,
MATCH('В БКЗ внутр эулятор'!C55, 'П БКЗ внутр'!G:G, 0),
11)</f>
        <v>#N/A</v>
      </c>
      <c r="J55" s="8"/>
      <c r="K55" s="8"/>
    </row>
    <row r="56" spans="2:11" x14ac:dyDescent="0.25">
      <c r="B56"/>
      <c r="C56" s="1">
        <v>37</v>
      </c>
      <c r="D56" s="1">
        <v>37</v>
      </c>
      <c r="E56" s="9" t="e">
        <f>INDEX('П БКЗ внутр'!A$1:S$901,
MATCH('В БКЗ внутр эулятор'!C56, 'П БКЗ внутр'!G:G, 0),
11)</f>
        <v>#N/A</v>
      </c>
      <c r="J56" s="8"/>
      <c r="K56" s="8"/>
    </row>
    <row r="57" spans="2:11" x14ac:dyDescent="0.25">
      <c r="B57"/>
      <c r="C57" s="1">
        <v>38</v>
      </c>
      <c r="D57" s="1">
        <v>38</v>
      </c>
      <c r="E57" s="9" t="e">
        <f>INDEX('П БКЗ внутр'!A$1:S$901,
MATCH('В БКЗ внутр эулятор'!C57, 'П БКЗ внутр'!G:G, 0),
11)</f>
        <v>#N/A</v>
      </c>
      <c r="J57" s="8"/>
      <c r="K57" s="8"/>
    </row>
    <row r="58" spans="2:11" x14ac:dyDescent="0.25">
      <c r="B58"/>
      <c r="C58" s="1">
        <v>39</v>
      </c>
      <c r="D58" s="1">
        <v>39</v>
      </c>
      <c r="E58" s="9" t="e">
        <f>INDEX('П БКЗ внутр'!A$1:S$901,
MATCH('В БКЗ внутр эулятор'!C58, 'П БКЗ внутр'!G:G, 0),
11)</f>
        <v>#N/A</v>
      </c>
      <c r="J58" s="8"/>
      <c r="K58" s="8"/>
    </row>
    <row r="59" spans="2:11" x14ac:dyDescent="0.25">
      <c r="B59"/>
      <c r="C59" s="1">
        <v>40</v>
      </c>
      <c r="D59" s="1">
        <v>40</v>
      </c>
      <c r="E59" s="9" t="e">
        <f>INDEX('П БКЗ внутр'!A$1:S$901,
MATCH('В БКЗ внутр эулятор'!C59, 'П БКЗ внутр'!G:G, 0),
11)</f>
        <v>#N/A</v>
      </c>
      <c r="J59" s="8"/>
      <c r="K59" s="8"/>
    </row>
    <row r="60" spans="2:11" x14ac:dyDescent="0.25">
      <c r="B60"/>
      <c r="C60" s="1">
        <v>41</v>
      </c>
      <c r="D60" s="1">
        <v>41</v>
      </c>
      <c r="E60" s="9" t="e">
        <f>INDEX('П БКЗ внутр'!A$1:S$901,
MATCH('В БКЗ внутр эулятор'!C60, 'П БКЗ внутр'!G:G, 0),
11)</f>
        <v>#N/A</v>
      </c>
      <c r="J60" s="8"/>
      <c r="K60" s="8"/>
    </row>
    <row r="61" spans="2:11" x14ac:dyDescent="0.25">
      <c r="B61"/>
      <c r="C61" s="1">
        <v>42</v>
      </c>
      <c r="D61" s="1">
        <v>42</v>
      </c>
      <c r="E61" s="9" t="e">
        <f>INDEX('П БКЗ внутр'!A$1:S$901,
MATCH('В БКЗ внутр эулятор'!C61, 'П БКЗ внутр'!G:G, 0),
11)</f>
        <v>#N/A</v>
      </c>
      <c r="J61" s="8"/>
      <c r="K61" s="8"/>
    </row>
    <row r="62" spans="2:11" x14ac:dyDescent="0.25">
      <c r="B62"/>
      <c r="C62" s="1">
        <v>43</v>
      </c>
      <c r="D62" s="1">
        <v>43</v>
      </c>
      <c r="E62" s="9" t="e">
        <f>INDEX('П БКЗ внутр'!A$1:S$901,
MATCH('В БКЗ внутр эулятор'!C62, 'П БКЗ внутр'!G:G, 0),
11)</f>
        <v>#N/A</v>
      </c>
      <c r="J62" s="8"/>
      <c r="K62" s="8"/>
    </row>
    <row r="63" spans="2:11" x14ac:dyDescent="0.25">
      <c r="B63" t="s">
        <v>44</v>
      </c>
      <c r="C63" s="1">
        <v>44</v>
      </c>
      <c r="D63" s="1">
        <v>44</v>
      </c>
      <c r="E63" s="9" t="e">
        <f>INDEX('П БКЗ внутр'!A$1:S$901,
MATCH('В БКЗ внутр эулятор'!C63, 'П БКЗ внутр'!G:G, 0),
11)</f>
        <v>#N/A</v>
      </c>
      <c r="F63" t="s">
        <v>30</v>
      </c>
      <c r="G63" t="s">
        <v>384</v>
      </c>
      <c r="I63" s="31" t="s">
        <v>341</v>
      </c>
      <c r="J63" s="8"/>
      <c r="K63" s="8" t="s">
        <v>484</v>
      </c>
    </row>
    <row r="64" spans="2:11" x14ac:dyDescent="0.25">
      <c r="B64" t="s">
        <v>44</v>
      </c>
      <c r="C64" s="1">
        <v>45</v>
      </c>
      <c r="D64" s="1">
        <v>45</v>
      </c>
      <c r="E64" s="9" t="e">
        <f>INDEX('П БКЗ внутр'!A$1:S$901,
MATCH('В БКЗ внутр эулятор'!C64, 'П БКЗ внутр'!G:G, 0),
11)</f>
        <v>#N/A</v>
      </c>
      <c r="F64" t="s">
        <v>30</v>
      </c>
      <c r="G64" t="s">
        <v>379</v>
      </c>
      <c r="I64" s="31" t="s">
        <v>342</v>
      </c>
      <c r="J64" s="8"/>
      <c r="K64" s="8" t="s">
        <v>484</v>
      </c>
    </row>
    <row r="65" spans="2:11" x14ac:dyDescent="0.25">
      <c r="B65" t="s">
        <v>44</v>
      </c>
      <c r="C65" s="1">
        <v>46</v>
      </c>
      <c r="D65" s="1">
        <v>46</v>
      </c>
      <c r="E65" s="9" t="e">
        <f>INDEX('П БКЗ внутр'!A$1:S$901,
MATCH('В БКЗ внутр эулятор'!C65, 'П БКЗ внутр'!G:G, 0),
11)</f>
        <v>#N/A</v>
      </c>
      <c r="F65" t="s">
        <v>30</v>
      </c>
      <c r="G65" t="s">
        <v>379</v>
      </c>
      <c r="I65" s="31" t="s">
        <v>343</v>
      </c>
      <c r="J65" s="8"/>
      <c r="K65" s="8" t="s">
        <v>484</v>
      </c>
    </row>
    <row r="66" spans="2:11" x14ac:dyDescent="0.25">
      <c r="B66" t="s">
        <v>44</v>
      </c>
      <c r="C66" s="1">
        <v>47</v>
      </c>
      <c r="D66" s="1">
        <v>47</v>
      </c>
      <c r="E66" s="9" t="e">
        <f>INDEX('П БКЗ внутр'!A$1:S$901,
MATCH('В БКЗ внутр эулятор'!C66, 'П БКЗ внутр'!G:G, 0),
11)</f>
        <v>#N/A</v>
      </c>
      <c r="F66" t="s">
        <v>30</v>
      </c>
      <c r="G66" t="s">
        <v>380</v>
      </c>
      <c r="I66" s="31" t="s">
        <v>344</v>
      </c>
      <c r="J66" s="8"/>
      <c r="K66" s="8" t="s">
        <v>484</v>
      </c>
    </row>
    <row r="67" spans="2:11" x14ac:dyDescent="0.25">
      <c r="B67" t="s">
        <v>44</v>
      </c>
      <c r="C67" s="1">
        <v>48</v>
      </c>
      <c r="D67" s="1">
        <v>48</v>
      </c>
      <c r="E67" s="9" t="e">
        <f>INDEX('П БКЗ внутр'!A$1:S$901,
MATCH('В БКЗ внутр эулятор'!C67, 'П БКЗ внутр'!G:G, 0),
11)</f>
        <v>#N/A</v>
      </c>
      <c r="F67" t="s">
        <v>30</v>
      </c>
      <c r="G67" t="s">
        <v>380</v>
      </c>
      <c r="I67" s="31" t="s">
        <v>345</v>
      </c>
      <c r="J67" s="8"/>
      <c r="K67" s="8" t="s">
        <v>484</v>
      </c>
    </row>
    <row r="68" spans="2:11" x14ac:dyDescent="0.25">
      <c r="B68" t="s">
        <v>44</v>
      </c>
      <c r="C68" s="1">
        <v>49</v>
      </c>
      <c r="D68" s="1">
        <v>49</v>
      </c>
      <c r="E68" s="9" t="e">
        <f>INDEX('П БКЗ внутр'!A$1:S$901,
MATCH('В БКЗ внутр эулятор'!C68, 'П БКЗ внутр'!G:G, 0),
11)</f>
        <v>#N/A</v>
      </c>
      <c r="F68" t="s">
        <v>30</v>
      </c>
      <c r="G68" t="s">
        <v>381</v>
      </c>
      <c r="I68" s="31" t="s">
        <v>349</v>
      </c>
      <c r="J68" s="8"/>
      <c r="K68" s="8" t="s">
        <v>484</v>
      </c>
    </row>
    <row r="69" spans="2:11" x14ac:dyDescent="0.25">
      <c r="B69" t="s">
        <v>44</v>
      </c>
      <c r="C69" s="1">
        <v>50</v>
      </c>
      <c r="D69" s="1">
        <v>50</v>
      </c>
      <c r="E69" s="9" t="e">
        <f>INDEX('П БКЗ внутр'!A$1:S$901,
MATCH('В БКЗ внутр эулятор'!C69, 'П БКЗ внутр'!G:G, 0),
11)</f>
        <v>#N/A</v>
      </c>
      <c r="F69" t="s">
        <v>30</v>
      </c>
      <c r="G69" t="s">
        <v>381</v>
      </c>
      <c r="I69" s="31" t="s">
        <v>348</v>
      </c>
      <c r="K69" s="8" t="s">
        <v>484</v>
      </c>
    </row>
    <row r="70" spans="2:11" x14ac:dyDescent="0.25">
      <c r="B70" t="s">
        <v>44</v>
      </c>
      <c r="C70" s="1">
        <v>51</v>
      </c>
      <c r="D70" s="1">
        <v>51</v>
      </c>
      <c r="E70" s="9" t="e">
        <f>INDEX('П БКЗ внутр'!A$1:S$901,
MATCH('В БКЗ внутр эулятор'!C70, 'П БКЗ внутр'!G:G, 0),
11)</f>
        <v>#N/A</v>
      </c>
      <c r="F70" t="s">
        <v>30</v>
      </c>
      <c r="G70" t="s">
        <v>382</v>
      </c>
      <c r="I70" s="31" t="s">
        <v>347</v>
      </c>
      <c r="J70" s="8"/>
      <c r="K70" s="8" t="s">
        <v>484</v>
      </c>
    </row>
    <row r="71" spans="2:11" x14ac:dyDescent="0.25">
      <c r="B71" t="s">
        <v>44</v>
      </c>
      <c r="C71" s="1">
        <v>52</v>
      </c>
      <c r="D71" s="1">
        <v>52</v>
      </c>
      <c r="E71" s="9" t="e">
        <f>INDEX('П БКЗ внутр'!A$1:S$901,
MATCH('В БКЗ внутр эулятор'!C71, 'П БКЗ внутр'!G:G, 0),
11)</f>
        <v>#N/A</v>
      </c>
      <c r="F71" t="s">
        <v>30</v>
      </c>
      <c r="G71" t="s">
        <v>382</v>
      </c>
      <c r="I71" s="31" t="s">
        <v>346</v>
      </c>
      <c r="J71" s="8"/>
      <c r="K71" s="8" t="s">
        <v>484</v>
      </c>
    </row>
    <row r="72" spans="2:11" x14ac:dyDescent="0.25">
      <c r="B72" t="s">
        <v>44</v>
      </c>
      <c r="C72" s="1">
        <v>53</v>
      </c>
      <c r="D72" s="1">
        <v>53</v>
      </c>
      <c r="E72" s="9" t="e">
        <f>INDEX('П БКЗ внутр'!A$1:S$901,
MATCH('В БКЗ внутр эулятор'!C72, 'П БКЗ внутр'!G:G, 0),
11)</f>
        <v>#N/A</v>
      </c>
      <c r="F72" t="s">
        <v>30</v>
      </c>
      <c r="G72" t="s">
        <v>383</v>
      </c>
      <c r="I72" s="31" t="s">
        <v>350</v>
      </c>
      <c r="J72" s="8"/>
      <c r="K72" s="8" t="s">
        <v>484</v>
      </c>
    </row>
    <row r="73" spans="2:11" x14ac:dyDescent="0.25">
      <c r="B73" t="s">
        <v>44</v>
      </c>
      <c r="C73" s="1">
        <v>54</v>
      </c>
      <c r="D73" s="1">
        <v>54</v>
      </c>
      <c r="E73" s="9" t="e">
        <f>INDEX('П БКЗ внутр'!A$1:S$901,
MATCH('В БКЗ внутр эулятор'!C73, 'П БКЗ внутр'!G:G, 0),
11)</f>
        <v>#N/A</v>
      </c>
      <c r="F73" t="s">
        <v>30</v>
      </c>
      <c r="G73" t="s">
        <v>383</v>
      </c>
      <c r="I73" s="31" t="s">
        <v>351</v>
      </c>
      <c r="J73" s="8"/>
      <c r="K73" s="8" t="s">
        <v>484</v>
      </c>
    </row>
    <row r="74" spans="2:11" x14ac:dyDescent="0.25">
      <c r="B74"/>
      <c r="C74" s="1">
        <v>55</v>
      </c>
      <c r="D74" s="1">
        <v>55</v>
      </c>
      <c r="E74" s="9" t="e">
        <f>INDEX('П БКЗ внутр'!A$1:S$901,
MATCH('В БКЗ внутр эулятор'!C74, 'П БКЗ внутр'!G:G, 0),
11)</f>
        <v>#N/A</v>
      </c>
      <c r="J74" s="8"/>
      <c r="K74" s="8"/>
    </row>
    <row r="75" spans="2:11" x14ac:dyDescent="0.25">
      <c r="B75"/>
      <c r="C75" s="1">
        <v>56</v>
      </c>
      <c r="D75" s="1">
        <v>56</v>
      </c>
      <c r="E75" s="9" t="e">
        <f>INDEX('П БКЗ внутр'!A$1:S$901,
MATCH('В БКЗ внутр эулятор'!C75, 'П БКЗ внутр'!G:G, 0),
11)</f>
        <v>#N/A</v>
      </c>
    </row>
    <row r="76" spans="2:11" x14ac:dyDescent="0.25">
      <c r="B76"/>
      <c r="C76" s="1">
        <v>57</v>
      </c>
      <c r="D76" s="1">
        <v>57</v>
      </c>
      <c r="E76" s="9" t="e">
        <f>INDEX('П БКЗ внутр'!A$1:S$901,
MATCH('В БКЗ внутр эулятор'!C76, 'П БКЗ внутр'!G:G, 0),
11)</f>
        <v>#N/A</v>
      </c>
    </row>
    <row r="77" spans="2:11" x14ac:dyDescent="0.25">
      <c r="B77"/>
      <c r="C77" s="1">
        <v>58</v>
      </c>
      <c r="D77" s="1">
        <v>58</v>
      </c>
      <c r="E77" s="9" t="e">
        <f>INDEX('П БКЗ внутр'!A$1:S$901,
MATCH('В БКЗ внутр эулятор'!C77, 'П БКЗ внутр'!G:G, 0),
11)</f>
        <v>#N/A</v>
      </c>
    </row>
    <row r="78" spans="2:11" x14ac:dyDescent="0.25">
      <c r="B78"/>
      <c r="C78" s="1">
        <v>59</v>
      </c>
      <c r="D78" s="1">
        <v>59</v>
      </c>
      <c r="E78" s="9" t="e">
        <f>INDEX('П БКЗ внутр'!A$1:S$901,
MATCH('В БКЗ внутр эулятор'!C78, 'П БКЗ внутр'!G:G, 0),
11)</f>
        <v>#N/A</v>
      </c>
    </row>
    <row r="79" spans="2:11" x14ac:dyDescent="0.25">
      <c r="B79"/>
      <c r="C79" s="1">
        <v>60</v>
      </c>
      <c r="D79" s="1">
        <v>60</v>
      </c>
      <c r="E79" s="9" t="e">
        <f>INDEX('П БКЗ внутр'!A$1:S$901,
MATCH('В БКЗ внутр эулятор'!C79, 'П БКЗ внутр'!G:G, 0),
11)</f>
        <v>#N/A</v>
      </c>
    </row>
    <row r="80" spans="2:11" x14ac:dyDescent="0.25">
      <c r="B80"/>
      <c r="C80" s="1">
        <v>61</v>
      </c>
      <c r="D80" s="1">
        <v>61</v>
      </c>
      <c r="E80" s="9" t="e">
        <f>INDEX('П БКЗ внутр'!A$1:S$901,
MATCH('В БКЗ внутр эулятор'!C80, 'П БКЗ внутр'!G:G, 0),
11)</f>
        <v>#N/A</v>
      </c>
    </row>
    <row r="81" spans="2:11" x14ac:dyDescent="0.25">
      <c r="B81"/>
      <c r="C81" s="1">
        <v>62</v>
      </c>
      <c r="D81" s="1">
        <v>62</v>
      </c>
      <c r="E81" s="9" t="e">
        <f>INDEX('П БКЗ внутр'!A$1:S$901,
MATCH('В БКЗ внутр эулятор'!C81, 'П БКЗ внутр'!G:G, 0),
11)</f>
        <v>#N/A</v>
      </c>
    </row>
    <row r="82" spans="2:11" x14ac:dyDescent="0.25">
      <c r="B82"/>
      <c r="C82" s="1">
        <v>63</v>
      </c>
      <c r="D82" s="1">
        <v>63</v>
      </c>
      <c r="E82" s="9" t="e">
        <f>INDEX('П БКЗ внутр'!A$1:S$901,
MATCH('В БКЗ внутр эулятор'!C82, 'П БКЗ внутр'!G:G, 0),
11)</f>
        <v>#N/A</v>
      </c>
    </row>
    <row r="83" spans="2:11" x14ac:dyDescent="0.25">
      <c r="B83"/>
      <c r="C83" s="1">
        <v>64</v>
      </c>
      <c r="D83" s="1">
        <v>64</v>
      </c>
      <c r="E83" s="9" t="e">
        <f>INDEX('П БКЗ внутр'!A$1:S$901,
MATCH('В БКЗ внутр эулятор'!C83, 'П БКЗ внутр'!G:G, 0),
11)</f>
        <v>#N/A</v>
      </c>
    </row>
    <row r="84" spans="2:11" x14ac:dyDescent="0.25">
      <c r="B84"/>
      <c r="C84" s="1">
        <v>65</v>
      </c>
      <c r="D84" s="1">
        <v>65</v>
      </c>
      <c r="E84" s="9" t="e">
        <f>INDEX('П БКЗ внутр'!A$1:S$901,
MATCH('В БКЗ внутр эулятор'!C84, 'П БКЗ внутр'!G:G, 0),
11)</f>
        <v>#N/A</v>
      </c>
    </row>
    <row r="85" spans="2:11" x14ac:dyDescent="0.25">
      <c r="B85"/>
      <c r="C85" s="1">
        <v>66</v>
      </c>
      <c r="D85" s="1">
        <v>66</v>
      </c>
      <c r="E85" s="9" t="e">
        <f>INDEX('П БКЗ внутр'!A$1:S$901,
MATCH('В БКЗ внутр эулятор'!C85, 'П БКЗ внутр'!G:G, 0),
11)</f>
        <v>#N/A</v>
      </c>
    </row>
    <row r="86" spans="2:11" x14ac:dyDescent="0.25">
      <c r="B86"/>
      <c r="C86" s="1">
        <v>67</v>
      </c>
      <c r="D86" s="1">
        <v>67</v>
      </c>
      <c r="E86" s="9" t="e">
        <f>INDEX('П БКЗ внутр'!A$1:S$901,
MATCH('В БКЗ внутр эулятор'!C86, 'П БКЗ внутр'!G:G, 0),
11)</f>
        <v>#N/A</v>
      </c>
      <c r="J86" s="8"/>
      <c r="K86" s="8"/>
    </row>
    <row r="87" spans="2:11" x14ac:dyDescent="0.25">
      <c r="B87" t="s">
        <v>44</v>
      </c>
      <c r="C87" s="1">
        <v>68</v>
      </c>
      <c r="D87" s="1">
        <v>68</v>
      </c>
      <c r="E87" s="9" t="e">
        <f>INDEX('П БКЗ внутр'!A$1:S$901,
MATCH('В БКЗ внутр эулятор'!C87, 'П БКЗ внутр'!G:G, 0),
11)</f>
        <v>#N/A</v>
      </c>
      <c r="F87" t="s">
        <v>30</v>
      </c>
      <c r="G87" t="s">
        <v>384</v>
      </c>
      <c r="I87" s="31" t="s">
        <v>397</v>
      </c>
      <c r="J87" s="8"/>
      <c r="K87" s="8" t="s">
        <v>484</v>
      </c>
    </row>
    <row r="88" spans="2:11" x14ac:dyDescent="0.25">
      <c r="B88" t="s">
        <v>44</v>
      </c>
      <c r="C88" s="1">
        <v>69</v>
      </c>
      <c r="D88" s="1">
        <v>69</v>
      </c>
      <c r="E88" s="9" t="e">
        <f>INDEX('П БКЗ внутр'!A$1:S$901,
MATCH('В БКЗ внутр эулятор'!C88, 'П БКЗ внутр'!G:G, 0),
11)</f>
        <v>#N/A</v>
      </c>
      <c r="F88" t="s">
        <v>30</v>
      </c>
      <c r="G88" t="s">
        <v>379</v>
      </c>
      <c r="I88" s="31" t="s">
        <v>397</v>
      </c>
      <c r="J88" s="8"/>
      <c r="K88" s="8" t="s">
        <v>484</v>
      </c>
    </row>
    <row r="89" spans="2:11" x14ac:dyDescent="0.25">
      <c r="B89" t="s">
        <v>44</v>
      </c>
      <c r="C89" s="1">
        <v>70</v>
      </c>
      <c r="D89" s="1">
        <v>70</v>
      </c>
      <c r="E89" s="9" t="e">
        <f>INDEX('П БКЗ внутр'!A$1:S$901,
MATCH('В БКЗ внутр эулятор'!C89, 'П БКЗ внутр'!G:G, 0),
11)</f>
        <v>#N/A</v>
      </c>
      <c r="F89" t="s">
        <v>30</v>
      </c>
      <c r="G89" t="s">
        <v>379</v>
      </c>
      <c r="I89" s="31" t="s">
        <v>398</v>
      </c>
      <c r="J89" s="8"/>
      <c r="K89" s="8" t="s">
        <v>484</v>
      </c>
    </row>
    <row r="90" spans="2:11" x14ac:dyDescent="0.25">
      <c r="B90" t="s">
        <v>44</v>
      </c>
      <c r="C90" s="1">
        <v>71</v>
      </c>
      <c r="D90" s="1">
        <v>71</v>
      </c>
      <c r="E90" s="9" t="e">
        <f>INDEX('П БКЗ внутр'!A$1:S$901,
MATCH('В БКЗ внутр эулятор'!C90, 'П БКЗ внутр'!G:G, 0),
11)</f>
        <v>#N/A</v>
      </c>
      <c r="F90" t="s">
        <v>30</v>
      </c>
      <c r="G90" t="s">
        <v>380</v>
      </c>
      <c r="I90" s="31" t="s">
        <v>397</v>
      </c>
      <c r="J90" s="8"/>
      <c r="K90" s="8" t="s">
        <v>484</v>
      </c>
    </row>
    <row r="91" spans="2:11" x14ac:dyDescent="0.25">
      <c r="B91" t="s">
        <v>44</v>
      </c>
      <c r="C91" s="1">
        <v>72</v>
      </c>
      <c r="D91" s="1">
        <v>72</v>
      </c>
      <c r="E91" s="9" t="e">
        <f>INDEX('П БКЗ внутр'!A$1:S$901,
MATCH('В БКЗ внутр эулятор'!C91, 'П БКЗ внутр'!G:G, 0),
11)</f>
        <v>#N/A</v>
      </c>
      <c r="F91" t="s">
        <v>30</v>
      </c>
      <c r="G91" t="s">
        <v>380</v>
      </c>
      <c r="I91" s="31" t="s">
        <v>398</v>
      </c>
      <c r="J91" s="8"/>
      <c r="K91" s="8" t="s">
        <v>484</v>
      </c>
    </row>
    <row r="92" spans="2:11" x14ac:dyDescent="0.25">
      <c r="B92" t="s">
        <v>44</v>
      </c>
      <c r="C92" s="1">
        <v>73</v>
      </c>
      <c r="D92" s="1">
        <v>73</v>
      </c>
      <c r="E92" s="9" t="e">
        <f>INDEX('П БКЗ внутр'!A$1:S$901,
MATCH('В БКЗ внутр эулятор'!C92, 'П БКЗ внутр'!G:G, 0),
11)</f>
        <v>#N/A</v>
      </c>
      <c r="F92" t="s">
        <v>30</v>
      </c>
      <c r="G92" t="s">
        <v>381</v>
      </c>
      <c r="I92" s="31" t="s">
        <v>397</v>
      </c>
      <c r="J92" s="8"/>
      <c r="K92" s="8" t="s">
        <v>484</v>
      </c>
    </row>
    <row r="93" spans="2:11" x14ac:dyDescent="0.25">
      <c r="B93" t="s">
        <v>44</v>
      </c>
      <c r="C93" s="1">
        <v>74</v>
      </c>
      <c r="D93" s="1">
        <v>74</v>
      </c>
      <c r="E93" s="9" t="e">
        <f>INDEX('П БКЗ внутр'!A$1:S$901,
MATCH('В БКЗ внутр эулятор'!C93, 'П БКЗ внутр'!G:G, 0),
11)</f>
        <v>#N/A</v>
      </c>
      <c r="F93" t="s">
        <v>30</v>
      </c>
      <c r="G93" t="s">
        <v>381</v>
      </c>
      <c r="I93" s="31" t="s">
        <v>398</v>
      </c>
      <c r="J93" s="8"/>
      <c r="K93" s="8" t="s">
        <v>484</v>
      </c>
    </row>
    <row r="94" spans="2:11" x14ac:dyDescent="0.25">
      <c r="B94" t="s">
        <v>44</v>
      </c>
      <c r="C94" s="1">
        <v>75</v>
      </c>
      <c r="D94" s="1">
        <v>75</v>
      </c>
      <c r="E94" s="9" t="e">
        <f>INDEX('П БКЗ внутр'!A$1:S$901,
MATCH('В БКЗ внутр эулятор'!C94, 'П БКЗ внутр'!G:G, 0),
11)</f>
        <v>#N/A</v>
      </c>
      <c r="F94" t="s">
        <v>30</v>
      </c>
      <c r="G94" t="s">
        <v>382</v>
      </c>
      <c r="I94" s="31" t="s">
        <v>397</v>
      </c>
      <c r="J94" s="8"/>
      <c r="K94" s="8" t="s">
        <v>484</v>
      </c>
    </row>
    <row r="95" spans="2:11" x14ac:dyDescent="0.25">
      <c r="B95" t="s">
        <v>44</v>
      </c>
      <c r="C95" s="1">
        <v>76</v>
      </c>
      <c r="D95" s="1">
        <v>76</v>
      </c>
      <c r="E95" s="9" t="e">
        <f>INDEX('П БКЗ внутр'!A$1:S$901,
MATCH('В БКЗ внутр эулятор'!C95, 'П БКЗ внутр'!G:G, 0),
11)</f>
        <v>#N/A</v>
      </c>
      <c r="F95" t="s">
        <v>30</v>
      </c>
      <c r="G95" t="s">
        <v>382</v>
      </c>
      <c r="I95" s="31" t="s">
        <v>398</v>
      </c>
      <c r="J95" s="8"/>
      <c r="K95" s="8" t="s">
        <v>484</v>
      </c>
    </row>
    <row r="96" spans="2:11" x14ac:dyDescent="0.25">
      <c r="B96" t="s">
        <v>44</v>
      </c>
      <c r="C96" s="1">
        <v>77</v>
      </c>
      <c r="D96" s="1">
        <v>77</v>
      </c>
      <c r="E96" s="9" t="e">
        <f>INDEX('П БКЗ внутр'!A$1:S$901,
MATCH('В БКЗ внутр эулятор'!C96, 'П БКЗ внутр'!G:G, 0),
11)</f>
        <v>#N/A</v>
      </c>
      <c r="F96" t="s">
        <v>30</v>
      </c>
      <c r="G96" t="s">
        <v>383</v>
      </c>
      <c r="I96" s="31" t="s">
        <v>397</v>
      </c>
      <c r="J96" s="8"/>
      <c r="K96" s="8" t="s">
        <v>484</v>
      </c>
    </row>
    <row r="97" spans="2:11" x14ac:dyDescent="0.25">
      <c r="B97" t="s">
        <v>44</v>
      </c>
      <c r="C97" s="1">
        <v>78</v>
      </c>
      <c r="D97" s="1">
        <v>78</v>
      </c>
      <c r="E97" s="9" t="e">
        <f>INDEX('П БКЗ внутр'!A$1:S$901,
MATCH('В БКЗ внутр эулятор'!C97, 'П БКЗ внутр'!G:G, 0),
11)</f>
        <v>#N/A</v>
      </c>
      <c r="F97" t="s">
        <v>30</v>
      </c>
      <c r="G97" t="s">
        <v>383</v>
      </c>
      <c r="I97" s="31" t="s">
        <v>398</v>
      </c>
      <c r="J97" s="8"/>
      <c r="K97" s="8" t="s">
        <v>484</v>
      </c>
    </row>
    <row r="98" spans="2:11" x14ac:dyDescent="0.25">
      <c r="B98"/>
      <c r="C98" s="1">
        <v>79</v>
      </c>
      <c r="D98" s="1">
        <v>79</v>
      </c>
      <c r="E98" s="9" t="e">
        <f>INDEX('П БКЗ внутр'!A$1:S$901,
MATCH('В БКЗ внутр эулятор'!C98, 'П БКЗ внутр'!G:G, 0),
11)</f>
        <v>#N/A</v>
      </c>
      <c r="J98" s="8"/>
      <c r="K98" s="7"/>
    </row>
    <row r="99" spans="2:11" x14ac:dyDescent="0.25">
      <c r="B99" t="s">
        <v>44</v>
      </c>
      <c r="C99" s="1">
        <v>80</v>
      </c>
      <c r="D99" s="1">
        <v>80</v>
      </c>
      <c r="E99" s="9" t="e">
        <f>INDEX('П БКЗ внутр'!A$1:S$901,
MATCH('В БКЗ внутр эулятор'!C99, 'П БКЗ внутр'!G:G, 0),
11)</f>
        <v>#N/A</v>
      </c>
      <c r="F99" t="s">
        <v>30</v>
      </c>
      <c r="G99" t="s">
        <v>379</v>
      </c>
      <c r="H99" t="s">
        <v>423</v>
      </c>
      <c r="I99" s="31" t="s">
        <v>421</v>
      </c>
      <c r="J99" s="8" t="s">
        <v>483</v>
      </c>
      <c r="K99" s="8"/>
    </row>
    <row r="100" spans="2:11" x14ac:dyDescent="0.25">
      <c r="B100" t="s">
        <v>44</v>
      </c>
      <c r="C100" s="1">
        <v>81</v>
      </c>
      <c r="D100" s="1">
        <v>81</v>
      </c>
      <c r="E100" s="9" t="e">
        <f>INDEX('П БКЗ внутр'!A$1:S$901,
MATCH('В БКЗ внутр эулятор'!C100, 'П БКЗ внутр'!G:G, 0),
11)</f>
        <v>#N/A</v>
      </c>
      <c r="F100" t="s">
        <v>30</v>
      </c>
      <c r="G100" t="s">
        <v>379</v>
      </c>
      <c r="H100" t="s">
        <v>423</v>
      </c>
      <c r="I100" s="31" t="s">
        <v>399</v>
      </c>
      <c r="J100" s="8" t="s">
        <v>483</v>
      </c>
      <c r="K100" s="8" t="s">
        <v>50</v>
      </c>
    </row>
    <row r="101" spans="2:11" x14ac:dyDescent="0.25">
      <c r="B101" t="s">
        <v>44</v>
      </c>
      <c r="C101" s="1">
        <v>82</v>
      </c>
      <c r="D101" s="1">
        <v>82</v>
      </c>
      <c r="E101" s="9" t="e">
        <f>INDEX('П БКЗ внутр'!A$1:S$901,
MATCH('В БКЗ внутр эулятор'!C101, 'П БКЗ внутр'!G:G, 0),
11)</f>
        <v>#N/A</v>
      </c>
      <c r="F101" t="s">
        <v>30</v>
      </c>
      <c r="G101" t="s">
        <v>379</v>
      </c>
      <c r="H101" t="s">
        <v>423</v>
      </c>
      <c r="I101" s="31" t="s">
        <v>428</v>
      </c>
      <c r="J101" s="8" t="s">
        <v>483</v>
      </c>
      <c r="K101" s="8" t="s">
        <v>50</v>
      </c>
    </row>
    <row r="102" spans="2:11" x14ac:dyDescent="0.25">
      <c r="B102" t="s">
        <v>44</v>
      </c>
      <c r="C102" s="1">
        <v>83</v>
      </c>
      <c r="D102" s="1">
        <v>83</v>
      </c>
      <c r="E102" s="9" t="e">
        <f>INDEX('П БКЗ внутр'!A$1:S$901,
MATCH('В БКЗ внутр эулятор'!C102, 'П БКЗ внутр'!G:G, 0),
11)</f>
        <v>#N/A</v>
      </c>
      <c r="F102" t="s">
        <v>30</v>
      </c>
      <c r="G102" t="s">
        <v>379</v>
      </c>
      <c r="H102" t="s">
        <v>423</v>
      </c>
      <c r="I102" s="31" t="s">
        <v>401</v>
      </c>
      <c r="J102" s="8" t="s">
        <v>483</v>
      </c>
      <c r="K102" s="8" t="s">
        <v>50</v>
      </c>
    </row>
    <row r="103" spans="2:11" x14ac:dyDescent="0.25">
      <c r="B103" t="s">
        <v>44</v>
      </c>
      <c r="C103" s="1">
        <v>84</v>
      </c>
      <c r="D103" s="1">
        <v>84</v>
      </c>
      <c r="E103" s="9" t="e">
        <f>INDEX('П БКЗ внутр'!A$1:S$901,
MATCH('В БКЗ внутр эулятор'!C103, 'П БКЗ внутр'!G:G, 0),
11)</f>
        <v>#N/A</v>
      </c>
      <c r="F103" t="s">
        <v>30</v>
      </c>
      <c r="G103" t="s">
        <v>379</v>
      </c>
      <c r="H103" t="s">
        <v>423</v>
      </c>
      <c r="I103" s="31" t="s">
        <v>400</v>
      </c>
      <c r="J103" s="8" t="s">
        <v>483</v>
      </c>
      <c r="K103" s="8" t="s">
        <v>50</v>
      </c>
    </row>
    <row r="104" spans="2:11" x14ac:dyDescent="0.25">
      <c r="B104" t="s">
        <v>44</v>
      </c>
      <c r="C104" s="1">
        <v>85</v>
      </c>
      <c r="D104" s="1">
        <v>85</v>
      </c>
      <c r="E104" s="9" t="e">
        <f>INDEX('П БКЗ внутр'!A$1:S$901,
MATCH('В БКЗ внутр эулятор'!C104, 'П БКЗ внутр'!G:G, 0),
11)</f>
        <v>#N/A</v>
      </c>
      <c r="F104" t="s">
        <v>30</v>
      </c>
      <c r="G104" t="s">
        <v>379</v>
      </c>
      <c r="H104" t="s">
        <v>423</v>
      </c>
      <c r="I104" s="31" t="s">
        <v>430</v>
      </c>
      <c r="J104" s="8" t="s">
        <v>483</v>
      </c>
      <c r="K104" s="8" t="s">
        <v>50</v>
      </c>
    </row>
    <row r="105" spans="2:11" x14ac:dyDescent="0.25">
      <c r="B105" t="s">
        <v>44</v>
      </c>
      <c r="C105" s="1">
        <v>86</v>
      </c>
      <c r="D105" s="1">
        <v>86</v>
      </c>
      <c r="E105" s="9" t="e">
        <f>INDEX('П БКЗ внутр'!A$1:S$901,
MATCH('В БКЗ внутр эулятор'!C105, 'П БКЗ внутр'!G:G, 0),
11)</f>
        <v>#N/A</v>
      </c>
      <c r="F105" t="s">
        <v>30</v>
      </c>
      <c r="G105" t="s">
        <v>379</v>
      </c>
      <c r="H105" t="s">
        <v>423</v>
      </c>
      <c r="I105" s="31" t="s">
        <v>402</v>
      </c>
      <c r="J105" s="8" t="s">
        <v>483</v>
      </c>
      <c r="K105" s="8" t="s">
        <v>50</v>
      </c>
    </row>
    <row r="106" spans="2:11" x14ac:dyDescent="0.25">
      <c r="B106" t="s">
        <v>44</v>
      </c>
      <c r="C106" s="1">
        <v>87</v>
      </c>
      <c r="D106" s="1">
        <v>87</v>
      </c>
      <c r="E106" s="9" t="e">
        <f>INDEX('П БКЗ внутр'!A$1:S$901,
MATCH('В БКЗ внутр эулятор'!C106, 'П БКЗ внутр'!G:G, 0),
11)</f>
        <v>#N/A</v>
      </c>
      <c r="F106" t="s">
        <v>30</v>
      </c>
      <c r="G106" t="s">
        <v>379</v>
      </c>
      <c r="H106" t="s">
        <v>423</v>
      </c>
      <c r="I106" s="31" t="s">
        <v>403</v>
      </c>
      <c r="J106" s="8" t="s">
        <v>483</v>
      </c>
      <c r="K106" s="8" t="s">
        <v>50</v>
      </c>
    </row>
    <row r="107" spans="2:11" x14ac:dyDescent="0.25">
      <c r="B107" t="s">
        <v>44</v>
      </c>
      <c r="C107" s="1">
        <v>88</v>
      </c>
      <c r="D107" s="1">
        <v>88</v>
      </c>
      <c r="E107" s="9" t="e">
        <f>INDEX('П БКЗ внутр'!A$1:S$901,
MATCH('В БКЗ внутр эулятор'!C107, 'П БКЗ внутр'!G:G, 0),
11)</f>
        <v>#N/A</v>
      </c>
      <c r="F107" t="s">
        <v>30</v>
      </c>
      <c r="G107" t="s">
        <v>379</v>
      </c>
      <c r="H107" t="s">
        <v>423</v>
      </c>
      <c r="I107" s="31" t="s">
        <v>404</v>
      </c>
      <c r="J107" s="8" t="s">
        <v>483</v>
      </c>
      <c r="K107" s="8" t="s">
        <v>50</v>
      </c>
    </row>
    <row r="108" spans="2:11" x14ac:dyDescent="0.25">
      <c r="B108" t="s">
        <v>44</v>
      </c>
      <c r="C108" s="1">
        <v>89</v>
      </c>
      <c r="D108" s="1">
        <v>89</v>
      </c>
      <c r="E108" s="9" t="e">
        <f>INDEX('П БКЗ внутр'!A$1:S$901,
MATCH('В БКЗ внутр эулятор'!C108, 'П БКЗ внутр'!G:G, 0),
11)</f>
        <v>#N/A</v>
      </c>
      <c r="F108" t="s">
        <v>30</v>
      </c>
      <c r="G108" t="s">
        <v>379</v>
      </c>
      <c r="H108" t="s">
        <v>423</v>
      </c>
      <c r="I108" s="31" t="s">
        <v>405</v>
      </c>
      <c r="J108" s="8" t="s">
        <v>483</v>
      </c>
      <c r="K108" s="8" t="s">
        <v>50</v>
      </c>
    </row>
    <row r="109" spans="2:11" x14ac:dyDescent="0.25">
      <c r="B109" t="s">
        <v>44</v>
      </c>
      <c r="C109" s="1">
        <v>90</v>
      </c>
      <c r="D109" s="1">
        <v>90</v>
      </c>
      <c r="E109" s="9" t="e">
        <f>INDEX('П БКЗ внутр'!A$1:S$901,
MATCH('В БКЗ внутр эулятор'!C109, 'П БКЗ внутр'!G:G, 0),
11)</f>
        <v>#N/A</v>
      </c>
      <c r="F109" t="s">
        <v>30</v>
      </c>
      <c r="G109" t="s">
        <v>379</v>
      </c>
      <c r="H109" t="s">
        <v>423</v>
      </c>
      <c r="I109" s="31" t="s">
        <v>406</v>
      </c>
      <c r="J109" s="8" t="s">
        <v>483</v>
      </c>
      <c r="K109" s="8" t="s">
        <v>50</v>
      </c>
    </row>
    <row r="110" spans="2:11" x14ac:dyDescent="0.25">
      <c r="B110" t="s">
        <v>44</v>
      </c>
      <c r="C110" s="1">
        <v>91</v>
      </c>
      <c r="D110" s="1">
        <v>91</v>
      </c>
      <c r="E110" s="9" t="e">
        <f>INDEX('П БКЗ внутр'!A$1:S$901,
MATCH('В БКЗ внутр эулятор'!C110, 'П БКЗ внутр'!G:G, 0),
11)</f>
        <v>#N/A</v>
      </c>
      <c r="F110" t="s">
        <v>30</v>
      </c>
      <c r="G110" t="s">
        <v>379</v>
      </c>
      <c r="H110" t="s">
        <v>423</v>
      </c>
      <c r="I110" s="31" t="s">
        <v>407</v>
      </c>
      <c r="J110" s="8" t="s">
        <v>483</v>
      </c>
      <c r="K110" s="8" t="s">
        <v>50</v>
      </c>
    </row>
    <row r="111" spans="2:11" x14ac:dyDescent="0.25">
      <c r="B111" t="s">
        <v>44</v>
      </c>
      <c r="C111" s="1">
        <v>92</v>
      </c>
      <c r="D111" s="1">
        <v>92</v>
      </c>
      <c r="E111" s="9" t="e">
        <f>INDEX('П БКЗ внутр'!A$1:S$901,
MATCH('В БКЗ внутр эулятор'!C111, 'П БКЗ внутр'!G:G, 0),
11)</f>
        <v>#N/A</v>
      </c>
      <c r="F111" t="s">
        <v>30</v>
      </c>
      <c r="G111" t="s">
        <v>379</v>
      </c>
      <c r="H111" t="s">
        <v>423</v>
      </c>
      <c r="I111" s="31" t="s">
        <v>408</v>
      </c>
      <c r="J111" s="8" t="s">
        <v>483</v>
      </c>
      <c r="K111" s="8" t="s">
        <v>50</v>
      </c>
    </row>
    <row r="112" spans="2:11" x14ac:dyDescent="0.25">
      <c r="B112" t="s">
        <v>44</v>
      </c>
      <c r="C112" s="1">
        <v>93</v>
      </c>
      <c r="D112" s="1">
        <v>93</v>
      </c>
      <c r="E112" s="9" t="e">
        <f>INDEX('П БКЗ внутр'!A$1:S$901,
MATCH('В БКЗ внутр эулятор'!C112, 'П БКЗ внутр'!G:G, 0),
11)</f>
        <v>#N/A</v>
      </c>
      <c r="F112" t="s">
        <v>30</v>
      </c>
      <c r="G112" t="s">
        <v>379</v>
      </c>
      <c r="H112" t="s">
        <v>423</v>
      </c>
      <c r="I112" s="31" t="s">
        <v>409</v>
      </c>
      <c r="J112" s="8" t="s">
        <v>483</v>
      </c>
      <c r="K112" s="8" t="s">
        <v>50</v>
      </c>
    </row>
    <row r="113" spans="2:11" x14ac:dyDescent="0.25">
      <c r="B113" t="s">
        <v>44</v>
      </c>
      <c r="C113" s="1">
        <v>94</v>
      </c>
      <c r="D113" s="1">
        <v>94</v>
      </c>
      <c r="E113" s="9" t="e">
        <f>INDEX('П БКЗ внутр'!A$1:S$901,
MATCH('В БКЗ внутр эулятор'!C113, 'П БКЗ внутр'!G:G, 0),
11)</f>
        <v>#N/A</v>
      </c>
      <c r="F113" t="s">
        <v>30</v>
      </c>
      <c r="G113" t="s">
        <v>379</v>
      </c>
      <c r="H113" t="s">
        <v>423</v>
      </c>
      <c r="I113" s="31" t="s">
        <v>410</v>
      </c>
      <c r="J113" s="8" t="s">
        <v>483</v>
      </c>
      <c r="K113" s="8" t="s">
        <v>50</v>
      </c>
    </row>
    <row r="114" spans="2:11" x14ac:dyDescent="0.25">
      <c r="B114" t="s">
        <v>44</v>
      </c>
      <c r="C114" s="1">
        <v>95</v>
      </c>
      <c r="D114" s="1">
        <v>95</v>
      </c>
      <c r="E114" s="9" t="e">
        <f>INDEX('П БКЗ внутр'!A$1:S$901,
MATCH('В БКЗ внутр эулятор'!C114, 'П БКЗ внутр'!G:G, 0),
11)</f>
        <v>#N/A</v>
      </c>
      <c r="F114" t="s">
        <v>30</v>
      </c>
      <c r="G114" t="s">
        <v>379</v>
      </c>
      <c r="H114" t="s">
        <v>423</v>
      </c>
      <c r="I114" s="31" t="s">
        <v>411</v>
      </c>
      <c r="J114" s="8" t="s">
        <v>483</v>
      </c>
      <c r="K114" s="8" t="s">
        <v>50</v>
      </c>
    </row>
    <row r="115" spans="2:11" x14ac:dyDescent="0.25">
      <c r="B115" t="s">
        <v>44</v>
      </c>
      <c r="C115" s="1">
        <v>96</v>
      </c>
      <c r="D115" s="1">
        <v>96</v>
      </c>
      <c r="E115" s="9" t="e">
        <f>INDEX('П БКЗ внутр'!A$1:S$901,
MATCH('В БКЗ внутр эулятор'!C115, 'П БКЗ внутр'!G:G, 0),
11)</f>
        <v>#N/A</v>
      </c>
      <c r="F115" t="s">
        <v>30</v>
      </c>
      <c r="G115" t="s">
        <v>379</v>
      </c>
      <c r="H115" t="s">
        <v>423</v>
      </c>
      <c r="I115" s="31" t="s">
        <v>414</v>
      </c>
      <c r="J115" s="8" t="s">
        <v>483</v>
      </c>
      <c r="K115" s="8" t="s">
        <v>50</v>
      </c>
    </row>
    <row r="116" spans="2:11" x14ac:dyDescent="0.25">
      <c r="B116" t="s">
        <v>44</v>
      </c>
      <c r="C116" s="1">
        <v>97</v>
      </c>
      <c r="D116" s="1">
        <v>97</v>
      </c>
      <c r="E116" s="9" t="e">
        <f>INDEX('П БКЗ внутр'!A$1:S$901,
MATCH('В БКЗ внутр эулятор'!C116, 'П БКЗ внутр'!G:G, 0),
11)</f>
        <v>#N/A</v>
      </c>
      <c r="F116" t="s">
        <v>30</v>
      </c>
      <c r="G116" t="s">
        <v>379</v>
      </c>
      <c r="H116" t="s">
        <v>423</v>
      </c>
      <c r="I116" s="31" t="s">
        <v>412</v>
      </c>
      <c r="J116" s="8" t="s">
        <v>483</v>
      </c>
      <c r="K116" s="8" t="s">
        <v>50</v>
      </c>
    </row>
    <row r="117" spans="2:11" x14ac:dyDescent="0.25">
      <c r="B117" t="s">
        <v>44</v>
      </c>
      <c r="C117" s="1">
        <v>98</v>
      </c>
      <c r="D117" s="1">
        <v>98</v>
      </c>
      <c r="E117" s="9" t="e">
        <f>INDEX('П БКЗ внутр'!A$1:S$901,
MATCH('В БКЗ внутр эулятор'!C117, 'П БКЗ внутр'!G:G, 0),
11)</f>
        <v>#N/A</v>
      </c>
      <c r="F117" t="s">
        <v>30</v>
      </c>
      <c r="G117" t="s">
        <v>379</v>
      </c>
      <c r="H117" t="s">
        <v>423</v>
      </c>
      <c r="I117" s="31" t="s">
        <v>413</v>
      </c>
      <c r="J117" s="8" t="s">
        <v>483</v>
      </c>
      <c r="K117" s="8" t="s">
        <v>50</v>
      </c>
    </row>
    <row r="118" spans="2:11" x14ac:dyDescent="0.25">
      <c r="B118" t="s">
        <v>44</v>
      </c>
      <c r="C118" s="1">
        <v>99</v>
      </c>
      <c r="D118" s="1">
        <v>99</v>
      </c>
      <c r="E118" s="9" t="e">
        <f>INDEX('П БКЗ внутр'!A$1:S$901,
MATCH('В БКЗ внутр эулятор'!C118, 'П БКЗ внутр'!G:G, 0),
11)</f>
        <v>#N/A</v>
      </c>
      <c r="F118" t="s">
        <v>30</v>
      </c>
      <c r="G118" t="s">
        <v>379</v>
      </c>
      <c r="H118" t="s">
        <v>423</v>
      </c>
      <c r="I118" s="31" t="s">
        <v>418</v>
      </c>
      <c r="J118" s="8" t="s">
        <v>483</v>
      </c>
      <c r="K118" s="8" t="s">
        <v>50</v>
      </c>
    </row>
    <row r="119" spans="2:11" x14ac:dyDescent="0.25">
      <c r="B119" t="s">
        <v>44</v>
      </c>
      <c r="C119" s="1">
        <v>100</v>
      </c>
      <c r="D119" s="1">
        <v>100</v>
      </c>
      <c r="E119" s="9" t="e">
        <f>INDEX('П БКЗ внутр'!A$1:S$901,
MATCH('В БКЗ внутр эулятор'!C119, 'П БКЗ внутр'!G:G, 0),
11)</f>
        <v>#N/A</v>
      </c>
      <c r="F119" t="s">
        <v>30</v>
      </c>
      <c r="G119" t="s">
        <v>379</v>
      </c>
      <c r="H119" t="s">
        <v>423</v>
      </c>
      <c r="I119" s="31" t="s">
        <v>415</v>
      </c>
      <c r="J119" s="8" t="s">
        <v>483</v>
      </c>
      <c r="K119" s="8" t="s">
        <v>50</v>
      </c>
    </row>
    <row r="120" spans="2:11" x14ac:dyDescent="0.25">
      <c r="B120" t="s">
        <v>44</v>
      </c>
      <c r="C120" s="1">
        <v>101</v>
      </c>
      <c r="D120" s="1">
        <v>101</v>
      </c>
      <c r="E120" s="9" t="str">
        <f>INDEX('П БКЗ внутр'!A$1:S$901,
MATCH('В БКЗ внутр эулятор'!C120, 'П БКЗ внутр'!G:G, 0),
11)</f>
        <v xml:space="preserve">БКЗ-27 МВДС 7(1)   Место блока 101 ubyte </v>
      </c>
      <c r="F120" t="s">
        <v>30</v>
      </c>
      <c r="G120" t="s">
        <v>379</v>
      </c>
      <c r="H120" t="s">
        <v>423</v>
      </c>
      <c r="I120" s="31" t="s">
        <v>416</v>
      </c>
      <c r="J120" s="8" t="s">
        <v>483</v>
      </c>
      <c r="K120" s="8" t="s">
        <v>50</v>
      </c>
    </row>
    <row r="121" spans="2:11" x14ac:dyDescent="0.25">
      <c r="B121"/>
      <c r="D121" s="1"/>
      <c r="E121" s="9"/>
    </row>
    <row r="122" spans="2:11" x14ac:dyDescent="0.25">
      <c r="B122"/>
      <c r="D122" s="1"/>
      <c r="E122" s="9"/>
    </row>
    <row r="123" spans="2:11" x14ac:dyDescent="0.25">
      <c r="B123"/>
      <c r="D123" s="1"/>
      <c r="E123" s="9"/>
      <c r="F123" s="2" t="s">
        <v>373</v>
      </c>
      <c r="G123" s="2" t="s">
        <v>179</v>
      </c>
      <c r="H123" s="2" t="s">
        <v>180</v>
      </c>
      <c r="I123" s="28" t="s">
        <v>434</v>
      </c>
      <c r="J123" s="28" t="s">
        <v>435</v>
      </c>
      <c r="K123" s="2" t="s">
        <v>436</v>
      </c>
    </row>
    <row r="124" spans="2:11" x14ac:dyDescent="0.25">
      <c r="B124" t="s">
        <v>431</v>
      </c>
      <c r="C124" s="1">
        <v>80</v>
      </c>
      <c r="D124" s="1"/>
      <c r="E124" s="9" t="e">
        <f>INDEX('П БКЗ внутр'!A$1:S$901,
MATCH('В БКЗ внутр эулятор'!C124, 'П БКЗ внутр'!G:G, 0),
11)</f>
        <v>#N/A</v>
      </c>
      <c r="F124" t="s">
        <v>30</v>
      </c>
      <c r="G124" t="s">
        <v>379</v>
      </c>
      <c r="H124" t="s">
        <v>423</v>
      </c>
      <c r="I124" t="s">
        <v>422</v>
      </c>
      <c r="J124" s="31" t="s">
        <v>437</v>
      </c>
      <c r="K124" s="31" t="s">
        <v>437</v>
      </c>
    </row>
    <row r="125" spans="2:11" x14ac:dyDescent="0.25">
      <c r="B125" t="s">
        <v>431</v>
      </c>
      <c r="C125" s="1">
        <v>80</v>
      </c>
      <c r="D125" s="1"/>
      <c r="E125" s="9" t="e">
        <f>INDEX('П БКЗ внутр'!A$1:S$901,
MATCH('В БКЗ внутр эулятор'!C125, 'П БКЗ внутр'!G:G, 0),
11)</f>
        <v>#N/A</v>
      </c>
      <c r="F125" t="s">
        <v>30</v>
      </c>
      <c r="G125" t="s">
        <v>379</v>
      </c>
      <c r="H125" t="s">
        <v>423</v>
      </c>
      <c r="I125" t="s">
        <v>422</v>
      </c>
      <c r="J125" s="31" t="s">
        <v>441</v>
      </c>
      <c r="K125" s="31" t="s">
        <v>441</v>
      </c>
    </row>
    <row r="126" spans="2:11" x14ac:dyDescent="0.25">
      <c r="B126" t="s">
        <v>431</v>
      </c>
      <c r="C126" s="1">
        <v>80</v>
      </c>
      <c r="D126" s="1"/>
      <c r="E126" s="9" t="e">
        <f>INDEX('П БКЗ внутр'!A$1:S$901,
MATCH('В БКЗ внутр эулятор'!C126, 'П БКЗ внутр'!G:G, 0),
11)</f>
        <v>#N/A</v>
      </c>
      <c r="F126" t="s">
        <v>30</v>
      </c>
      <c r="G126" t="s">
        <v>379</v>
      </c>
      <c r="H126" t="s">
        <v>423</v>
      </c>
      <c r="I126" t="s">
        <v>422</v>
      </c>
      <c r="J126" s="31" t="s">
        <v>442</v>
      </c>
      <c r="K126" s="31" t="s">
        <v>442</v>
      </c>
    </row>
    <row r="127" spans="2:11" x14ac:dyDescent="0.25">
      <c r="B127" t="s">
        <v>431</v>
      </c>
      <c r="C127" s="1">
        <v>80</v>
      </c>
      <c r="D127" s="1"/>
      <c r="E127" s="9" t="e">
        <f>INDEX('П БКЗ внутр'!A$1:S$901,
MATCH('В БКЗ внутр эулятор'!C127, 'П БКЗ внутр'!G:G, 0),
11)</f>
        <v>#N/A</v>
      </c>
      <c r="F127" t="s">
        <v>30</v>
      </c>
      <c r="G127" t="s">
        <v>379</v>
      </c>
      <c r="H127" t="s">
        <v>423</v>
      </c>
      <c r="I127" t="s">
        <v>422</v>
      </c>
      <c r="J127" s="31" t="s">
        <v>443</v>
      </c>
      <c r="K127" s="31" t="s">
        <v>443</v>
      </c>
    </row>
    <row r="128" spans="2:11" x14ac:dyDescent="0.25">
      <c r="B128"/>
      <c r="D128" s="1"/>
      <c r="E128" s="9"/>
    </row>
    <row r="129" spans="2:11" x14ac:dyDescent="0.25">
      <c r="B129" t="s">
        <v>431</v>
      </c>
      <c r="C129" s="1">
        <v>80</v>
      </c>
      <c r="D129" s="1"/>
      <c r="E129" s="9" t="e">
        <f>INDEX('П БКЗ внутр'!A$1:S$901,
MATCH('В БКЗ внутр эулятор'!C129, 'П БКЗ внутр'!G:G, 0),
11)</f>
        <v>#N/A</v>
      </c>
      <c r="F129" t="s">
        <v>30</v>
      </c>
      <c r="G129" t="s">
        <v>380</v>
      </c>
      <c r="H129" t="s">
        <v>424</v>
      </c>
      <c r="I129" t="s">
        <v>422</v>
      </c>
      <c r="J129" s="31" t="s">
        <v>448</v>
      </c>
      <c r="K129" s="31" t="s">
        <v>448</v>
      </c>
    </row>
    <row r="130" spans="2:11" x14ac:dyDescent="0.25">
      <c r="B130" t="s">
        <v>431</v>
      </c>
      <c r="C130" s="1">
        <v>80</v>
      </c>
      <c r="D130" s="1"/>
      <c r="E130" s="9" t="e">
        <f>INDEX('П БКЗ внутр'!A$1:S$901,
MATCH('В БКЗ внутр эулятор'!C130, 'П БКЗ внутр'!G:G, 0),
11)</f>
        <v>#N/A</v>
      </c>
      <c r="F130" t="s">
        <v>30</v>
      </c>
      <c r="G130" t="s">
        <v>380</v>
      </c>
      <c r="H130" t="s">
        <v>424</v>
      </c>
      <c r="I130" t="s">
        <v>422</v>
      </c>
      <c r="J130" s="31" t="s">
        <v>449</v>
      </c>
      <c r="K130" s="31" t="s">
        <v>449</v>
      </c>
    </row>
    <row r="131" spans="2:11" x14ac:dyDescent="0.25">
      <c r="B131" t="s">
        <v>431</v>
      </c>
      <c r="C131" s="1">
        <v>80</v>
      </c>
      <c r="D131" s="1"/>
      <c r="E131" s="9" t="e">
        <f>INDEX('П БКЗ внутр'!A$1:S$901,
MATCH('В БКЗ внутр эулятор'!C131, 'П БКЗ внутр'!G:G, 0),
11)</f>
        <v>#N/A</v>
      </c>
      <c r="F131" t="s">
        <v>30</v>
      </c>
      <c r="G131" t="s">
        <v>380</v>
      </c>
      <c r="H131" t="s">
        <v>424</v>
      </c>
      <c r="I131" t="s">
        <v>422</v>
      </c>
      <c r="J131" s="31" t="s">
        <v>446</v>
      </c>
      <c r="K131" s="31" t="s">
        <v>446</v>
      </c>
    </row>
    <row r="132" spans="2:11" x14ac:dyDescent="0.25">
      <c r="B132" t="s">
        <v>431</v>
      </c>
      <c r="C132" s="1">
        <v>80</v>
      </c>
      <c r="D132" s="1"/>
      <c r="E132" s="9" t="e">
        <f>INDEX('П БКЗ внутр'!A$1:S$901,
MATCH('В БКЗ внутр эулятор'!C132, 'П БКЗ внутр'!G:G, 0),
11)</f>
        <v>#N/A</v>
      </c>
      <c r="F132" t="s">
        <v>30</v>
      </c>
      <c r="G132" t="s">
        <v>380</v>
      </c>
      <c r="H132" t="s">
        <v>424</v>
      </c>
      <c r="I132" t="s">
        <v>422</v>
      </c>
      <c r="J132" s="31" t="s">
        <v>447</v>
      </c>
      <c r="K132" s="31" t="s">
        <v>447</v>
      </c>
    </row>
    <row r="133" spans="2:11" x14ac:dyDescent="0.25">
      <c r="B133" t="s">
        <v>431</v>
      </c>
      <c r="C133" s="1">
        <v>80</v>
      </c>
      <c r="D133" s="1"/>
      <c r="E133" s="9" t="e">
        <f>INDEX('П БКЗ внутр'!A$1:S$901,
MATCH('В БКЗ внутр эулятор'!C133, 'П БКЗ внутр'!G:G, 0),
11)</f>
        <v>#N/A</v>
      </c>
      <c r="F133" t="s">
        <v>30</v>
      </c>
      <c r="G133" t="s">
        <v>380</v>
      </c>
      <c r="H133" t="s">
        <v>424</v>
      </c>
      <c r="I133" t="s">
        <v>422</v>
      </c>
      <c r="J133" s="31" t="s">
        <v>450</v>
      </c>
      <c r="K133" s="31" t="s">
        <v>450</v>
      </c>
    </row>
    <row r="134" spans="2:11" x14ac:dyDescent="0.25">
      <c r="B134"/>
      <c r="D134" s="1"/>
      <c r="E134" s="9"/>
    </row>
    <row r="135" spans="2:11" x14ac:dyDescent="0.25">
      <c r="B135"/>
      <c r="C135" s="1">
        <v>102</v>
      </c>
      <c r="D135" s="1">
        <v>102</v>
      </c>
      <c r="E135" s="9" t="str">
        <f>INDEX('П БКЗ внутр'!A$1:S$901,
MATCH('В БКЗ внутр эулятор'!C135, 'П БКЗ внутр'!G:G, 0),
11)</f>
        <v xml:space="preserve">БКЗ-27 МВДС 7(1)   Режим МУП МДК 102 ubyte </v>
      </c>
    </row>
    <row r="136" spans="2:11" x14ac:dyDescent="0.25">
      <c r="B136"/>
      <c r="C136" s="1">
        <v>103</v>
      </c>
      <c r="D136" s="1">
        <v>103</v>
      </c>
      <c r="E136" s="9" t="str">
        <f>INDEX('П БКЗ внутр'!A$1:S$901,
MATCH('В БКЗ внутр эулятор'!C136, 'П БКЗ внутр'!G:G, 0),
11)</f>
        <v xml:space="preserve">БКЗ-27 МВДС 7(1)   КС уставок в ПЗУ МУП МДК 103 ushort </v>
      </c>
    </row>
    <row r="137" spans="2:11" x14ac:dyDescent="0.25">
      <c r="B137"/>
      <c r="C137" s="1">
        <v>104</v>
      </c>
      <c r="D137" s="1">
        <v>104</v>
      </c>
      <c r="E137" s="9" t="str">
        <f>INDEX('П БКЗ внутр'!A$1:S$901,
MATCH('В БКЗ внутр эулятор'!C137, 'П БКЗ внутр'!G:G, 0),
11)</f>
        <v xml:space="preserve">БКЗ-27 МВДС 7(1)   Место блока установка 104 Входящий_кадр </v>
      </c>
    </row>
    <row r="138" spans="2:11" x14ac:dyDescent="0.25">
      <c r="B138"/>
      <c r="C138" s="1">
        <v>105</v>
      </c>
      <c r="D138" s="1">
        <v>105</v>
      </c>
      <c r="E138" s="9" t="str">
        <f>INDEX('П БКЗ внутр'!A$1:S$901,
MATCH('В БКЗ внутр эулятор'!C138, 'П БКЗ внутр'!G:G, 0),
11)</f>
        <v xml:space="preserve">БКЗ-27 МВДС 7(1)   Место блока установка ответ 105 Исходящий_кадр </v>
      </c>
    </row>
    <row r="139" spans="2:11" x14ac:dyDescent="0.25">
      <c r="B139"/>
      <c r="C139" s="1">
        <v>106</v>
      </c>
      <c r="D139" s="1">
        <v>106</v>
      </c>
      <c r="E139" s="9" t="str">
        <f>INDEX('П БКЗ внутр'!A$1:S$901,
MATCH('В БКЗ внутр эулятор'!C139, 'П БКЗ внутр'!G:G, 0),
11)</f>
        <v xml:space="preserve">     106  </v>
      </c>
    </row>
    <row r="140" spans="2:11" x14ac:dyDescent="0.25">
      <c r="B140" t="s">
        <v>44</v>
      </c>
      <c r="C140" s="1">
        <v>107</v>
      </c>
      <c r="D140" s="1">
        <v>107</v>
      </c>
      <c r="E140" s="9" t="e">
        <f>INDEX('П БКЗ внутр'!A$1:S$901,
MATCH('В БКЗ внутр эулятор'!C140, 'П БКЗ внутр'!G:G, 0),
11)</f>
        <v>#N/A</v>
      </c>
      <c r="F140" t="s">
        <v>518</v>
      </c>
      <c r="G140" t="s">
        <v>379</v>
      </c>
      <c r="I140" t="s">
        <v>492</v>
      </c>
      <c r="K140" t="s">
        <v>513</v>
      </c>
    </row>
    <row r="141" spans="2:11" x14ac:dyDescent="0.25">
      <c r="B141"/>
      <c r="C141" s="1">
        <v>108</v>
      </c>
      <c r="D141" s="1">
        <v>108</v>
      </c>
      <c r="E141" s="9" t="e">
        <f>INDEX('П БКЗ внутр'!A$1:S$901,
MATCH('В БКЗ внутр эулятор'!C141, 'П БКЗ внутр'!G:G, 0),
11)</f>
        <v>#N/A</v>
      </c>
    </row>
    <row r="142" spans="2:11" x14ac:dyDescent="0.25">
      <c r="B142" t="s">
        <v>44</v>
      </c>
      <c r="C142" s="1">
        <v>109</v>
      </c>
      <c r="D142" s="1">
        <v>109</v>
      </c>
      <c r="E142" s="9" t="e">
        <f>INDEX('П БКЗ внутр'!A$1:S$901,
MATCH('В БКЗ внутр эулятор'!C142, 'П БКЗ внутр'!G:G, 0),
11)</f>
        <v>#N/A</v>
      </c>
      <c r="F142" t="s">
        <v>518</v>
      </c>
      <c r="G142" t="s">
        <v>379</v>
      </c>
      <c r="I142" t="s">
        <v>527</v>
      </c>
      <c r="K142" t="s">
        <v>513</v>
      </c>
    </row>
    <row r="143" spans="2:11" x14ac:dyDescent="0.25">
      <c r="B143"/>
      <c r="C143" s="1">
        <v>110</v>
      </c>
      <c r="D143" s="1">
        <v>110</v>
      </c>
      <c r="E143" s="9" t="e">
        <f>INDEX('П БКЗ внутр'!A$1:S$901,
MATCH('В БКЗ внутр эулятор'!C143, 'П БКЗ внутр'!G:G, 0),
11)</f>
        <v>#N/A</v>
      </c>
    </row>
    <row r="144" spans="2:11" x14ac:dyDescent="0.25">
      <c r="B144" t="s">
        <v>44</v>
      </c>
      <c r="C144" s="1">
        <v>111</v>
      </c>
      <c r="D144" s="1">
        <v>111</v>
      </c>
      <c r="E144" s="9" t="e">
        <f>INDEX('П БКЗ внутр'!A$1:S$901,
MATCH('В БКЗ внутр эулятор'!C144, 'П БКЗ внутр'!G:G, 0),
11)</f>
        <v>#N/A</v>
      </c>
      <c r="F144" t="s">
        <v>518</v>
      </c>
      <c r="G144" t="s">
        <v>379</v>
      </c>
      <c r="I144" t="s">
        <v>528</v>
      </c>
      <c r="K144" t="s">
        <v>513</v>
      </c>
    </row>
    <row r="145" spans="2:5" x14ac:dyDescent="0.25">
      <c r="B145"/>
      <c r="D145" s="1"/>
      <c r="E1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7" customWidth="1"/>
    <col min="2" max="3" width="5.42578125" style="1" customWidth="1"/>
    <col min="4" max="4" width="65.140625" customWidth="1"/>
    <col min="5" max="5" width="16.42578125" customWidth="1"/>
    <col min="6" max="6" width="11.85546875" customWidth="1"/>
    <col min="7" max="7" width="12.28515625" customWidth="1"/>
    <col min="8" max="8" width="29.140625" customWidth="1"/>
    <col min="9" max="9" width="26.140625" customWidth="1"/>
    <col min="10" max="10" width="75.140625" customWidth="1"/>
  </cols>
  <sheetData>
    <row r="1" spans="1:10" x14ac:dyDescent="0.25">
      <c r="A1" s="11" t="s">
        <v>31</v>
      </c>
      <c r="B1" s="2" t="s">
        <v>432</v>
      </c>
      <c r="C1" s="2" t="s">
        <v>433</v>
      </c>
      <c r="D1" s="2" t="s">
        <v>46</v>
      </c>
      <c r="E1" s="2" t="s">
        <v>373</v>
      </c>
      <c r="F1" s="2" t="s">
        <v>179</v>
      </c>
      <c r="G1" s="2" t="s">
        <v>180</v>
      </c>
      <c r="H1" s="2" t="s">
        <v>367</v>
      </c>
      <c r="I1" s="2" t="s">
        <v>47</v>
      </c>
      <c r="J1" s="2" t="s">
        <v>48</v>
      </c>
    </row>
    <row r="2" spans="1:10" x14ac:dyDescent="0.25">
      <c r="A2" s="7" t="s">
        <v>181</v>
      </c>
      <c r="B2" s="1">
        <v>1</v>
      </c>
      <c r="D2" t="str">
        <f>INDEX('П БКЗ внутр'!A$1:S$901,
MATCH('В БКЗ внутр сервис'!B2, 'П БКЗ внутр'!G:G, 0),
11)</f>
        <v xml:space="preserve">БКЗ-27    Режим МУП БКЗ 1 ubyte </v>
      </c>
      <c r="E2" s="1"/>
      <c r="H2" s="1"/>
    </row>
    <row r="4" spans="1:10" x14ac:dyDescent="0.25">
      <c r="A4" t="s">
        <v>44</v>
      </c>
      <c r="B4" s="1">
        <v>1</v>
      </c>
      <c r="C4" s="1">
        <v>1</v>
      </c>
      <c r="D4" t="str">
        <f>INDEX('П БКЗ внутр'!A$1:S$901,
MATCH('В БКЗ внутр сервис'!B4, 'П БКЗ внутр'!G:G, 0),
11)</f>
        <v xml:space="preserve">БКЗ-27    Режим МУП БКЗ 1 ubyte </v>
      </c>
    </row>
    <row r="5" spans="1:10" x14ac:dyDescent="0.25">
      <c r="D5" t="e">
        <f>INDEX('П БКЗ внутр'!A$1:S$901,
MATCH('В БКЗ внутр сервис'!B5, 'П БКЗ внутр'!G:G, 0),
11)</f>
        <v>#N/A</v>
      </c>
    </row>
    <row r="6" spans="1:10" x14ac:dyDescent="0.25">
      <c r="A6" t="s">
        <v>44</v>
      </c>
      <c r="B6" s="1">
        <v>101</v>
      </c>
      <c r="C6" s="1">
        <v>101</v>
      </c>
      <c r="D6" t="str">
        <f>INDEX('П БКЗ внутр'!A$1:S$901,
MATCH('В БКЗ внутр сервис'!B6, 'П БКЗ внутр'!G:G, 0),
11)</f>
        <v xml:space="preserve">БКЗ-27 МВДС 7(1)   Место блока 101 ubyte </v>
      </c>
      <c r="E6" t="s">
        <v>35</v>
      </c>
      <c r="F6" t="s">
        <v>379</v>
      </c>
      <c r="H6" t="s">
        <v>545</v>
      </c>
      <c r="I6" s="8" t="s">
        <v>483</v>
      </c>
      <c r="J6" s="8"/>
    </row>
    <row r="7" spans="1:10" x14ac:dyDescent="0.25">
      <c r="A7" t="s">
        <v>44</v>
      </c>
      <c r="B7" s="1">
        <v>102</v>
      </c>
      <c r="C7" s="1">
        <v>102</v>
      </c>
      <c r="D7" t="str">
        <f>INDEX('П БКЗ внутр'!A$1:S$901,
MATCH('В БКЗ внутр сервис'!B7, 'П БКЗ внутр'!G:G, 0),
11)</f>
        <v xml:space="preserve">БКЗ-27 МВДС 7(1)   Режим МУП МДК 102 ubyte </v>
      </c>
      <c r="E7" t="s">
        <v>35</v>
      </c>
      <c r="F7" t="s">
        <v>379</v>
      </c>
      <c r="H7" t="s">
        <v>397</v>
      </c>
      <c r="I7" s="8" t="s">
        <v>483</v>
      </c>
      <c r="J7" s="8"/>
    </row>
    <row r="8" spans="1:10" x14ac:dyDescent="0.25">
      <c r="A8" t="s">
        <v>44</v>
      </c>
      <c r="B8" s="1">
        <v>103</v>
      </c>
      <c r="C8" s="1">
        <v>103</v>
      </c>
      <c r="D8" t="str">
        <f>INDEX('П БКЗ внутр'!A$1:S$901,
MATCH('В БКЗ внутр сервис'!B8, 'П БКЗ внутр'!G:G, 0),
11)</f>
        <v xml:space="preserve">БКЗ-27 МВДС 7(1)   КС уставок в ПЗУ МУП МДК 103 ushort </v>
      </c>
      <c r="E8" t="s">
        <v>35</v>
      </c>
      <c r="F8" t="s">
        <v>379</v>
      </c>
      <c r="H8" s="31" t="s">
        <v>538</v>
      </c>
      <c r="I8" s="8" t="s">
        <v>483</v>
      </c>
      <c r="J8" s="8"/>
    </row>
    <row r="9" spans="1:10" ht="30" x14ac:dyDescent="0.25">
      <c r="A9" t="s">
        <v>44</v>
      </c>
      <c r="B9" s="1">
        <v>104</v>
      </c>
      <c r="C9" s="1">
        <v>104</v>
      </c>
      <c r="D9" t="str">
        <f>INDEX('П БКЗ внутр'!A$1:S$901,
MATCH('В БКЗ внутр сервис'!B9, 'П БКЗ внутр'!G:G, 0),
11)</f>
        <v xml:space="preserve">БКЗ-27 МВДС 7(1)   Место блока установка 104 Входящий_кадр </v>
      </c>
      <c r="E9" t="s">
        <v>35</v>
      </c>
      <c r="F9" t="s">
        <v>379</v>
      </c>
      <c r="H9" s="31" t="s">
        <v>536</v>
      </c>
      <c r="I9" s="8"/>
      <c r="J9" s="7" t="s">
        <v>221</v>
      </c>
    </row>
    <row r="10" spans="1:10" x14ac:dyDescent="0.25">
      <c r="B10" s="1">
        <v>105</v>
      </c>
      <c r="C10" s="1">
        <v>105</v>
      </c>
      <c r="D10" t="str">
        <f>INDEX('П БКЗ внутр'!A$1:S$901,
MATCH('В БКЗ внутр сервис'!B10, 'П БКЗ внутр'!G:G, 0),
11)</f>
        <v xml:space="preserve">БКЗ-27 МВДС 7(1)   Место блока установка ответ 105 Исходящий_кадр </v>
      </c>
      <c r="I10" s="8"/>
      <c r="J10" s="8"/>
    </row>
    <row r="11" spans="1:10" x14ac:dyDescent="0.25">
      <c r="B11" s="1">
        <v>106</v>
      </c>
      <c r="C11" s="1">
        <v>106</v>
      </c>
      <c r="D11" t="str">
        <f>INDEX('П БКЗ внутр'!A$1:S$901,
MATCH('В БКЗ внутр сервис'!B11, 'П БКЗ внутр'!G:G, 0),
11)</f>
        <v xml:space="preserve">     106  </v>
      </c>
    </row>
    <row r="13" spans="1:10" x14ac:dyDescent="0.25">
      <c r="E13" s="2" t="s">
        <v>373</v>
      </c>
      <c r="F13" s="2" t="s">
        <v>179</v>
      </c>
      <c r="G13" s="2" t="s">
        <v>180</v>
      </c>
      <c r="H13" s="28" t="s">
        <v>434</v>
      </c>
      <c r="I13" s="28" t="s">
        <v>435</v>
      </c>
      <c r="J13" s="2" t="s">
        <v>436</v>
      </c>
    </row>
    <row r="14" spans="1:10" x14ac:dyDescent="0.25">
      <c r="A14" t="s">
        <v>431</v>
      </c>
      <c r="B14" s="1">
        <v>101</v>
      </c>
      <c r="D14" t="str">
        <f>INDEX('П БКЗ внутр'!A$1:S$901,
MATCH('В БКЗ внутр сервис'!B14, 'П БКЗ внутр'!G:G, 0),
11)</f>
        <v xml:space="preserve">БКЗ-27 МВДС 7(1)   Место блока 101 ubyte </v>
      </c>
      <c r="E14" t="s">
        <v>35</v>
      </c>
      <c r="F14" t="s">
        <v>380</v>
      </c>
      <c r="H14" s="31" t="s">
        <v>548</v>
      </c>
      <c r="I14" s="31" t="s">
        <v>549</v>
      </c>
      <c r="J14" s="31" t="s">
        <v>549</v>
      </c>
    </row>
    <row r="24" spans="2:11" x14ac:dyDescent="0.25">
      <c r="B24" t="s">
        <v>44</v>
      </c>
      <c r="C24" s="1">
        <v>1</v>
      </c>
      <c r="D24" s="1">
        <v>1</v>
      </c>
      <c r="E24" t="str">
        <f>INDEX('П БКЗ внутр'!A$1:S$901,
MATCH('В БКЗ внутр сервис'!C24, 'П БКЗ внутр'!G:G, 0),
11)</f>
        <v xml:space="preserve">БКЗ-27    Режим МУП БКЗ 1 ubyte </v>
      </c>
      <c r="F24" t="s">
        <v>35</v>
      </c>
      <c r="G24" t="s">
        <v>379</v>
      </c>
      <c r="I24" t="s">
        <v>372</v>
      </c>
      <c r="J24" s="8" t="s">
        <v>483</v>
      </c>
      <c r="K24" s="8"/>
    </row>
    <row r="25" spans="2:11" x14ac:dyDescent="0.25">
      <c r="B25" t="s">
        <v>44</v>
      </c>
      <c r="C25" s="1">
        <v>2</v>
      </c>
      <c r="D25" s="1">
        <v>2</v>
      </c>
      <c r="E25" t="e">
        <f>INDEX('П БКЗ внутр'!A$1:S$901,
MATCH('В БКЗ внутр сервис'!C25, 'П БКЗ внутр'!G:G, 0),
11)</f>
        <v>#N/A</v>
      </c>
      <c r="F25" t="s">
        <v>35</v>
      </c>
      <c r="G25" t="s">
        <v>380</v>
      </c>
      <c r="I25" t="s">
        <v>371</v>
      </c>
      <c r="J25" s="8" t="s">
        <v>483</v>
      </c>
      <c r="K25" s="7"/>
    </row>
    <row r="26" spans="2:11" x14ac:dyDescent="0.25">
      <c r="B26" t="s">
        <v>44</v>
      </c>
      <c r="C26" s="1">
        <v>3</v>
      </c>
      <c r="D26" s="1">
        <v>3</v>
      </c>
      <c r="E26" t="e">
        <f>INDEX('П БКЗ внутр'!A$1:S$901,
MATCH('В БКЗ внутр сервис'!C26, 'П БКЗ внутр'!G:G, 0),
11)</f>
        <v>#N/A</v>
      </c>
      <c r="F26" t="s">
        <v>35</v>
      </c>
      <c r="G26" t="s">
        <v>381</v>
      </c>
      <c r="I26" t="s">
        <v>370</v>
      </c>
      <c r="J26" s="8" t="s">
        <v>483</v>
      </c>
      <c r="K26" s="8"/>
    </row>
    <row r="27" spans="2:11" x14ac:dyDescent="0.25">
      <c r="B27" t="s">
        <v>44</v>
      </c>
      <c r="C27" s="1">
        <v>4</v>
      </c>
      <c r="D27" s="1">
        <v>4</v>
      </c>
      <c r="E27" t="e">
        <f>INDEX('П БКЗ внутр'!A$1:S$901,
MATCH('В БКЗ внутр сервис'!C27, 'П БКЗ внутр'!G:G, 0),
11)</f>
        <v>#N/A</v>
      </c>
      <c r="F27" t="s">
        <v>35</v>
      </c>
      <c r="G27" t="s">
        <v>382</v>
      </c>
      <c r="I27" t="s">
        <v>369</v>
      </c>
      <c r="J27" s="8" t="s">
        <v>483</v>
      </c>
      <c r="K27" s="7"/>
    </row>
    <row r="28" spans="2:11" x14ac:dyDescent="0.25">
      <c r="B28" t="s">
        <v>44</v>
      </c>
      <c r="C28" s="1">
        <v>5</v>
      </c>
      <c r="D28" s="1">
        <v>5</v>
      </c>
      <c r="E28" t="e">
        <f>INDEX('П БКЗ внутр'!A$1:S$901,
MATCH('В БКЗ внутр сервис'!C28, 'П БКЗ внутр'!G:G, 0),
11)</f>
        <v>#N/A</v>
      </c>
      <c r="F28" t="s">
        <v>35</v>
      </c>
      <c r="G28" t="s">
        <v>383</v>
      </c>
      <c r="I28" t="s">
        <v>368</v>
      </c>
      <c r="J28" s="8" t="s">
        <v>483</v>
      </c>
      <c r="K28" s="7"/>
    </row>
    <row r="29" spans="2:11" x14ac:dyDescent="0.25">
      <c r="B29"/>
      <c r="C29" s="1">
        <v>6</v>
      </c>
      <c r="D29" s="1">
        <v>6</v>
      </c>
      <c r="E29" t="e">
        <f>INDEX('П БКЗ внутр'!A$1:S$901,
MATCH('В БКЗ внутр сервис'!C29, 'П БКЗ внутр'!G:G, 0),
11)</f>
        <v>#N/A</v>
      </c>
      <c r="J29" s="8"/>
      <c r="K29" s="7"/>
    </row>
    <row r="30" spans="2:11" x14ac:dyDescent="0.25">
      <c r="B30"/>
      <c r="C30" s="1">
        <v>7</v>
      </c>
      <c r="D30" s="1">
        <v>7</v>
      </c>
      <c r="E30" t="e">
        <f>INDEX('П БКЗ внутр'!A$1:S$901,
MATCH('В БКЗ внутр сервис'!C30, 'П БКЗ внутр'!G:G, 0),
11)</f>
        <v>#N/A</v>
      </c>
      <c r="J30" s="8"/>
      <c r="K30" s="7"/>
    </row>
    <row r="31" spans="2:11" ht="120" x14ac:dyDescent="0.25">
      <c r="B31" t="s">
        <v>44</v>
      </c>
      <c r="C31" s="1">
        <v>8</v>
      </c>
      <c r="D31" s="1">
        <v>8</v>
      </c>
      <c r="E31" t="e">
        <f>INDEX('П БКЗ внутр'!A$1:S$901,
MATCH('В БКЗ внутр сервис'!C31, 'П БКЗ внутр'!G:G, 0),
11)</f>
        <v>#N/A</v>
      </c>
      <c r="F31" t="s">
        <v>35</v>
      </c>
      <c r="G31" t="s">
        <v>379</v>
      </c>
      <c r="I31" t="s">
        <v>372</v>
      </c>
      <c r="J31" s="8"/>
      <c r="K31" s="7" t="s">
        <v>221</v>
      </c>
    </row>
    <row r="32" spans="2:11" ht="120" x14ac:dyDescent="0.25">
      <c r="B32" t="s">
        <v>44</v>
      </c>
      <c r="C32" s="1">
        <v>9</v>
      </c>
      <c r="D32" s="1">
        <v>9</v>
      </c>
      <c r="E32" t="e">
        <f>INDEX('П БКЗ внутр'!A$1:S$901,
MATCH('В БКЗ внутр сервис'!C32, 'П БКЗ внутр'!G:G, 0),
11)</f>
        <v>#N/A</v>
      </c>
      <c r="F32" t="s">
        <v>35</v>
      </c>
      <c r="G32" t="s">
        <v>380</v>
      </c>
      <c r="I32" t="s">
        <v>371</v>
      </c>
      <c r="J32" s="8"/>
      <c r="K32" s="7" t="s">
        <v>221</v>
      </c>
    </row>
    <row r="33" spans="2:11" ht="120" x14ac:dyDescent="0.25">
      <c r="B33" t="s">
        <v>44</v>
      </c>
      <c r="C33" s="1">
        <v>10</v>
      </c>
      <c r="D33" s="1">
        <v>10</v>
      </c>
      <c r="E33" t="e">
        <f>INDEX('П БКЗ внутр'!A$1:S$901,
MATCH('В БКЗ внутр сервис'!C33, 'П БКЗ внутр'!G:G, 0),
11)</f>
        <v>#N/A</v>
      </c>
      <c r="F33" t="s">
        <v>35</v>
      </c>
      <c r="G33" t="s">
        <v>381</v>
      </c>
      <c r="I33" t="s">
        <v>370</v>
      </c>
      <c r="J33" s="8"/>
      <c r="K33" s="7" t="s">
        <v>221</v>
      </c>
    </row>
    <row r="34" spans="2:11" ht="120" x14ac:dyDescent="0.25">
      <c r="B34" t="s">
        <v>44</v>
      </c>
      <c r="C34" s="1">
        <v>11</v>
      </c>
      <c r="D34" s="1">
        <v>11</v>
      </c>
      <c r="E34" t="e">
        <f>INDEX('П БКЗ внутр'!A$1:S$901,
MATCH('В БКЗ внутр сервис'!C34, 'П БКЗ внутр'!G:G, 0),
11)</f>
        <v>#N/A</v>
      </c>
      <c r="F34" t="s">
        <v>35</v>
      </c>
      <c r="G34" t="s">
        <v>382</v>
      </c>
      <c r="I34" t="s">
        <v>369</v>
      </c>
      <c r="K34" s="7" t="s">
        <v>221</v>
      </c>
    </row>
    <row r="35" spans="2:11" ht="120" x14ac:dyDescent="0.25">
      <c r="B35" t="s">
        <v>44</v>
      </c>
      <c r="C35" s="1">
        <v>12</v>
      </c>
      <c r="D35" s="1">
        <v>12</v>
      </c>
      <c r="E35" t="e">
        <f>INDEX('П БКЗ внутр'!A$1:S$901,
MATCH('В БКЗ внутр сервис'!C35, 'П БКЗ внутр'!G:G, 0),
11)</f>
        <v>#N/A</v>
      </c>
      <c r="F35" t="s">
        <v>35</v>
      </c>
      <c r="G35" t="s">
        <v>383</v>
      </c>
      <c r="I35" t="s">
        <v>368</v>
      </c>
      <c r="J35" s="8"/>
      <c r="K35" s="7" t="s">
        <v>221</v>
      </c>
    </row>
    <row r="36" spans="2:11" x14ac:dyDescent="0.25">
      <c r="B36"/>
      <c r="C36" s="1">
        <v>13</v>
      </c>
      <c r="D36" s="1">
        <v>13</v>
      </c>
      <c r="E36" t="e">
        <f>INDEX('П БКЗ внутр'!A$1:S$901,
MATCH('В БКЗ внутр сервис'!C36, 'П БКЗ внутр'!G:G, 0),
11)</f>
        <v>#N/A</v>
      </c>
      <c r="J36" s="8"/>
      <c r="K36" s="7"/>
    </row>
    <row r="37" spans="2:11" x14ac:dyDescent="0.25">
      <c r="B37"/>
      <c r="C37" s="1">
        <v>14</v>
      </c>
      <c r="D37" s="1">
        <v>14</v>
      </c>
      <c r="E37" t="e">
        <f>INDEX('П БКЗ внутр'!A$1:S$901,
MATCH('В БКЗ внутр сервис'!C37, 'П БКЗ внутр'!G:G, 0),
11)</f>
        <v>#N/A</v>
      </c>
      <c r="J37" s="8"/>
      <c r="K37" s="7"/>
    </row>
    <row r="38" spans="2:11" x14ac:dyDescent="0.25">
      <c r="B38"/>
      <c r="C38" s="1">
        <v>15</v>
      </c>
      <c r="D38" s="1">
        <v>15</v>
      </c>
      <c r="E38" t="e">
        <f>INDEX('П БКЗ внутр'!A$1:S$901,
MATCH('В БКЗ внутр сервис'!C38, 'П БКЗ внутр'!G:G, 0),
11)</f>
        <v>#N/A</v>
      </c>
      <c r="J38" s="8"/>
      <c r="K38" s="7"/>
    </row>
    <row r="39" spans="2:11" x14ac:dyDescent="0.25">
      <c r="B39"/>
      <c r="C39" s="1">
        <v>16</v>
      </c>
      <c r="D39" s="1">
        <v>16</v>
      </c>
      <c r="E39" t="e">
        <f>INDEX('П БКЗ внутр'!A$1:S$901,
MATCH('В БКЗ внутр сервис'!C39, 'П БКЗ внутр'!G:G, 0),
11)</f>
        <v>#N/A</v>
      </c>
      <c r="J39" s="8"/>
      <c r="K39" s="7"/>
    </row>
    <row r="40" spans="2:11" x14ac:dyDescent="0.25">
      <c r="B40"/>
      <c r="C40" s="1">
        <v>17</v>
      </c>
      <c r="D40" s="1">
        <v>17</v>
      </c>
      <c r="E40" t="e">
        <f>INDEX('П БКЗ внутр'!A$1:S$901,
MATCH('В БКЗ внутр сервис'!C40, 'П БКЗ внутр'!G:G, 0),
11)</f>
        <v>#N/A</v>
      </c>
      <c r="J40" s="8"/>
      <c r="K40" s="7"/>
    </row>
    <row r="41" spans="2:11" x14ac:dyDescent="0.25">
      <c r="B41"/>
      <c r="C41" s="1">
        <v>18</v>
      </c>
      <c r="D41" s="1">
        <v>18</v>
      </c>
      <c r="E41" t="e">
        <f>INDEX('П БКЗ внутр'!A$1:S$901,
MATCH('В БКЗ внутр сервис'!C41, 'П БКЗ внутр'!G:G, 0),
11)</f>
        <v>#N/A</v>
      </c>
      <c r="J41" s="8"/>
      <c r="K41" s="7"/>
    </row>
    <row r="42" spans="2:11" x14ac:dyDescent="0.25">
      <c r="B42"/>
      <c r="C42" s="1">
        <v>19</v>
      </c>
      <c r="D42" s="1">
        <v>19</v>
      </c>
      <c r="E42" t="e">
        <f>INDEX('П БКЗ внутр'!A$1:S$901,
MATCH('В БКЗ внутр сервис'!C42, 'П БКЗ внутр'!G:G, 0),
11)</f>
        <v>#N/A</v>
      </c>
      <c r="J42" s="8"/>
      <c r="K42" s="8"/>
    </row>
    <row r="43" spans="2:11" ht="30" x14ac:dyDescent="0.25">
      <c r="B43" t="s">
        <v>44</v>
      </c>
      <c r="C43" s="1">
        <v>20</v>
      </c>
      <c r="D43" s="1">
        <v>20</v>
      </c>
      <c r="E43" t="e">
        <f>INDEX('П БКЗ внутр'!A$1:S$901,
MATCH('В БКЗ внутр сервис'!C43, 'П БКЗ внутр'!G:G, 0),
11)</f>
        <v>#N/A</v>
      </c>
      <c r="F43" t="s">
        <v>35</v>
      </c>
      <c r="G43" t="s">
        <v>384</v>
      </c>
      <c r="I43" s="31" t="s">
        <v>341</v>
      </c>
      <c r="J43" s="7" t="s">
        <v>485</v>
      </c>
    </row>
    <row r="44" spans="2:11" ht="30" x14ac:dyDescent="0.25">
      <c r="B44" t="s">
        <v>44</v>
      </c>
      <c r="C44" s="1">
        <v>21</v>
      </c>
      <c r="D44" s="1">
        <v>21</v>
      </c>
      <c r="E44" t="e">
        <f>INDEX('П БКЗ внутр'!A$1:S$901,
MATCH('В БКЗ внутр сервис'!C44, 'П БКЗ внутр'!G:G, 0),
11)</f>
        <v>#N/A</v>
      </c>
      <c r="F44" t="s">
        <v>35</v>
      </c>
      <c r="G44" t="s">
        <v>379</v>
      </c>
      <c r="I44" s="31" t="s">
        <v>342</v>
      </c>
      <c r="J44" s="7" t="s">
        <v>485</v>
      </c>
    </row>
    <row r="45" spans="2:11" ht="30" x14ac:dyDescent="0.25">
      <c r="B45" t="s">
        <v>44</v>
      </c>
      <c r="C45" s="1">
        <v>22</v>
      </c>
      <c r="D45" s="1">
        <v>22</v>
      </c>
      <c r="E45" t="e">
        <f>INDEX('П БКЗ внутр'!A$1:S$901,
MATCH('В БКЗ внутр сервис'!C45, 'П БКЗ внутр'!G:G, 0),
11)</f>
        <v>#N/A</v>
      </c>
      <c r="F45" t="s">
        <v>35</v>
      </c>
      <c r="G45" t="s">
        <v>379</v>
      </c>
      <c r="I45" s="31" t="s">
        <v>343</v>
      </c>
      <c r="J45" s="7" t="s">
        <v>485</v>
      </c>
    </row>
    <row r="46" spans="2:11" ht="30" x14ac:dyDescent="0.25">
      <c r="B46" t="s">
        <v>44</v>
      </c>
      <c r="C46" s="1">
        <v>23</v>
      </c>
      <c r="D46" s="1">
        <v>23</v>
      </c>
      <c r="E46" t="e">
        <f>INDEX('П БКЗ внутр'!A$1:S$901,
MATCH('В БКЗ внутр сервис'!C46, 'П БКЗ внутр'!G:G, 0),
11)</f>
        <v>#N/A</v>
      </c>
      <c r="F46" t="s">
        <v>35</v>
      </c>
      <c r="G46" t="s">
        <v>380</v>
      </c>
      <c r="I46" s="31" t="s">
        <v>344</v>
      </c>
      <c r="J46" s="7" t="s">
        <v>485</v>
      </c>
      <c r="K46" s="8"/>
    </row>
    <row r="47" spans="2:11" ht="30" x14ac:dyDescent="0.25">
      <c r="B47" t="s">
        <v>44</v>
      </c>
      <c r="C47" s="1">
        <v>24</v>
      </c>
      <c r="D47" s="1">
        <v>24</v>
      </c>
      <c r="E47" t="e">
        <f>INDEX('П БКЗ внутр'!A$1:S$901,
MATCH('В БКЗ внутр сервис'!C47, 'П БКЗ внутр'!G:G, 0),
11)</f>
        <v>#N/A</v>
      </c>
      <c r="F47" t="s">
        <v>35</v>
      </c>
      <c r="G47" t="s">
        <v>380</v>
      </c>
      <c r="I47" s="31" t="s">
        <v>345</v>
      </c>
      <c r="J47" s="7" t="s">
        <v>485</v>
      </c>
      <c r="K47" s="8"/>
    </row>
    <row r="48" spans="2:11" ht="30" x14ac:dyDescent="0.25">
      <c r="B48" t="s">
        <v>44</v>
      </c>
      <c r="C48" s="1">
        <v>25</v>
      </c>
      <c r="D48" s="1">
        <v>25</v>
      </c>
      <c r="E48" t="e">
        <f>INDEX('П БКЗ внутр'!A$1:S$901,
MATCH('В БКЗ внутр сервис'!C48, 'П БКЗ внутр'!G:G, 0),
11)</f>
        <v>#N/A</v>
      </c>
      <c r="F48" t="s">
        <v>35</v>
      </c>
      <c r="G48" t="s">
        <v>381</v>
      </c>
      <c r="I48" s="31" t="s">
        <v>349</v>
      </c>
      <c r="J48" s="7" t="s">
        <v>485</v>
      </c>
      <c r="K48" s="8"/>
    </row>
    <row r="49" spans="2:11" ht="30" x14ac:dyDescent="0.25">
      <c r="B49" t="s">
        <v>44</v>
      </c>
      <c r="C49" s="1">
        <v>26</v>
      </c>
      <c r="D49" s="1">
        <v>26</v>
      </c>
      <c r="E49" t="e">
        <f>INDEX('П БКЗ внутр'!A$1:S$901,
MATCH('В БКЗ внутр сервис'!C49, 'П БКЗ внутр'!G:G, 0),
11)</f>
        <v>#N/A</v>
      </c>
      <c r="F49" t="s">
        <v>35</v>
      </c>
      <c r="G49" t="s">
        <v>381</v>
      </c>
      <c r="I49" s="31" t="s">
        <v>348</v>
      </c>
      <c r="J49" s="7" t="s">
        <v>485</v>
      </c>
      <c r="K49" s="8"/>
    </row>
    <row r="50" spans="2:11" ht="30" x14ac:dyDescent="0.25">
      <c r="B50" t="s">
        <v>44</v>
      </c>
      <c r="C50" s="1">
        <v>27</v>
      </c>
      <c r="D50" s="1">
        <v>27</v>
      </c>
      <c r="E50" t="e">
        <f>INDEX('П БКЗ внутр'!A$1:S$901,
MATCH('В БКЗ внутр сервис'!C50, 'П БКЗ внутр'!G:G, 0),
11)</f>
        <v>#N/A</v>
      </c>
      <c r="F50" t="s">
        <v>35</v>
      </c>
      <c r="G50" t="s">
        <v>382</v>
      </c>
      <c r="I50" s="31" t="s">
        <v>347</v>
      </c>
      <c r="J50" s="7" t="s">
        <v>485</v>
      </c>
      <c r="K50" s="8"/>
    </row>
    <row r="51" spans="2:11" ht="30" x14ac:dyDescent="0.25">
      <c r="B51" t="s">
        <v>44</v>
      </c>
      <c r="C51" s="1">
        <v>28</v>
      </c>
      <c r="D51" s="1">
        <v>28</v>
      </c>
      <c r="E51" t="e">
        <f>INDEX('П БКЗ внутр'!A$1:S$901,
MATCH('В БКЗ внутр сервис'!C51, 'П БКЗ внутр'!G:G, 0),
11)</f>
        <v>#N/A</v>
      </c>
      <c r="F51" t="s">
        <v>35</v>
      </c>
      <c r="G51" t="s">
        <v>382</v>
      </c>
      <c r="I51" s="31" t="s">
        <v>346</v>
      </c>
      <c r="J51" s="7" t="s">
        <v>485</v>
      </c>
      <c r="K51" s="8"/>
    </row>
    <row r="52" spans="2:11" ht="30" x14ac:dyDescent="0.25">
      <c r="B52" t="s">
        <v>44</v>
      </c>
      <c r="C52" s="1">
        <v>29</v>
      </c>
      <c r="D52" s="1">
        <v>29</v>
      </c>
      <c r="E52" t="e">
        <f>INDEX('П БКЗ внутр'!A$1:S$901,
MATCH('В БКЗ внутр сервис'!C52, 'П БКЗ внутр'!G:G, 0),
11)</f>
        <v>#N/A</v>
      </c>
      <c r="F52" t="s">
        <v>35</v>
      </c>
      <c r="G52" t="s">
        <v>383</v>
      </c>
      <c r="I52" s="31" t="s">
        <v>350</v>
      </c>
      <c r="J52" s="7" t="s">
        <v>485</v>
      </c>
      <c r="K52" s="8"/>
    </row>
    <row r="53" spans="2:11" ht="30" x14ac:dyDescent="0.25">
      <c r="B53" t="s">
        <v>44</v>
      </c>
      <c r="C53" s="1">
        <v>30</v>
      </c>
      <c r="D53" s="1">
        <v>30</v>
      </c>
      <c r="E53" t="e">
        <f>INDEX('П БКЗ внутр'!A$1:S$901,
MATCH('В БКЗ внутр сервис'!C53, 'П БКЗ внутр'!G:G, 0),
11)</f>
        <v>#N/A</v>
      </c>
      <c r="F53" t="s">
        <v>35</v>
      </c>
      <c r="G53" t="s">
        <v>383</v>
      </c>
      <c r="I53" s="31" t="s">
        <v>351</v>
      </c>
      <c r="J53" s="7" t="s">
        <v>485</v>
      </c>
      <c r="K53" s="8"/>
    </row>
    <row r="54" spans="2:11" x14ac:dyDescent="0.25">
      <c r="B54"/>
      <c r="C54" s="1">
        <v>31</v>
      </c>
      <c r="D54" s="1">
        <v>31</v>
      </c>
      <c r="E54" t="e">
        <f>INDEX('П БКЗ внутр'!A$1:S$901,
MATCH('В БКЗ внутр сервис'!C54, 'П БКЗ внутр'!G:G, 0),
11)</f>
        <v>#N/A</v>
      </c>
      <c r="J54" s="8"/>
      <c r="K54" s="8"/>
    </row>
    <row r="55" spans="2:11" ht="240" x14ac:dyDescent="0.25">
      <c r="B55" t="s">
        <v>44</v>
      </c>
      <c r="C55" s="1">
        <v>32</v>
      </c>
      <c r="D55" s="1">
        <v>32</v>
      </c>
      <c r="E55" t="e">
        <f>INDEX('П БКЗ внутр'!A$1:S$901,
MATCH('В БКЗ внутр сервис'!C55, 'П БКЗ внутр'!G:G, 0),
11)</f>
        <v>#N/A</v>
      </c>
      <c r="F55" t="s">
        <v>35</v>
      </c>
      <c r="G55" t="s">
        <v>384</v>
      </c>
      <c r="I55" s="31" t="s">
        <v>341</v>
      </c>
      <c r="J55" s="8"/>
      <c r="K55" s="7" t="s">
        <v>486</v>
      </c>
    </row>
    <row r="56" spans="2:11" ht="240" x14ac:dyDescent="0.25">
      <c r="B56" t="s">
        <v>44</v>
      </c>
      <c r="C56" s="1">
        <v>33</v>
      </c>
      <c r="D56" s="1">
        <v>33</v>
      </c>
      <c r="E56" t="e">
        <f>INDEX('П БКЗ внутр'!A$1:S$901,
MATCH('В БКЗ внутр сервис'!C56, 'П БКЗ внутр'!G:G, 0),
11)</f>
        <v>#N/A</v>
      </c>
      <c r="F56" t="s">
        <v>35</v>
      </c>
      <c r="G56" t="s">
        <v>379</v>
      </c>
      <c r="I56" s="31" t="s">
        <v>342</v>
      </c>
      <c r="J56" s="8"/>
      <c r="K56" s="7" t="s">
        <v>486</v>
      </c>
    </row>
    <row r="57" spans="2:11" ht="240" x14ac:dyDescent="0.25">
      <c r="B57" t="s">
        <v>44</v>
      </c>
      <c r="C57" s="1">
        <v>34</v>
      </c>
      <c r="D57" s="1">
        <v>34</v>
      </c>
      <c r="E57" t="e">
        <f>INDEX('П БКЗ внутр'!A$1:S$901,
MATCH('В БКЗ внутр сервис'!C57, 'П БКЗ внутр'!G:G, 0),
11)</f>
        <v>#N/A</v>
      </c>
      <c r="F57" t="s">
        <v>35</v>
      </c>
      <c r="G57" t="s">
        <v>379</v>
      </c>
      <c r="I57" s="31" t="s">
        <v>343</v>
      </c>
      <c r="J57" s="8"/>
      <c r="K57" s="7" t="s">
        <v>486</v>
      </c>
    </row>
    <row r="58" spans="2:11" ht="240" x14ac:dyDescent="0.25">
      <c r="B58" t="s">
        <v>44</v>
      </c>
      <c r="C58" s="1">
        <v>35</v>
      </c>
      <c r="D58" s="1">
        <v>35</v>
      </c>
      <c r="E58" t="e">
        <f>INDEX('П БКЗ внутр'!A$1:S$901,
MATCH('В БКЗ внутр сервис'!C58, 'П БКЗ внутр'!G:G, 0),
11)</f>
        <v>#N/A</v>
      </c>
      <c r="F58" t="s">
        <v>35</v>
      </c>
      <c r="G58" t="s">
        <v>380</v>
      </c>
      <c r="I58" s="31" t="s">
        <v>344</v>
      </c>
      <c r="J58" s="8"/>
      <c r="K58" s="7" t="s">
        <v>486</v>
      </c>
    </row>
    <row r="59" spans="2:11" ht="240" x14ac:dyDescent="0.25">
      <c r="B59" t="s">
        <v>44</v>
      </c>
      <c r="C59" s="1">
        <v>36</v>
      </c>
      <c r="D59" s="1">
        <v>36</v>
      </c>
      <c r="E59" t="e">
        <f>INDEX('П БКЗ внутр'!A$1:S$901,
MATCH('В БКЗ внутр сервис'!C59, 'П БКЗ внутр'!G:G, 0),
11)</f>
        <v>#N/A</v>
      </c>
      <c r="F59" t="s">
        <v>35</v>
      </c>
      <c r="G59" t="s">
        <v>380</v>
      </c>
      <c r="I59" s="31" t="s">
        <v>345</v>
      </c>
      <c r="J59" s="8"/>
      <c r="K59" s="7" t="s">
        <v>486</v>
      </c>
    </row>
    <row r="60" spans="2:11" ht="240" x14ac:dyDescent="0.25">
      <c r="B60" t="s">
        <v>44</v>
      </c>
      <c r="C60" s="1">
        <v>37</v>
      </c>
      <c r="D60" s="1">
        <v>37</v>
      </c>
      <c r="E60" t="e">
        <f>INDEX('П БКЗ внутр'!A$1:S$901,
MATCH('В БКЗ внутр сервис'!C60, 'П БКЗ внутр'!G:G, 0),
11)</f>
        <v>#N/A</v>
      </c>
      <c r="F60" t="s">
        <v>35</v>
      </c>
      <c r="G60" t="s">
        <v>381</v>
      </c>
      <c r="I60" s="31" t="s">
        <v>349</v>
      </c>
      <c r="J60" s="8"/>
      <c r="K60" s="7" t="s">
        <v>486</v>
      </c>
    </row>
    <row r="61" spans="2:11" ht="240" x14ac:dyDescent="0.25">
      <c r="B61" t="s">
        <v>44</v>
      </c>
      <c r="C61" s="1">
        <v>38</v>
      </c>
      <c r="D61" s="1">
        <v>38</v>
      </c>
      <c r="E61" t="e">
        <f>INDEX('П БКЗ внутр'!A$1:S$901,
MATCH('В БКЗ внутр сервис'!C61, 'П БКЗ внутр'!G:G, 0),
11)</f>
        <v>#N/A</v>
      </c>
      <c r="F61" t="s">
        <v>35</v>
      </c>
      <c r="G61" t="s">
        <v>381</v>
      </c>
      <c r="I61" s="31" t="s">
        <v>348</v>
      </c>
      <c r="J61" s="8"/>
      <c r="K61" s="7" t="s">
        <v>486</v>
      </c>
    </row>
    <row r="62" spans="2:11" ht="240" x14ac:dyDescent="0.25">
      <c r="B62" t="s">
        <v>44</v>
      </c>
      <c r="C62" s="1">
        <v>39</v>
      </c>
      <c r="D62" s="1">
        <v>39</v>
      </c>
      <c r="E62" t="e">
        <f>INDEX('П БКЗ внутр'!A$1:S$901,
MATCH('В БКЗ внутр сервис'!C62, 'П БКЗ внутр'!G:G, 0),
11)</f>
        <v>#N/A</v>
      </c>
      <c r="F62" t="s">
        <v>35</v>
      </c>
      <c r="G62" t="s">
        <v>382</v>
      </c>
      <c r="I62" s="31" t="s">
        <v>347</v>
      </c>
      <c r="J62" s="8"/>
      <c r="K62" s="7" t="s">
        <v>486</v>
      </c>
    </row>
    <row r="63" spans="2:11" ht="240" x14ac:dyDescent="0.25">
      <c r="B63" t="s">
        <v>44</v>
      </c>
      <c r="C63" s="1">
        <v>40</v>
      </c>
      <c r="D63" s="1">
        <v>40</v>
      </c>
      <c r="E63" t="e">
        <f>INDEX('П БКЗ внутр'!A$1:S$901,
MATCH('В БКЗ внутр сервис'!C63, 'П БКЗ внутр'!G:G, 0),
11)</f>
        <v>#N/A</v>
      </c>
      <c r="F63" t="s">
        <v>35</v>
      </c>
      <c r="G63" t="s">
        <v>382</v>
      </c>
      <c r="I63" s="31" t="s">
        <v>346</v>
      </c>
      <c r="J63" s="8"/>
      <c r="K63" s="7" t="s">
        <v>486</v>
      </c>
    </row>
    <row r="64" spans="2:11" ht="240" x14ac:dyDescent="0.25">
      <c r="B64" t="s">
        <v>44</v>
      </c>
      <c r="C64" s="1">
        <v>41</v>
      </c>
      <c r="D64" s="1">
        <v>41</v>
      </c>
      <c r="E64" t="e">
        <f>INDEX('П БКЗ внутр'!A$1:S$901,
MATCH('В БКЗ внутр сервис'!C64, 'П БКЗ внутр'!G:G, 0),
11)</f>
        <v>#N/A</v>
      </c>
      <c r="F64" t="s">
        <v>35</v>
      </c>
      <c r="G64" t="s">
        <v>383</v>
      </c>
      <c r="I64" s="31" t="s">
        <v>350</v>
      </c>
      <c r="J64" s="8"/>
      <c r="K64" s="7" t="s">
        <v>486</v>
      </c>
    </row>
    <row r="65" spans="2:11" ht="240" x14ac:dyDescent="0.25">
      <c r="B65" t="s">
        <v>44</v>
      </c>
      <c r="C65" s="1">
        <v>42</v>
      </c>
      <c r="D65" s="1">
        <v>42</v>
      </c>
      <c r="E65" t="e">
        <f>INDEX('П БКЗ внутр'!A$1:S$901,
MATCH('В БКЗ внутр сервис'!C65, 'П БКЗ внутр'!G:G, 0),
11)</f>
        <v>#N/A</v>
      </c>
      <c r="F65" t="s">
        <v>35</v>
      </c>
      <c r="G65" t="s">
        <v>383</v>
      </c>
      <c r="I65" s="31" t="s">
        <v>351</v>
      </c>
      <c r="K65" s="7" t="s">
        <v>486</v>
      </c>
    </row>
    <row r="66" spans="2:11" x14ac:dyDescent="0.25">
      <c r="B66"/>
      <c r="C66" s="1">
        <v>43</v>
      </c>
      <c r="D66" s="1">
        <v>43</v>
      </c>
      <c r="E66" t="e">
        <f>INDEX('П БКЗ внутр'!A$1:S$901,
MATCH('В БКЗ внутр сервис'!C66, 'П БКЗ внутр'!G:G, 0),
11)</f>
        <v>#N/A</v>
      </c>
      <c r="J66" s="8"/>
      <c r="K66" s="8"/>
    </row>
    <row r="67" spans="2:11" x14ac:dyDescent="0.25">
      <c r="B67"/>
      <c r="C67" s="1">
        <v>44</v>
      </c>
      <c r="D67" s="1">
        <v>44</v>
      </c>
      <c r="E67" t="e">
        <f>INDEX('П БКЗ внутр'!A$1:S$901,
MATCH('В БКЗ внутр сервис'!C67, 'П БКЗ внутр'!G:G, 0),
11)</f>
        <v>#N/A</v>
      </c>
      <c r="J67" s="8"/>
      <c r="K67" s="8"/>
    </row>
    <row r="68" spans="2:11" x14ac:dyDescent="0.25">
      <c r="B68"/>
      <c r="C68" s="1">
        <v>45</v>
      </c>
      <c r="D68" s="1">
        <v>45</v>
      </c>
      <c r="E68" t="e">
        <f>INDEX('П БКЗ внутр'!A$1:S$901,
MATCH('В БКЗ внутр сервис'!C68, 'П БКЗ внутр'!G:G, 0),
11)</f>
        <v>#N/A</v>
      </c>
      <c r="J68" s="8"/>
      <c r="K68" s="8"/>
    </row>
    <row r="69" spans="2:11" x14ac:dyDescent="0.25">
      <c r="B69"/>
      <c r="C69" s="1">
        <v>46</v>
      </c>
      <c r="D69" s="1">
        <v>46</v>
      </c>
      <c r="E69" t="e">
        <f>INDEX('П БКЗ внутр'!A$1:S$901,
MATCH('В БКЗ внутр сервис'!C69, 'П БКЗ внутр'!G:G, 0),
11)</f>
        <v>#N/A</v>
      </c>
      <c r="J69" s="7"/>
      <c r="K69" s="8"/>
    </row>
    <row r="70" spans="2:11" x14ac:dyDescent="0.25">
      <c r="B70"/>
      <c r="C70" s="1">
        <v>47</v>
      </c>
      <c r="D70" s="1">
        <v>47</v>
      </c>
      <c r="E70" t="e">
        <f>INDEX('П БКЗ внутр'!A$1:S$901,
MATCH('В БКЗ внутр сервис'!C70, 'П БКЗ внутр'!G:G, 0),
11)</f>
        <v>#N/A</v>
      </c>
      <c r="J70" s="8"/>
      <c r="K70" s="8"/>
    </row>
    <row r="71" spans="2:11" x14ac:dyDescent="0.25">
      <c r="B71"/>
      <c r="C71" s="1">
        <v>48</v>
      </c>
      <c r="D71" s="1">
        <v>48</v>
      </c>
      <c r="E71" t="e">
        <f>INDEX('П БКЗ внутр'!A$1:S$901,
MATCH('В БКЗ внутр сервис'!C71, 'П БКЗ внутр'!G:G, 0),
11)</f>
        <v>#N/A</v>
      </c>
      <c r="J71" s="8"/>
      <c r="K71" s="8"/>
    </row>
    <row r="72" spans="2:11" x14ac:dyDescent="0.25">
      <c r="B72"/>
      <c r="C72" s="1">
        <v>49</v>
      </c>
      <c r="D72" s="1">
        <v>49</v>
      </c>
      <c r="E72" t="e">
        <f>INDEX('П БКЗ внутр'!A$1:S$901,
MATCH('В БКЗ внутр сервис'!C72, 'П БКЗ внутр'!G:G, 0),
11)</f>
        <v>#N/A</v>
      </c>
      <c r="J72" s="8"/>
      <c r="K72" s="8"/>
    </row>
    <row r="73" spans="2:11" x14ac:dyDescent="0.25">
      <c r="B73"/>
      <c r="C73" s="1">
        <v>50</v>
      </c>
      <c r="D73" s="1">
        <v>50</v>
      </c>
      <c r="E73" t="e">
        <f>INDEX('П БКЗ внутр'!A$1:S$901,
MATCH('В БКЗ внутр сервис'!C73, 'П БКЗ внутр'!G:G, 0),
11)</f>
        <v>#N/A</v>
      </c>
      <c r="J73" s="8"/>
      <c r="K73" s="7"/>
    </row>
    <row r="74" spans="2:11" x14ac:dyDescent="0.25">
      <c r="B74"/>
      <c r="C74" s="1">
        <v>51</v>
      </c>
      <c r="D74" s="1">
        <v>51</v>
      </c>
      <c r="E74" t="e">
        <f>INDEX('П БКЗ внутр'!A$1:S$901,
MATCH('В БКЗ внутр сервис'!C74, 'П БКЗ внутр'!G:G, 0),
11)</f>
        <v>#N/A</v>
      </c>
      <c r="J74" s="8"/>
      <c r="K74" s="7"/>
    </row>
    <row r="75" spans="2:11" x14ac:dyDescent="0.25">
      <c r="B75"/>
      <c r="C75" s="1">
        <v>52</v>
      </c>
      <c r="D75" s="1">
        <v>52</v>
      </c>
      <c r="E75" t="e">
        <f>INDEX('П БКЗ внутр'!A$1:S$901,
MATCH('В БКЗ внутр сервис'!C75, 'П БКЗ внутр'!G:G, 0),
11)</f>
        <v>#N/A</v>
      </c>
      <c r="J75" s="8"/>
      <c r="K75" s="8"/>
    </row>
    <row r="76" spans="2:11" x14ac:dyDescent="0.25">
      <c r="B76"/>
      <c r="C76" s="1">
        <v>53</v>
      </c>
      <c r="D76" s="1">
        <v>53</v>
      </c>
      <c r="E76" t="e">
        <f>INDEX('П БКЗ внутр'!A$1:S$901,
MATCH('В БКЗ внутр сервис'!C76, 'П БКЗ внутр'!G:G, 0),
11)</f>
        <v>#N/A</v>
      </c>
      <c r="J76" s="8"/>
      <c r="K76" s="8"/>
    </row>
    <row r="77" spans="2:11" x14ac:dyDescent="0.25">
      <c r="B77"/>
      <c r="C77" s="1">
        <v>54</v>
      </c>
      <c r="D77" s="1">
        <v>54</v>
      </c>
      <c r="E77" t="e">
        <f>INDEX('П БКЗ внутр'!A$1:S$901,
MATCH('В БКЗ внутр сервис'!C77, 'П БКЗ внутр'!G:G, 0),
11)</f>
        <v>#N/A</v>
      </c>
      <c r="J77" s="8"/>
      <c r="K77" s="8"/>
    </row>
    <row r="78" spans="2:11" x14ac:dyDescent="0.25">
      <c r="B78"/>
      <c r="C78" s="1">
        <v>55</v>
      </c>
      <c r="D78" s="1">
        <v>55</v>
      </c>
      <c r="E78" t="e">
        <f>INDEX('П БКЗ внутр'!A$1:S$901,
MATCH('В БКЗ внутр сервис'!C78, 'П БКЗ внутр'!G:G, 0),
11)</f>
        <v>#N/A</v>
      </c>
      <c r="J78" s="8"/>
      <c r="K78" s="8"/>
    </row>
    <row r="79" spans="2:11" x14ac:dyDescent="0.25">
      <c r="B79" t="s">
        <v>44</v>
      </c>
      <c r="C79" s="1">
        <v>56</v>
      </c>
      <c r="D79" s="1">
        <v>56</v>
      </c>
      <c r="E79" t="e">
        <f>INDEX('П БКЗ внутр'!A$1:S$901,
MATCH('В БКЗ внутр сервис'!C79, 'П БКЗ внутр'!G:G, 0),
11)</f>
        <v>#N/A</v>
      </c>
      <c r="F79" t="s">
        <v>35</v>
      </c>
      <c r="G79" t="s">
        <v>384</v>
      </c>
      <c r="I79" s="31" t="s">
        <v>397</v>
      </c>
      <c r="J79" s="8"/>
      <c r="K79" s="8" t="s">
        <v>487</v>
      </c>
    </row>
    <row r="80" spans="2:11" x14ac:dyDescent="0.25">
      <c r="B80" t="s">
        <v>44</v>
      </c>
      <c r="C80" s="1">
        <v>57</v>
      </c>
      <c r="D80" s="1">
        <v>57</v>
      </c>
      <c r="E80" t="e">
        <f>INDEX('П БКЗ внутр'!A$1:S$901,
MATCH('В БКЗ внутр сервис'!C80, 'П БКЗ внутр'!G:G, 0),
11)</f>
        <v>#N/A</v>
      </c>
      <c r="F80" t="s">
        <v>35</v>
      </c>
      <c r="G80" t="s">
        <v>379</v>
      </c>
      <c r="I80" s="31" t="s">
        <v>397</v>
      </c>
      <c r="J80" s="8"/>
      <c r="K80" s="8" t="s">
        <v>487</v>
      </c>
    </row>
    <row r="81" spans="2:11" x14ac:dyDescent="0.25">
      <c r="B81" t="s">
        <v>44</v>
      </c>
      <c r="C81" s="1">
        <v>58</v>
      </c>
      <c r="D81" s="1">
        <v>58</v>
      </c>
      <c r="E81" t="e">
        <f>INDEX('П БКЗ внутр'!A$1:S$901,
MATCH('В БКЗ внутр сервис'!C81, 'П БКЗ внутр'!G:G, 0),
11)</f>
        <v>#N/A</v>
      </c>
      <c r="F81" t="s">
        <v>35</v>
      </c>
      <c r="G81" t="s">
        <v>379</v>
      </c>
      <c r="I81" s="31" t="s">
        <v>398</v>
      </c>
      <c r="J81" s="8"/>
      <c r="K81" s="8" t="s">
        <v>487</v>
      </c>
    </row>
    <row r="82" spans="2:11" x14ac:dyDescent="0.25">
      <c r="B82" t="s">
        <v>44</v>
      </c>
      <c r="C82" s="1">
        <v>59</v>
      </c>
      <c r="D82" s="1">
        <v>59</v>
      </c>
      <c r="E82" t="e">
        <f>INDEX('П БКЗ внутр'!A$1:S$901,
MATCH('В БКЗ внутр сервис'!C82, 'П БКЗ внутр'!G:G, 0),
11)</f>
        <v>#N/A</v>
      </c>
      <c r="F82" t="s">
        <v>35</v>
      </c>
      <c r="G82" t="s">
        <v>380</v>
      </c>
      <c r="I82" s="31" t="s">
        <v>397</v>
      </c>
      <c r="J82" s="8"/>
      <c r="K82" s="8" t="s">
        <v>487</v>
      </c>
    </row>
    <row r="83" spans="2:11" x14ac:dyDescent="0.25">
      <c r="B83" t="s">
        <v>44</v>
      </c>
      <c r="C83" s="1">
        <v>60</v>
      </c>
      <c r="D83" s="1">
        <v>60</v>
      </c>
      <c r="E83" t="e">
        <f>INDEX('П БКЗ внутр'!A$1:S$901,
MATCH('В БКЗ внутр сервис'!C83, 'П БКЗ внутр'!G:G, 0),
11)</f>
        <v>#N/A</v>
      </c>
      <c r="F83" t="s">
        <v>35</v>
      </c>
      <c r="G83" t="s">
        <v>380</v>
      </c>
      <c r="I83" s="31" t="s">
        <v>398</v>
      </c>
      <c r="J83" s="8"/>
      <c r="K83" s="8" t="s">
        <v>487</v>
      </c>
    </row>
    <row r="84" spans="2:11" x14ac:dyDescent="0.25">
      <c r="B84" t="s">
        <v>44</v>
      </c>
      <c r="C84" s="1">
        <v>61</v>
      </c>
      <c r="D84" s="1">
        <v>61</v>
      </c>
      <c r="E84" t="e">
        <f>INDEX('П БКЗ внутр'!A$1:S$901,
MATCH('В БКЗ внутр сервис'!C84, 'П БКЗ внутр'!G:G, 0),
11)</f>
        <v>#N/A</v>
      </c>
      <c r="F84" t="s">
        <v>35</v>
      </c>
      <c r="G84" t="s">
        <v>381</v>
      </c>
      <c r="I84" s="31" t="s">
        <v>397</v>
      </c>
      <c r="J84" s="8"/>
      <c r="K84" s="8" t="s">
        <v>487</v>
      </c>
    </row>
    <row r="85" spans="2:11" x14ac:dyDescent="0.25">
      <c r="B85" t="s">
        <v>44</v>
      </c>
      <c r="C85" s="1">
        <v>62</v>
      </c>
      <c r="D85" s="1">
        <v>62</v>
      </c>
      <c r="E85" t="e">
        <f>INDEX('П БКЗ внутр'!A$1:S$901,
MATCH('В БКЗ внутр сервис'!C85, 'П БКЗ внутр'!G:G, 0),
11)</f>
        <v>#N/A</v>
      </c>
      <c r="F85" t="s">
        <v>35</v>
      </c>
      <c r="G85" t="s">
        <v>381</v>
      </c>
      <c r="I85" s="31" t="s">
        <v>398</v>
      </c>
      <c r="J85" s="8"/>
      <c r="K85" s="8" t="s">
        <v>487</v>
      </c>
    </row>
    <row r="86" spans="2:11" x14ac:dyDescent="0.25">
      <c r="B86" t="s">
        <v>44</v>
      </c>
      <c r="C86" s="1">
        <v>63</v>
      </c>
      <c r="D86" s="1">
        <v>63</v>
      </c>
      <c r="E86" t="e">
        <f>INDEX('П БКЗ внутр'!A$1:S$901,
MATCH('В БКЗ внутр сервис'!C86, 'П БКЗ внутр'!G:G, 0),
11)</f>
        <v>#N/A</v>
      </c>
      <c r="F86" t="s">
        <v>35</v>
      </c>
      <c r="G86" t="s">
        <v>382</v>
      </c>
      <c r="I86" s="31" t="s">
        <v>397</v>
      </c>
      <c r="J86" s="8"/>
      <c r="K86" s="8" t="s">
        <v>487</v>
      </c>
    </row>
    <row r="87" spans="2:11" x14ac:dyDescent="0.25">
      <c r="B87" t="s">
        <v>44</v>
      </c>
      <c r="C87" s="1">
        <v>64</v>
      </c>
      <c r="D87" s="1">
        <v>64</v>
      </c>
      <c r="E87" t="e">
        <f>INDEX('П БКЗ внутр'!A$1:S$901,
MATCH('В БКЗ внутр сервис'!C87, 'П БКЗ внутр'!G:G, 0),
11)</f>
        <v>#N/A</v>
      </c>
      <c r="F87" t="s">
        <v>35</v>
      </c>
      <c r="G87" t="s">
        <v>382</v>
      </c>
      <c r="I87" s="31" t="s">
        <v>398</v>
      </c>
      <c r="J87" s="8"/>
      <c r="K87" s="8" t="s">
        <v>487</v>
      </c>
    </row>
    <row r="88" spans="2:11" x14ac:dyDescent="0.25">
      <c r="B88" t="s">
        <v>44</v>
      </c>
      <c r="C88" s="1">
        <v>65</v>
      </c>
      <c r="D88" s="1">
        <v>65</v>
      </c>
      <c r="E88" t="e">
        <f>INDEX('П БКЗ внутр'!A$1:S$901,
MATCH('В БКЗ внутр сервис'!C88, 'П БКЗ внутр'!G:G, 0),
11)</f>
        <v>#N/A</v>
      </c>
      <c r="F88" t="s">
        <v>35</v>
      </c>
      <c r="G88" t="s">
        <v>383</v>
      </c>
      <c r="I88" s="31" t="s">
        <v>397</v>
      </c>
      <c r="J88" s="8"/>
      <c r="K88" s="8" t="s">
        <v>487</v>
      </c>
    </row>
    <row r="89" spans="2:11" x14ac:dyDescent="0.25">
      <c r="B89" t="s">
        <v>44</v>
      </c>
      <c r="C89" s="1">
        <v>66</v>
      </c>
      <c r="D89" s="1">
        <v>66</v>
      </c>
      <c r="E89" t="e">
        <f>INDEX('П БКЗ внутр'!A$1:S$901,
MATCH('В БКЗ внутр сервис'!C89, 'П БКЗ внутр'!G:G, 0),
11)</f>
        <v>#N/A</v>
      </c>
      <c r="F89" t="s">
        <v>35</v>
      </c>
      <c r="G89" t="s">
        <v>383</v>
      </c>
      <c r="I89" s="31" t="s">
        <v>398</v>
      </c>
      <c r="J89" s="8"/>
      <c r="K89" s="8" t="s">
        <v>487</v>
      </c>
    </row>
    <row r="90" spans="2:11" x14ac:dyDescent="0.25">
      <c r="B90"/>
      <c r="C90" s="1">
        <v>67</v>
      </c>
      <c r="D90" s="1">
        <v>67</v>
      </c>
      <c r="E90" t="e">
        <f>INDEX('П БКЗ внутр'!A$1:S$901,
MATCH('В БКЗ внутр сервис'!C90, 'П БКЗ внутр'!G:G, 0),
11)</f>
        <v>#N/A</v>
      </c>
      <c r="J90" s="8"/>
      <c r="K90" s="8"/>
    </row>
    <row r="91" spans="2:11" x14ac:dyDescent="0.25">
      <c r="B91"/>
      <c r="C91" s="1">
        <v>68</v>
      </c>
      <c r="D91" s="1">
        <v>68</v>
      </c>
      <c r="E91" t="e">
        <f>INDEX('П БКЗ внутр'!A$1:S$901,
MATCH('В БКЗ внутр сервис'!C91, 'П БКЗ внутр'!G:G, 0),
11)</f>
        <v>#N/A</v>
      </c>
      <c r="J91" s="8"/>
      <c r="K91" s="8"/>
    </row>
    <row r="92" spans="2:11" x14ac:dyDescent="0.25">
      <c r="B92"/>
      <c r="C92" s="1">
        <v>69</v>
      </c>
      <c r="D92" s="1">
        <v>69</v>
      </c>
      <c r="E92" t="e">
        <f>INDEX('П БКЗ внутр'!A$1:S$901,
MATCH('В БКЗ внутр сервис'!C92, 'П БКЗ внутр'!G:G, 0),
11)</f>
        <v>#N/A</v>
      </c>
      <c r="J92" s="8"/>
      <c r="K92" s="8"/>
    </row>
    <row r="93" spans="2:11" x14ac:dyDescent="0.25">
      <c r="B93"/>
      <c r="C93" s="1">
        <v>70</v>
      </c>
      <c r="D93" s="1">
        <v>70</v>
      </c>
      <c r="E93" t="e">
        <f>INDEX('П БКЗ внутр'!A$1:S$901,
MATCH('В БКЗ внутр сервис'!C93, 'П БКЗ внутр'!G:G, 0),
11)</f>
        <v>#N/A</v>
      </c>
      <c r="J93" s="8"/>
      <c r="K93" s="8"/>
    </row>
    <row r="94" spans="2:11" x14ac:dyDescent="0.25">
      <c r="B94"/>
      <c r="C94" s="1">
        <v>71</v>
      </c>
      <c r="D94" s="1">
        <v>71</v>
      </c>
      <c r="E94" t="e">
        <f>INDEX('П БКЗ внутр'!A$1:S$901,
MATCH('В БКЗ внутр сервис'!C94, 'П БКЗ внутр'!G:G, 0),
11)</f>
        <v>#N/A</v>
      </c>
      <c r="J94" s="8"/>
      <c r="K94" s="8"/>
    </row>
    <row r="95" spans="2:11" x14ac:dyDescent="0.25">
      <c r="B95"/>
      <c r="C95" s="1">
        <v>72</v>
      </c>
      <c r="D95" s="1">
        <v>72</v>
      </c>
      <c r="E95" t="e">
        <f>INDEX('П БКЗ внутр'!A$1:S$901,
MATCH('В БКЗ внутр сервис'!C95, 'П БКЗ внутр'!G:G, 0),
11)</f>
        <v>#N/A</v>
      </c>
      <c r="J95" s="8"/>
      <c r="K95" s="8"/>
    </row>
    <row r="96" spans="2:11" x14ac:dyDescent="0.25">
      <c r="B96"/>
      <c r="C96" s="1">
        <v>73</v>
      </c>
      <c r="D96" s="1">
        <v>73</v>
      </c>
      <c r="E96" t="e">
        <f>INDEX('П БКЗ внутр'!A$1:S$901,
MATCH('В БКЗ внутр сервис'!C96, 'П БКЗ внутр'!G:G, 0),
11)</f>
        <v>#N/A</v>
      </c>
      <c r="J96" s="8"/>
      <c r="K96" s="8"/>
    </row>
    <row r="97" spans="2:11" x14ac:dyDescent="0.25">
      <c r="B97"/>
      <c r="C97" s="1">
        <v>74</v>
      </c>
      <c r="D97" s="1">
        <v>74</v>
      </c>
      <c r="E97" t="e">
        <f>INDEX('П БКЗ внутр'!A$1:S$901,
MATCH('В БКЗ внутр сервис'!C97, 'П БКЗ внутр'!G:G, 0),
11)</f>
        <v>#N/A</v>
      </c>
      <c r="J97" s="8"/>
      <c r="K97" s="8"/>
    </row>
    <row r="98" spans="2:11" x14ac:dyDescent="0.25">
      <c r="B98"/>
      <c r="C98" s="1">
        <v>75</v>
      </c>
      <c r="D98" s="1">
        <v>75</v>
      </c>
      <c r="E98" t="e">
        <f>INDEX('П БКЗ внутр'!A$1:S$901,
MATCH('В БКЗ внутр сервис'!C98, 'П БКЗ внутр'!G:G, 0),
11)</f>
        <v>#N/A</v>
      </c>
      <c r="J98" s="8"/>
      <c r="K98" s="8"/>
    </row>
    <row r="99" spans="2:11" x14ac:dyDescent="0.25">
      <c r="B99"/>
      <c r="C99" s="1">
        <v>76</v>
      </c>
      <c r="D99" s="1">
        <v>76</v>
      </c>
      <c r="E99" t="e">
        <f>INDEX('П БКЗ внутр'!A$1:S$901,
MATCH('В БКЗ внутр сервис'!C99, 'П БКЗ внутр'!G:G, 0),
11)</f>
        <v>#N/A</v>
      </c>
      <c r="J99" s="8"/>
      <c r="K99" s="8"/>
    </row>
    <row r="100" spans="2:11" x14ac:dyDescent="0.25">
      <c r="B100"/>
      <c r="C100" s="1">
        <v>77</v>
      </c>
      <c r="D100" s="1">
        <v>77</v>
      </c>
      <c r="E100" t="e">
        <f>INDEX('П БКЗ внутр'!A$1:S$901,
MATCH('В БКЗ внутр сервис'!C100, 'П БКЗ внутр'!G:G, 0),
11)</f>
        <v>#N/A</v>
      </c>
      <c r="J100" s="8"/>
      <c r="K100" s="8"/>
    </row>
    <row r="101" spans="2:11" x14ac:dyDescent="0.25">
      <c r="B101"/>
      <c r="C101" s="1">
        <v>78</v>
      </c>
      <c r="D101" s="1">
        <v>78</v>
      </c>
      <c r="E101" t="e">
        <f>INDEX('П БКЗ внутр'!A$1:S$901,
MATCH('В БКЗ внутр сервис'!C101, 'П БКЗ внутр'!G:G, 0),
11)</f>
        <v>#N/A</v>
      </c>
      <c r="J101" s="8"/>
      <c r="K101" s="8"/>
    </row>
    <row r="102" spans="2:11" x14ac:dyDescent="0.25">
      <c r="B102"/>
      <c r="C102" s="1">
        <v>79</v>
      </c>
      <c r="D102" s="1">
        <v>79</v>
      </c>
      <c r="E102" t="e">
        <f>INDEX('П БКЗ внутр'!A$1:S$901,
MATCH('В БКЗ внутр сервис'!C102, 'П БКЗ внутр'!G:G, 0),
11)</f>
        <v>#N/A</v>
      </c>
      <c r="J102" s="8"/>
      <c r="K102" s="8"/>
    </row>
    <row r="103" spans="2:11" x14ac:dyDescent="0.25">
      <c r="B103" t="s">
        <v>44</v>
      </c>
      <c r="C103" s="1">
        <v>80</v>
      </c>
      <c r="D103" s="1">
        <v>80</v>
      </c>
      <c r="E103" t="e">
        <f>INDEX('П БКЗ внутр'!A$1:S$901,
MATCH('В БКЗ внутр сервис'!C103, 'П БКЗ внутр'!G:G, 0),
11)</f>
        <v>#N/A</v>
      </c>
      <c r="F103" t="s">
        <v>35</v>
      </c>
      <c r="G103" t="s">
        <v>379</v>
      </c>
      <c r="H103" t="s">
        <v>423</v>
      </c>
      <c r="I103" s="31" t="s">
        <v>421</v>
      </c>
      <c r="J103" s="8" t="s">
        <v>483</v>
      </c>
      <c r="K103" s="8"/>
    </row>
    <row r="104" spans="2:11" x14ac:dyDescent="0.25">
      <c r="B104" t="s">
        <v>44</v>
      </c>
      <c r="C104" s="1">
        <v>81</v>
      </c>
      <c r="D104" s="1">
        <v>81</v>
      </c>
      <c r="E104" t="e">
        <f>INDEX('П БКЗ внутр'!A$1:S$901,
MATCH('В БКЗ внутр сервис'!C104, 'П БКЗ внутр'!G:G, 0),
11)</f>
        <v>#N/A</v>
      </c>
      <c r="F104" t="s">
        <v>35</v>
      </c>
      <c r="G104" t="s">
        <v>379</v>
      </c>
      <c r="H104" t="s">
        <v>423</v>
      </c>
      <c r="I104" s="31" t="s">
        <v>399</v>
      </c>
      <c r="J104" s="8" t="s">
        <v>483</v>
      </c>
      <c r="K104" s="8"/>
    </row>
    <row r="105" spans="2:11" x14ac:dyDescent="0.25">
      <c r="B105" t="s">
        <v>44</v>
      </c>
      <c r="C105" s="1">
        <v>82</v>
      </c>
      <c r="D105" s="1">
        <v>82</v>
      </c>
      <c r="E105" t="e">
        <f>INDEX('П БКЗ внутр'!A$1:S$901,
MATCH('В БКЗ внутр сервис'!C105, 'П БКЗ внутр'!G:G, 0),
11)</f>
        <v>#N/A</v>
      </c>
      <c r="F105" t="s">
        <v>35</v>
      </c>
      <c r="G105" t="s">
        <v>379</v>
      </c>
      <c r="H105" t="s">
        <v>423</v>
      </c>
      <c r="I105" s="31" t="s">
        <v>428</v>
      </c>
      <c r="J105" s="8" t="s">
        <v>483</v>
      </c>
      <c r="K105" s="8"/>
    </row>
    <row r="106" spans="2:11" x14ac:dyDescent="0.25">
      <c r="B106" t="s">
        <v>44</v>
      </c>
      <c r="C106" s="1">
        <v>83</v>
      </c>
      <c r="D106" s="1">
        <v>83</v>
      </c>
      <c r="E106" t="e">
        <f>INDEX('П БКЗ внутр'!A$1:S$901,
MATCH('В БКЗ внутр сервис'!C106, 'П БКЗ внутр'!G:G, 0),
11)</f>
        <v>#N/A</v>
      </c>
      <c r="F106" t="s">
        <v>35</v>
      </c>
      <c r="G106" t="s">
        <v>379</v>
      </c>
      <c r="H106" t="s">
        <v>423</v>
      </c>
      <c r="I106" s="31" t="s">
        <v>401</v>
      </c>
      <c r="J106" s="8" t="s">
        <v>483</v>
      </c>
      <c r="K106" s="8"/>
    </row>
    <row r="107" spans="2:11" x14ac:dyDescent="0.25">
      <c r="B107" t="s">
        <v>44</v>
      </c>
      <c r="C107" s="1">
        <v>84</v>
      </c>
      <c r="D107" s="1">
        <v>84</v>
      </c>
      <c r="E107" t="e">
        <f>INDEX('П БКЗ внутр'!A$1:S$901,
MATCH('В БКЗ внутр сервис'!C107, 'П БКЗ внутр'!G:G, 0),
11)</f>
        <v>#N/A</v>
      </c>
      <c r="F107" t="s">
        <v>35</v>
      </c>
      <c r="G107" t="s">
        <v>379</v>
      </c>
      <c r="H107" t="s">
        <v>423</v>
      </c>
      <c r="I107" s="31" t="s">
        <v>400</v>
      </c>
      <c r="J107" s="8" t="s">
        <v>483</v>
      </c>
      <c r="K107" s="8"/>
    </row>
    <row r="108" spans="2:11" x14ac:dyDescent="0.25">
      <c r="B108" t="s">
        <v>44</v>
      </c>
      <c r="C108" s="1">
        <v>85</v>
      </c>
      <c r="D108" s="1">
        <v>85</v>
      </c>
      <c r="E108" t="e">
        <f>INDEX('П БКЗ внутр'!A$1:S$901,
MATCH('В БКЗ внутр сервис'!C108, 'П БКЗ внутр'!G:G, 0),
11)</f>
        <v>#N/A</v>
      </c>
      <c r="F108" t="s">
        <v>35</v>
      </c>
      <c r="G108" t="s">
        <v>379</v>
      </c>
      <c r="H108" t="s">
        <v>423</v>
      </c>
      <c r="I108" s="31" t="s">
        <v>430</v>
      </c>
      <c r="J108" s="8" t="s">
        <v>483</v>
      </c>
      <c r="K108" s="8"/>
    </row>
    <row r="109" spans="2:11" x14ac:dyDescent="0.25">
      <c r="B109" t="s">
        <v>44</v>
      </c>
      <c r="C109" s="1">
        <v>86</v>
      </c>
      <c r="D109" s="1">
        <v>86</v>
      </c>
      <c r="E109" t="e">
        <f>INDEX('П БКЗ внутр'!A$1:S$901,
MATCH('В БКЗ внутр сервис'!C109, 'П БКЗ внутр'!G:G, 0),
11)</f>
        <v>#N/A</v>
      </c>
      <c r="F109" t="s">
        <v>35</v>
      </c>
      <c r="G109" t="s">
        <v>379</v>
      </c>
      <c r="H109" t="s">
        <v>423</v>
      </c>
      <c r="I109" s="31" t="s">
        <v>402</v>
      </c>
      <c r="J109" s="8" t="s">
        <v>483</v>
      </c>
      <c r="K109" s="8"/>
    </row>
    <row r="110" spans="2:11" x14ac:dyDescent="0.25">
      <c r="B110" t="s">
        <v>44</v>
      </c>
      <c r="C110" s="1">
        <v>87</v>
      </c>
      <c r="D110" s="1">
        <v>87</v>
      </c>
      <c r="E110" t="e">
        <f>INDEX('П БКЗ внутр'!A$1:S$901,
MATCH('В БКЗ внутр сервис'!C110, 'П БКЗ внутр'!G:G, 0),
11)</f>
        <v>#N/A</v>
      </c>
      <c r="F110" t="s">
        <v>35</v>
      </c>
      <c r="G110" t="s">
        <v>379</v>
      </c>
      <c r="H110" t="s">
        <v>423</v>
      </c>
      <c r="I110" s="31" t="s">
        <v>403</v>
      </c>
      <c r="J110" s="8" t="s">
        <v>483</v>
      </c>
      <c r="K110" s="8"/>
    </row>
    <row r="111" spans="2:11" x14ac:dyDescent="0.25">
      <c r="B111" t="s">
        <v>44</v>
      </c>
      <c r="C111" s="1">
        <v>88</v>
      </c>
      <c r="D111" s="1">
        <v>88</v>
      </c>
      <c r="E111" t="e">
        <f>INDEX('П БКЗ внутр'!A$1:S$901,
MATCH('В БКЗ внутр сервис'!C111, 'П БКЗ внутр'!G:G, 0),
11)</f>
        <v>#N/A</v>
      </c>
      <c r="F111" t="s">
        <v>35</v>
      </c>
      <c r="G111" t="s">
        <v>379</v>
      </c>
      <c r="H111" t="s">
        <v>423</v>
      </c>
      <c r="I111" s="31" t="s">
        <v>404</v>
      </c>
      <c r="J111" s="8" t="s">
        <v>483</v>
      </c>
      <c r="K111" s="8"/>
    </row>
    <row r="112" spans="2:11" x14ac:dyDescent="0.25">
      <c r="B112" t="s">
        <v>44</v>
      </c>
      <c r="C112" s="1">
        <v>89</v>
      </c>
      <c r="D112" s="1">
        <v>89</v>
      </c>
      <c r="E112" t="e">
        <f>INDEX('П БКЗ внутр'!A$1:S$901,
MATCH('В БКЗ внутр сервис'!C112, 'П БКЗ внутр'!G:G, 0),
11)</f>
        <v>#N/A</v>
      </c>
      <c r="F112" t="s">
        <v>35</v>
      </c>
      <c r="G112" t="s">
        <v>379</v>
      </c>
      <c r="H112" t="s">
        <v>423</v>
      </c>
      <c r="I112" s="31" t="s">
        <v>405</v>
      </c>
      <c r="J112" s="8" t="s">
        <v>483</v>
      </c>
      <c r="K112" s="8"/>
    </row>
    <row r="113" spans="2:12" x14ac:dyDescent="0.25">
      <c r="B113" t="s">
        <v>44</v>
      </c>
      <c r="C113" s="1">
        <v>90</v>
      </c>
      <c r="D113" s="1">
        <v>90</v>
      </c>
      <c r="E113" t="e">
        <f>INDEX('П БКЗ внутр'!A$1:S$901,
MATCH('В БКЗ внутр сервис'!C113, 'П БКЗ внутр'!G:G, 0),
11)</f>
        <v>#N/A</v>
      </c>
      <c r="F113" t="s">
        <v>35</v>
      </c>
      <c r="G113" t="s">
        <v>379</v>
      </c>
      <c r="H113" t="s">
        <v>423</v>
      </c>
      <c r="I113" s="31" t="s">
        <v>406</v>
      </c>
      <c r="J113" s="8" t="s">
        <v>483</v>
      </c>
      <c r="K113" s="8"/>
    </row>
    <row r="114" spans="2:12" x14ac:dyDescent="0.25">
      <c r="B114" t="s">
        <v>44</v>
      </c>
      <c r="C114" s="1">
        <v>91</v>
      </c>
      <c r="D114" s="1">
        <v>91</v>
      </c>
      <c r="E114" t="e">
        <f>INDEX('П БКЗ внутр'!A$1:S$901,
MATCH('В БКЗ внутр сервис'!C114, 'П БКЗ внутр'!G:G, 0),
11)</f>
        <v>#N/A</v>
      </c>
      <c r="F114" t="s">
        <v>35</v>
      </c>
      <c r="G114" t="s">
        <v>379</v>
      </c>
      <c r="H114" t="s">
        <v>423</v>
      </c>
      <c r="I114" s="31" t="s">
        <v>407</v>
      </c>
      <c r="J114" s="8" t="s">
        <v>483</v>
      </c>
      <c r="K114" s="8"/>
    </row>
    <row r="115" spans="2:12" x14ac:dyDescent="0.25">
      <c r="B115" t="s">
        <v>44</v>
      </c>
      <c r="C115" s="1">
        <v>92</v>
      </c>
      <c r="D115" s="1">
        <v>92</v>
      </c>
      <c r="E115" t="e">
        <f>INDEX('П БКЗ внутр'!A$1:S$901,
MATCH('В БКЗ внутр сервис'!C115, 'П БКЗ внутр'!G:G, 0),
11)</f>
        <v>#N/A</v>
      </c>
      <c r="F115" t="s">
        <v>35</v>
      </c>
      <c r="G115" t="s">
        <v>379</v>
      </c>
      <c r="H115" t="s">
        <v>423</v>
      </c>
      <c r="I115" s="31" t="s">
        <v>408</v>
      </c>
      <c r="J115" s="8" t="s">
        <v>483</v>
      </c>
      <c r="K115" s="8"/>
    </row>
    <row r="116" spans="2:12" x14ac:dyDescent="0.25">
      <c r="B116" t="s">
        <v>44</v>
      </c>
      <c r="C116" s="1">
        <v>93</v>
      </c>
      <c r="D116" s="1">
        <v>93</v>
      </c>
      <c r="E116" t="e">
        <f>INDEX('П БКЗ внутр'!A$1:S$901,
MATCH('В БКЗ внутр сервис'!C116, 'П БКЗ внутр'!G:G, 0),
11)</f>
        <v>#N/A</v>
      </c>
      <c r="F116" t="s">
        <v>35</v>
      </c>
      <c r="G116" t="s">
        <v>379</v>
      </c>
      <c r="H116" t="s">
        <v>423</v>
      </c>
      <c r="I116" s="31" t="s">
        <v>409</v>
      </c>
      <c r="J116" s="8" t="s">
        <v>483</v>
      </c>
      <c r="K116" s="8"/>
    </row>
    <row r="117" spans="2:12" x14ac:dyDescent="0.25">
      <c r="B117" t="s">
        <v>44</v>
      </c>
      <c r="C117" s="1">
        <v>94</v>
      </c>
      <c r="D117" s="1">
        <v>94</v>
      </c>
      <c r="E117" t="e">
        <f>INDEX('П БКЗ внутр'!A$1:S$901,
MATCH('В БКЗ внутр сервис'!C117, 'П БКЗ внутр'!G:G, 0),
11)</f>
        <v>#N/A</v>
      </c>
      <c r="F117" t="s">
        <v>35</v>
      </c>
      <c r="G117" t="s">
        <v>379</v>
      </c>
      <c r="H117" t="s">
        <v>423</v>
      </c>
      <c r="I117" s="31" t="s">
        <v>410</v>
      </c>
      <c r="J117" s="8" t="s">
        <v>483</v>
      </c>
      <c r="K117" s="7"/>
    </row>
    <row r="118" spans="2:12" x14ac:dyDescent="0.25">
      <c r="B118" t="s">
        <v>44</v>
      </c>
      <c r="C118" s="1">
        <v>95</v>
      </c>
      <c r="D118" s="1">
        <v>95</v>
      </c>
      <c r="E118" t="e">
        <f>INDEX('П БКЗ внутр'!A$1:S$901,
MATCH('В БКЗ внутр сервис'!C118, 'П БКЗ внутр'!G:G, 0),
11)</f>
        <v>#N/A</v>
      </c>
      <c r="F118" t="s">
        <v>35</v>
      </c>
      <c r="G118" t="s">
        <v>379</v>
      </c>
      <c r="H118" t="s">
        <v>423</v>
      </c>
      <c r="I118" s="31" t="s">
        <v>411</v>
      </c>
      <c r="J118" s="8" t="s">
        <v>483</v>
      </c>
      <c r="K118" s="7"/>
    </row>
    <row r="119" spans="2:12" x14ac:dyDescent="0.25">
      <c r="B119" t="s">
        <v>44</v>
      </c>
      <c r="C119" s="1">
        <v>96</v>
      </c>
      <c r="D119" s="1">
        <v>96</v>
      </c>
      <c r="E119" t="e">
        <f>INDEX('П БКЗ внутр'!A$1:S$901,
MATCH('В БКЗ внутр сервис'!C119, 'П БКЗ внутр'!G:G, 0),
11)</f>
        <v>#N/A</v>
      </c>
      <c r="F119" t="s">
        <v>35</v>
      </c>
      <c r="G119" t="s">
        <v>379</v>
      </c>
      <c r="H119" t="s">
        <v>423</v>
      </c>
      <c r="I119" s="31" t="s">
        <v>414</v>
      </c>
      <c r="J119" s="8" t="s">
        <v>483</v>
      </c>
      <c r="K119" s="7"/>
    </row>
    <row r="120" spans="2:12" x14ac:dyDescent="0.25">
      <c r="B120" t="s">
        <v>44</v>
      </c>
      <c r="C120" s="1">
        <v>97</v>
      </c>
      <c r="D120" s="1">
        <v>97</v>
      </c>
      <c r="E120" t="e">
        <f>INDEX('П БКЗ внутр'!A$1:S$901,
MATCH('В БКЗ внутр сервис'!C120, 'П БКЗ внутр'!G:G, 0),
11)</f>
        <v>#N/A</v>
      </c>
      <c r="F120" t="s">
        <v>35</v>
      </c>
      <c r="G120" t="s">
        <v>379</v>
      </c>
      <c r="H120" t="s">
        <v>423</v>
      </c>
      <c r="I120" s="31" t="s">
        <v>412</v>
      </c>
      <c r="J120" s="8" t="s">
        <v>483</v>
      </c>
      <c r="K120" s="7"/>
    </row>
    <row r="121" spans="2:12" x14ac:dyDescent="0.25">
      <c r="B121" t="s">
        <v>44</v>
      </c>
      <c r="C121" s="1">
        <v>98</v>
      </c>
      <c r="D121" s="1">
        <v>98</v>
      </c>
      <c r="E121" t="e">
        <f>INDEX('П БКЗ внутр'!A$1:S$901,
MATCH('В БКЗ внутр сервис'!C121, 'П БКЗ внутр'!G:G, 0),
11)</f>
        <v>#N/A</v>
      </c>
      <c r="F121" t="s">
        <v>35</v>
      </c>
      <c r="G121" t="s">
        <v>379</v>
      </c>
      <c r="H121" t="s">
        <v>423</v>
      </c>
      <c r="I121" s="31" t="s">
        <v>413</v>
      </c>
      <c r="J121" s="8" t="s">
        <v>483</v>
      </c>
      <c r="K121" s="8"/>
    </row>
    <row r="122" spans="2:12" x14ac:dyDescent="0.25">
      <c r="B122" t="s">
        <v>44</v>
      </c>
      <c r="C122" s="1">
        <v>99</v>
      </c>
      <c r="D122" s="1">
        <v>99</v>
      </c>
      <c r="E122" t="e">
        <f>INDEX('П БКЗ внутр'!A$1:S$901,
MATCH('В БКЗ внутр сервис'!C122, 'П БКЗ внутр'!G:G, 0),
11)</f>
        <v>#N/A</v>
      </c>
      <c r="F122" t="s">
        <v>35</v>
      </c>
      <c r="G122" t="s">
        <v>379</v>
      </c>
      <c r="H122" t="s">
        <v>423</v>
      </c>
      <c r="I122" s="31" t="s">
        <v>418</v>
      </c>
      <c r="J122" s="8" t="s">
        <v>483</v>
      </c>
      <c r="K122" s="7"/>
    </row>
    <row r="123" spans="2:12" x14ac:dyDescent="0.25">
      <c r="B123" t="s">
        <v>44</v>
      </c>
      <c r="C123" s="1">
        <v>100</v>
      </c>
      <c r="D123" s="1">
        <v>100</v>
      </c>
      <c r="E123" t="e">
        <f>INDEX('П БКЗ внутр'!A$1:S$901,
MATCH('В БКЗ внутр сервис'!C123, 'П БКЗ внутр'!G:G, 0),
11)</f>
        <v>#N/A</v>
      </c>
      <c r="F123" t="s">
        <v>35</v>
      </c>
      <c r="G123" t="s">
        <v>379</v>
      </c>
      <c r="H123" t="s">
        <v>423</v>
      </c>
      <c r="I123" s="31" t="s">
        <v>415</v>
      </c>
      <c r="J123" s="8" t="s">
        <v>483</v>
      </c>
      <c r="K123" s="7"/>
    </row>
    <row r="124" spans="2:12" x14ac:dyDescent="0.25">
      <c r="B124" t="s">
        <v>44</v>
      </c>
      <c r="C124" s="1">
        <v>101</v>
      </c>
      <c r="D124" s="1">
        <v>101</v>
      </c>
      <c r="E124" t="str">
        <f>INDEX('П БКЗ внутр'!A$1:S$901,
MATCH('В БКЗ внутр сервис'!C124, 'П БКЗ внутр'!G:G, 0),
11)</f>
        <v xml:space="preserve">БКЗ-27 МВДС 7(1)   Место блока 101 ubyte </v>
      </c>
      <c r="F124" t="s">
        <v>35</v>
      </c>
      <c r="G124" t="s">
        <v>379</v>
      </c>
      <c r="H124" t="s">
        <v>423</v>
      </c>
      <c r="I124" s="31" t="s">
        <v>416</v>
      </c>
      <c r="J124" s="8" t="s">
        <v>483</v>
      </c>
      <c r="K124" s="7"/>
    </row>
    <row r="125" spans="2:12" x14ac:dyDescent="0.25">
      <c r="B125"/>
      <c r="D125" s="1"/>
      <c r="J125" s="8"/>
    </row>
    <row r="126" spans="2:12" x14ac:dyDescent="0.25">
      <c r="B126"/>
      <c r="D126" s="1"/>
      <c r="F126" s="2" t="s">
        <v>373</v>
      </c>
      <c r="G126" s="2" t="s">
        <v>179</v>
      </c>
      <c r="H126" s="2" t="s">
        <v>180</v>
      </c>
      <c r="I126" s="28" t="s">
        <v>434</v>
      </c>
      <c r="J126" s="28" t="s">
        <v>435</v>
      </c>
      <c r="K126" s="2" t="s">
        <v>436</v>
      </c>
      <c r="L126" s="8"/>
    </row>
    <row r="127" spans="2:12" x14ac:dyDescent="0.25">
      <c r="B127" t="s">
        <v>431</v>
      </c>
      <c r="C127" s="1">
        <v>80</v>
      </c>
      <c r="D127" s="1"/>
      <c r="E127" t="e">
        <f>INDEX('П БКЗ внутр'!A$1:S$901,
MATCH('В БКЗ внутр сервис'!C127, 'П БКЗ внутр'!G:G, 0),
11)</f>
        <v>#N/A</v>
      </c>
      <c r="F127" t="s">
        <v>35</v>
      </c>
      <c r="G127" t="s">
        <v>379</v>
      </c>
      <c r="H127" t="s">
        <v>423</v>
      </c>
      <c r="I127" t="s">
        <v>422</v>
      </c>
      <c r="J127" s="31" t="s">
        <v>437</v>
      </c>
      <c r="K127" s="31" t="s">
        <v>437</v>
      </c>
      <c r="L127" s="8"/>
    </row>
    <row r="128" spans="2:12" x14ac:dyDescent="0.25">
      <c r="B128" t="s">
        <v>431</v>
      </c>
      <c r="C128" s="1">
        <v>80</v>
      </c>
      <c r="D128" s="1"/>
      <c r="E128" t="e">
        <f>INDEX('П БКЗ внутр'!A$1:S$901,
MATCH('В БКЗ внутр сервис'!C128, 'П БКЗ внутр'!G:G, 0),
11)</f>
        <v>#N/A</v>
      </c>
      <c r="F128" t="s">
        <v>35</v>
      </c>
      <c r="G128" t="s">
        <v>379</v>
      </c>
      <c r="H128" t="s">
        <v>423</v>
      </c>
      <c r="I128" t="s">
        <v>422</v>
      </c>
      <c r="J128" s="31" t="s">
        <v>441</v>
      </c>
      <c r="K128" s="31" t="s">
        <v>441</v>
      </c>
    </row>
    <row r="129" spans="2:11" x14ac:dyDescent="0.25">
      <c r="B129" t="s">
        <v>431</v>
      </c>
      <c r="C129" s="1">
        <v>80</v>
      </c>
      <c r="D129" s="1"/>
      <c r="E129" t="e">
        <f>INDEX('П БКЗ внутр'!A$1:S$901,
MATCH('В БКЗ внутр сервис'!C129, 'П БКЗ внутр'!G:G, 0),
11)</f>
        <v>#N/A</v>
      </c>
      <c r="F129" t="s">
        <v>35</v>
      </c>
      <c r="G129" t="s">
        <v>379</v>
      </c>
      <c r="H129" t="s">
        <v>423</v>
      </c>
      <c r="I129" t="s">
        <v>422</v>
      </c>
      <c r="J129" s="31" t="s">
        <v>442</v>
      </c>
      <c r="K129" s="31" t="s">
        <v>442</v>
      </c>
    </row>
    <row r="130" spans="2:11" x14ac:dyDescent="0.25">
      <c r="B130" t="s">
        <v>431</v>
      </c>
      <c r="C130" s="1">
        <v>80</v>
      </c>
      <c r="D130" s="1"/>
      <c r="E130" t="e">
        <f>INDEX('П БКЗ внутр'!A$1:S$901,
MATCH('В БКЗ внутр сервис'!C130, 'П БКЗ внутр'!G:G, 0),
11)</f>
        <v>#N/A</v>
      </c>
      <c r="F130" t="s">
        <v>35</v>
      </c>
      <c r="G130" t="s">
        <v>379</v>
      </c>
      <c r="H130" t="s">
        <v>423</v>
      </c>
      <c r="I130" t="s">
        <v>422</v>
      </c>
      <c r="J130" s="31" t="s">
        <v>443</v>
      </c>
      <c r="K130" s="31" t="s">
        <v>443</v>
      </c>
    </row>
    <row r="131" spans="2:11" x14ac:dyDescent="0.25">
      <c r="B131"/>
      <c r="C131"/>
      <c r="D131" s="1"/>
      <c r="J131" s="8"/>
      <c r="K131" s="7"/>
    </row>
    <row r="132" spans="2:11" x14ac:dyDescent="0.25">
      <c r="B132" t="s">
        <v>431</v>
      </c>
      <c r="C132" s="1">
        <v>80</v>
      </c>
      <c r="D132" s="1"/>
      <c r="E132" t="e">
        <f>INDEX('П БКЗ внутр'!A$1:S$901,
MATCH('В БКЗ внутр сервис'!C132, 'П БКЗ внутр'!G:G, 0),
11)</f>
        <v>#N/A</v>
      </c>
      <c r="F132" t="s">
        <v>35</v>
      </c>
      <c r="G132" t="s">
        <v>380</v>
      </c>
      <c r="H132" t="s">
        <v>424</v>
      </c>
      <c r="I132" t="s">
        <v>422</v>
      </c>
      <c r="J132" s="31" t="s">
        <v>448</v>
      </c>
      <c r="K132" s="31" t="s">
        <v>448</v>
      </c>
    </row>
    <row r="133" spans="2:11" x14ac:dyDescent="0.25">
      <c r="B133" t="s">
        <v>431</v>
      </c>
      <c r="C133" s="1">
        <v>80</v>
      </c>
      <c r="D133" s="1"/>
      <c r="E133" t="e">
        <f>INDEX('П БКЗ внутр'!A$1:S$901,
MATCH('В БКЗ внутр сервис'!C133, 'П БКЗ внутр'!G:G, 0),
11)</f>
        <v>#N/A</v>
      </c>
      <c r="F133" t="s">
        <v>35</v>
      </c>
      <c r="G133" t="s">
        <v>380</v>
      </c>
      <c r="H133" t="s">
        <v>424</v>
      </c>
      <c r="I133" t="s">
        <v>422</v>
      </c>
      <c r="J133" s="31" t="s">
        <v>449</v>
      </c>
      <c r="K133" s="31" t="s">
        <v>449</v>
      </c>
    </row>
    <row r="134" spans="2:11" x14ac:dyDescent="0.25">
      <c r="B134" t="s">
        <v>431</v>
      </c>
      <c r="C134" s="1">
        <v>80</v>
      </c>
      <c r="D134" s="1"/>
      <c r="E134" t="e">
        <f>INDEX('П БКЗ внутр'!A$1:S$901,
MATCH('В БКЗ внутр сервис'!C134, 'П БКЗ внутр'!G:G, 0),
11)</f>
        <v>#N/A</v>
      </c>
      <c r="F134" t="s">
        <v>35</v>
      </c>
      <c r="G134" t="s">
        <v>380</v>
      </c>
      <c r="H134" t="s">
        <v>424</v>
      </c>
      <c r="I134" t="s">
        <v>422</v>
      </c>
      <c r="J134" s="31" t="s">
        <v>446</v>
      </c>
      <c r="K134" s="31" t="s">
        <v>446</v>
      </c>
    </row>
    <row r="135" spans="2:11" x14ac:dyDescent="0.25">
      <c r="B135" t="s">
        <v>431</v>
      </c>
      <c r="C135" s="1">
        <v>80</v>
      </c>
      <c r="D135" s="1"/>
      <c r="E135" t="e">
        <f>INDEX('П БКЗ внутр'!A$1:S$901,
MATCH('В БКЗ внутр сервис'!C135, 'П БКЗ внутр'!G:G, 0),
11)</f>
        <v>#N/A</v>
      </c>
      <c r="F135" t="s">
        <v>35</v>
      </c>
      <c r="G135" t="s">
        <v>380</v>
      </c>
      <c r="H135" t="s">
        <v>424</v>
      </c>
      <c r="I135" t="s">
        <v>422</v>
      </c>
      <c r="J135" s="31" t="s">
        <v>447</v>
      </c>
      <c r="K135" s="31" t="s">
        <v>447</v>
      </c>
    </row>
    <row r="136" spans="2:11" x14ac:dyDescent="0.25">
      <c r="B136" t="s">
        <v>431</v>
      </c>
      <c r="C136" s="1">
        <v>80</v>
      </c>
      <c r="D136" s="1"/>
      <c r="E136" t="e">
        <f>INDEX('П БКЗ внутр'!A$1:S$901,
MATCH('В БКЗ внутр сервис'!C136, 'П БКЗ внутр'!G:G, 0),
11)</f>
        <v>#N/A</v>
      </c>
      <c r="F136" t="s">
        <v>35</v>
      </c>
      <c r="G136" t="s">
        <v>380</v>
      </c>
      <c r="H136" t="s">
        <v>424</v>
      </c>
      <c r="I136" t="s">
        <v>422</v>
      </c>
      <c r="J136" s="31" t="s">
        <v>450</v>
      </c>
      <c r="K136" s="31" t="s">
        <v>450</v>
      </c>
    </row>
    <row r="137" spans="2:11" x14ac:dyDescent="0.25">
      <c r="B137"/>
      <c r="D137" s="1"/>
    </row>
    <row r="138" spans="2:11" ht="60" x14ac:dyDescent="0.25">
      <c r="B138" t="s">
        <v>44</v>
      </c>
      <c r="C138" s="1">
        <v>102</v>
      </c>
      <c r="D138" s="1">
        <v>102</v>
      </c>
      <c r="E138" t="str">
        <f>INDEX('П БКЗ внутр'!A$1:S$901,
MATCH('В БКЗ внутр сервис'!C138, 'П БКЗ внутр'!G:G, 0),
11)</f>
        <v xml:space="preserve">БКЗ-27 МВДС 7(1)   Режим МУП МДК 102 ubyte </v>
      </c>
      <c r="F138" t="s">
        <v>517</v>
      </c>
      <c r="G138" t="s">
        <v>379</v>
      </c>
      <c r="I138" t="s">
        <v>451</v>
      </c>
      <c r="K138" s="7" t="s">
        <v>452</v>
      </c>
    </row>
    <row r="139" spans="2:11" x14ac:dyDescent="0.25">
      <c r="B139" t="s">
        <v>44</v>
      </c>
      <c r="C139" s="1">
        <v>103</v>
      </c>
      <c r="D139" s="1">
        <v>103</v>
      </c>
      <c r="E139" t="str">
        <f>INDEX('П БКЗ внутр'!A$1:S$901,
MATCH('В БКЗ внутр сервис'!C139, 'П БКЗ внутр'!G:G, 0),
11)</f>
        <v xml:space="preserve">БКЗ-27 МВДС 7(1)   КС уставок в ПЗУ МУП МДК 103 ushort </v>
      </c>
    </row>
    <row r="140" spans="2:11" ht="240" x14ac:dyDescent="0.25">
      <c r="B140" t="s">
        <v>44</v>
      </c>
      <c r="C140" s="1">
        <v>104</v>
      </c>
      <c r="D140" s="1">
        <v>104</v>
      </c>
      <c r="E140" t="str">
        <f>INDEX('П БКЗ внутр'!A$1:S$901,
MATCH('В БКЗ внутр сервис'!C140, 'П БКЗ внутр'!G:G, 0),
11)</f>
        <v xml:space="preserve">БКЗ-27 МВДС 7(1)   Место блока установка 104 Входящий_кадр </v>
      </c>
      <c r="F140" t="s">
        <v>517</v>
      </c>
      <c r="G140" t="s">
        <v>379</v>
      </c>
      <c r="I140" t="s">
        <v>506</v>
      </c>
      <c r="K140" s="7" t="s">
        <v>529</v>
      </c>
    </row>
    <row r="141" spans="2:11" x14ac:dyDescent="0.25">
      <c r="B141" t="s">
        <v>44</v>
      </c>
      <c r="C141" s="1">
        <v>105</v>
      </c>
      <c r="D141" s="1">
        <v>105</v>
      </c>
      <c r="E141" t="str">
        <f>INDEX('П БКЗ внутр'!A$1:S$901,
MATCH('В БКЗ внутр сервис'!C141, 'П БКЗ внутр'!G:G, 0),
11)</f>
        <v xml:space="preserve">БКЗ-27 МВДС 7(1)   Место блока установка ответ 105 Исходящий_кадр </v>
      </c>
    </row>
    <row r="142" spans="2:11" ht="240" x14ac:dyDescent="0.25">
      <c r="B142" t="s">
        <v>44</v>
      </c>
      <c r="C142" s="1">
        <v>106</v>
      </c>
      <c r="D142" s="1">
        <v>106</v>
      </c>
      <c r="E142" t="str">
        <f>INDEX('П БКЗ внутр'!A$1:S$901,
MATCH('В БКЗ внутр сервис'!C142, 'П БКЗ внутр'!G:G, 0),
11)</f>
        <v xml:space="preserve">     106  </v>
      </c>
      <c r="F142" t="s">
        <v>517</v>
      </c>
      <c r="G142" t="s">
        <v>379</v>
      </c>
      <c r="I142" t="s">
        <v>473</v>
      </c>
      <c r="K142" s="7" t="s">
        <v>530</v>
      </c>
    </row>
    <row r="143" spans="2:11" x14ac:dyDescent="0.25">
      <c r="B143" t="s">
        <v>44</v>
      </c>
      <c r="C143" s="1">
        <v>107</v>
      </c>
      <c r="D143" s="1">
        <v>107</v>
      </c>
      <c r="E143" t="e">
        <f>INDEX('П БКЗ внутр'!A$1:S$901,
MATCH('В БКЗ внутр сервис'!C143, 'П БКЗ внутр'!G:G, 0),
11)</f>
        <v>#N/A</v>
      </c>
    </row>
    <row r="144" spans="2:11" ht="330" x14ac:dyDescent="0.25">
      <c r="B144" t="s">
        <v>44</v>
      </c>
      <c r="C144" s="1">
        <v>108</v>
      </c>
      <c r="D144" s="1">
        <v>108</v>
      </c>
      <c r="E144" t="e">
        <f>INDEX('П БКЗ внутр'!A$1:S$901,
MATCH('В БКЗ внутр сервис'!C144, 'П БКЗ внутр'!G:G, 0),
11)</f>
        <v>#N/A</v>
      </c>
      <c r="F144" t="s">
        <v>517</v>
      </c>
      <c r="G144" t="s">
        <v>379</v>
      </c>
      <c r="I144" t="s">
        <v>505</v>
      </c>
      <c r="K144" s="7" t="s">
        <v>531</v>
      </c>
    </row>
    <row r="145" spans="2:11" x14ac:dyDescent="0.25">
      <c r="B145" t="s">
        <v>44</v>
      </c>
      <c r="C145" s="1">
        <v>109</v>
      </c>
      <c r="D145" s="1">
        <v>109</v>
      </c>
      <c r="E145" t="e">
        <f>INDEX('П БКЗ внутр'!A$1:S$901,
MATCH('В БКЗ внутр сервис'!C145, 'П БКЗ внутр'!G:G, 0),
11)</f>
        <v>#N/A</v>
      </c>
    </row>
    <row r="146" spans="2:11" x14ac:dyDescent="0.25">
      <c r="B146" t="s">
        <v>44</v>
      </c>
      <c r="C146" s="1">
        <v>110</v>
      </c>
      <c r="D146" s="1">
        <v>110</v>
      </c>
      <c r="E146" t="e">
        <f>INDEX('П БКЗ внутр'!A$1:S$901,
MATCH('В БКЗ внутр сервис'!C146, 'П БКЗ внутр'!G:G, 0),
11)</f>
        <v>#N/A</v>
      </c>
      <c r="F146" t="s">
        <v>517</v>
      </c>
      <c r="G146" t="s">
        <v>379</v>
      </c>
      <c r="I146" t="s">
        <v>525</v>
      </c>
      <c r="K146" t="s">
        <v>526</v>
      </c>
    </row>
    <row r="147" spans="2:11" x14ac:dyDescent="0.25">
      <c r="B147" t="s">
        <v>44</v>
      </c>
      <c r="C147" s="1">
        <v>111</v>
      </c>
      <c r="D147" s="1">
        <v>111</v>
      </c>
      <c r="E147" t="e">
        <f>INDEX('П БКЗ внутр'!A$1:S$901,
MATCH('В БКЗ внутр сервис'!C147, 'П БКЗ внутр'!G:G, 0),
11)</f>
        <v>#N/A</v>
      </c>
    </row>
    <row r="148" spans="2:11" x14ac:dyDescent="0.25">
      <c r="B148"/>
      <c r="D148" s="1"/>
    </row>
    <row r="149" spans="2:11" x14ac:dyDescent="0.25">
      <c r="B149"/>
      <c r="D149" s="1"/>
    </row>
    <row r="150" spans="2:11" x14ac:dyDescent="0.25">
      <c r="B150"/>
      <c r="D150" s="1"/>
    </row>
    <row r="151" spans="2:11" x14ac:dyDescent="0.25">
      <c r="B151"/>
      <c r="D15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6" sqref="B16"/>
    </sheetView>
  </sheetViews>
  <sheetFormatPr defaultRowHeight="15" x14ac:dyDescent="0.25"/>
  <cols>
    <col min="1" max="1" width="2.7109375" customWidth="1"/>
  </cols>
  <sheetData>
    <row r="2" spans="2:2" x14ac:dyDescent="0.25">
      <c r="B2" t="s">
        <v>25</v>
      </c>
    </row>
    <row r="3" spans="2:2" x14ac:dyDescent="0.25">
      <c r="B3" t="s">
        <v>26</v>
      </c>
    </row>
    <row r="4" spans="2:2" x14ac:dyDescent="0.25">
      <c r="B4" t="s">
        <v>27</v>
      </c>
    </row>
    <row r="16" spans="2:2" x14ac:dyDescent="0.25">
      <c r="B16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27"/>
  <sheetViews>
    <sheetView workbookViewId="0">
      <selection activeCell="K25" sqref="K25"/>
    </sheetView>
  </sheetViews>
  <sheetFormatPr defaultColWidth="6.7109375" defaultRowHeight="15" customHeight="1" x14ac:dyDescent="0.25"/>
  <cols>
    <col min="1" max="1" width="6.7109375" style="4"/>
    <col min="2" max="2" width="6.140625" style="4" customWidth="1"/>
    <col min="3" max="16384" width="6.7109375" style="4"/>
  </cols>
  <sheetData>
    <row r="3" spans="2:64" ht="15" customHeight="1" x14ac:dyDescent="0.25"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2:64" s="10" customFormat="1" ht="15" customHeight="1" x14ac:dyDescent="0.25">
      <c r="B4" s="10" t="s">
        <v>60</v>
      </c>
      <c r="C4" s="10" t="s">
        <v>61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</row>
    <row r="6" spans="2:64" ht="15" customHeight="1" x14ac:dyDescent="0.25">
      <c r="B6" s="10" t="s">
        <v>68</v>
      </c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  <c r="I6" s="10" t="s">
        <v>75</v>
      </c>
    </row>
    <row r="7" spans="2:64" ht="15" customHeight="1" x14ac:dyDescent="0.25">
      <c r="B7" s="10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</row>
    <row r="9" spans="2:64" ht="15" customHeight="1" x14ac:dyDescent="0.25">
      <c r="B9" s="10" t="s">
        <v>84</v>
      </c>
      <c r="C9" s="10" t="s">
        <v>85</v>
      </c>
      <c r="D9" s="10" t="s">
        <v>86</v>
      </c>
      <c r="E9" s="10" t="s">
        <v>87</v>
      </c>
      <c r="F9" s="10" t="s">
        <v>88</v>
      </c>
      <c r="G9" s="10" t="s">
        <v>89</v>
      </c>
      <c r="H9" s="10" t="s">
        <v>90</v>
      </c>
      <c r="I9" s="10" t="s">
        <v>91</v>
      </c>
    </row>
    <row r="10" spans="2:64" ht="15" customHeight="1" x14ac:dyDescent="0.25">
      <c r="B10" s="10" t="s">
        <v>92</v>
      </c>
      <c r="C10" s="10" t="s">
        <v>93</v>
      </c>
      <c r="D10" s="10" t="s">
        <v>94</v>
      </c>
      <c r="E10" s="10" t="s">
        <v>95</v>
      </c>
      <c r="F10" s="10" t="s">
        <v>96</v>
      </c>
      <c r="G10" s="10" t="s">
        <v>97</v>
      </c>
      <c r="H10" s="10" t="s">
        <v>98</v>
      </c>
      <c r="I10" s="10" t="s">
        <v>99</v>
      </c>
    </row>
    <row r="12" spans="2:64" ht="15" customHeight="1" x14ac:dyDescent="0.25">
      <c r="B12" s="10" t="s">
        <v>100</v>
      </c>
      <c r="C12" s="10" t="s">
        <v>101</v>
      </c>
      <c r="D12" s="10" t="s">
        <v>102</v>
      </c>
      <c r="E12" s="10" t="s">
        <v>103</v>
      </c>
      <c r="F12" s="10" t="s">
        <v>104</v>
      </c>
      <c r="G12" s="10" t="s">
        <v>105</v>
      </c>
      <c r="H12" s="10" t="s">
        <v>106</v>
      </c>
      <c r="I12" s="10" t="s">
        <v>107</v>
      </c>
    </row>
    <row r="13" spans="2:64" ht="15" customHeight="1" x14ac:dyDescent="0.25"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112</v>
      </c>
      <c r="G13" s="10" t="s">
        <v>113</v>
      </c>
      <c r="H13" s="10" t="s">
        <v>114</v>
      </c>
      <c r="I13" s="10" t="s">
        <v>115</v>
      </c>
    </row>
    <row r="15" spans="2:64" ht="15" customHeight="1" x14ac:dyDescent="0.25">
      <c r="B15" s="10" t="s">
        <v>116</v>
      </c>
      <c r="C15" s="10" t="s">
        <v>117</v>
      </c>
      <c r="D15" s="10" t="s">
        <v>118</v>
      </c>
      <c r="E15" s="10" t="s">
        <v>119</v>
      </c>
      <c r="F15" s="10" t="s">
        <v>120</v>
      </c>
      <c r="G15" s="10" t="s">
        <v>121</v>
      </c>
      <c r="H15" s="10" t="s">
        <v>122</v>
      </c>
      <c r="I15" s="10" t="s">
        <v>123</v>
      </c>
    </row>
    <row r="16" spans="2:64" ht="15" customHeight="1" x14ac:dyDescent="0.25">
      <c r="B16" s="10" t="s">
        <v>124</v>
      </c>
      <c r="C16" s="10" t="s">
        <v>125</v>
      </c>
      <c r="D16" s="10" t="s">
        <v>126</v>
      </c>
      <c r="E16" s="10" t="s">
        <v>127</v>
      </c>
      <c r="F16" s="10" t="s">
        <v>128</v>
      </c>
      <c r="G16" s="10" t="s">
        <v>129</v>
      </c>
      <c r="H16" s="10" t="s">
        <v>130</v>
      </c>
      <c r="I16" s="10" t="s">
        <v>131</v>
      </c>
    </row>
    <row r="18" spans="2:9" ht="15" customHeight="1" x14ac:dyDescent="0.25">
      <c r="B18" s="10" t="s">
        <v>132</v>
      </c>
      <c r="C18" s="10" t="s">
        <v>133</v>
      </c>
      <c r="D18" s="10" t="s">
        <v>134</v>
      </c>
      <c r="E18" s="10" t="s">
        <v>135</v>
      </c>
      <c r="F18" s="10" t="s">
        <v>136</v>
      </c>
      <c r="G18" s="10" t="s">
        <v>137</v>
      </c>
      <c r="H18" s="10" t="s">
        <v>138</v>
      </c>
      <c r="I18" s="10" t="s">
        <v>139</v>
      </c>
    </row>
    <row r="19" spans="2:9" ht="15" customHeight="1" x14ac:dyDescent="0.25">
      <c r="B19" s="10" t="s">
        <v>140</v>
      </c>
      <c r="C19" s="10" t="s">
        <v>97</v>
      </c>
      <c r="D19" s="10" t="s">
        <v>141</v>
      </c>
      <c r="E19" s="10" t="s">
        <v>142</v>
      </c>
      <c r="F19" s="10" t="s">
        <v>143</v>
      </c>
      <c r="G19" s="10" t="s">
        <v>144</v>
      </c>
      <c r="H19" s="10" t="s">
        <v>145</v>
      </c>
      <c r="I19" s="10" t="s">
        <v>146</v>
      </c>
    </row>
    <row r="21" spans="2:9" ht="15" customHeight="1" x14ac:dyDescent="0.25">
      <c r="B21" s="10" t="s">
        <v>147</v>
      </c>
      <c r="C21" s="10" t="s">
        <v>148</v>
      </c>
      <c r="D21" s="10" t="s">
        <v>149</v>
      </c>
      <c r="E21" s="10" t="s">
        <v>150</v>
      </c>
      <c r="F21" s="10" t="s">
        <v>151</v>
      </c>
      <c r="G21" s="10" t="s">
        <v>152</v>
      </c>
      <c r="H21" s="10" t="s">
        <v>153</v>
      </c>
      <c r="I21" s="10" t="s">
        <v>154</v>
      </c>
    </row>
    <row r="22" spans="2:9" ht="15" customHeight="1" x14ac:dyDescent="0.25">
      <c r="B22" s="10" t="s">
        <v>155</v>
      </c>
      <c r="C22" s="10" t="s">
        <v>156</v>
      </c>
      <c r="D22" s="10" t="s">
        <v>157</v>
      </c>
      <c r="E22" s="10" t="s">
        <v>158</v>
      </c>
      <c r="F22" s="10" t="s">
        <v>159</v>
      </c>
      <c r="G22" s="10" t="s">
        <v>160</v>
      </c>
      <c r="H22" s="10" t="s">
        <v>161</v>
      </c>
      <c r="I22" s="10" t="s">
        <v>162</v>
      </c>
    </row>
    <row r="24" spans="2:9" ht="15" customHeight="1" x14ac:dyDescent="0.25">
      <c r="B24" s="10" t="s">
        <v>163</v>
      </c>
      <c r="C24" s="10" t="s">
        <v>164</v>
      </c>
      <c r="D24" s="10" t="s">
        <v>165</v>
      </c>
      <c r="E24" s="10" t="s">
        <v>166</v>
      </c>
      <c r="F24" s="10" t="s">
        <v>167</v>
      </c>
      <c r="G24" s="10" t="s">
        <v>168</v>
      </c>
      <c r="H24" s="10" t="s">
        <v>169</v>
      </c>
      <c r="I24" s="10" t="s">
        <v>170</v>
      </c>
    </row>
    <row r="25" spans="2:9" ht="15" customHeight="1" x14ac:dyDescent="0.25">
      <c r="B25" s="10" t="s">
        <v>171</v>
      </c>
      <c r="C25" s="10" t="s">
        <v>172</v>
      </c>
      <c r="D25" s="10" t="s">
        <v>173</v>
      </c>
      <c r="E25" s="10" t="s">
        <v>174</v>
      </c>
      <c r="F25" s="10" t="s">
        <v>175</v>
      </c>
      <c r="G25" s="10" t="s">
        <v>176</v>
      </c>
      <c r="H25" s="10" t="s">
        <v>177</v>
      </c>
      <c r="I25" s="10" t="s">
        <v>178</v>
      </c>
    </row>
    <row r="27" spans="2:9" ht="15" customHeight="1" x14ac:dyDescent="0.25">
      <c r="B27" s="10"/>
      <c r="C27" s="10"/>
      <c r="D27" s="10"/>
      <c r="E27" s="10"/>
      <c r="F27" s="10"/>
      <c r="G27" s="10"/>
      <c r="H27" s="10"/>
      <c r="I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Общее</vt:lpstr>
      <vt:lpstr>ID БКЗ внутр общ</vt:lpstr>
      <vt:lpstr>ID БКЗ коды команд</vt:lpstr>
      <vt:lpstr>П БКЗ внутр</vt:lpstr>
      <vt:lpstr>В БКЗ внутр эулятор</vt:lpstr>
      <vt:lpstr>В БКЗ внутр сервис</vt:lpstr>
      <vt:lpstr>Справка</vt:lpstr>
      <vt:lpstr>Справка индексы бит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2024-03-19T15:03:24Z</dcterms:modified>
</cp:coreProperties>
</file>