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oronin\source\repos\ParallelNumMeth\Results\"/>
    </mc:Choice>
  </mc:AlternateContent>
  <bookViews>
    <workbookView xWindow="0" yWindow="0" windowWidth="28800" windowHeight="12300" activeTab="1"/>
  </bookViews>
  <sheets>
    <sheet name="Разложение Холецкого" sheetId="1" r:id="rId1"/>
    <sheet name="Метод сопряженных градиент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J13" i="2"/>
  <c r="F13" i="2"/>
  <c r="AG10" i="2"/>
  <c r="AC10" i="2"/>
  <c r="Y10" i="2"/>
  <c r="U10" i="2"/>
  <c r="Q10" i="2"/>
  <c r="M10" i="2"/>
  <c r="I10" i="2"/>
  <c r="F10" i="2"/>
  <c r="F11" i="2"/>
  <c r="AD10" i="2" l="1"/>
  <c r="V10" i="2"/>
  <c r="AH10" i="2"/>
  <c r="J10" i="2"/>
  <c r="Z10" i="2"/>
  <c r="N10" i="2"/>
  <c r="R10" i="2"/>
  <c r="AG13" i="2"/>
  <c r="AH13" i="2" s="1"/>
  <c r="AG12" i="2"/>
  <c r="AC12" i="2"/>
  <c r="AC13" i="2"/>
  <c r="AD13" i="2" s="1"/>
  <c r="Y12" i="2"/>
  <c r="Y13" i="2"/>
  <c r="Z13" i="2" s="1"/>
  <c r="U12" i="2"/>
  <c r="U13" i="2"/>
  <c r="V13" i="2" s="1"/>
  <c r="Q12" i="2"/>
  <c r="Q13" i="2"/>
  <c r="R13" i="2" s="1"/>
  <c r="M12" i="2"/>
  <c r="M13" i="2"/>
  <c r="N13" i="2" s="1"/>
  <c r="I12" i="2"/>
  <c r="AG11" i="2"/>
  <c r="AC11" i="2"/>
  <c r="Y11" i="2"/>
  <c r="U11" i="2"/>
  <c r="Q11" i="2"/>
  <c r="M11" i="2"/>
  <c r="I11" i="2"/>
  <c r="I9" i="2"/>
  <c r="F12" i="2"/>
  <c r="AD12" i="2" l="1"/>
  <c r="AH11" i="2"/>
  <c r="J12" i="2"/>
  <c r="V12" i="2"/>
  <c r="Z12" i="2"/>
  <c r="N12" i="2"/>
  <c r="AH12" i="2"/>
  <c r="R12" i="2"/>
  <c r="N11" i="2"/>
  <c r="V11" i="2"/>
  <c r="AD11" i="2"/>
  <c r="J11" i="2"/>
  <c r="R11" i="2"/>
  <c r="Z11" i="2"/>
  <c r="F6" i="2"/>
  <c r="AG9" i="2"/>
  <c r="AC9" i="2"/>
  <c r="Y9" i="2"/>
  <c r="U9" i="2"/>
  <c r="Q9" i="2"/>
  <c r="M9" i="2"/>
  <c r="F9" i="2"/>
  <c r="J9" i="2" s="1"/>
  <c r="AG8" i="2"/>
  <c r="AC8" i="2"/>
  <c r="Y8" i="2"/>
  <c r="U8" i="2"/>
  <c r="Q8" i="2"/>
  <c r="M8" i="2"/>
  <c r="I8" i="2"/>
  <c r="F8" i="2"/>
  <c r="AG7" i="2"/>
  <c r="AC7" i="2"/>
  <c r="Y7" i="2"/>
  <c r="U7" i="2"/>
  <c r="Q7" i="2"/>
  <c r="M7" i="2"/>
  <c r="I7" i="2"/>
  <c r="F7" i="2"/>
  <c r="AG6" i="2"/>
  <c r="AC6" i="2"/>
  <c r="Y6" i="2"/>
  <c r="U6" i="2"/>
  <c r="Q6" i="2"/>
  <c r="M6" i="2"/>
  <c r="I6" i="2"/>
  <c r="V6" i="2" l="1"/>
  <c r="AD9" i="2"/>
  <c r="AH9" i="2"/>
  <c r="Z9" i="2"/>
  <c r="N9" i="2"/>
  <c r="R9" i="2"/>
  <c r="V9" i="2"/>
  <c r="AD8" i="2"/>
  <c r="AH8" i="2"/>
  <c r="V8" i="2"/>
  <c r="R8" i="2"/>
  <c r="J8" i="2"/>
  <c r="Z8" i="2"/>
  <c r="N8" i="2"/>
  <c r="N7" i="2"/>
  <c r="Z7" i="2"/>
  <c r="AH7" i="2"/>
  <c r="R7" i="2"/>
  <c r="J7" i="2"/>
  <c r="V7" i="2"/>
  <c r="AD7" i="2"/>
  <c r="J6" i="2"/>
  <c r="AD6" i="2"/>
  <c r="N6" i="2"/>
  <c r="AH6" i="2"/>
  <c r="R6" i="2"/>
  <c r="Z6" i="2"/>
  <c r="I20" i="1"/>
  <c r="AK20" i="1"/>
  <c r="M10" i="1"/>
  <c r="L10" i="1"/>
  <c r="AJ21" i="1"/>
  <c r="AF21" i="1"/>
  <c r="AB21" i="1"/>
  <c r="X21" i="1"/>
  <c r="T21" i="1"/>
  <c r="P21" i="1"/>
  <c r="L21" i="1"/>
  <c r="I21" i="1"/>
  <c r="AJ20" i="1"/>
  <c r="AF20" i="1"/>
  <c r="AB20" i="1"/>
  <c r="X20" i="1"/>
  <c r="T20" i="1"/>
  <c r="P20" i="1"/>
  <c r="L20" i="1"/>
  <c r="AJ19" i="1"/>
  <c r="AF19" i="1"/>
  <c r="AB19" i="1"/>
  <c r="X19" i="1"/>
  <c r="T19" i="1"/>
  <c r="P19" i="1"/>
  <c r="L19" i="1"/>
  <c r="I19" i="1"/>
  <c r="AJ18" i="1"/>
  <c r="AF18" i="1"/>
  <c r="AB18" i="1"/>
  <c r="X18" i="1"/>
  <c r="T18" i="1"/>
  <c r="P18" i="1"/>
  <c r="L18" i="1"/>
  <c r="I18" i="1"/>
  <c r="Y13" i="1"/>
  <c r="Y12" i="1"/>
  <c r="Y11" i="1"/>
  <c r="Y10" i="1"/>
  <c r="AJ13" i="1"/>
  <c r="AJ12" i="1"/>
  <c r="AJ11" i="1"/>
  <c r="AK11" i="1" s="1"/>
  <c r="AJ10" i="1"/>
  <c r="AF13" i="1"/>
  <c r="AG13" i="1" s="1"/>
  <c r="AF12" i="1"/>
  <c r="AG12" i="1" s="1"/>
  <c r="AF11" i="1"/>
  <c r="AG11" i="1" s="1"/>
  <c r="AF10" i="1"/>
  <c r="AG10" i="1" s="1"/>
  <c r="AB13" i="1"/>
  <c r="AC13" i="1" s="1"/>
  <c r="AB12" i="1"/>
  <c r="AC12" i="1" s="1"/>
  <c r="AB11" i="1"/>
  <c r="AC11" i="1" s="1"/>
  <c r="AB10" i="1"/>
  <c r="AC10" i="1" s="1"/>
  <c r="X13" i="1"/>
  <c r="X12" i="1"/>
  <c r="X11" i="1"/>
  <c r="X10" i="1"/>
  <c r="T11" i="1"/>
  <c r="T10" i="1"/>
  <c r="T12" i="1"/>
  <c r="AK13" i="1"/>
  <c r="AK12" i="1"/>
  <c r="AK10" i="1"/>
  <c r="M12" i="1"/>
  <c r="M11" i="1"/>
  <c r="M13" i="1"/>
  <c r="T13" i="1"/>
  <c r="U13" i="1" s="1"/>
  <c r="U12" i="1"/>
  <c r="U11" i="1"/>
  <c r="U10" i="1"/>
  <c r="P13" i="1"/>
  <c r="Q13" i="1" s="1"/>
  <c r="P12" i="1"/>
  <c r="Q12" i="1" s="1"/>
  <c r="P11" i="1"/>
  <c r="Q11" i="1" s="1"/>
  <c r="P10" i="1"/>
  <c r="Q10" i="1" s="1"/>
  <c r="L13" i="1"/>
  <c r="L12" i="1"/>
  <c r="L11" i="1"/>
  <c r="I11" i="1"/>
  <c r="I12" i="1"/>
  <c r="I13" i="1"/>
  <c r="I10" i="1"/>
  <c r="AG21" i="1" l="1"/>
  <c r="Q21" i="1"/>
  <c r="AC20" i="1"/>
  <c r="AG19" i="1"/>
  <c r="Q19" i="1"/>
  <c r="AC18" i="1"/>
  <c r="M18" i="1"/>
  <c r="AC19" i="1"/>
  <c r="AC21" i="1"/>
  <c r="AK18" i="1"/>
  <c r="M20" i="1"/>
  <c r="Y18" i="1"/>
  <c r="Y20" i="1"/>
  <c r="M19" i="1"/>
  <c r="Y19" i="1"/>
  <c r="AK19" i="1"/>
  <c r="M21" i="1"/>
  <c r="Y21" i="1"/>
  <c r="AK21" i="1"/>
  <c r="U18" i="1"/>
  <c r="AG18" i="1"/>
  <c r="U20" i="1"/>
  <c r="AG20" i="1"/>
  <c r="U19" i="1"/>
  <c r="U21" i="1"/>
  <c r="Q18" i="1"/>
  <c r="Q20" i="1"/>
</calcChain>
</file>

<file path=xl/sharedStrings.xml><?xml version="1.0" encoding="utf-8"?>
<sst xmlns="http://schemas.openxmlformats.org/spreadsheetml/2006/main" count="107" uniqueCount="11">
  <si>
    <t>First</t>
  </si>
  <si>
    <t>Second</t>
  </si>
  <si>
    <t>Average</t>
  </si>
  <si>
    <t>Acceler</t>
  </si>
  <si>
    <t>2 tread</t>
  </si>
  <si>
    <t>3 tread</t>
  </si>
  <si>
    <t>4 tread</t>
  </si>
  <si>
    <t>5 tread</t>
  </si>
  <si>
    <t>6 tread</t>
  </si>
  <si>
    <t>7 tread</t>
  </si>
  <si>
    <t>8 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</si>
</sst>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Fill="1" applyBorder="1"/>
    <xf numFmtId="0" fontId="0" fillId="0" borderId="6" xfId="0" applyFill="1" applyBorder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1" xfId="0" applyFill="1" applyBorder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2" xfId="0" applyNumberFormat="1" applyFill="1" applyBorder="1"/>
    <xf numFmtId="167" fontId="0" fillId="0" borderId="4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167" fontId="0" fillId="0" borderId="0" xfId="0" applyNumberFormat="1" applyFill="1" applyBorder="1"/>
    <xf numFmtId="167" fontId="0" fillId="0" borderId="4" xfId="0" applyNumberFormat="1" applyFill="1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Разные</a:t>
            </a:r>
            <a:r>
              <a:rPr lang="ru-RU" baseline="0"/>
              <a:t> входные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'Разложение Холецкого'!$F$10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('Разложение Холецкого'!$M$10,'Разложение Холецкого'!$Q$10,'Разложение Холецкого'!$U$10,'Разложение Холецкого'!$Y$10,'Разложение Холецкого'!$AC$10,'Разложение Холецкого'!$AG$10)</c:f>
              <c:numCache>
                <c:formatCode>0.00</c:formatCode>
                <c:ptCount val="6"/>
                <c:pt idx="0">
                  <c:v>0.64574731626754756</c:v>
                </c:pt>
                <c:pt idx="1">
                  <c:v>0.6495016611295682</c:v>
                </c:pt>
                <c:pt idx="2">
                  <c:v>0.63064516129032255</c:v>
                </c:pt>
                <c:pt idx="3">
                  <c:v>0.58445440956651717</c:v>
                </c:pt>
                <c:pt idx="4">
                  <c:v>0.45124062319676861</c:v>
                </c:pt>
                <c:pt idx="5">
                  <c:v>0.25225806451612903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DD-4F38-97BB-ADA57BAFD0C6}"/>
            </c:ext>
          </c:extLst>
        </c:ser>
        <c:ser>
          <c:idx val="1"/>
          <c:order val="1"/>
          <c:tx>
            <c:strRef>
              <c:f>'Разложение Холецкого'!$F$11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('Разложение Холецкого'!$M$11,'Разложение Холецкого'!$Q$11,'Разложение Холецкого'!$U$11,'Разложение Холецкого'!$Y$11,'Разложение Холецкого'!$AC$11,'Разложение Холецкого'!$AG$11)</c:f>
              <c:numCache>
                <c:formatCode>0.00</c:formatCode>
                <c:ptCount val="6"/>
                <c:pt idx="0">
                  <c:v>1.854965986394558</c:v>
                </c:pt>
                <c:pt idx="1">
                  <c:v>2.1884430176565006</c:v>
                </c:pt>
                <c:pt idx="2">
                  <c:v>2.2860496311200538</c:v>
                </c:pt>
                <c:pt idx="3">
                  <c:v>2.1545512010113779</c:v>
                </c:pt>
                <c:pt idx="4">
                  <c:v>1.6494072102588919</c:v>
                </c:pt>
                <c:pt idx="5">
                  <c:v>0.92178236497957189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DD-4F38-97BB-ADA57BAFD0C6}"/>
            </c:ext>
          </c:extLst>
        </c:ser>
        <c:ser>
          <c:idx val="2"/>
          <c:order val="2"/>
          <c:tx>
            <c:strRef>
              <c:f>'Разложение Холецкого'!$F$12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('Разложение Холецкого'!$M$12,'Разложение Холецкого'!$Q$12,'Разложение Холецкого'!$U$12,'Разложение Холецкого'!$Y$12,'Разложение Холецкого'!$AC$12,'Разложение Холецкого'!$AG$12)</c:f>
              <c:numCache>
                <c:formatCode>0.00</c:formatCode>
                <c:ptCount val="6"/>
                <c:pt idx="0">
                  <c:v>2.2324415921546006</c:v>
                </c:pt>
                <c:pt idx="1">
                  <c:v>3.3965441579813498</c:v>
                </c:pt>
                <c:pt idx="2">
                  <c:v>3.7483503844058359</c:v>
                </c:pt>
                <c:pt idx="3">
                  <c:v>3.576032341900087</c:v>
                </c:pt>
                <c:pt idx="4">
                  <c:v>2.9023624261741818</c:v>
                </c:pt>
                <c:pt idx="5">
                  <c:v>1.5476229157866583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DD-4F38-97BB-ADA57BAFD0C6}"/>
            </c:ext>
          </c:extLst>
        </c:ser>
        <c:ser>
          <c:idx val="3"/>
          <c:order val="3"/>
          <c:tx>
            <c:strRef>
              <c:f>'Разложение Холецкого'!$F$13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('Разложение Холецкого'!$M$13,'Разложение Холецкого'!$Q$13,'Разложение Холецкого'!$U$13,'Разложение Холецкого'!$Y$13,'Разложение Холецкого'!$AC$13,'Разложение Холецкого'!$AG$13)</c:f>
              <c:numCache>
                <c:formatCode>0.00</c:formatCode>
                <c:ptCount val="6"/>
                <c:pt idx="0">
                  <c:v>2.1046831285731664</c:v>
                </c:pt>
                <c:pt idx="1">
                  <c:v>3.5383640081799594</c:v>
                </c:pt>
                <c:pt idx="2">
                  <c:v>4.5581138040042148</c:v>
                </c:pt>
                <c:pt idx="3">
                  <c:v>4.6416288864447246</c:v>
                </c:pt>
                <c:pt idx="4">
                  <c:v>4.1620201767510343</c:v>
                </c:pt>
                <c:pt idx="5">
                  <c:v>2.0617969494756911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DD-4F38-97BB-ADA57BAF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Одинаковые входные данные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'Разложение Холецкого'!$F$18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('Разложение Холецкого'!$M$18,'Разложение Холецкого'!$Q$18,'Разложение Холецкого'!$U$18,'Разложение Холецкого'!$Y$18,'Разложение Холецкого'!$AC$18,'Разложение Холецкого'!$AG$18,'Разложение Холецкого'!$AK$18)</c:f>
              <c:numCache>
                <c:formatCode>0.00</c:formatCode>
                <c:ptCount val="7"/>
                <c:pt idx="0">
                  <c:v>0.66422018348623846</c:v>
                </c:pt>
                <c:pt idx="1">
                  <c:v>0.6534296028880866</c:v>
                </c:pt>
                <c:pt idx="2">
                  <c:v>0.63121185701830873</c:v>
                </c:pt>
                <c:pt idx="3">
                  <c:v>0.58909682668836449</c:v>
                </c:pt>
                <c:pt idx="4">
                  <c:v>0.45997458703939004</c:v>
                </c:pt>
                <c:pt idx="5">
                  <c:v>0.25130163137799372</c:v>
                </c:pt>
                <c:pt idx="6">
                  <c:v>0.20574026712134127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4E18-9079-3097C8AEE8CA}"/>
            </c:ext>
          </c:extLst>
        </c:ser>
        <c:ser>
          <c:idx val="1"/>
          <c:order val="1"/>
          <c:tx>
            <c:strRef>
              <c:f>'Разложение Холецкого'!$F$19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('Разложение Холецкого'!$M$19,'Разложение Холецкого'!$Q$19,'Разложение Холецкого'!$U$19,'Разложение Холецкого'!$Y$19,'Разложение Холецкого'!$AC$19,'Разложение Холецкого'!$AG$19,'Разложение Холецкого'!$AK$19)</c:f>
              <c:numCache>
                <c:formatCode>0.00</c:formatCode>
                <c:ptCount val="7"/>
                <c:pt idx="0">
                  <c:v>2.0424693520140105</c:v>
                </c:pt>
                <c:pt idx="1">
                  <c:v>2.3833446866485017</c:v>
                </c:pt>
                <c:pt idx="2">
                  <c:v>2.4822632139056404</c:v>
                </c:pt>
                <c:pt idx="3">
                  <c:v>2.4739567221089884</c:v>
                </c:pt>
                <c:pt idx="4">
                  <c:v>2.0032922988834811</c:v>
                </c:pt>
                <c:pt idx="5">
                  <c:v>1.0000714591967987</c:v>
                </c:pt>
                <c:pt idx="6">
                  <c:v>0.81546439808880089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8-4E18-9079-3097C8AEE8CA}"/>
            </c:ext>
          </c:extLst>
        </c:ser>
        <c:ser>
          <c:idx val="2"/>
          <c:order val="2"/>
          <c:tx>
            <c:strRef>
              <c:f>'Разложение Холецкого'!$F$20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('Разложение Холецкого'!$M$20,'Разложение Холецкого'!$Q$20,'Разложение Холецкого'!$U$20,'Разложение Холецкого'!$Y$20,'Разложение Холецкого'!$AC$20,'Разложение Холецкого'!$AG$20,'Разложение Холецкого'!$AK$20)</c:f>
              <c:numCache>
                <c:formatCode>0.00</c:formatCode>
                <c:ptCount val="7"/>
                <c:pt idx="0">
                  <c:v>2.3069238312210154</c:v>
                </c:pt>
                <c:pt idx="1">
                  <c:v>3.7020231897775675</c:v>
                </c:pt>
                <c:pt idx="2">
                  <c:v>4.1410137638962414</c:v>
                </c:pt>
                <c:pt idx="3">
                  <c:v>4.2296254241183071</c:v>
                </c:pt>
                <c:pt idx="4">
                  <c:v>3.4473089847408143</c:v>
                </c:pt>
                <c:pt idx="5">
                  <c:v>1.6515967273686989</c:v>
                </c:pt>
                <c:pt idx="6">
                  <c:v>1.3098691784406069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8-4E18-9079-3097C8AEE8CA}"/>
            </c:ext>
          </c:extLst>
        </c:ser>
        <c:ser>
          <c:idx val="3"/>
          <c:order val="3"/>
          <c:tx>
            <c:strRef>
              <c:f>'Разложение Холецкого'!$F$21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('Разложение Холецкого'!$M$21,'Разложение Холецкого'!$Q$21,'Разложение Холецкого'!$U$21,'Разложение Холецкого'!$Y$21,'Разложение Холецкого'!$AC$21,'Разложение Холецкого'!$AG$21,'Разложение Холецкого'!$AK$21)</c:f>
              <c:numCache>
                <c:formatCode>0.00</c:formatCode>
                <c:ptCount val="7"/>
                <c:pt idx="0">
                  <c:v>2.1238559004394171</c:v>
                </c:pt>
                <c:pt idx="1">
                  <c:v>3.5436689038031317</c:v>
                </c:pt>
                <c:pt idx="2">
                  <c:v>4.7747007628902134</c:v>
                </c:pt>
                <c:pt idx="3">
                  <c:v>4.9177201078136683</c:v>
                </c:pt>
                <c:pt idx="4">
                  <c:v>4.3068598928736499</c:v>
                </c:pt>
                <c:pt idx="5">
                  <c:v>2.1827558949574515</c:v>
                </c:pt>
                <c:pt idx="6">
                  <c:v>1.8980321672303828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8-4E18-9079-3097C8AE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baseline="0">
                    <a:effectLst/>
                  </a:rPr>
                  <a:t>Количество потоков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nz = 0,5% </a:t>
            </a:r>
            <a:r>
              <a:rPr lang="ru-RU"/>
              <a:t>от</a:t>
            </a:r>
            <a:r>
              <a:rPr lang="ru-RU" baseline="0"/>
              <a:t> </a:t>
            </a:r>
            <a:r>
              <a:rPr lang="en-US" baseline="0"/>
              <a:t>n*n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сопряженных градиентов'!$C$6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градиентов'!$J$6,'Метод сопряженных градиентов'!$N$6,'Метод сопряженных градиентов'!$R$6,'Метод сопряженных градиентов'!$V$6,'Метод сопряженных градиентов'!$Z$6,'Метод сопряженных градиентов'!$AD$6,'Метод сопряженных градиентов'!$AH$6)</c:f>
              <c:numCache>
                <c:formatCode>0.0000</c:formatCode>
                <c:ptCount val="7"/>
                <c:pt idx="0">
                  <c:v>1.3170731707317072</c:v>
                </c:pt>
                <c:pt idx="1">
                  <c:v>1.5140186915887848</c:v>
                </c:pt>
                <c:pt idx="2">
                  <c:v>1.670103092783505</c:v>
                </c:pt>
                <c:pt idx="3">
                  <c:v>1.7999999999999996</c:v>
                </c:pt>
                <c:pt idx="4">
                  <c:v>1.8409090909090906</c:v>
                </c:pt>
                <c:pt idx="5">
                  <c:v>1.7052631578947364</c:v>
                </c:pt>
                <c:pt idx="6">
                  <c:v>1.5283018867924527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3-4869-8396-E403F8889D57}"/>
            </c:ext>
          </c:extLst>
        </c:ser>
        <c:ser>
          <c:idx val="1"/>
          <c:order val="1"/>
          <c:tx>
            <c:strRef>
              <c:f>'Метод сопряженных градиентов'!$C$7</c:f>
              <c:strCache>
                <c:ptCount val="1"/>
                <c:pt idx="0">
                  <c:v>6000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градиентов'!$J$7,'Метод сопряженных градиентов'!$N$7,'Метод сопряженных градиентов'!$R$7,'Метод сопряженных градиентов'!$V$7,'Метод сопряженных градиентов'!$Z$7,'Метод сопряженных градиентов'!$AD$7,'Метод сопряженных градиентов'!$AH$7)</c:f>
              <c:numCache>
                <c:formatCode>0.0000</c:formatCode>
                <c:ptCount val="7"/>
                <c:pt idx="0">
                  <c:v>1.311377245508982</c:v>
                </c:pt>
                <c:pt idx="1">
                  <c:v>1.6102941176470587</c:v>
                </c:pt>
                <c:pt idx="2">
                  <c:v>1.7804878048780488</c:v>
                </c:pt>
                <c:pt idx="3">
                  <c:v>2.0091743119266052</c:v>
                </c:pt>
                <c:pt idx="4">
                  <c:v>1.8717948717948716</c:v>
                </c:pt>
                <c:pt idx="5">
                  <c:v>1.8099173553719008</c:v>
                </c:pt>
                <c:pt idx="6">
                  <c:v>1.6846153846153844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3-4869-8396-E403F8889D57}"/>
            </c:ext>
          </c:extLst>
        </c:ser>
        <c:ser>
          <c:idx val="2"/>
          <c:order val="2"/>
          <c:tx>
            <c:strRef>
              <c:f>'Метод сопряженных градиентов'!$C$8</c:f>
              <c:strCache>
                <c:ptCount val="1"/>
                <c:pt idx="0">
                  <c:v>7000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градиентов'!$J$8,'Метод сопряженных градиентов'!$N$8,'Метод сопряженных градиентов'!$R$8,'Метод сопряженных градиентов'!$V$8,'Метод сопряженных градиентов'!$Z$8,'Метод сопряженных градиентов'!$AD$8,'Метод сопряженных градиентов'!$AH$8)</c:f>
              <c:numCache>
                <c:formatCode>0.0000</c:formatCode>
                <c:ptCount val="7"/>
                <c:pt idx="0">
                  <c:v>1.3439999999999999</c:v>
                </c:pt>
                <c:pt idx="1">
                  <c:v>1.6</c:v>
                </c:pt>
                <c:pt idx="2">
                  <c:v>1.8983050847457625</c:v>
                </c:pt>
                <c:pt idx="3">
                  <c:v>2.0487804878048781</c:v>
                </c:pt>
                <c:pt idx="4">
                  <c:v>2.1538461538461537</c:v>
                </c:pt>
                <c:pt idx="5">
                  <c:v>1.9534883720930232</c:v>
                </c:pt>
                <c:pt idx="6">
                  <c:v>2.0869565217391304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3-4869-8396-E403F8889D57}"/>
            </c:ext>
          </c:extLst>
        </c:ser>
        <c:ser>
          <c:idx val="3"/>
          <c:order val="3"/>
          <c:tx>
            <c:strRef>
              <c:f>'Метод сопряженных градиентов'!$C$9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градиентов'!$J$9,'Метод сопряженных градиентов'!$N$9,'Метод сопряженных градиентов'!$R$9,'Метод сопряженных градиентов'!$V$9,'Метод сопряженных градиентов'!$Z$9,'Метод сопряженных градиентов'!$AD$9,'Метод сопряженных градиентов'!$AH$9)</c:f>
              <c:numCache>
                <c:formatCode>0.0000</c:formatCode>
                <c:ptCount val="7"/>
                <c:pt idx="0">
                  <c:v>1.412244897959184</c:v>
                </c:pt>
                <c:pt idx="1">
                  <c:v>1.6878048780487809</c:v>
                </c:pt>
                <c:pt idx="2">
                  <c:v>1.8907103825136615</c:v>
                </c:pt>
                <c:pt idx="3">
                  <c:v>2.1358024691358031</c:v>
                </c:pt>
                <c:pt idx="4">
                  <c:v>2.1358024691358031</c:v>
                </c:pt>
                <c:pt idx="5">
                  <c:v>2.1358024691358031</c:v>
                </c:pt>
                <c:pt idx="6">
                  <c:v>2.1097560975609757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3-4869-8396-E403F8889D57}"/>
            </c:ext>
          </c:extLst>
        </c:ser>
        <c:ser>
          <c:idx val="4"/>
          <c:order val="4"/>
          <c:tx>
            <c:strRef>
              <c:f>'Метод сопряженных градиентов'!$C$10</c:f>
              <c:strCache>
                <c:ptCount val="1"/>
                <c:pt idx="0">
                  <c:v>9000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градиентов'!$J$10,'Метод сопряженных градиентов'!$N$10,'Метод сопряженных градиентов'!$R$10,'Метод сопряженных градиентов'!$V$10,'Метод сопряженных градиентов'!$Z$10,'Метод сопряженных градиентов'!$AD$10,'Метод сопряженных градиентов'!$AH$10)</c:f>
              <c:numCache>
                <c:formatCode>0.0000</c:formatCode>
                <c:ptCount val="7"/>
                <c:pt idx="0">
                  <c:v>1.4155405405405406</c:v>
                </c:pt>
                <c:pt idx="1">
                  <c:v>1.8296943231441047</c:v>
                </c:pt>
                <c:pt idx="2">
                  <c:v>2.0640394088669951</c:v>
                </c:pt>
                <c:pt idx="3">
                  <c:v>2.302197802197802</c:v>
                </c:pt>
                <c:pt idx="4">
                  <c:v>2.2406417112299462</c:v>
                </c:pt>
                <c:pt idx="5">
                  <c:v>2.302197802197802</c:v>
                </c:pt>
                <c:pt idx="6">
                  <c:v>2.3277777777777775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4B-BD1E-F69A95D5CD3D}"/>
            </c:ext>
          </c:extLst>
        </c:ser>
        <c:ser>
          <c:idx val="5"/>
          <c:order val="5"/>
          <c:tx>
            <c:strRef>
              <c:f>'Метод сопряженных градиентов'!$C$11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градиентов'!$J$11,'Метод сопряженных градиентов'!$N$11,'Метод сопряженных градиентов'!$R$11,'Метод сопряженных градиентов'!$V$11,'Метод сопряженных градиентов'!$Z$11,'Метод сопряженных градиентов'!$AD$11,'Метод сопряженных градиентов'!$AH$11)</c:f>
              <c:numCache>
                <c:formatCode>0.0000</c:formatCode>
                <c:ptCount val="7"/>
                <c:pt idx="0">
                  <c:v>1.4484848484848485</c:v>
                </c:pt>
                <c:pt idx="1">
                  <c:v>1.7573529411764706</c:v>
                </c:pt>
                <c:pt idx="2">
                  <c:v>2.0254237288135593</c:v>
                </c:pt>
                <c:pt idx="3">
                  <c:v>2.2129629629629628</c:v>
                </c:pt>
                <c:pt idx="4">
                  <c:v>2.3663366336633667</c:v>
                </c:pt>
                <c:pt idx="5">
                  <c:v>1.6313993174061434</c:v>
                </c:pt>
                <c:pt idx="6">
                  <c:v>1.6482758620689657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4B-BD1E-F69A95D5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09295"/>
        <c:axId val="1705805551"/>
      </c:scatterChart>
      <c:valAx>
        <c:axId val="170580929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потоков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5551"/>
        <c:crosses val="autoZero"/>
        <c:crossBetween val="midCat"/>
      </c:valAx>
      <c:valAx>
        <c:axId val="17058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nz</a:t>
            </a:r>
            <a:r>
              <a:rPr lang="en-US" baseline="0"/>
              <a:t> = 0,5% </a:t>
            </a:r>
            <a:r>
              <a:rPr lang="ru-RU" baseline="0"/>
              <a:t>от </a:t>
            </a:r>
            <a:r>
              <a:rPr lang="en-US" baseline="0"/>
              <a:t>n*n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'Метод сопряженных градиентов'!$C$11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градиентов'!$J$11,'Метод сопряженных градиентов'!$N$11,'Метод сопряженных градиентов'!$R$11,'Метод сопряженных градиентов'!$V$11,'Метод сопряженных градиентов'!$Z$11,'Метод сопряженных градиентов'!$AD$11,'Метод сопряженных градиентов'!$AH$11)</c:f>
              <c:numCache>
                <c:formatCode>0.0000</c:formatCode>
                <c:ptCount val="7"/>
                <c:pt idx="0">
                  <c:v>1.4484848484848485</c:v>
                </c:pt>
                <c:pt idx="1">
                  <c:v>1.7573529411764706</c:v>
                </c:pt>
                <c:pt idx="2">
                  <c:v>2.0254237288135593</c:v>
                </c:pt>
                <c:pt idx="3">
                  <c:v>2.2129629629629628</c:v>
                </c:pt>
                <c:pt idx="4">
                  <c:v>2.3663366336633667</c:v>
                </c:pt>
                <c:pt idx="5">
                  <c:v>1.6313993174061434</c:v>
                </c:pt>
                <c:pt idx="6">
                  <c:v>1.6482758620689657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E-4337-8A06-9C2E97A9DA2B}"/>
            </c:ext>
          </c:extLst>
        </c:ser>
        <c:ser>
          <c:idx val="1"/>
          <c:order val="1"/>
          <c:tx>
            <c:strRef>
              <c:f>'Метод сопряженных градиентов'!$C$12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градиентов'!$J$12,'Метод сопряженных градиентов'!$N$12,'Метод сопряженных градиентов'!$R$12,'Метод сопряженных градиентов'!$V$12,'Метод сопряженных градиентов'!$Z$12,'Метод сопряженных градиентов'!$AD$12,'Метод сопряженных градиентов'!$AH$12)</c:f>
              <c:numCache>
                <c:formatCode>0.0000</c:formatCode>
                <c:ptCount val="7"/>
                <c:pt idx="0">
                  <c:v>1.6864175022789427</c:v>
                </c:pt>
                <c:pt idx="1">
                  <c:v>1.786289024782749</c:v>
                </c:pt>
                <c:pt idx="2">
                  <c:v>1.7897452434698484</c:v>
                </c:pt>
                <c:pt idx="3">
                  <c:v>1.9750889679715302</c:v>
                </c:pt>
                <c:pt idx="4">
                  <c:v>2.4787851719517646</c:v>
                </c:pt>
                <c:pt idx="5">
                  <c:v>2.580195258019526</c:v>
                </c:pt>
                <c:pt idx="6">
                  <c:v>2.6216343882853095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E-4337-8A06-9C2E97A9DA2B}"/>
            </c:ext>
          </c:extLst>
        </c:ser>
        <c:ser>
          <c:idx val="2"/>
          <c:order val="2"/>
          <c:tx>
            <c:strRef>
              <c:f>'Метод сопряженных градиентов'!$C$13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('Метод сопряженных градиентов'!$J$13,'Метод сопряженных градиентов'!$N$13,'Метод сопряженных градиентов'!$R$13,'Метод сопряженных градиентов'!$V$13,'Метод сопряженных градиентов'!$Z$13,'Метод сопряженных градиентов'!$AD$13,'Метод сопряженных градиентов'!$AH$13)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E-4337-8A06-9C2E97A9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54639"/>
        <c:axId val="260943407"/>
      </c:scatterChart>
      <c:valAx>
        <c:axId val="2609546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потоков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3407"/>
        <c:crosses val="autoZero"/>
        <c:crossBetween val="midCat"/>
      </c:valAx>
      <c:valAx>
        <c:axId val="260943407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46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9524</xdr:rowOff>
    </xdr:from>
    <xdr:to>
      <xdr:col>14</xdr:col>
      <xdr:colOff>600075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24</xdr:row>
      <xdr:rowOff>9525</xdr:rowOff>
    </xdr:from>
    <xdr:to>
      <xdr:col>26</xdr:col>
      <xdr:colOff>600075</xdr:colOff>
      <xdr:row>42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15</xdr:row>
      <xdr:rowOff>9525</xdr:rowOff>
    </xdr:from>
    <xdr:to>
      <xdr:col>14</xdr:col>
      <xdr:colOff>561974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15</xdr:row>
      <xdr:rowOff>38100</xdr:rowOff>
    </xdr:from>
    <xdr:to>
      <xdr:col>27</xdr:col>
      <xdr:colOff>571500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AK21"/>
  <sheetViews>
    <sheetView topLeftCell="E7" workbookViewId="0">
      <selection activeCell="P40" sqref="P40"/>
    </sheetView>
  </sheetViews>
  <sheetFormatPr defaultRowHeight="15" x14ac:dyDescent="0.25"/>
  <sheetData>
    <row r="7" spans="6:37" ht="15.75" thickBot="1" x14ac:dyDescent="0.3"/>
    <row r="8" spans="6:37" x14ac:dyDescent="0.25">
      <c r="F8" s="22"/>
      <c r="G8" s="24">
        <v>1</v>
      </c>
      <c r="H8" s="25"/>
      <c r="I8" s="25"/>
      <c r="J8" s="24" t="s">
        <v>4</v>
      </c>
      <c r="K8" s="25"/>
      <c r="L8" s="25"/>
      <c r="M8" s="26"/>
      <c r="N8" s="25" t="s">
        <v>5</v>
      </c>
      <c r="O8" s="25"/>
      <c r="P8" s="25"/>
      <c r="Q8" s="25"/>
      <c r="R8" s="24" t="s">
        <v>6</v>
      </c>
      <c r="S8" s="25"/>
      <c r="T8" s="25"/>
      <c r="U8" s="26"/>
      <c r="V8" s="24" t="s">
        <v>7</v>
      </c>
      <c r="W8" s="25"/>
      <c r="X8" s="25"/>
      <c r="Y8" s="26"/>
      <c r="Z8" s="24" t="s">
        <v>8</v>
      </c>
      <c r="AA8" s="25"/>
      <c r="AB8" s="25"/>
      <c r="AC8" s="26"/>
      <c r="AD8" s="24" t="s">
        <v>9</v>
      </c>
      <c r="AE8" s="25"/>
      <c r="AF8" s="25"/>
      <c r="AG8" s="26"/>
      <c r="AH8" s="24" t="s">
        <v>10</v>
      </c>
      <c r="AI8" s="25"/>
      <c r="AJ8" s="25"/>
      <c r="AK8" s="26"/>
    </row>
    <row r="9" spans="6:37" ht="15.75" thickBot="1" x14ac:dyDescent="0.3">
      <c r="F9" s="23"/>
      <c r="G9" s="1" t="s">
        <v>0</v>
      </c>
      <c r="H9" s="2" t="s">
        <v>1</v>
      </c>
      <c r="I9" s="2" t="s">
        <v>2</v>
      </c>
      <c r="J9" s="1" t="s">
        <v>0</v>
      </c>
      <c r="K9" s="2" t="s">
        <v>1</v>
      </c>
      <c r="L9" s="2" t="s">
        <v>2</v>
      </c>
      <c r="M9" s="3" t="s">
        <v>3</v>
      </c>
      <c r="N9" s="2" t="s">
        <v>0</v>
      </c>
      <c r="O9" s="2" t="s">
        <v>1</v>
      </c>
      <c r="P9" s="2" t="s">
        <v>2</v>
      </c>
      <c r="Q9" s="3" t="s">
        <v>3</v>
      </c>
      <c r="R9" s="1" t="s">
        <v>0</v>
      </c>
      <c r="S9" s="2" t="s">
        <v>1</v>
      </c>
      <c r="T9" s="2" t="s">
        <v>2</v>
      </c>
      <c r="U9" s="3" t="s">
        <v>3</v>
      </c>
      <c r="V9" s="1" t="s">
        <v>0</v>
      </c>
      <c r="W9" s="2" t="s">
        <v>1</v>
      </c>
      <c r="X9" s="2" t="s">
        <v>2</v>
      </c>
      <c r="Y9" s="3" t="s">
        <v>3</v>
      </c>
      <c r="Z9" s="1" t="s">
        <v>0</v>
      </c>
      <c r="AA9" s="2" t="s">
        <v>1</v>
      </c>
      <c r="AB9" s="2" t="s">
        <v>2</v>
      </c>
      <c r="AC9" s="3" t="s">
        <v>3</v>
      </c>
      <c r="AD9" s="1" t="s">
        <v>0</v>
      </c>
      <c r="AE9" s="2" t="s">
        <v>1</v>
      </c>
      <c r="AF9" s="2" t="s">
        <v>2</v>
      </c>
      <c r="AG9" s="3" t="s">
        <v>3</v>
      </c>
      <c r="AH9" s="1" t="s">
        <v>0</v>
      </c>
      <c r="AI9" s="2" t="s">
        <v>1</v>
      </c>
      <c r="AJ9" s="2" t="s">
        <v>2</v>
      </c>
      <c r="AK9" s="3" t="s">
        <v>3</v>
      </c>
    </row>
    <row r="10" spans="6:37" x14ac:dyDescent="0.25">
      <c r="F10" s="4">
        <v>1000</v>
      </c>
      <c r="G10" s="6">
        <v>0.40100000000000002</v>
      </c>
      <c r="H10" s="7">
        <v>0.38100000000000001</v>
      </c>
      <c r="I10" s="7">
        <f>(G10+H10)/2</f>
        <v>0.39100000000000001</v>
      </c>
      <c r="J10" s="6">
        <v>0.60699999999999998</v>
      </c>
      <c r="K10" s="7">
        <v>0.60399999999999998</v>
      </c>
      <c r="L10" s="7">
        <f>(J10+K10)/2</f>
        <v>0.60549999999999993</v>
      </c>
      <c r="M10" s="8">
        <f>$I10/L10</f>
        <v>0.64574731626754756</v>
      </c>
      <c r="N10" s="7">
        <v>0.6</v>
      </c>
      <c r="O10" s="9">
        <v>0.60399999999999998</v>
      </c>
      <c r="P10" s="7">
        <f>(N10+O10)/2</f>
        <v>0.60199999999999998</v>
      </c>
      <c r="Q10" s="8">
        <f>$I10/P10</f>
        <v>0.6495016611295682</v>
      </c>
      <c r="R10" s="6">
        <v>0.63</v>
      </c>
      <c r="S10" s="9">
        <v>0.61</v>
      </c>
      <c r="T10" s="7">
        <f>(R10+S10)/2</f>
        <v>0.62</v>
      </c>
      <c r="U10" s="8">
        <f>$I10/T10</f>
        <v>0.63064516129032255</v>
      </c>
      <c r="V10" s="6">
        <v>0.68</v>
      </c>
      <c r="W10" s="9">
        <v>0.65800000000000003</v>
      </c>
      <c r="X10" s="7">
        <f>(V10+W10)/2</f>
        <v>0.66900000000000004</v>
      </c>
      <c r="Y10" s="8">
        <f>$I10/X10</f>
        <v>0.58445440956651717</v>
      </c>
      <c r="Z10" s="6">
        <v>0.90300000000000002</v>
      </c>
      <c r="AA10" s="9">
        <v>0.83</v>
      </c>
      <c r="AB10" s="7">
        <f>(Z10+AA10)/2</f>
        <v>0.86650000000000005</v>
      </c>
      <c r="AC10" s="8">
        <f>$I10/AB10</f>
        <v>0.45124062319676861</v>
      </c>
      <c r="AD10" s="6">
        <v>1.53</v>
      </c>
      <c r="AE10" s="9">
        <v>1.57</v>
      </c>
      <c r="AF10" s="7">
        <f>(AD10+AE10)/2</f>
        <v>1.55</v>
      </c>
      <c r="AG10" s="8">
        <f>$I10/AF10</f>
        <v>0.25225806451612903</v>
      </c>
      <c r="AH10" s="6"/>
      <c r="AI10" s="9"/>
      <c r="AJ10" s="7">
        <f>(AH10+AI10)/2</f>
        <v>0</v>
      </c>
      <c r="AK10" s="8" t="e">
        <f>$I10/AJ10</f>
        <v>#DIV/0!</v>
      </c>
    </row>
    <row r="11" spans="6:37" x14ac:dyDescent="0.25">
      <c r="F11" s="4">
        <v>2000</v>
      </c>
      <c r="G11" s="6">
        <v>6.8220000000000001</v>
      </c>
      <c r="H11" s="7">
        <v>6.8120000000000003</v>
      </c>
      <c r="I11" s="7">
        <f t="shared" ref="I11:I13" si="0">(G11+H11)/2</f>
        <v>6.8170000000000002</v>
      </c>
      <c r="J11" s="6">
        <v>3.63</v>
      </c>
      <c r="K11" s="9">
        <v>3.72</v>
      </c>
      <c r="L11" s="7">
        <f t="shared" ref="L11:L13" si="1">(J11+K11)/2</f>
        <v>3.6749999999999998</v>
      </c>
      <c r="M11" s="8">
        <f t="shared" ref="M11:M13" si="2">$I11/L11</f>
        <v>1.854965986394558</v>
      </c>
      <c r="N11" s="7">
        <v>3.12</v>
      </c>
      <c r="O11" s="9">
        <v>3.11</v>
      </c>
      <c r="P11" s="7">
        <f t="shared" ref="P11:P13" si="3">(N11+O11)/2</f>
        <v>3.1150000000000002</v>
      </c>
      <c r="Q11" s="8">
        <f t="shared" ref="Q11:Q13" si="4">$I11/P11</f>
        <v>2.1884430176565006</v>
      </c>
      <c r="R11" s="6">
        <v>3.008</v>
      </c>
      <c r="S11" s="9">
        <v>2.956</v>
      </c>
      <c r="T11" s="7">
        <f>(R11+S11)/2</f>
        <v>2.9820000000000002</v>
      </c>
      <c r="U11" s="8">
        <f t="shared" ref="U11:U13" si="5">$I11/T11</f>
        <v>2.2860496311200538</v>
      </c>
      <c r="V11" s="9">
        <v>3.2080000000000002</v>
      </c>
      <c r="W11" s="9">
        <v>3.12</v>
      </c>
      <c r="X11" s="7">
        <f>(V11+W11)/2</f>
        <v>3.1640000000000001</v>
      </c>
      <c r="Y11" s="8">
        <f>$I11/X11</f>
        <v>2.1545512010113779</v>
      </c>
      <c r="Z11" s="6">
        <v>4.2460000000000004</v>
      </c>
      <c r="AA11" s="9">
        <v>4.0199999999999996</v>
      </c>
      <c r="AB11" s="7">
        <f>(Z11+AA11)/2</f>
        <v>4.133</v>
      </c>
      <c r="AC11" s="8">
        <f t="shared" ref="AC11:AC13" si="6">$I11/AB11</f>
        <v>1.6494072102588919</v>
      </c>
      <c r="AD11" s="6">
        <v>7.5759100000000004</v>
      </c>
      <c r="AE11" s="9">
        <v>7.2149999999999999</v>
      </c>
      <c r="AF11" s="7">
        <f>(AD11+AE11)/2</f>
        <v>7.3954550000000001</v>
      </c>
      <c r="AG11" s="8">
        <f t="shared" ref="AG11:AG13" si="7">$I11/AF11</f>
        <v>0.92178236497957189</v>
      </c>
      <c r="AH11" s="6"/>
      <c r="AI11" s="9"/>
      <c r="AJ11" s="7">
        <f>(AH11+AI11)/2</f>
        <v>0</v>
      </c>
      <c r="AK11" s="8" t="e">
        <f t="shared" ref="AK11:AK13" si="8">$I11/AJ11</f>
        <v>#DIV/0!</v>
      </c>
    </row>
    <row r="12" spans="6:37" x14ac:dyDescent="0.25">
      <c r="F12" s="4">
        <v>3000</v>
      </c>
      <c r="G12" s="6">
        <v>30.942</v>
      </c>
      <c r="H12" s="7">
        <v>30.977</v>
      </c>
      <c r="I12" s="7">
        <f t="shared" si="0"/>
        <v>30.959499999999998</v>
      </c>
      <c r="J12" s="6">
        <v>13.795999999999999</v>
      </c>
      <c r="K12" s="9">
        <v>13.94</v>
      </c>
      <c r="L12" s="7">
        <f t="shared" si="1"/>
        <v>13.867999999999999</v>
      </c>
      <c r="M12" s="8">
        <f>$I12/L12</f>
        <v>2.2324415921546006</v>
      </c>
      <c r="N12" s="7">
        <v>9.11</v>
      </c>
      <c r="O12" s="9">
        <v>9.1199999999999992</v>
      </c>
      <c r="P12" s="7">
        <f t="shared" si="3"/>
        <v>9.1149999999999984</v>
      </c>
      <c r="Q12" s="8">
        <f>$I12/P12</f>
        <v>3.3965441579813498</v>
      </c>
      <c r="R12" s="6">
        <v>8.2690000000000001</v>
      </c>
      <c r="S12" s="9">
        <v>8.25</v>
      </c>
      <c r="T12" s="7">
        <f>(R12+S12)/2</f>
        <v>8.2594999999999992</v>
      </c>
      <c r="U12" s="8">
        <f>$I12/T12</f>
        <v>3.7483503844058359</v>
      </c>
      <c r="V12" s="6">
        <v>8.6950000000000003</v>
      </c>
      <c r="W12" s="9">
        <v>8.6199999999999992</v>
      </c>
      <c r="X12" s="7">
        <f>(V12+W12)/2</f>
        <v>8.6574999999999989</v>
      </c>
      <c r="Y12" s="8">
        <f>$I12/X12</f>
        <v>3.576032341900087</v>
      </c>
      <c r="Z12" s="6">
        <v>10.699</v>
      </c>
      <c r="AA12" s="9">
        <v>10.635</v>
      </c>
      <c r="AB12" s="7">
        <f>(Z12+AA12)/2</f>
        <v>10.667</v>
      </c>
      <c r="AC12" s="8">
        <f>$I12/AB12</f>
        <v>2.9023624261741818</v>
      </c>
      <c r="AD12" s="6">
        <v>20.033999999999999</v>
      </c>
      <c r="AE12" s="9">
        <v>19.975100000000001</v>
      </c>
      <c r="AF12" s="7">
        <f>(AD12+AE12)/2</f>
        <v>20.004550000000002</v>
      </c>
      <c r="AG12" s="8">
        <f>$I12/AF12</f>
        <v>1.5476229157866583</v>
      </c>
      <c r="AH12" s="6"/>
      <c r="AI12" s="9"/>
      <c r="AJ12" s="7">
        <f>(AH12+AI12)/2</f>
        <v>0</v>
      </c>
      <c r="AK12" s="8" t="e">
        <f>$I12/AJ12</f>
        <v>#DIV/0!</v>
      </c>
    </row>
    <row r="13" spans="6:37" ht="15.75" thickBot="1" x14ac:dyDescent="0.3">
      <c r="F13" s="5">
        <v>4000</v>
      </c>
      <c r="G13" s="10">
        <v>86.513000000000005</v>
      </c>
      <c r="H13" s="11">
        <v>86.513000000000005</v>
      </c>
      <c r="I13" s="11">
        <f t="shared" si="0"/>
        <v>86.513000000000005</v>
      </c>
      <c r="J13" s="10">
        <v>41.22</v>
      </c>
      <c r="K13" s="11">
        <v>40.99</v>
      </c>
      <c r="L13" s="11">
        <f t="shared" si="1"/>
        <v>41.105000000000004</v>
      </c>
      <c r="M13" s="12">
        <f t="shared" si="2"/>
        <v>2.1046831285731664</v>
      </c>
      <c r="N13" s="11">
        <v>24</v>
      </c>
      <c r="O13" s="11">
        <v>24.9</v>
      </c>
      <c r="P13" s="11">
        <f t="shared" si="3"/>
        <v>24.45</v>
      </c>
      <c r="Q13" s="12">
        <f t="shared" si="4"/>
        <v>3.5383640081799594</v>
      </c>
      <c r="R13" s="10">
        <v>18.98</v>
      </c>
      <c r="S13" s="11">
        <v>18.98</v>
      </c>
      <c r="T13" s="11">
        <f t="shared" ref="T13" si="9">(R13+S13)/2</f>
        <v>18.98</v>
      </c>
      <c r="U13" s="12">
        <f t="shared" si="5"/>
        <v>4.5581138040042148</v>
      </c>
      <c r="V13" s="10">
        <v>18.696999999999999</v>
      </c>
      <c r="W13" s="11">
        <v>18.579999999999998</v>
      </c>
      <c r="X13" s="11">
        <f t="shared" ref="X13" si="10">(V13+W13)/2</f>
        <v>18.638500000000001</v>
      </c>
      <c r="Y13" s="12">
        <f>$I13/X13</f>
        <v>4.6416288864447246</v>
      </c>
      <c r="Z13" s="10">
        <v>20.632999999999999</v>
      </c>
      <c r="AA13" s="11">
        <v>20.939599999999999</v>
      </c>
      <c r="AB13" s="11">
        <f t="shared" ref="AB13" si="11">(Z13+AA13)/2</f>
        <v>20.786299999999997</v>
      </c>
      <c r="AC13" s="12">
        <f t="shared" si="6"/>
        <v>4.1620201767510343</v>
      </c>
      <c r="AD13" s="10">
        <v>41.832999999999998</v>
      </c>
      <c r="AE13" s="11">
        <v>42.087000000000003</v>
      </c>
      <c r="AF13" s="11">
        <f t="shared" ref="AF13" si="12">(AD13+AE13)/2</f>
        <v>41.96</v>
      </c>
      <c r="AG13" s="12">
        <f t="shared" si="7"/>
        <v>2.0617969494756911</v>
      </c>
      <c r="AH13" s="10"/>
      <c r="AI13" s="11"/>
      <c r="AJ13" s="11">
        <f t="shared" ref="AJ13" si="13">(AH13+AI13)/2</f>
        <v>0</v>
      </c>
      <c r="AK13" s="12" t="e">
        <f t="shared" si="8"/>
        <v>#DIV/0!</v>
      </c>
    </row>
    <row r="14" spans="6:37" x14ac:dyDescent="0.25"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6:37" ht="15.75" thickBot="1" x14ac:dyDescent="0.3"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6:37" x14ac:dyDescent="0.25">
      <c r="F16" s="27"/>
      <c r="G16" s="19">
        <v>1</v>
      </c>
      <c r="H16" s="20"/>
      <c r="I16" s="20"/>
      <c r="J16" s="19">
        <v>2</v>
      </c>
      <c r="K16" s="20"/>
      <c r="L16" s="20"/>
      <c r="M16" s="21"/>
      <c r="N16" s="20">
        <v>3</v>
      </c>
      <c r="O16" s="20"/>
      <c r="P16" s="20"/>
      <c r="Q16" s="20"/>
      <c r="R16" s="19">
        <v>4</v>
      </c>
      <c r="S16" s="20"/>
      <c r="T16" s="20"/>
      <c r="U16" s="21"/>
      <c r="V16" s="19">
        <v>5</v>
      </c>
      <c r="W16" s="20"/>
      <c r="X16" s="20"/>
      <c r="Y16" s="21"/>
      <c r="Z16" s="19">
        <v>6</v>
      </c>
      <c r="AA16" s="20"/>
      <c r="AB16" s="20"/>
      <c r="AC16" s="21"/>
      <c r="AD16" s="19">
        <v>7</v>
      </c>
      <c r="AE16" s="20"/>
      <c r="AF16" s="20"/>
      <c r="AG16" s="21"/>
      <c r="AH16" s="19">
        <v>8</v>
      </c>
      <c r="AI16" s="20"/>
      <c r="AJ16" s="20"/>
      <c r="AK16" s="21"/>
    </row>
    <row r="17" spans="6:37" ht="15.75" thickBot="1" x14ac:dyDescent="0.3">
      <c r="F17" s="28"/>
      <c r="G17" s="14" t="s">
        <v>0</v>
      </c>
      <c r="H17" s="15" t="s">
        <v>1</v>
      </c>
      <c r="I17" s="15" t="s">
        <v>2</v>
      </c>
      <c r="J17" s="14" t="s">
        <v>0</v>
      </c>
      <c r="K17" s="15" t="s">
        <v>1</v>
      </c>
      <c r="L17" s="15" t="s">
        <v>2</v>
      </c>
      <c r="M17" s="16" t="s">
        <v>3</v>
      </c>
      <c r="N17" s="15" t="s">
        <v>0</v>
      </c>
      <c r="O17" s="15" t="s">
        <v>1</v>
      </c>
      <c r="P17" s="15" t="s">
        <v>2</v>
      </c>
      <c r="Q17" s="16" t="s">
        <v>3</v>
      </c>
      <c r="R17" s="14" t="s">
        <v>0</v>
      </c>
      <c r="S17" s="15" t="s">
        <v>1</v>
      </c>
      <c r="T17" s="15" t="s">
        <v>2</v>
      </c>
      <c r="U17" s="16" t="s">
        <v>3</v>
      </c>
      <c r="V17" s="14" t="s">
        <v>0</v>
      </c>
      <c r="W17" s="15" t="s">
        <v>1</v>
      </c>
      <c r="X17" s="15" t="s">
        <v>2</v>
      </c>
      <c r="Y17" s="16" t="s">
        <v>3</v>
      </c>
      <c r="Z17" s="14" t="s">
        <v>0</v>
      </c>
      <c r="AA17" s="15" t="s">
        <v>1</v>
      </c>
      <c r="AB17" s="15" t="s">
        <v>2</v>
      </c>
      <c r="AC17" s="16" t="s">
        <v>3</v>
      </c>
      <c r="AD17" s="14" t="s">
        <v>0</v>
      </c>
      <c r="AE17" s="15" t="s">
        <v>1</v>
      </c>
      <c r="AF17" s="15" t="s">
        <v>2</v>
      </c>
      <c r="AG17" s="16" t="s">
        <v>3</v>
      </c>
      <c r="AH17" s="14" t="s">
        <v>0</v>
      </c>
      <c r="AI17" s="15" t="s">
        <v>1</v>
      </c>
      <c r="AJ17" s="15" t="s">
        <v>2</v>
      </c>
      <c r="AK17" s="16" t="s">
        <v>3</v>
      </c>
    </row>
    <row r="18" spans="6:37" x14ac:dyDescent="0.25">
      <c r="F18" s="4">
        <v>1000</v>
      </c>
      <c r="G18" s="6">
        <v>0.36599999999999999</v>
      </c>
      <c r="H18" s="7">
        <v>0.35799999999999998</v>
      </c>
      <c r="I18" s="7">
        <f>(G18+H18)/2</f>
        <v>0.36199999999999999</v>
      </c>
      <c r="J18" s="6">
        <v>0.54200000000000004</v>
      </c>
      <c r="K18" s="7">
        <v>0.54800000000000004</v>
      </c>
      <c r="L18" s="7">
        <f>(J18+K18)/2</f>
        <v>0.54500000000000004</v>
      </c>
      <c r="M18" s="8">
        <f>$I18/L18</f>
        <v>0.66422018348623846</v>
      </c>
      <c r="N18" s="7">
        <v>0.55500000000000005</v>
      </c>
      <c r="O18" s="9">
        <v>0.55300000000000005</v>
      </c>
      <c r="P18" s="7">
        <f>(N18+O18)/2</f>
        <v>0.55400000000000005</v>
      </c>
      <c r="Q18" s="8">
        <f>$I18/P18</f>
        <v>0.6534296028880866</v>
      </c>
      <c r="R18" s="6">
        <v>0.57399999999999995</v>
      </c>
      <c r="S18" s="9">
        <v>0.57299999999999995</v>
      </c>
      <c r="T18" s="7">
        <f>(R18+S18)/2</f>
        <v>0.5734999999999999</v>
      </c>
      <c r="U18" s="8">
        <f>$I18/T18</f>
        <v>0.63121185701830873</v>
      </c>
      <c r="V18" s="6">
        <v>0.61</v>
      </c>
      <c r="W18" s="9">
        <v>0.61899999999999999</v>
      </c>
      <c r="X18" s="7">
        <f>(V18+W18)/2</f>
        <v>0.61450000000000005</v>
      </c>
      <c r="Y18" s="8">
        <f>$I18/X18</f>
        <v>0.58909682668836449</v>
      </c>
      <c r="Z18" s="6">
        <v>0.77800000000000002</v>
      </c>
      <c r="AA18" s="9">
        <v>0.79600000000000004</v>
      </c>
      <c r="AB18" s="7">
        <f>(Z18+AA18)/2</f>
        <v>0.78700000000000003</v>
      </c>
      <c r="AC18" s="8">
        <f>$I18/AB18</f>
        <v>0.45997458703939004</v>
      </c>
      <c r="AD18" s="6">
        <v>1.44</v>
      </c>
      <c r="AE18" s="9">
        <v>1.4410000000000001</v>
      </c>
      <c r="AF18" s="7">
        <f>(AD18+AE18)/2</f>
        <v>1.4405000000000001</v>
      </c>
      <c r="AG18" s="8">
        <f>$I18/AF18</f>
        <v>0.25130163137799372</v>
      </c>
      <c r="AH18" s="6">
        <v>1.7470000000000001</v>
      </c>
      <c r="AI18" s="9">
        <v>1.772</v>
      </c>
      <c r="AJ18" s="7">
        <f>(AH18+AI18)/2</f>
        <v>1.7595000000000001</v>
      </c>
      <c r="AK18" s="8">
        <f>$I18/AJ18</f>
        <v>0.20574026712134127</v>
      </c>
    </row>
    <row r="19" spans="6:37" x14ac:dyDescent="0.25">
      <c r="F19" s="4">
        <v>2000</v>
      </c>
      <c r="G19" s="6">
        <v>6.9710000000000001</v>
      </c>
      <c r="H19" s="7">
        <v>7.024</v>
      </c>
      <c r="I19" s="7">
        <f t="shared" ref="I19:I21" si="14">(G19+H19)/2</f>
        <v>6.9975000000000005</v>
      </c>
      <c r="J19" s="6">
        <v>3.444</v>
      </c>
      <c r="K19" s="9">
        <v>3.4079999999999999</v>
      </c>
      <c r="L19" s="7">
        <f t="shared" ref="L19:L21" si="15">(J19+K19)/2</f>
        <v>3.4260000000000002</v>
      </c>
      <c r="M19" s="8">
        <f t="shared" ref="M19:M21" si="16">$I19/L19</f>
        <v>2.0424693520140105</v>
      </c>
      <c r="N19" s="7">
        <v>2.9260000000000002</v>
      </c>
      <c r="O19" s="9">
        <v>2.9460000000000002</v>
      </c>
      <c r="P19" s="7">
        <f t="shared" ref="P19:P21" si="17">(N19+O19)/2</f>
        <v>2.9359999999999999</v>
      </c>
      <c r="Q19" s="8">
        <f t="shared" ref="Q19:Q21" si="18">$I19/P19</f>
        <v>2.3833446866485017</v>
      </c>
      <c r="R19" s="6">
        <v>2.9220000000000002</v>
      </c>
      <c r="S19" s="9">
        <v>2.7160000000000002</v>
      </c>
      <c r="T19" s="7">
        <f>(R19+S19)/2</f>
        <v>2.819</v>
      </c>
      <c r="U19" s="8">
        <f t="shared" ref="U19:U21" si="19">$I19/T19</f>
        <v>2.4822632139056404</v>
      </c>
      <c r="V19" s="9">
        <v>2.8799299999999999</v>
      </c>
      <c r="W19" s="9">
        <v>2.7770000000000001</v>
      </c>
      <c r="X19" s="7">
        <f>(V19+W19)/2</f>
        <v>2.828465</v>
      </c>
      <c r="Y19" s="8">
        <f>$I19/X19</f>
        <v>2.4739567221089884</v>
      </c>
      <c r="Z19" s="6">
        <v>3.4780000000000002</v>
      </c>
      <c r="AA19" s="9">
        <v>3.508</v>
      </c>
      <c r="AB19" s="7">
        <f>(Z19+AA19)/2</f>
        <v>3.4930000000000003</v>
      </c>
      <c r="AC19" s="8">
        <f t="shared" ref="AC19:AC21" si="20">$I19/AB19</f>
        <v>2.0032922988834811</v>
      </c>
      <c r="AD19" s="6">
        <v>6.9210000000000003</v>
      </c>
      <c r="AE19" s="9">
        <v>7.0730000000000004</v>
      </c>
      <c r="AF19" s="7">
        <f>(AD19+AE19)/2</f>
        <v>6.9969999999999999</v>
      </c>
      <c r="AG19" s="8">
        <f t="shared" ref="AG19:AG21" si="21">$I19/AF19</f>
        <v>1.0000714591967987</v>
      </c>
      <c r="AH19" s="6">
        <v>8.6050000000000004</v>
      </c>
      <c r="AI19" s="9">
        <v>8.5570000000000004</v>
      </c>
      <c r="AJ19" s="7">
        <f>(AH19+AI19)/2</f>
        <v>8.5809999999999995</v>
      </c>
      <c r="AK19" s="8">
        <f t="shared" ref="AK19:AK21" si="22">$I19/AJ19</f>
        <v>0.81546439808880089</v>
      </c>
    </row>
    <row r="20" spans="6:37" x14ac:dyDescent="0.25">
      <c r="F20" s="4">
        <v>3000</v>
      </c>
      <c r="G20" s="6">
        <v>31.289000000000001</v>
      </c>
      <c r="H20" s="7">
        <v>31.29</v>
      </c>
      <c r="I20" s="7">
        <f>(G20+H20)/2</f>
        <v>31.2895</v>
      </c>
      <c r="J20" s="6">
        <v>13.548999999999999</v>
      </c>
      <c r="K20" s="9">
        <v>13.5776</v>
      </c>
      <c r="L20" s="7">
        <f t="shared" si="15"/>
        <v>13.5633</v>
      </c>
      <c r="M20" s="8">
        <f>$I20/L20</f>
        <v>2.3069238312210154</v>
      </c>
      <c r="N20" s="7">
        <v>8.4550000000000001</v>
      </c>
      <c r="O20" s="9">
        <v>8.4489999999999998</v>
      </c>
      <c r="P20" s="7">
        <f t="shared" si="17"/>
        <v>8.452</v>
      </c>
      <c r="Q20" s="8">
        <f>$I20/P20</f>
        <v>3.7020231897775675</v>
      </c>
      <c r="R20" s="6">
        <v>7.5069999999999997</v>
      </c>
      <c r="S20" s="9">
        <v>7.6050000000000004</v>
      </c>
      <c r="T20" s="7">
        <f>(R20+S20)/2</f>
        <v>7.556</v>
      </c>
      <c r="U20" s="8">
        <f>$I20/T20</f>
        <v>4.1410137638962414</v>
      </c>
      <c r="V20" s="6">
        <v>7.3464</v>
      </c>
      <c r="W20" s="9">
        <v>7.4489999999999998</v>
      </c>
      <c r="X20" s="7">
        <f>(V20+W20)/2</f>
        <v>7.3977000000000004</v>
      </c>
      <c r="Y20" s="8">
        <f>$I20/X20</f>
        <v>4.2296254241183071</v>
      </c>
      <c r="Z20" s="6">
        <v>9.048</v>
      </c>
      <c r="AA20" s="9">
        <v>9.1050000000000004</v>
      </c>
      <c r="AB20" s="7">
        <f>(Z20+AA20)/2</f>
        <v>9.0764999999999993</v>
      </c>
      <c r="AC20" s="8">
        <f>$I20/AB20</f>
        <v>3.4473089847408143</v>
      </c>
      <c r="AD20" s="6">
        <v>18.707999999999998</v>
      </c>
      <c r="AE20" s="9">
        <v>19.181999999999999</v>
      </c>
      <c r="AF20" s="7">
        <f>(AD20+AE20)/2</f>
        <v>18.945</v>
      </c>
      <c r="AG20" s="8">
        <f>$I20/AF20</f>
        <v>1.6515967273686989</v>
      </c>
      <c r="AH20" s="6">
        <v>23.734000000000002</v>
      </c>
      <c r="AI20" s="9">
        <v>24.041</v>
      </c>
      <c r="AJ20" s="7">
        <f>(AH20+AI20)/2</f>
        <v>23.887500000000003</v>
      </c>
      <c r="AK20" s="8">
        <f>$I20/AJ20</f>
        <v>1.3098691784406069</v>
      </c>
    </row>
    <row r="21" spans="6:37" ht="15.75" thickBot="1" x14ac:dyDescent="0.3">
      <c r="F21" s="5">
        <v>4000</v>
      </c>
      <c r="G21" s="10">
        <v>87.397999999999996</v>
      </c>
      <c r="H21" s="11">
        <v>86.844200000000001</v>
      </c>
      <c r="I21" s="11">
        <f t="shared" si="14"/>
        <v>87.121099999999998</v>
      </c>
      <c r="J21" s="10">
        <v>41.122</v>
      </c>
      <c r="K21" s="11">
        <v>40.918500000000002</v>
      </c>
      <c r="L21" s="11">
        <f t="shared" si="15"/>
        <v>41.020250000000004</v>
      </c>
      <c r="M21" s="12">
        <f t="shared" si="16"/>
        <v>2.1238559004394171</v>
      </c>
      <c r="N21" s="11">
        <v>24.63</v>
      </c>
      <c r="O21" s="11">
        <v>24.54</v>
      </c>
      <c r="P21" s="11">
        <f t="shared" si="17"/>
        <v>24.585000000000001</v>
      </c>
      <c r="Q21" s="12">
        <f t="shared" si="18"/>
        <v>3.5436689038031317</v>
      </c>
      <c r="R21" s="10">
        <v>18.056799999999999</v>
      </c>
      <c r="S21" s="11">
        <v>18.436</v>
      </c>
      <c r="T21" s="11">
        <f t="shared" ref="T21" si="23">(R21+S21)/2</f>
        <v>18.246400000000001</v>
      </c>
      <c r="U21" s="12">
        <f t="shared" si="19"/>
        <v>4.7747007628902134</v>
      </c>
      <c r="V21" s="10">
        <v>17.3614</v>
      </c>
      <c r="W21" s="11">
        <v>18.0701</v>
      </c>
      <c r="X21" s="11">
        <f t="shared" ref="X21" si="24">(V21+W21)/2</f>
        <v>17.71575</v>
      </c>
      <c r="Y21" s="12">
        <f>$I21/X21</f>
        <v>4.9177201078136683</v>
      </c>
      <c r="Z21" s="10">
        <v>20.716799999999999</v>
      </c>
      <c r="AA21" s="11">
        <v>19.740100000000002</v>
      </c>
      <c r="AB21" s="11">
        <f t="shared" ref="AB21" si="25">(Z21+AA21)/2</f>
        <v>20.228450000000002</v>
      </c>
      <c r="AC21" s="12">
        <f t="shared" si="20"/>
        <v>4.3068598928736499</v>
      </c>
      <c r="AD21" s="10">
        <v>40.238100000000003</v>
      </c>
      <c r="AE21" s="11">
        <v>39.5886</v>
      </c>
      <c r="AF21" s="11">
        <f t="shared" ref="AF21" si="26">(AD21+AE21)/2</f>
        <v>39.913350000000001</v>
      </c>
      <c r="AG21" s="12">
        <f t="shared" si="21"/>
        <v>2.1827558949574515</v>
      </c>
      <c r="AH21" s="10">
        <v>46.319400000000002</v>
      </c>
      <c r="AI21" s="11">
        <v>45.482100000000003</v>
      </c>
      <c r="AJ21" s="11">
        <f t="shared" ref="AJ21" si="27">(AH21+AI21)/2</f>
        <v>45.900750000000002</v>
      </c>
      <c r="AK21" s="12">
        <f t="shared" si="22"/>
        <v>1.8980321672303828</v>
      </c>
    </row>
  </sheetData>
  <mergeCells count="18">
    <mergeCell ref="Z16:AC16"/>
    <mergeCell ref="AD16:AG16"/>
    <mergeCell ref="AH16:AK16"/>
    <mergeCell ref="Z8:AC8"/>
    <mergeCell ref="AD8:AG8"/>
    <mergeCell ref="AH8:AK8"/>
    <mergeCell ref="V16:Y16"/>
    <mergeCell ref="F8:F9"/>
    <mergeCell ref="J8:M8"/>
    <mergeCell ref="N8:Q8"/>
    <mergeCell ref="R8:U8"/>
    <mergeCell ref="V8:Y8"/>
    <mergeCell ref="G8:I8"/>
    <mergeCell ref="F16:F17"/>
    <mergeCell ref="G16:I16"/>
    <mergeCell ref="J16:M16"/>
    <mergeCell ref="N16:Q16"/>
    <mergeCell ref="R16:U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H13"/>
  <sheetViews>
    <sheetView tabSelected="1" topLeftCell="B1" workbookViewId="0">
      <selection activeCell="P14" sqref="P14"/>
    </sheetView>
  </sheetViews>
  <sheetFormatPr defaultRowHeight="15" x14ac:dyDescent="0.25"/>
  <sheetData>
    <row r="3" spans="3:34" ht="15.75" thickBot="1" x14ac:dyDescent="0.3"/>
    <row r="4" spans="3:34" x14ac:dyDescent="0.25">
      <c r="C4" s="22"/>
      <c r="D4" s="24">
        <v>1</v>
      </c>
      <c r="E4" s="25"/>
      <c r="F4" s="25"/>
      <c r="G4" s="24" t="s">
        <v>4</v>
      </c>
      <c r="H4" s="25"/>
      <c r="I4" s="25"/>
      <c r="J4" s="26"/>
      <c r="K4" s="25" t="s">
        <v>5</v>
      </c>
      <c r="L4" s="25"/>
      <c r="M4" s="25"/>
      <c r="N4" s="25"/>
      <c r="O4" s="24" t="s">
        <v>6</v>
      </c>
      <c r="P4" s="25"/>
      <c r="Q4" s="25"/>
      <c r="R4" s="26"/>
      <c r="S4" s="24" t="s">
        <v>7</v>
      </c>
      <c r="T4" s="25"/>
      <c r="U4" s="25"/>
      <c r="V4" s="26"/>
      <c r="W4" s="24" t="s">
        <v>8</v>
      </c>
      <c r="X4" s="25"/>
      <c r="Y4" s="25"/>
      <c r="Z4" s="26"/>
      <c r="AA4" s="24" t="s">
        <v>9</v>
      </c>
      <c r="AB4" s="25"/>
      <c r="AC4" s="25"/>
      <c r="AD4" s="26"/>
      <c r="AE4" s="24" t="s">
        <v>10</v>
      </c>
      <c r="AF4" s="25"/>
      <c r="AG4" s="25"/>
      <c r="AH4" s="26"/>
    </row>
    <row r="5" spans="3:34" ht="15.75" thickBot="1" x14ac:dyDescent="0.3">
      <c r="C5" s="30"/>
      <c r="D5" s="31" t="s">
        <v>0</v>
      </c>
      <c r="E5" s="32" t="s">
        <v>1</v>
      </c>
      <c r="F5" s="32" t="s">
        <v>2</v>
      </c>
      <c r="G5" s="31" t="s">
        <v>0</v>
      </c>
      <c r="H5" s="32" t="s">
        <v>1</v>
      </c>
      <c r="I5" s="32" t="s">
        <v>2</v>
      </c>
      <c r="J5" s="33" t="s">
        <v>3</v>
      </c>
      <c r="K5" s="32" t="s">
        <v>0</v>
      </c>
      <c r="L5" s="32" t="s">
        <v>1</v>
      </c>
      <c r="M5" s="32" t="s">
        <v>2</v>
      </c>
      <c r="N5" s="33" t="s">
        <v>3</v>
      </c>
      <c r="O5" s="31" t="s">
        <v>0</v>
      </c>
      <c r="P5" s="32" t="s">
        <v>1</v>
      </c>
      <c r="Q5" s="32" t="s">
        <v>2</v>
      </c>
      <c r="R5" s="33" t="s">
        <v>3</v>
      </c>
      <c r="S5" s="31" t="s">
        <v>0</v>
      </c>
      <c r="T5" s="32" t="s">
        <v>1</v>
      </c>
      <c r="U5" s="32" t="s">
        <v>2</v>
      </c>
      <c r="V5" s="33" t="s">
        <v>3</v>
      </c>
      <c r="W5" s="31" t="s">
        <v>0</v>
      </c>
      <c r="X5" s="32" t="s">
        <v>1</v>
      </c>
      <c r="Y5" s="32" t="s">
        <v>2</v>
      </c>
      <c r="Z5" s="33" t="s">
        <v>3</v>
      </c>
      <c r="AA5" s="31" t="s">
        <v>0</v>
      </c>
      <c r="AB5" s="32" t="s">
        <v>1</v>
      </c>
      <c r="AC5" s="32" t="s">
        <v>2</v>
      </c>
      <c r="AD5" s="33" t="s">
        <v>3</v>
      </c>
      <c r="AE5" s="31" t="s">
        <v>0</v>
      </c>
      <c r="AF5" s="32" t="s">
        <v>1</v>
      </c>
      <c r="AG5" s="32" t="s">
        <v>2</v>
      </c>
      <c r="AH5" s="33" t="s">
        <v>3</v>
      </c>
    </row>
    <row r="6" spans="3:34" x14ac:dyDescent="0.25">
      <c r="C6" s="34">
        <v>5000</v>
      </c>
      <c r="D6" s="36">
        <v>8.2000000000000007E-3</v>
      </c>
      <c r="E6" s="37">
        <v>8.0000000000000002E-3</v>
      </c>
      <c r="F6" s="38">
        <f>(D6+E6)/2</f>
        <v>8.0999999999999996E-3</v>
      </c>
      <c r="G6" s="37">
        <v>6.1999999999999998E-3</v>
      </c>
      <c r="H6" s="37">
        <v>6.1000000000000004E-3</v>
      </c>
      <c r="I6" s="37">
        <f>(G6+H6)/2</f>
        <v>6.1500000000000001E-3</v>
      </c>
      <c r="J6" s="38">
        <f>$F6/I6</f>
        <v>1.3170731707317072</v>
      </c>
      <c r="K6" s="36">
        <v>5.4000000000000003E-3</v>
      </c>
      <c r="L6" s="39">
        <v>5.3E-3</v>
      </c>
      <c r="M6" s="37">
        <f>(K6+L6)/2</f>
        <v>5.3500000000000006E-3</v>
      </c>
      <c r="N6" s="38">
        <f>$F6/M6</f>
        <v>1.5140186915887848</v>
      </c>
      <c r="O6" s="36">
        <v>4.7000000000000002E-3</v>
      </c>
      <c r="P6" s="39">
        <v>5.0000000000000001E-3</v>
      </c>
      <c r="Q6" s="37">
        <f>(O6+P6)/2</f>
        <v>4.8500000000000001E-3</v>
      </c>
      <c r="R6" s="38">
        <f>$F6/Q6</f>
        <v>1.670103092783505</v>
      </c>
      <c r="S6" s="36">
        <v>4.4000000000000003E-3</v>
      </c>
      <c r="T6" s="39">
        <v>4.5999999999999999E-3</v>
      </c>
      <c r="U6" s="37">
        <f>(S6+T6)/2</f>
        <v>4.5000000000000005E-3</v>
      </c>
      <c r="V6" s="38">
        <f>$F6/U6</f>
        <v>1.7999999999999996</v>
      </c>
      <c r="W6" s="37">
        <v>4.4000000000000003E-3</v>
      </c>
      <c r="X6" s="39">
        <v>4.4000000000000003E-3</v>
      </c>
      <c r="Y6" s="37">
        <f>(W6+X6)/2</f>
        <v>4.4000000000000003E-3</v>
      </c>
      <c r="Z6" s="37">
        <f>$F6/Y6</f>
        <v>1.8409090909090906</v>
      </c>
      <c r="AA6" s="36">
        <v>5.1000000000000004E-3</v>
      </c>
      <c r="AB6" s="39">
        <v>4.4000000000000003E-3</v>
      </c>
      <c r="AC6" s="37">
        <f>(AA6+AB6)/2</f>
        <v>4.7500000000000007E-3</v>
      </c>
      <c r="AD6" s="38">
        <f>$F6/AC6</f>
        <v>1.7052631578947364</v>
      </c>
      <c r="AE6" s="37">
        <v>5.3E-3</v>
      </c>
      <c r="AF6" s="39">
        <v>5.3E-3</v>
      </c>
      <c r="AG6" s="37">
        <f>(AE6+AF6)/2</f>
        <v>5.3E-3</v>
      </c>
      <c r="AH6" s="38">
        <f>$F6/AG6</f>
        <v>1.5283018867924527</v>
      </c>
    </row>
    <row r="7" spans="3:34" x14ac:dyDescent="0.25">
      <c r="C7" s="4">
        <v>6000</v>
      </c>
      <c r="D7" s="40">
        <v>1.09E-2</v>
      </c>
      <c r="E7" s="41">
        <v>1.0999999999999999E-2</v>
      </c>
      <c r="F7" s="42">
        <f t="shared" ref="F7:F9" si="0">(D7+E7)/2</f>
        <v>1.095E-2</v>
      </c>
      <c r="G7" s="41">
        <v>7.9000000000000008E-3</v>
      </c>
      <c r="H7" s="43">
        <v>8.8000000000000005E-3</v>
      </c>
      <c r="I7" s="41">
        <f t="shared" ref="I7:I10" si="1">(G7+H7)/2</f>
        <v>8.3499999999999998E-3</v>
      </c>
      <c r="J7" s="42">
        <f t="shared" ref="J7:J10" si="2">$F7/I7</f>
        <v>1.311377245508982</v>
      </c>
      <c r="K7" s="40">
        <v>7.0000000000000001E-3</v>
      </c>
      <c r="L7" s="43">
        <v>6.6E-3</v>
      </c>
      <c r="M7" s="41">
        <f t="shared" ref="M7:M9" si="3">(K7+L7)/2</f>
        <v>6.8000000000000005E-3</v>
      </c>
      <c r="N7" s="42">
        <f t="shared" ref="N7:N9" si="4">$F7/M7</f>
        <v>1.6102941176470587</v>
      </c>
      <c r="O7" s="40">
        <v>6.1000000000000004E-3</v>
      </c>
      <c r="P7" s="43">
        <v>6.1999999999999998E-3</v>
      </c>
      <c r="Q7" s="41">
        <f>(O7+P7)/2</f>
        <v>6.1500000000000001E-3</v>
      </c>
      <c r="R7" s="42">
        <f t="shared" ref="R7:R9" si="5">$F7/Q7</f>
        <v>1.7804878048780488</v>
      </c>
      <c r="S7" s="44">
        <v>5.4000000000000003E-3</v>
      </c>
      <c r="T7" s="43">
        <v>5.4999999999999997E-3</v>
      </c>
      <c r="U7" s="41">
        <f>(S7+T7)/2</f>
        <v>5.45E-3</v>
      </c>
      <c r="V7" s="42">
        <f t="shared" ref="V7:V9" si="6">$F7/U7</f>
        <v>2.0091743119266052</v>
      </c>
      <c r="W7" s="41">
        <v>6.1000000000000004E-3</v>
      </c>
      <c r="X7" s="43">
        <v>5.5999999999999999E-3</v>
      </c>
      <c r="Y7" s="41">
        <f>(W7+X7)/2</f>
        <v>5.8500000000000002E-3</v>
      </c>
      <c r="Z7" s="41">
        <f t="shared" ref="Z7:Z9" si="7">$F7/Y7</f>
        <v>1.8717948717948716</v>
      </c>
      <c r="AA7" s="40">
        <v>5.7000000000000002E-3</v>
      </c>
      <c r="AB7" s="43">
        <v>6.4000000000000003E-3</v>
      </c>
      <c r="AC7" s="41">
        <f>(AA7+AB7)/2</f>
        <v>6.0499999999999998E-3</v>
      </c>
      <c r="AD7" s="42">
        <f t="shared" ref="AD7:AD9" si="8">$F7/AC7</f>
        <v>1.8099173553719008</v>
      </c>
      <c r="AE7" s="41">
        <v>7.3000000000000001E-3</v>
      </c>
      <c r="AF7" s="43">
        <v>5.7000000000000002E-3</v>
      </c>
      <c r="AG7" s="41">
        <f>(AE7+AF7)/2</f>
        <v>6.5000000000000006E-3</v>
      </c>
      <c r="AH7" s="42">
        <f t="shared" ref="AH7:AH9" si="9">$F7/AG7</f>
        <v>1.6846153846153844</v>
      </c>
    </row>
    <row r="8" spans="3:34" x14ac:dyDescent="0.25">
      <c r="C8" s="4">
        <v>7000</v>
      </c>
      <c r="D8" s="40">
        <v>1.6899999999999998E-2</v>
      </c>
      <c r="E8" s="41">
        <v>1.67E-2</v>
      </c>
      <c r="F8" s="42">
        <f t="shared" si="0"/>
        <v>1.6799999999999999E-2</v>
      </c>
      <c r="G8" s="41">
        <v>1.2500000000000001E-2</v>
      </c>
      <c r="H8" s="43">
        <v>1.2500000000000001E-2</v>
      </c>
      <c r="I8" s="41">
        <f t="shared" si="1"/>
        <v>1.2500000000000001E-2</v>
      </c>
      <c r="J8" s="42">
        <f t="shared" si="2"/>
        <v>1.3439999999999999</v>
      </c>
      <c r="K8" s="40">
        <v>1.09E-2</v>
      </c>
      <c r="L8" s="43">
        <v>1.01E-2</v>
      </c>
      <c r="M8" s="41">
        <f t="shared" si="3"/>
        <v>1.0499999999999999E-2</v>
      </c>
      <c r="N8" s="42">
        <f t="shared" si="4"/>
        <v>1.6</v>
      </c>
      <c r="O8" s="40">
        <v>8.8000000000000005E-3</v>
      </c>
      <c r="P8" s="43">
        <v>8.8999999999999999E-3</v>
      </c>
      <c r="Q8" s="41">
        <f>(O8+P8)/2</f>
        <v>8.8500000000000002E-3</v>
      </c>
      <c r="R8" s="42">
        <f t="shared" si="5"/>
        <v>1.8983050847457625</v>
      </c>
      <c r="S8" s="40">
        <v>8.3000000000000001E-3</v>
      </c>
      <c r="T8" s="43">
        <v>8.0999999999999996E-3</v>
      </c>
      <c r="U8" s="41">
        <f>(S8+T8)/2</f>
        <v>8.199999999999999E-3</v>
      </c>
      <c r="V8" s="42">
        <f t="shared" si="6"/>
        <v>2.0487804878048781</v>
      </c>
      <c r="W8" s="41">
        <v>7.4999999999999997E-3</v>
      </c>
      <c r="X8" s="43">
        <v>8.0999999999999996E-3</v>
      </c>
      <c r="Y8" s="41">
        <f>(W8+X8)/2</f>
        <v>7.7999999999999996E-3</v>
      </c>
      <c r="Z8" s="41">
        <f t="shared" si="7"/>
        <v>2.1538461538461537</v>
      </c>
      <c r="AA8" s="40">
        <v>8.5000000000000006E-3</v>
      </c>
      <c r="AB8" s="43">
        <v>8.6999999999999994E-3</v>
      </c>
      <c r="AC8" s="41">
        <f>(AA8+AB8)/2</f>
        <v>8.6E-3</v>
      </c>
      <c r="AD8" s="42">
        <f t="shared" si="8"/>
        <v>1.9534883720930232</v>
      </c>
      <c r="AE8" s="41">
        <v>7.6E-3</v>
      </c>
      <c r="AF8" s="43">
        <v>8.5000000000000006E-3</v>
      </c>
      <c r="AG8" s="41">
        <f>(AE8+AF8)/2</f>
        <v>8.0499999999999999E-3</v>
      </c>
      <c r="AH8" s="42">
        <f t="shared" si="9"/>
        <v>2.0869565217391304</v>
      </c>
    </row>
    <row r="9" spans="3:34" x14ac:dyDescent="0.25">
      <c r="C9" s="4">
        <v>8000</v>
      </c>
      <c r="D9" s="40">
        <v>1.7000000000000001E-2</v>
      </c>
      <c r="E9" s="41">
        <v>1.7600000000000001E-2</v>
      </c>
      <c r="F9" s="42">
        <f t="shared" si="0"/>
        <v>1.7300000000000003E-2</v>
      </c>
      <c r="G9" s="41">
        <v>1.2200000000000001E-2</v>
      </c>
      <c r="H9" s="41">
        <v>1.23E-2</v>
      </c>
      <c r="I9" s="41">
        <f t="shared" si="1"/>
        <v>1.225E-2</v>
      </c>
      <c r="J9" s="42">
        <f t="shared" si="2"/>
        <v>1.412244897959184</v>
      </c>
      <c r="K9" s="44">
        <v>1.01E-2</v>
      </c>
      <c r="L9" s="43">
        <v>1.04E-2</v>
      </c>
      <c r="M9" s="41">
        <f t="shared" si="3"/>
        <v>1.0249999999999999E-2</v>
      </c>
      <c r="N9" s="42">
        <f t="shared" si="4"/>
        <v>1.6878048780487809</v>
      </c>
      <c r="O9" s="40">
        <v>9.1000000000000004E-3</v>
      </c>
      <c r="P9" s="41">
        <v>9.1999999999999998E-3</v>
      </c>
      <c r="Q9" s="41">
        <f t="shared" ref="Q9" si="10">(O9+P9)/2</f>
        <v>9.1500000000000001E-3</v>
      </c>
      <c r="R9" s="42">
        <f t="shared" si="5"/>
        <v>1.8907103825136615</v>
      </c>
      <c r="S9" s="40">
        <v>8.0000000000000002E-3</v>
      </c>
      <c r="T9" s="41">
        <v>8.2000000000000007E-3</v>
      </c>
      <c r="U9" s="41">
        <f t="shared" ref="U9" si="11">(S9+T9)/2</f>
        <v>8.0999999999999996E-3</v>
      </c>
      <c r="V9" s="42">
        <f t="shared" si="6"/>
        <v>2.1358024691358031</v>
      </c>
      <c r="W9" s="41">
        <v>7.9000000000000008E-3</v>
      </c>
      <c r="X9" s="41">
        <v>8.3000000000000001E-3</v>
      </c>
      <c r="Y9" s="41">
        <f t="shared" ref="Y9" si="12">(W9+X9)/2</f>
        <v>8.0999999999999996E-3</v>
      </c>
      <c r="Z9" s="41">
        <f t="shared" si="7"/>
        <v>2.1358024691358031</v>
      </c>
      <c r="AA9" s="40">
        <v>8.2000000000000007E-3</v>
      </c>
      <c r="AB9" s="41">
        <v>8.0000000000000002E-3</v>
      </c>
      <c r="AC9" s="41">
        <f t="shared" ref="AC9" si="13">(AA9+AB9)/2</f>
        <v>8.0999999999999996E-3</v>
      </c>
      <c r="AD9" s="42">
        <f t="shared" si="8"/>
        <v>2.1358024691358031</v>
      </c>
      <c r="AE9" s="41">
        <v>8.2000000000000007E-3</v>
      </c>
      <c r="AF9" s="41">
        <v>8.2000000000000007E-3</v>
      </c>
      <c r="AG9" s="41">
        <f t="shared" ref="AG9" si="14">(AE9+AF9)/2</f>
        <v>8.2000000000000007E-3</v>
      </c>
      <c r="AH9" s="42">
        <f t="shared" si="9"/>
        <v>2.1097560975609757</v>
      </c>
    </row>
    <row r="10" spans="3:34" x14ac:dyDescent="0.25">
      <c r="C10" s="29">
        <v>9000</v>
      </c>
      <c r="D10" s="40">
        <v>2.1100000000000001E-2</v>
      </c>
      <c r="E10" s="41">
        <v>2.0799999999999999E-2</v>
      </c>
      <c r="F10" s="42">
        <f>(D10+E10)/2</f>
        <v>2.095E-2</v>
      </c>
      <c r="G10" s="41">
        <v>1.4999999999999999E-2</v>
      </c>
      <c r="H10" s="41">
        <v>1.46E-2</v>
      </c>
      <c r="I10" s="41">
        <f t="shared" si="1"/>
        <v>1.4800000000000001E-2</v>
      </c>
      <c r="J10" s="42">
        <f>$F10/I10</f>
        <v>1.4155405405405406</v>
      </c>
      <c r="K10" s="40">
        <v>1.15E-2</v>
      </c>
      <c r="L10" s="41">
        <v>1.14E-2</v>
      </c>
      <c r="M10" s="41">
        <f>(K10+L10)/2</f>
        <v>1.145E-2</v>
      </c>
      <c r="N10" s="42">
        <f>$F10/M10</f>
        <v>1.8296943231441047</v>
      </c>
      <c r="O10" s="40">
        <v>0.01</v>
      </c>
      <c r="P10" s="41">
        <v>1.03E-2</v>
      </c>
      <c r="Q10" s="41">
        <f t="shared" ref="Q10" si="15">(O10+P10)/2</f>
        <v>1.0149999999999999E-2</v>
      </c>
      <c r="R10" s="42">
        <f t="shared" ref="R10" si="16">$F10/Q10</f>
        <v>2.0640394088669951</v>
      </c>
      <c r="S10" s="40">
        <v>9.1999999999999998E-3</v>
      </c>
      <c r="T10" s="41">
        <v>8.9999999999999993E-3</v>
      </c>
      <c r="U10" s="41">
        <f t="shared" ref="U10" si="17">(S10+T10)/2</f>
        <v>9.1000000000000004E-3</v>
      </c>
      <c r="V10" s="42">
        <f t="shared" ref="V10" si="18">$F10/U10</f>
        <v>2.302197802197802</v>
      </c>
      <c r="W10" s="41">
        <v>9.4000000000000004E-3</v>
      </c>
      <c r="X10" s="41">
        <v>9.2999999999999992E-3</v>
      </c>
      <c r="Y10" s="41">
        <f t="shared" ref="Y10" si="19">(W10+X10)/2</f>
        <v>9.3500000000000007E-3</v>
      </c>
      <c r="Z10" s="41">
        <f t="shared" ref="Z10" si="20">$F10/Y10</f>
        <v>2.2406417112299462</v>
      </c>
      <c r="AA10" s="40">
        <v>9.4999999999999998E-3</v>
      </c>
      <c r="AB10" s="41">
        <v>8.6999999999999994E-3</v>
      </c>
      <c r="AC10" s="41">
        <f t="shared" ref="AC10" si="21">(AA10+AB10)/2</f>
        <v>9.1000000000000004E-3</v>
      </c>
      <c r="AD10" s="42">
        <f t="shared" ref="AD10" si="22">$F10/AC10</f>
        <v>2.302197802197802</v>
      </c>
      <c r="AE10" s="41">
        <v>9.1999999999999998E-3</v>
      </c>
      <c r="AF10" s="41">
        <v>8.8000000000000005E-3</v>
      </c>
      <c r="AG10" s="41">
        <f t="shared" ref="AG10" si="23">(AE10+AF10)/2</f>
        <v>9.0000000000000011E-3</v>
      </c>
      <c r="AH10" s="42">
        <f t="shared" ref="AH10" si="24">$F10/AG10</f>
        <v>2.3277777777777775</v>
      </c>
    </row>
    <row r="11" spans="3:34" ht="15.75" thickBot="1" x14ac:dyDescent="0.3">
      <c r="C11" s="35">
        <v>10000</v>
      </c>
      <c r="D11" s="45">
        <v>2.4E-2</v>
      </c>
      <c r="E11" s="46">
        <v>2.3800000000000002E-2</v>
      </c>
      <c r="F11" s="47">
        <f>(D11+E11)/2</f>
        <v>2.3900000000000001E-2</v>
      </c>
      <c r="G11" s="46">
        <v>1.6400000000000001E-2</v>
      </c>
      <c r="H11" s="46">
        <v>1.66E-2</v>
      </c>
      <c r="I11" s="46">
        <f>(G11+H11)/2</f>
        <v>1.6500000000000001E-2</v>
      </c>
      <c r="J11" s="47">
        <f>$F11/I11</f>
        <v>1.4484848484848485</v>
      </c>
      <c r="K11" s="45">
        <v>1.35E-2</v>
      </c>
      <c r="L11" s="46">
        <v>1.37E-2</v>
      </c>
      <c r="M11" s="46">
        <f>(K11+L11)/2</f>
        <v>1.3600000000000001E-2</v>
      </c>
      <c r="N11" s="47">
        <f>$F11/M11</f>
        <v>1.7573529411764706</v>
      </c>
      <c r="O11" s="45">
        <v>1.1900000000000001E-2</v>
      </c>
      <c r="P11" s="46">
        <v>1.17E-2</v>
      </c>
      <c r="Q11" s="46">
        <f>(O11+P11)/2</f>
        <v>1.1800000000000001E-2</v>
      </c>
      <c r="R11" s="47">
        <f>$F11/Q11</f>
        <v>2.0254237288135593</v>
      </c>
      <c r="S11" s="45">
        <v>1.09E-2</v>
      </c>
      <c r="T11" s="46">
        <v>1.0699999999999999E-2</v>
      </c>
      <c r="U11" s="46">
        <f>(S11+T11)/2</f>
        <v>1.0800000000000001E-2</v>
      </c>
      <c r="V11" s="47">
        <f>$F11/U11</f>
        <v>2.2129629629629628</v>
      </c>
      <c r="W11" s="46">
        <v>1.01E-2</v>
      </c>
      <c r="X11" s="46">
        <v>1.01E-2</v>
      </c>
      <c r="Y11" s="46">
        <f>(W11+X11)/2</f>
        <v>1.01E-2</v>
      </c>
      <c r="Z11" s="46">
        <f>$F11/Y11</f>
        <v>2.3663366336633667</v>
      </c>
      <c r="AA11" s="45">
        <v>1.37E-2</v>
      </c>
      <c r="AB11" s="46">
        <v>1.5599999999999999E-2</v>
      </c>
      <c r="AC11" s="46">
        <f>(AA11+AB11)/2</f>
        <v>1.465E-2</v>
      </c>
      <c r="AD11" s="47">
        <f>$F11/AC11</f>
        <v>1.6313993174061434</v>
      </c>
      <c r="AE11" s="46">
        <v>1.37E-2</v>
      </c>
      <c r="AF11" s="46">
        <v>1.5299999999999999E-2</v>
      </c>
      <c r="AG11" s="46">
        <f>(AE11+AF11)/2</f>
        <v>1.4499999999999999E-2</v>
      </c>
      <c r="AH11" s="47">
        <f>$F11/AG11</f>
        <v>1.6482758620689657</v>
      </c>
    </row>
    <row r="12" spans="3:34" x14ac:dyDescent="0.25">
      <c r="C12" s="17">
        <v>50000</v>
      </c>
      <c r="D12" s="40">
        <v>0.27550000000000002</v>
      </c>
      <c r="E12" s="41">
        <v>0.27950000000000003</v>
      </c>
      <c r="F12" s="42">
        <f>(D12+E12)/2</f>
        <v>0.27750000000000002</v>
      </c>
      <c r="G12" s="41">
        <v>0.1651</v>
      </c>
      <c r="H12" s="41">
        <v>0.16400000000000001</v>
      </c>
      <c r="I12" s="41">
        <f>(G12+H12)/2</f>
        <v>0.16455</v>
      </c>
      <c r="J12" s="41">
        <f>$F12/I12</f>
        <v>1.6864175022789427</v>
      </c>
      <c r="K12" s="40">
        <v>0.15509999999999999</v>
      </c>
      <c r="L12" s="41">
        <v>0.15559999999999999</v>
      </c>
      <c r="M12" s="41">
        <f>(K12+L12)/2</f>
        <v>0.15534999999999999</v>
      </c>
      <c r="N12" s="42">
        <f>$F12/M12</f>
        <v>1.786289024782749</v>
      </c>
      <c r="O12" s="41">
        <v>0.12590000000000001</v>
      </c>
      <c r="P12" s="41">
        <v>0.1842</v>
      </c>
      <c r="Q12" s="41">
        <f>(O12+P12)/2</f>
        <v>0.15505000000000002</v>
      </c>
      <c r="R12" s="41">
        <f>$F12/Q12</f>
        <v>1.7897452434698484</v>
      </c>
      <c r="S12" s="40">
        <v>0.16400000000000001</v>
      </c>
      <c r="T12" s="41">
        <v>0.11700000000000001</v>
      </c>
      <c r="U12" s="41">
        <f>(S12+T12)/2</f>
        <v>0.14050000000000001</v>
      </c>
      <c r="V12" s="42">
        <f>$F12/U12</f>
        <v>1.9750889679715302</v>
      </c>
      <c r="W12" s="41">
        <v>0.112</v>
      </c>
      <c r="X12" s="41">
        <v>0.1119</v>
      </c>
      <c r="Y12" s="41">
        <f>(W12+X12)/2</f>
        <v>0.11194999999999999</v>
      </c>
      <c r="Z12" s="41">
        <f>$F12/Y12</f>
        <v>2.4787851719517646</v>
      </c>
      <c r="AA12" s="40">
        <v>0.10580000000000001</v>
      </c>
      <c r="AB12" s="41">
        <v>0.10929999999999999</v>
      </c>
      <c r="AC12" s="41">
        <f>(AA12+AB12)/2</f>
        <v>0.10755000000000001</v>
      </c>
      <c r="AD12" s="42">
        <f>$F12/AC12</f>
        <v>2.580195258019526</v>
      </c>
      <c r="AE12" s="41">
        <v>0.105</v>
      </c>
      <c r="AF12" s="41">
        <v>0.1067</v>
      </c>
      <c r="AG12" s="41">
        <f>(AE12+AF12)/2</f>
        <v>0.10585</v>
      </c>
      <c r="AH12" s="42">
        <f>$F12/AG12</f>
        <v>2.6216343882853095</v>
      </c>
    </row>
    <row r="13" spans="3:34" ht="15.75" thickBot="1" x14ac:dyDescent="0.3">
      <c r="C13" s="18">
        <v>100000</v>
      </c>
      <c r="D13" s="45"/>
      <c r="E13" s="46"/>
      <c r="F13" s="47">
        <f>(D13+E13)/2</f>
        <v>0</v>
      </c>
      <c r="G13" s="46"/>
      <c r="H13" s="46"/>
      <c r="I13" s="46">
        <f>(G13+H13)/2</f>
        <v>0</v>
      </c>
      <c r="J13" s="46" t="e">
        <f>$F13/I13</f>
        <v>#DIV/0!</v>
      </c>
      <c r="K13" s="45"/>
      <c r="L13" s="46"/>
      <c r="M13" s="46">
        <f>(K13+L13)/2</f>
        <v>0</v>
      </c>
      <c r="N13" s="47" t="e">
        <f>$F13/M13</f>
        <v>#DIV/0!</v>
      </c>
      <c r="O13" s="46"/>
      <c r="P13" s="46"/>
      <c r="Q13" s="46">
        <f>(O13+P13)/2</f>
        <v>0</v>
      </c>
      <c r="R13" s="46" t="e">
        <f>$F13/Q13</f>
        <v>#DIV/0!</v>
      </c>
      <c r="S13" s="45"/>
      <c r="T13" s="46"/>
      <c r="U13" s="46">
        <f>(S13+T13)/2</f>
        <v>0</v>
      </c>
      <c r="V13" s="47" t="e">
        <f>$F13/U13</f>
        <v>#DIV/0!</v>
      </c>
      <c r="W13" s="46"/>
      <c r="X13" s="46"/>
      <c r="Y13" s="46">
        <f>(W13+X13)/2</f>
        <v>0</v>
      </c>
      <c r="Z13" s="46" t="e">
        <f>$F13/Y13</f>
        <v>#DIV/0!</v>
      </c>
      <c r="AA13" s="45"/>
      <c r="AB13" s="46"/>
      <c r="AC13" s="46">
        <f>(AA13+AB13)/2</f>
        <v>0</v>
      </c>
      <c r="AD13" s="47" t="e">
        <f>$F13/AC13</f>
        <v>#DIV/0!</v>
      </c>
      <c r="AE13" s="46"/>
      <c r="AF13" s="46"/>
      <c r="AG13" s="46">
        <f>(AE13+AF13)/2</f>
        <v>0</v>
      </c>
      <c r="AH13" s="47" t="e">
        <f>$F13/AG13</f>
        <v>#DIV/0!</v>
      </c>
    </row>
  </sheetData>
  <mergeCells count="9">
    <mergeCell ref="W4:Z4"/>
    <mergeCell ref="AA4:AD4"/>
    <mergeCell ref="AE4:AH4"/>
    <mergeCell ref="C4:C5"/>
    <mergeCell ref="D4:F4"/>
    <mergeCell ref="G4:J4"/>
    <mergeCell ref="K4:N4"/>
    <mergeCell ref="O4:R4"/>
    <mergeCell ref="S4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Разложение Холецкого</vt:lpstr>
      <vt:lpstr>Метод сопряженных градиентов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Doronin, Roman</dc:creator>
  <cp:lastModifiedBy>Doronin, Roman</cp:lastModifiedBy>
  <dcterms:created xsi:type="dcterms:W3CDTF">2019-03-26T09:00:34Z</dcterms:created>
  <dcterms:modified xsi:type="dcterms:W3CDTF">2019-04-03T12:24:42Z</dcterms:modified>
</cp:coreProperties>
</file>