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3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Margo\Documents\ГУАП\1 КУРС\ОЦГ\"/>
    </mc:Choice>
  </mc:AlternateContent>
  <xr:revisionPtr revIDLastSave="67" documentId="13_ncr:1_{59E94C43-631D-4EEC-88D0-7579901CD30E}" xr6:coauthVersionLast="47" xr6:coauthVersionMax="47" xr10:uidLastSave="{0D8132DC-200E-4241-808B-D00DD893AD20}"/>
  <bookViews>
    <workbookView xWindow="-108" yWindow="-108" windowWidth="23256" windowHeight="12456" firstSheet="2" activeTab="2" xr2:uid="{00000000-000D-0000-FFFF-FFFF00000000}"/>
  </bookViews>
  <sheets>
    <sheet name="Лист1" sheetId="1" r:id="rId1"/>
    <sheet name="Лист2" sheetId="2" r:id="rId2"/>
    <sheet name="Лист3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3" l="1"/>
  <c r="B5" i="2"/>
  <c r="I3" i="1"/>
  <c r="B5" i="3"/>
  <c r="B4" i="3"/>
  <c r="B3" i="3"/>
  <c r="I8" i="1"/>
  <c r="J8" i="1" s="1"/>
  <c r="H8" i="1"/>
  <c r="I7" i="1"/>
  <c r="J7" i="1" s="1"/>
  <c r="H7" i="1"/>
  <c r="I6" i="1"/>
  <c r="J6" i="1" s="1"/>
  <c r="H6" i="1"/>
  <c r="I5" i="1"/>
  <c r="J5" i="1" s="1"/>
  <c r="H5" i="1"/>
  <c r="I4" i="1"/>
  <c r="J4" i="1" s="1"/>
  <c r="H4" i="1"/>
  <c r="H3" i="1"/>
  <c r="B7" i="2" l="1"/>
  <c r="B6" i="2"/>
  <c r="J3" i="1"/>
</calcChain>
</file>

<file path=xl/sharedStrings.xml><?xml version="1.0" encoding="utf-8"?>
<sst xmlns="http://schemas.openxmlformats.org/spreadsheetml/2006/main" count="37" uniqueCount="28">
  <si>
    <t>Фамилия Имя Отчество</t>
  </si>
  <si>
    <t>Город рождения</t>
  </si>
  <si>
    <t>Дата рождения</t>
  </si>
  <si>
    <t>Оценки по курсу</t>
  </si>
  <si>
    <t>Возраст</t>
  </si>
  <si>
    <t>Средний балл</t>
  </si>
  <si>
    <t>Умножение на коэффициент</t>
  </si>
  <si>
    <t>Коэффициент</t>
  </si>
  <si>
    <t>Информатика</t>
  </si>
  <si>
    <t>Линейная алгебра</t>
  </si>
  <si>
    <t>Культурология</t>
  </si>
  <si>
    <t>Психология</t>
  </si>
  <si>
    <t>Иванов Иван Иванович</t>
  </si>
  <si>
    <t>Санкт-Петербург</t>
  </si>
  <si>
    <t>Лапушкин Валерий Федорович</t>
  </si>
  <si>
    <t>Калиточкин Михаил Сергеевич</t>
  </si>
  <si>
    <t>Мурманск</t>
  </si>
  <si>
    <t>н/я</t>
  </si>
  <si>
    <t>Зинаев Дмитрий Алексеевич</t>
  </si>
  <si>
    <t>Архангельск</t>
  </si>
  <si>
    <t>Валюшин Роман Капитонович</t>
  </si>
  <si>
    <t>Калининград</t>
  </si>
  <si>
    <t>Завитушкин Владимир Ильич</t>
  </si>
  <si>
    <t>Распределение среднего балла</t>
  </si>
  <si>
    <t>Количество человек</t>
  </si>
  <si>
    <t>4-5</t>
  </si>
  <si>
    <t>&lt;4</t>
  </si>
  <si>
    <t>Предмет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</si>
</sst>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6"/>
      <color rgb="FF212529"/>
      <name val="Garamond"/>
    </font>
    <font>
      <b/>
      <sz val="16"/>
      <color theme="1"/>
      <name val="Garamond"/>
    </font>
    <font>
      <i/>
      <sz val="14"/>
      <color theme="1"/>
      <name val="Times New Roman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0" fillId="0" borderId="0" xfId="0" applyBorder="1"/>
    <xf numFmtId="0" fontId="4" fillId="0" borderId="1" xfId="0" applyFont="1" applyBorder="1" applyAlignment="1">
      <alignment horizontal="center" vertical="top"/>
    </xf>
    <xf numFmtId="14" fontId="4" fillId="0" borderId="1" xfId="0" applyNumberFormat="1" applyFont="1" applyBorder="1" applyAlignment="1">
      <alignment horizontal="center" vertical="top"/>
    </xf>
    <xf numFmtId="0" fontId="4" fillId="0" borderId="2" xfId="0" applyFont="1" applyBorder="1" applyAlignment="1">
      <alignment horizontal="center" vertical="top"/>
    </xf>
    <xf numFmtId="0" fontId="4" fillId="0" borderId="0" xfId="0" applyFont="1" applyAlignment="1">
      <alignment horizontal="center" vertical="top"/>
    </xf>
    <xf numFmtId="2" fontId="4" fillId="0" borderId="1" xfId="0" applyNumberFormat="1" applyFont="1" applyBorder="1" applyAlignment="1">
      <alignment horizontal="center" vertical="top"/>
    </xf>
    <xf numFmtId="49" fontId="4" fillId="0" borderId="1" xfId="0" applyNumberFormat="1" applyFont="1" applyBorder="1" applyAlignment="1">
      <alignment horizontal="center" vertical="top"/>
    </xf>
    <xf numFmtId="0" fontId="3" fillId="0" borderId="1" xfId="0" applyFont="1" applyBorder="1" applyAlignment="1">
      <alignment horizontal="right"/>
    </xf>
    <xf numFmtId="0" fontId="3" fillId="0" borderId="2" xfId="0" applyFont="1" applyBorder="1" applyAlignment="1">
      <alignment horizontal="right"/>
    </xf>
    <xf numFmtId="0" fontId="3" fillId="0" borderId="1" xfId="0" applyFont="1" applyBorder="1" applyAlignment="1">
      <alignment horizontal="right"/>
    </xf>
    <xf numFmtId="0" fontId="2" fillId="0" borderId="1" xfId="0" applyFont="1" applyBorder="1" applyAlignment="1">
      <alignment horizontal="right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ru-RU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Распределение среднего балла</a:t>
            </a:r>
          </a:p>
        </c:rich>
      </c:tx>
      <c:overlay val="0"/>
      <c:spPr>
        <a:noFill/>
        <a:ln w="6350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ru-RU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 cap="flat" cmpd="sng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5F2-4529-B60A-9ED7D0A63AF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 cap="flat" cmpd="sng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5F2-4529-B60A-9ED7D0A63AF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 cap="flat" cmpd="sng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5F2-4529-B60A-9ED7D0A63AF3}"/>
              </c:ext>
            </c:extLst>
          </c:dPt>
          <c:cat>
            <c:strRef>
              <c:f>Лист2!$A$5:$A$7</c:f>
              <c:strCache>
                <c:ptCount val="3"/>
                <c:pt idx="0">
                  <c:v>5</c:v>
                </c:pt>
                <c:pt idx="1">
                  <c:v>4-5</c:v>
                </c:pt>
                <c:pt idx="2">
                  <c:v>&lt;4</c:v>
                </c:pt>
              </c:strCache>
            </c:strRef>
          </c:cat>
          <c:val>
            <c:numRef>
              <c:f>Лист2!$B$5:$B$7</c:f>
              <c:numCache>
                <c:formatCode>General</c:formatCode>
                <c:ptCount val="3"/>
                <c:pt idx="0">
                  <c:v>1</c:v>
                </c:pt>
                <c:pt idx="1">
                  <c:v>3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B39-4606-9745-91C8A00CB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 w="6350">
          <a:noFill/>
        </a:ln>
        <a:effectLst/>
      </c:spPr>
    </c:plotArea>
    <c:legend>
      <c:legendPos val="b"/>
      <c:overlay val="0"/>
      <c:spPr>
        <a:noFill/>
        <a:ln w="6350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/>
            </a:pPr>
            <a:r>
              <a:rPr lang="ru-RU" sz="1400" b="0" i="0" u="non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rPr>
              <a:t>Средний балл</a:t>
            </a:r>
            <a:r>
              <a:rPr lang="en-US" sz="1400" b="0" i="0" u="non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rPr>
              <a:t> </a:t>
            </a:r>
            <a:r>
              <a:rPr lang="ru-RU" sz="1400" b="0" i="0" u="non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rPr>
              <a:t>по предмету</a:t>
            </a:r>
          </a:p>
        </c:rich>
      </c:tx>
      <c:overlay val="0"/>
      <c:spPr>
        <a:noFill/>
        <a:ln w="6350"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Лист3!$B$1</c:f>
              <c:strCache>
                <c:ptCount val="1"/>
                <c:pt idx="0">
                  <c:v>Средний балл</c:v>
                </c:pt>
              </c:strCache>
            </c:strRef>
          </c:tx>
          <c:spPr>
            <a:solidFill>
              <a:schemeClr val="accent1"/>
            </a:solidFill>
            <a:ln w="6350">
              <a:noFill/>
            </a:ln>
            <a:effectLst/>
          </c:spPr>
          <c:invertIfNegative val="0"/>
          <c:cat>
            <c:strRef>
              <c:f>Лист3!$A$2:$A$5</c:f>
              <c:strCache>
                <c:ptCount val="4"/>
                <c:pt idx="0">
                  <c:v>Информатика</c:v>
                </c:pt>
                <c:pt idx="1">
                  <c:v>Линейная алгебра</c:v>
                </c:pt>
                <c:pt idx="2">
                  <c:v>Культурология</c:v>
                </c:pt>
                <c:pt idx="3">
                  <c:v>Психология</c:v>
                </c:pt>
              </c:strCache>
            </c:strRef>
          </c:cat>
          <c:val>
            <c:numRef>
              <c:f>Лист3!$B$2:$B$5</c:f>
              <c:numCache>
                <c:formatCode>0.00</c:formatCode>
                <c:ptCount val="4"/>
                <c:pt idx="0">
                  <c:v>4.2</c:v>
                </c:pt>
                <c:pt idx="1">
                  <c:v>4</c:v>
                </c:pt>
                <c:pt idx="2">
                  <c:v>4</c:v>
                </c:pt>
                <c:pt idx="3">
                  <c:v>4.333333333333333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A8-4696-B72B-8570433A63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816004"/>
        <c:axId val="49244459"/>
      </c:barChart>
      <c:catAx>
        <c:axId val="668160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244459"/>
        <c:crosses val="autoZero"/>
        <c:auto val="1"/>
        <c:lblAlgn val="ctr"/>
        <c:lblOffset val="100"/>
        <c:noMultiLvlLbl val="0"/>
      </c:catAx>
      <c:valAx>
        <c:axId val="49244459"/>
        <c:scaling>
          <c:orientation val="minMax"/>
        </c:scaling>
        <c:delete val="0"/>
        <c:axPos val="l"/>
        <c:majorGridlines>
          <c:spPr>
            <a:ln w="9525" cap="flat" cmpd="sng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635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6816004"/>
        <c:crosses val="autoZero"/>
        <c:crossBetween val="between"/>
      </c:valAx>
      <c:spPr>
        <a:noFill/>
        <a:ln w="6350"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>
      <a:solidFill>
        <a:schemeClr val="tx1">
          <a:lumMod val="15000"/>
          <a:lumOff val="85000"/>
        </a:schemeClr>
      </a:solidFill>
      <a:round/>
    </a:ln>
    <a:effectLst/>
  </c:sp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219075</xdr:colOff>
      <xdr:row>0</xdr:row>
      <xdr:rowOff>9525</xdr:rowOff>
    </xdr:from>
    <xdr:to>
      <xdr:col>9</xdr:col>
      <xdr:colOff>523875</xdr:colOff>
      <xdr:row>12</xdr:row>
      <xdr:rowOff>57150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57A56DDE-A72A-4452-AA4B-0E312464DB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72390</xdr:colOff>
      <xdr:row>0</xdr:row>
      <xdr:rowOff>53341</xdr:rowOff>
    </xdr:from>
    <xdr:to>
      <xdr:col>10</xdr:col>
      <xdr:colOff>542925</xdr:colOff>
      <xdr:row>11</xdr:row>
      <xdr:rowOff>156211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DAA7C517-435F-4972-8D8F-91D5C37492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F137B-C45C-48BC-9C9A-BA6024443FB9}">
  <dimension ref="A1:K14"/>
  <sheetViews>
    <sheetView workbookViewId="0">
      <pane ySplit="2" topLeftCell="D3" activePane="bottomLeft" state="frozen"/>
      <selection pane="bottomLeft" activeCell="J14" sqref="J14"/>
      <selection activeCell="B1" sqref="B1"/>
    </sheetView>
  </sheetViews>
  <sheetFormatPr defaultRowHeight="14.45"/>
  <cols>
    <col min="1" max="1" width="53.7109375" bestFit="1" customWidth="1"/>
    <col min="2" max="2" width="30.42578125" bestFit="1" customWidth="1"/>
    <col min="3" max="3" width="20.7109375" bestFit="1" customWidth="1"/>
    <col min="4" max="4" width="20.5703125" bestFit="1" customWidth="1"/>
    <col min="5" max="5" width="25.28515625" bestFit="1" customWidth="1"/>
    <col min="6" max="6" width="21" bestFit="1" customWidth="1"/>
    <col min="7" max="7" width="17.28515625" bestFit="1" customWidth="1"/>
    <col min="8" max="8" width="10.85546875" bestFit="1" customWidth="1"/>
    <col min="9" max="9" width="19.42578125" bestFit="1" customWidth="1"/>
    <col min="10" max="10" width="40.5703125" bestFit="1" customWidth="1"/>
    <col min="11" max="11" width="20.7109375" bestFit="1" customWidth="1"/>
  </cols>
  <sheetData>
    <row r="1" spans="1:11" ht="21">
      <c r="A1" s="12" t="s">
        <v>0</v>
      </c>
      <c r="B1" s="12" t="s">
        <v>1</v>
      </c>
      <c r="C1" s="12" t="s">
        <v>2</v>
      </c>
      <c r="D1" s="11" t="s">
        <v>3</v>
      </c>
      <c r="E1" s="11"/>
      <c r="F1" s="11"/>
      <c r="G1" s="11"/>
      <c r="H1" s="11" t="s">
        <v>4</v>
      </c>
      <c r="I1" s="11" t="s">
        <v>5</v>
      </c>
      <c r="J1" s="10" t="s">
        <v>6</v>
      </c>
      <c r="K1" s="11" t="s">
        <v>7</v>
      </c>
    </row>
    <row r="2" spans="1:11" ht="21">
      <c r="A2" s="12"/>
      <c r="B2" s="12"/>
      <c r="C2" s="12"/>
      <c r="D2" s="9" t="s">
        <v>8</v>
      </c>
      <c r="E2" s="9" t="s">
        <v>9</v>
      </c>
      <c r="F2" s="9" t="s">
        <v>10</v>
      </c>
      <c r="G2" s="9" t="s">
        <v>11</v>
      </c>
      <c r="H2" s="11"/>
      <c r="I2" s="11"/>
      <c r="J2" s="10"/>
      <c r="K2" s="11"/>
    </row>
    <row r="3" spans="1:11" ht="18.75">
      <c r="A3" s="3" t="s">
        <v>12</v>
      </c>
      <c r="B3" s="3" t="s">
        <v>13</v>
      </c>
      <c r="C3" s="4">
        <v>39345</v>
      </c>
      <c r="D3" s="3">
        <v>5</v>
      </c>
      <c r="E3" s="3">
        <v>3</v>
      </c>
      <c r="F3" s="3">
        <v>4</v>
      </c>
      <c r="G3" s="3">
        <v>4</v>
      </c>
      <c r="H3" s="3">
        <f t="shared" ref="H3:H8" ca="1" si="0">(YEAR(NOW())-YEAR(C3))</f>
        <v>18</v>
      </c>
      <c r="I3" s="3">
        <f>AVERAGE(D3:G3)</f>
        <v>4</v>
      </c>
      <c r="J3" s="5">
        <f>I3*$K$3</f>
        <v>9.6</v>
      </c>
      <c r="K3" s="3">
        <v>2.4</v>
      </c>
    </row>
    <row r="4" spans="1:11" ht="18.75">
      <c r="A4" s="3" t="s">
        <v>14</v>
      </c>
      <c r="B4" s="3" t="s">
        <v>13</v>
      </c>
      <c r="C4" s="4">
        <v>38944</v>
      </c>
      <c r="D4" s="3">
        <v>4</v>
      </c>
      <c r="E4" s="3">
        <v>4</v>
      </c>
      <c r="F4" s="3">
        <v>4</v>
      </c>
      <c r="G4" s="3">
        <v>4</v>
      </c>
      <c r="H4" s="3">
        <f t="shared" ca="1" si="0"/>
        <v>19</v>
      </c>
      <c r="I4" s="3">
        <f>AVERAGE(D4:G4)</f>
        <v>4</v>
      </c>
      <c r="J4" s="3">
        <f t="shared" ref="J4:J8" si="1">I4*$K$3</f>
        <v>9.6</v>
      </c>
      <c r="K4" s="6"/>
    </row>
    <row r="5" spans="1:11" ht="18.75">
      <c r="A5" s="3" t="s">
        <v>15</v>
      </c>
      <c r="B5" s="3" t="s">
        <v>16</v>
      </c>
      <c r="C5" s="4">
        <v>38052</v>
      </c>
      <c r="D5" s="3" t="s">
        <v>17</v>
      </c>
      <c r="E5" s="3">
        <v>3</v>
      </c>
      <c r="F5" s="3">
        <v>4</v>
      </c>
      <c r="G5" s="3">
        <v>4</v>
      </c>
      <c r="H5" s="3">
        <f t="shared" ca="1" si="0"/>
        <v>21</v>
      </c>
      <c r="I5" s="7">
        <f t="shared" ref="I5:I8" si="2">AVERAGE(D5:G5)</f>
        <v>3.6666666666666665</v>
      </c>
      <c r="J5" s="3">
        <f t="shared" si="1"/>
        <v>8.7999999999999989</v>
      </c>
      <c r="K5" s="6"/>
    </row>
    <row r="6" spans="1:11" ht="18.75">
      <c r="A6" s="3" t="s">
        <v>18</v>
      </c>
      <c r="B6" s="3" t="s">
        <v>19</v>
      </c>
      <c r="C6" s="4">
        <v>39075</v>
      </c>
      <c r="D6" s="3">
        <v>5</v>
      </c>
      <c r="E6" s="3">
        <v>5</v>
      </c>
      <c r="F6" s="3">
        <v>5</v>
      </c>
      <c r="G6" s="3">
        <v>5</v>
      </c>
      <c r="H6" s="3">
        <f t="shared" ca="1" si="0"/>
        <v>19</v>
      </c>
      <c r="I6" s="3">
        <f t="shared" si="2"/>
        <v>5</v>
      </c>
      <c r="J6" s="3">
        <f t="shared" si="1"/>
        <v>12</v>
      </c>
      <c r="K6" s="6"/>
    </row>
    <row r="7" spans="1:11" ht="18.75">
      <c r="A7" s="3" t="s">
        <v>20</v>
      </c>
      <c r="B7" s="3" t="s">
        <v>21</v>
      </c>
      <c r="C7" s="4">
        <v>39124</v>
      </c>
      <c r="D7" s="3">
        <v>3</v>
      </c>
      <c r="E7" s="3" t="s">
        <v>17</v>
      </c>
      <c r="F7" s="3">
        <v>4</v>
      </c>
      <c r="G7" s="3">
        <v>4</v>
      </c>
      <c r="H7" s="3">
        <f t="shared" ca="1" si="0"/>
        <v>18</v>
      </c>
      <c r="I7" s="7">
        <f t="shared" si="2"/>
        <v>3.6666666666666665</v>
      </c>
      <c r="J7" s="3">
        <f t="shared" si="1"/>
        <v>8.7999999999999989</v>
      </c>
      <c r="K7" s="6"/>
    </row>
    <row r="8" spans="1:11" ht="18.75">
      <c r="A8" s="3" t="s">
        <v>22</v>
      </c>
      <c r="B8" s="3" t="s">
        <v>13</v>
      </c>
      <c r="C8" s="4">
        <v>38977</v>
      </c>
      <c r="D8" s="3">
        <v>4</v>
      </c>
      <c r="E8" s="3">
        <v>5</v>
      </c>
      <c r="F8" s="3">
        <v>3</v>
      </c>
      <c r="G8" s="3">
        <v>5</v>
      </c>
      <c r="H8" s="3">
        <f t="shared" ca="1" si="0"/>
        <v>19</v>
      </c>
      <c r="I8" s="3">
        <f t="shared" si="2"/>
        <v>4.25</v>
      </c>
      <c r="J8" s="3">
        <f t="shared" si="1"/>
        <v>10.199999999999999</v>
      </c>
      <c r="K8" s="6"/>
    </row>
    <row r="9" spans="1:11" ht="15">
      <c r="H9" s="2"/>
    </row>
    <row r="10" spans="1:11" ht="15" customHeight="1"/>
    <row r="11" spans="1:11" ht="15.75" customHeight="1"/>
    <row r="12" spans="1:11" ht="16.5" customHeight="1"/>
    <row r="13" spans="1:11">
      <c r="G13" s="1"/>
    </row>
    <row r="14" spans="1:11">
      <c r="G14" s="1"/>
    </row>
  </sheetData>
  <mergeCells count="8">
    <mergeCell ref="J1:J2"/>
    <mergeCell ref="K1:K2"/>
    <mergeCell ref="A1:A2"/>
    <mergeCell ref="B1:B2"/>
    <mergeCell ref="C1:C2"/>
    <mergeCell ref="D1:G1"/>
    <mergeCell ref="H1:H2"/>
    <mergeCell ref="I1:I2"/>
  </mergeCells>
  <pageMargins left="0.7" right="0.7" top="0.75" bottom="0.75" header="0.3" footer="0.3"/>
  <pageSetup orientation="portrait" horizontalDpi="1200" verticalDpi="1200" r:id="rId1"/>
  <ignoredErrors>
    <ignoredError sqref="I3 I6 I8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81686-E630-4870-9559-6F5FD8DCD599}">
  <dimension ref="A1:B9"/>
  <sheetViews>
    <sheetView workbookViewId="0">
      <selection activeCell="B12" sqref="B12"/>
    </sheetView>
  </sheetViews>
  <sheetFormatPr defaultRowHeight="14.45"/>
  <cols>
    <col min="1" max="1" width="19.42578125" bestFit="1" customWidth="1"/>
    <col min="2" max="2" width="28.140625" bestFit="1" customWidth="1"/>
  </cols>
  <sheetData>
    <row r="1" spans="1:2" ht="15">
      <c r="A1" s="11" t="s">
        <v>23</v>
      </c>
      <c r="B1" s="11"/>
    </row>
    <row r="2" spans="1:2" ht="15">
      <c r="A2" s="11"/>
      <c r="B2" s="11"/>
    </row>
    <row r="3" spans="1:2" ht="15">
      <c r="A3" s="11" t="s">
        <v>5</v>
      </c>
      <c r="B3" s="11" t="s">
        <v>24</v>
      </c>
    </row>
    <row r="4" spans="1:2" ht="15">
      <c r="A4" s="11"/>
      <c r="B4" s="11"/>
    </row>
    <row r="5" spans="1:2" ht="18.75">
      <c r="A5" s="3">
        <v>5</v>
      </c>
      <c r="B5" s="3">
        <f>COUNTIF(Лист1!I3:I8,A5)</f>
        <v>1</v>
      </c>
    </row>
    <row r="6" spans="1:2" ht="18.75">
      <c r="A6" s="8" t="s">
        <v>25</v>
      </c>
      <c r="B6" s="3">
        <f>COUNTIFS(Лист1!I3:I8,"&gt;=4",Лист1!I3:I8,"&lt;5")</f>
        <v>3</v>
      </c>
    </row>
    <row r="7" spans="1:2" ht="18.75">
      <c r="A7" s="3" t="s">
        <v>26</v>
      </c>
      <c r="B7" s="3">
        <f>COUNTIF(Лист1!I3:I8,A7)</f>
        <v>2</v>
      </c>
    </row>
    <row r="8" spans="1:2" ht="15">
      <c r="A8" s="2"/>
    </row>
    <row r="9" spans="1:2" ht="15"/>
  </sheetData>
  <mergeCells count="3">
    <mergeCell ref="B3:B4"/>
    <mergeCell ref="A3:A4"/>
    <mergeCell ref="A1:B2"/>
  </mergeCells>
  <pageMargins left="0.7" right="0.7" top="0.75" bottom="0.75" header="0.3" footer="0.3"/>
  <ignoredErrors>
    <ignoredError sqref="B6" formula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3841A-EB9A-4A25-862A-947A7D0093AC}">
  <dimension ref="A1:B6"/>
  <sheetViews>
    <sheetView tabSelected="1" workbookViewId="0">
      <selection activeCell="B8" sqref="B8"/>
    </sheetView>
  </sheetViews>
  <sheetFormatPr defaultRowHeight="14.45"/>
  <cols>
    <col min="1" max="1" width="21.7109375" bestFit="1" customWidth="1"/>
    <col min="2" max="2" width="19.42578125" bestFit="1" customWidth="1"/>
  </cols>
  <sheetData>
    <row r="1" spans="1:2" ht="21">
      <c r="A1" s="9" t="s">
        <v>27</v>
      </c>
      <c r="B1" s="9" t="s">
        <v>5</v>
      </c>
    </row>
    <row r="2" spans="1:2" ht="18.75">
      <c r="A2" s="3" t="s">
        <v>8</v>
      </c>
      <c r="B2" s="7">
        <f>AVERAGE(Лист1!D3:D8)</f>
        <v>4.2</v>
      </c>
    </row>
    <row r="3" spans="1:2" ht="18.75">
      <c r="A3" s="3" t="s">
        <v>9</v>
      </c>
      <c r="B3" s="7">
        <f>AVERAGE(Лист1!E3:E8)</f>
        <v>4</v>
      </c>
    </row>
    <row r="4" spans="1:2" ht="18.75">
      <c r="A4" s="3" t="s">
        <v>10</v>
      </c>
      <c r="B4" s="7">
        <f>AVERAGE(Лист1!F3:F8)</f>
        <v>4</v>
      </c>
    </row>
    <row r="5" spans="1:2" ht="18.75">
      <c r="A5" s="3" t="s">
        <v>11</v>
      </c>
      <c r="B5" s="7">
        <f>AVERAGE(Лист1!G3:G8)</f>
        <v>4.333333333333333</v>
      </c>
    </row>
    <row r="6" spans="1:2" ht="15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Margo</dc:creator>
  <cp:keywords/>
  <dc:description/>
  <cp:lastModifiedBy>Рома Шаршавин</cp:lastModifiedBy>
  <cp:revision/>
  <dcterms:created xsi:type="dcterms:W3CDTF">2025-09-29T14:51:38Z</dcterms:created>
  <dcterms:modified xsi:type="dcterms:W3CDTF">2025-09-29T19:12:11Z</dcterms:modified>
  <cp:category/>
  <cp:contentStatus/>
</cp:coreProperties>
</file>