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o2\Desktop\Elec5\conso_SoC\TP1\"/>
    </mc:Choice>
  </mc:AlternateContent>
  <xr:revisionPtr revIDLastSave="0" documentId="13_ncr:1_{7ED1E30A-C499-430C-A7AD-A8147C747EC2}" xr6:coauthVersionLast="45" xr6:coauthVersionMax="45" xr10:uidLastSave="{00000000-0000-0000-0000-000000000000}"/>
  <bookViews>
    <workbookView xWindow="-120" yWindow="-120" windowWidth="29040" windowHeight="16440" xr2:uid="{E2F5ADD3-02D2-489B-97CC-72ADDE78A9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C31" i="1"/>
  <c r="D6" i="1"/>
  <c r="D25" i="1"/>
  <c r="D27" i="1"/>
  <c r="D24" i="1"/>
  <c r="E11" i="1"/>
  <c r="E13" i="1"/>
  <c r="E17" i="1"/>
  <c r="E21" i="1"/>
  <c r="E10" i="1"/>
  <c r="D3" i="1"/>
  <c r="D4" i="1"/>
</calcChain>
</file>

<file path=xl/sharedStrings.xml><?xml version="1.0" encoding="utf-8"?>
<sst xmlns="http://schemas.openxmlformats.org/spreadsheetml/2006/main" count="28" uniqueCount="27">
  <si>
    <t>NB BITS</t>
  </si>
  <si>
    <t>Puissance statique</t>
  </si>
  <si>
    <t>32 BITS Dynamique</t>
  </si>
  <si>
    <t>Frequence (Mhz)</t>
  </si>
  <si>
    <t>32 BITS Statique</t>
  </si>
  <si>
    <t>Pcore</t>
  </si>
  <si>
    <t>Pio</t>
  </si>
  <si>
    <t>Ptotal</t>
  </si>
  <si>
    <t>Pcore_statique</t>
  </si>
  <si>
    <t>Pcore_dynamique</t>
  </si>
  <si>
    <t>Pio_dynamique</t>
  </si>
  <si>
    <t>Pipeline (nb cycles)</t>
  </si>
  <si>
    <t>fréquence (MHz)</t>
  </si>
  <si>
    <t>Energie moyenne (nJ)</t>
  </si>
  <si>
    <t>Puissance totale (mW)</t>
  </si>
  <si>
    <t>Multiplicateur sur LUT</t>
  </si>
  <si>
    <t>Pconso</t>
  </si>
  <si>
    <t>Treponse</t>
  </si>
  <si>
    <t>Econso</t>
  </si>
  <si>
    <t>Pconso (mW)</t>
  </si>
  <si>
    <t>Treponse (ns)</t>
  </si>
  <si>
    <t>Econso (nJ)</t>
  </si>
  <si>
    <t>Multiplicateur sur DSP</t>
  </si>
  <si>
    <t>Filtrage</t>
  </si>
  <si>
    <t>conso</t>
  </si>
  <si>
    <t>Texec/pixels (ns)</t>
  </si>
  <si>
    <t>Pas de changement  quand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</si>
</sst>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0" fillId="2" borderId="8" xfId="0" applyFill="1" applyBorder="1"/>
    <xf numFmtId="2" fontId="0" fillId="0" borderId="0" xfId="0" applyNumberFormat="1"/>
    <xf numFmtId="2" fontId="0" fillId="2" borderId="7" xfId="0" applyNumberFormat="1" applyFill="1" applyBorder="1"/>
    <xf numFmtId="1" fontId="0" fillId="2" borderId="8" xfId="0" applyNumberFormat="1" applyFill="1" applyBorder="1"/>
    <xf numFmtId="2" fontId="0" fillId="2" borderId="8" xfId="0" applyNumberFormat="1" applyFill="1" applyBorder="1"/>
    <xf numFmtId="2" fontId="0" fillId="3" borderId="2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/>
    <xf numFmtId="0" fontId="0" fillId="4" borderId="6" xfId="0" applyFill="1" applyBorder="1"/>
    <xf numFmtId="0" fontId="0" fillId="3" borderId="3" xfId="0" applyFill="1" applyBorder="1" applyAlignment="1"/>
    <xf numFmtId="2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2" fontId="0" fillId="5" borderId="5" xfId="0" applyNumberFormat="1" applyFill="1" applyBorder="1"/>
    <xf numFmtId="0" fontId="0" fillId="5" borderId="1" xfId="0" applyFill="1" applyBorder="1"/>
    <xf numFmtId="0" fontId="0" fillId="5" borderId="6" xfId="0" applyFill="1" applyBorder="1"/>
    <xf numFmtId="2" fontId="0" fillId="6" borderId="5" xfId="0" applyNumberFormat="1" applyFill="1" applyBorder="1"/>
    <xf numFmtId="0" fontId="0" fillId="6" borderId="1" xfId="0" applyFill="1" applyBorder="1"/>
    <xf numFmtId="0" fontId="0" fillId="6" borderId="6" xfId="0" applyFill="1" applyBorder="1"/>
    <xf numFmtId="2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2" fontId="0" fillId="5" borderId="6" xfId="0" applyNumberFormat="1" applyFill="1" applyBorder="1"/>
    <xf numFmtId="2" fontId="0" fillId="6" borderId="6" xfId="0" applyNumberFormat="1" applyFill="1" applyBorder="1"/>
    <xf numFmtId="2" fontId="0" fillId="5" borderId="9" xfId="0" applyNumberFormat="1" applyFill="1" applyBorder="1"/>
    <xf numFmtId="2" fontId="0" fillId="6" borderId="10" xfId="0" applyNumberFormat="1" applyFill="1" applyBorder="1"/>
    <xf numFmtId="0" fontId="0" fillId="6" borderId="11" xfId="0" applyFill="1" applyBorder="1"/>
    <xf numFmtId="0" fontId="0" fillId="6" borderId="12" xfId="0" applyFill="1" applyBorder="1"/>
    <xf numFmtId="2" fontId="0" fillId="4" borderId="5" xfId="0" applyNumberFormat="1" applyFill="1" applyBorder="1"/>
    <xf numFmtId="2" fontId="0" fillId="4" borderId="1" xfId="0" applyNumberFormat="1" applyFill="1" applyBorder="1"/>
    <xf numFmtId="2" fontId="0" fillId="6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Puissance statique en fonction du nombre</a:t>
            </a:r>
            <a:r>
              <a:rPr lang="en-US" baseline="0"/>
              <a:t> de 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Feuil1!$D$2</c:f>
              <c:strCache>
                <c:ptCount val="1"/>
                <c:pt idx="0">
                  <c:v>Ptotal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Feuil1!$A$3:$A$6</c:f>
              <c:numCache>
                <c:formatCode>0.00</c:formatCode>
                <c:ptCount val="4"/>
                <c:pt idx="0">
                  <c:v>32</c:v>
                </c:pt>
                <c:pt idx="1">
                  <c:v>64</c:v>
                </c:pt>
                <c:pt idx="3">
                  <c:v>128</c:v>
                </c:pt>
              </c:numCache>
            </c:numRef>
          </c:cat>
          <c:val>
            <c:numRef>
              <c:f>Feuil1!$D$3:$D$6</c:f>
              <c:numCache>
                <c:formatCode>General</c:formatCode>
                <c:ptCount val="4"/>
                <c:pt idx="0">
                  <c:v>64</c:v>
                </c:pt>
                <c:pt idx="1">
                  <c:v>82.03</c:v>
                </c:pt>
                <c:pt idx="3">
                  <c:v>140.37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D4-484B-A85E-8CD1E8F35330}"/>
            </c:ext>
          </c:extLst>
        </c:ser>
        <c:ser>
          <c:idx val="0"/>
          <c:order val="1"/>
          <c:tx>
            <c:strRef>
              <c:f>Feuil1!$B$2</c:f>
              <c:strCache>
                <c:ptCount val="1"/>
                <c:pt idx="0">
                  <c:v>Pcore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Feuil1!$A$3:$A$6</c:f>
              <c:numCache>
                <c:formatCode>0.00</c:formatCode>
                <c:ptCount val="4"/>
                <c:pt idx="0">
                  <c:v>32</c:v>
                </c:pt>
                <c:pt idx="1">
                  <c:v>64</c:v>
                </c:pt>
                <c:pt idx="3">
                  <c:v>128</c:v>
                </c:pt>
              </c:numCache>
            </c:numRef>
          </c:cat>
          <c:val>
            <c:numRef>
              <c:f>Feuil1!$B$3:$B$6</c:f>
              <c:numCache>
                <c:formatCode>General</c:formatCode>
                <c:ptCount val="4"/>
                <c:pt idx="0">
                  <c:v>46.13</c:v>
                </c:pt>
                <c:pt idx="1">
                  <c:v>51.8</c:v>
                </c:pt>
                <c:pt idx="3">
                  <c:v>88.91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D4-484B-A85E-8CD1E8F35330}"/>
            </c:ext>
          </c:extLst>
        </c:ser>
        <c:ser>
          <c:idx val="1"/>
          <c:order val="2"/>
          <c:tx>
            <c:strRef>
              <c:f>Feuil1!$C$2</c:f>
              <c:strCache>
                <c:ptCount val="1"/>
                <c:pt idx="0">
                  <c:v>Pio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Feuil1!$A$3:$A$6</c:f>
              <c:numCache>
                <c:formatCode>0.00</c:formatCode>
                <c:ptCount val="4"/>
                <c:pt idx="0">
                  <c:v>32</c:v>
                </c:pt>
                <c:pt idx="1">
                  <c:v>64</c:v>
                </c:pt>
                <c:pt idx="3">
                  <c:v>128</c:v>
                </c:pt>
              </c:numCache>
            </c:numRef>
          </c:cat>
          <c:val>
            <c:numRef>
              <c:f>Feuil1!$C$3:$C$6</c:f>
              <c:numCache>
                <c:formatCode>General</c:formatCode>
                <c:ptCount val="4"/>
                <c:pt idx="0">
                  <c:v>17.87</c:v>
                </c:pt>
                <c:pt idx="1">
                  <c:v>30.23</c:v>
                </c:pt>
                <c:pt idx="3">
                  <c:v>51.46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D4-484B-A85E-8CD1E8F3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79264"/>
        <c:axId val="401269040"/>
      </c:lineChart>
      <c:catAx>
        <c:axId val="3562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9040"/>
        <c:crosses val="autoZero"/>
        <c:auto val="1"/>
        <c:lblAlgn val="ctr"/>
        <c:lblOffset val="100"/>
        <c:tickLblSkip val="1"/>
        <c:noMultiLvlLbl val="0"/>
      </c:catAx>
      <c:valAx>
        <c:axId val="401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Puissance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Puissance</a:t>
            </a:r>
            <a:r>
              <a:rPr lang="en-US" baseline="0"/>
              <a:t> consommée en fonction de la fréquence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</c:f>
              <c:strCache>
                <c:ptCount val="1"/>
                <c:pt idx="0">
                  <c:v>Pcore_statique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Feuil1!$A$10:$A$21</c:f>
              <c:numCache>
                <c:formatCode>0.00</c:formatCode>
                <c:ptCount val="12"/>
                <c:pt idx="0">
                  <c:v>25</c:v>
                </c:pt>
                <c:pt idx="1">
                  <c:v>50</c:v>
                </c:pt>
                <c:pt idx="3">
                  <c:v>100</c:v>
                </c:pt>
                <c:pt idx="7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Feuil1!$B$10:$B$21</c:f>
              <c:numCache>
                <c:formatCode>General</c:formatCode>
                <c:ptCount val="12"/>
                <c:pt idx="0">
                  <c:v>46.16</c:v>
                </c:pt>
                <c:pt idx="1">
                  <c:v>46.19</c:v>
                </c:pt>
                <c:pt idx="3">
                  <c:v>46.25</c:v>
                </c:pt>
                <c:pt idx="7">
                  <c:v>46.39</c:v>
                </c:pt>
                <c:pt idx="11">
                  <c:v>46.53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6E-41CC-A733-A6C9BB8D3F6C}"/>
            </c:ext>
          </c:extLst>
        </c:ser>
        <c:ser>
          <c:idx val="1"/>
          <c:order val="1"/>
          <c:tx>
            <c:strRef>
              <c:f>Feuil1!$C$9</c:f>
              <c:strCache>
                <c:ptCount val="1"/>
                <c:pt idx="0">
                  <c:v>Pcore_dynamique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Feuil1!$A$10:$A$21</c:f>
              <c:numCache>
                <c:formatCode>0.00</c:formatCode>
                <c:ptCount val="12"/>
                <c:pt idx="0">
                  <c:v>25</c:v>
                </c:pt>
                <c:pt idx="1">
                  <c:v>50</c:v>
                </c:pt>
                <c:pt idx="3">
                  <c:v>100</c:v>
                </c:pt>
                <c:pt idx="7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Feuil1!$C$10:$C$21</c:f>
              <c:numCache>
                <c:formatCode>General</c:formatCode>
                <c:ptCount val="12"/>
                <c:pt idx="0">
                  <c:v>1.59</c:v>
                </c:pt>
                <c:pt idx="1">
                  <c:v>3.27</c:v>
                </c:pt>
                <c:pt idx="3">
                  <c:v>6.41</c:v>
                </c:pt>
                <c:pt idx="7">
                  <c:v>13.02</c:v>
                </c:pt>
                <c:pt idx="11">
                  <c:v>19.53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6E-41CC-A733-A6C9BB8D3F6C}"/>
            </c:ext>
          </c:extLst>
        </c:ser>
        <c:ser>
          <c:idx val="2"/>
          <c:order val="2"/>
          <c:tx>
            <c:strRef>
              <c:f>Feuil1!$D$9</c:f>
              <c:strCache>
                <c:ptCount val="1"/>
                <c:pt idx="0">
                  <c:v>Pio_dynamique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Feuil1!$A$10:$A$21</c:f>
              <c:numCache>
                <c:formatCode>0.00</c:formatCode>
                <c:ptCount val="12"/>
                <c:pt idx="0">
                  <c:v>25</c:v>
                </c:pt>
                <c:pt idx="1">
                  <c:v>50</c:v>
                </c:pt>
                <c:pt idx="3">
                  <c:v>100</c:v>
                </c:pt>
                <c:pt idx="7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Feuil1!$D$10:$D$21</c:f>
              <c:numCache>
                <c:formatCode>General</c:formatCode>
                <c:ptCount val="12"/>
                <c:pt idx="0">
                  <c:v>44.96</c:v>
                </c:pt>
                <c:pt idx="1">
                  <c:v>72.83</c:v>
                </c:pt>
                <c:pt idx="3">
                  <c:v>126</c:v>
                </c:pt>
                <c:pt idx="7">
                  <c:v>236.25</c:v>
                </c:pt>
                <c:pt idx="11">
                  <c:v>355.46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6E-41CC-A733-A6C9BB8D3F6C}"/>
            </c:ext>
          </c:extLst>
        </c:ser>
        <c:ser>
          <c:idx val="3"/>
          <c:order val="3"/>
          <c:tx>
            <c:strRef>
              <c:f>Feuil1!$E$9</c:f>
              <c:strCache>
                <c:ptCount val="1"/>
                <c:pt idx="0">
                  <c:v>Ptotal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Feuil1!$A$10:$A$21</c:f>
              <c:numCache>
                <c:formatCode>0.00</c:formatCode>
                <c:ptCount val="12"/>
                <c:pt idx="0">
                  <c:v>25</c:v>
                </c:pt>
                <c:pt idx="1">
                  <c:v>50</c:v>
                </c:pt>
                <c:pt idx="3">
                  <c:v>100</c:v>
                </c:pt>
                <c:pt idx="7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Feuil1!$E$10:$E$21</c:f>
              <c:numCache>
                <c:formatCode>0.00</c:formatCode>
                <c:ptCount val="12"/>
                <c:pt idx="0">
                  <c:v>92.710000000000008</c:v>
                </c:pt>
                <c:pt idx="1">
                  <c:v>122.28999999999999</c:v>
                </c:pt>
                <c:pt idx="3">
                  <c:v>178.66</c:v>
                </c:pt>
                <c:pt idx="7">
                  <c:v>295.65999999999997</c:v>
                </c:pt>
                <c:pt idx="11">
                  <c:v>421.52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6E-41CC-A733-A6C9BB8D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96912"/>
        <c:axId val="635413856"/>
      </c:lineChart>
      <c:catAx>
        <c:axId val="3943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Frequence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3856"/>
        <c:crosses val="autoZero"/>
        <c:auto val="1"/>
        <c:lblAlgn val="ctr"/>
        <c:lblOffset val="100"/>
        <c:noMultiLvlLbl val="0"/>
      </c:catAx>
      <c:valAx>
        <c:axId val="635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Puissance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Consommation additionneur</a:t>
            </a:r>
            <a:r>
              <a:rPr lang="en-US" baseline="0"/>
              <a:t> en fonction du pipeline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Feuil1!$C$23</c:f>
              <c:strCache>
                <c:ptCount val="1"/>
                <c:pt idx="0">
                  <c:v>Puissance totale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Feuil1!$A$24:$A$27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3">
                  <c:v>4</c:v>
                </c:pt>
              </c:numCache>
            </c:numRef>
          </c:cat>
          <c:val>
            <c:numRef>
              <c:f>Feuil1!$C$24:$C$27</c:f>
              <c:numCache>
                <c:formatCode>General</c:formatCode>
                <c:ptCount val="4"/>
                <c:pt idx="0">
                  <c:v>93.61</c:v>
                </c:pt>
                <c:pt idx="1">
                  <c:v>122.04</c:v>
                </c:pt>
                <c:pt idx="3">
                  <c:v>164.51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E-4BA8-8F26-5C90AD8D494D}"/>
            </c:ext>
          </c:extLst>
        </c:ser>
        <c:ser>
          <c:idx val="1"/>
          <c:order val="1"/>
          <c:tx>
            <c:strRef>
              <c:f>Feuil1!$D$23</c:f>
              <c:strCache>
                <c:ptCount val="1"/>
                <c:pt idx="0">
                  <c:v>Energie moyenne (nJ)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Feuil1!$A$24:$A$27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3">
                  <c:v>4</c:v>
                </c:pt>
              </c:numCache>
            </c:numRef>
          </c:cat>
          <c:val>
            <c:numRef>
              <c:f>Feuil1!$D$24:$D$27</c:f>
              <c:numCache>
                <c:formatCode>General</c:formatCode>
                <c:ptCount val="4"/>
                <c:pt idx="0">
                  <c:v>1.8722000000000001</c:v>
                </c:pt>
                <c:pt idx="1">
                  <c:v>1.2204000000000002</c:v>
                </c:pt>
                <c:pt idx="3">
                  <c:v>0.82255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E-4BA8-8F26-5C90AD8D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287824"/>
        <c:axId val="401261136"/>
      </c:lineChart>
      <c:catAx>
        <c:axId val="12392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1136"/>
        <c:crosses val="autoZero"/>
        <c:auto val="1"/>
        <c:lblAlgn val="ctr"/>
        <c:lblOffset val="100"/>
        <c:noMultiLvlLbl val="0"/>
      </c:catAx>
      <c:valAx>
        <c:axId val="4012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consommation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491411</xdr:colOff>
      <xdr:row>0</xdr:row>
      <xdr:rowOff>71307</xdr:rowOff>
    </xdr:from>
    <xdr:to>
      <xdr:col>12</xdr:col>
      <xdr:colOff>491411</xdr:colOff>
      <xdr:row>22</xdr:row>
      <xdr:rowOff>117420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F59CB1-ADF8-4D0B-B9B7-F0AAF171A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467708</xdr:colOff>
      <xdr:row>22</xdr:row>
      <xdr:rowOff>178706</xdr:rowOff>
    </xdr:from>
    <xdr:to>
      <xdr:col>13</xdr:col>
      <xdr:colOff>510569</xdr:colOff>
      <xdr:row>39</xdr:row>
      <xdr:rowOff>27819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23B3F46-368F-460F-A8E8-47DEC980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643314</xdr:colOff>
      <xdr:row>39</xdr:row>
      <xdr:rowOff>102507</xdr:rowOff>
    </xdr:from>
    <xdr:to>
      <xdr:col>12</xdr:col>
      <xdr:colOff>634242</xdr:colOff>
      <xdr:row>54</xdr:row>
      <xdr:rowOff>10886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FF7B0B-EC6B-4537-AC78-08CB7B04D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1293-41D6-4D74-9663-89E0B60E44FD}">
  <dimension ref="A1:G36"/>
  <sheetViews>
    <sheetView tabSelected="1" zoomScale="74" workbookViewId="0">
      <selection activeCell="A26" sqref="A26:XFD26"/>
    </sheetView>
  </sheetViews>
  <sheetFormatPr baseColWidth="10" defaultRowHeight="15" x14ac:dyDescent="0.25"/>
  <cols>
    <col min="1" max="1" width="16.7109375" style="3" customWidth="1"/>
    <col min="2" max="2" width="19.42578125" customWidth="1"/>
    <col min="3" max="3" width="21.85546875" customWidth="1"/>
    <col min="4" max="4" width="30.7109375" customWidth="1"/>
  </cols>
  <sheetData>
    <row r="1" spans="1:7" x14ac:dyDescent="0.25">
      <c r="A1" s="7" t="s">
        <v>0</v>
      </c>
      <c r="B1" s="9" t="s">
        <v>1</v>
      </c>
      <c r="C1" s="9"/>
      <c r="D1" s="10"/>
      <c r="E1" s="1"/>
      <c r="F1" s="1"/>
      <c r="G1" s="1"/>
    </row>
    <row r="2" spans="1:7" x14ac:dyDescent="0.25">
      <c r="A2" s="8"/>
      <c r="B2" s="11" t="s">
        <v>5</v>
      </c>
      <c r="C2" s="11" t="s">
        <v>6</v>
      </c>
      <c r="D2" s="12" t="s">
        <v>7</v>
      </c>
    </row>
    <row r="3" spans="1:7" x14ac:dyDescent="0.25">
      <c r="A3" s="18">
        <v>32</v>
      </c>
      <c r="B3" s="19">
        <v>46.13</v>
      </c>
      <c r="C3" s="19">
        <v>17.87</v>
      </c>
      <c r="D3" s="20">
        <f>B3+C3</f>
        <v>64</v>
      </c>
    </row>
    <row r="4" spans="1:7" x14ac:dyDescent="0.25">
      <c r="A4" s="21">
        <v>64</v>
      </c>
      <c r="B4" s="22">
        <v>51.8</v>
      </c>
      <c r="C4" s="22">
        <v>30.23</v>
      </c>
      <c r="D4" s="23">
        <f t="shared" ref="D4:D6" si="0">B4+C4</f>
        <v>82.03</v>
      </c>
    </row>
    <row r="5" spans="1:7" x14ac:dyDescent="0.25">
      <c r="A5" s="30"/>
      <c r="B5" s="31"/>
      <c r="C5" s="31"/>
      <c r="D5" s="32"/>
    </row>
    <row r="6" spans="1:7" ht="15.75" thickBot="1" x14ac:dyDescent="0.3">
      <c r="A6" s="24">
        <v>128</v>
      </c>
      <c r="B6" s="25">
        <v>88.91</v>
      </c>
      <c r="C6" s="25">
        <v>51.46</v>
      </c>
      <c r="D6" s="26">
        <f t="shared" si="0"/>
        <v>140.37</v>
      </c>
    </row>
    <row r="7" spans="1:7" ht="15.75" thickBot="1" x14ac:dyDescent="0.3"/>
    <row r="8" spans="1:7" x14ac:dyDescent="0.25">
      <c r="A8" s="7" t="s">
        <v>3</v>
      </c>
      <c r="B8" s="13" t="s">
        <v>4</v>
      </c>
      <c r="C8" s="9" t="s">
        <v>2</v>
      </c>
      <c r="D8" s="9"/>
      <c r="E8" s="10"/>
    </row>
    <row r="9" spans="1:7" x14ac:dyDescent="0.25">
      <c r="A9" s="8"/>
      <c r="B9" s="11" t="s">
        <v>8</v>
      </c>
      <c r="C9" s="11" t="s">
        <v>9</v>
      </c>
      <c r="D9" s="11" t="s">
        <v>10</v>
      </c>
      <c r="E9" s="12" t="s">
        <v>7</v>
      </c>
    </row>
    <row r="10" spans="1:7" x14ac:dyDescent="0.25">
      <c r="A10" s="18">
        <v>25</v>
      </c>
      <c r="B10" s="19">
        <v>46.16</v>
      </c>
      <c r="C10" s="19">
        <v>1.59</v>
      </c>
      <c r="D10" s="19">
        <v>44.96</v>
      </c>
      <c r="E10" s="27">
        <f>B10+C10+D10</f>
        <v>92.710000000000008</v>
      </c>
    </row>
    <row r="11" spans="1:7" x14ac:dyDescent="0.25">
      <c r="A11" s="21">
        <v>50</v>
      </c>
      <c r="B11" s="22">
        <v>46.19</v>
      </c>
      <c r="C11" s="22">
        <v>3.27</v>
      </c>
      <c r="D11" s="22">
        <v>72.83</v>
      </c>
      <c r="E11" s="28">
        <f t="shared" ref="E11:E21" si="1">B11+C11+D11</f>
        <v>122.28999999999999</v>
      </c>
    </row>
    <row r="12" spans="1:7" x14ac:dyDescent="0.25">
      <c r="A12" s="21"/>
      <c r="B12" s="22"/>
      <c r="C12" s="22"/>
      <c r="D12" s="22"/>
      <c r="E12" s="28"/>
    </row>
    <row r="13" spans="1:7" x14ac:dyDescent="0.25">
      <c r="A13" s="18">
        <v>100</v>
      </c>
      <c r="B13" s="19">
        <v>46.25</v>
      </c>
      <c r="C13" s="19">
        <v>6.41</v>
      </c>
      <c r="D13" s="19">
        <v>126</v>
      </c>
      <c r="E13" s="27">
        <f t="shared" si="1"/>
        <v>178.66</v>
      </c>
    </row>
    <row r="14" spans="1:7" x14ac:dyDescent="0.25">
      <c r="A14" s="18"/>
      <c r="B14" s="19"/>
      <c r="C14" s="19"/>
      <c r="D14" s="19"/>
      <c r="E14" s="27"/>
    </row>
    <row r="15" spans="1:7" x14ac:dyDescent="0.25">
      <c r="A15" s="18"/>
      <c r="B15" s="19"/>
      <c r="C15" s="19"/>
      <c r="D15" s="19"/>
      <c r="E15" s="27"/>
    </row>
    <row r="16" spans="1:7" x14ac:dyDescent="0.25">
      <c r="A16" s="18"/>
      <c r="B16" s="19"/>
      <c r="C16" s="19"/>
      <c r="D16" s="19"/>
      <c r="E16" s="27"/>
    </row>
    <row r="17" spans="1:6" x14ac:dyDescent="0.25">
      <c r="A17" s="21">
        <v>200</v>
      </c>
      <c r="B17" s="22">
        <v>46.39</v>
      </c>
      <c r="C17" s="22">
        <v>13.02</v>
      </c>
      <c r="D17" s="22">
        <v>236.25</v>
      </c>
      <c r="E17" s="28">
        <f t="shared" si="1"/>
        <v>295.65999999999997</v>
      </c>
    </row>
    <row r="18" spans="1:6" x14ac:dyDescent="0.25">
      <c r="A18" s="30"/>
      <c r="B18" s="31"/>
      <c r="C18" s="31"/>
      <c r="D18" s="31"/>
      <c r="E18" s="35"/>
    </row>
    <row r="19" spans="1:6" x14ac:dyDescent="0.25">
      <c r="A19" s="30"/>
      <c r="B19" s="31"/>
      <c r="C19" s="31"/>
      <c r="D19" s="31"/>
      <c r="E19" s="35"/>
    </row>
    <row r="20" spans="1:6" x14ac:dyDescent="0.25">
      <c r="A20" s="30"/>
      <c r="B20" s="31"/>
      <c r="C20" s="31"/>
      <c r="D20" s="31"/>
      <c r="E20" s="35"/>
    </row>
    <row r="21" spans="1:6" ht="15.75" thickBot="1" x14ac:dyDescent="0.3">
      <c r="A21" s="24">
        <v>300</v>
      </c>
      <c r="B21" s="25">
        <v>46.53</v>
      </c>
      <c r="C21" s="25">
        <v>19.53</v>
      </c>
      <c r="D21" s="25">
        <v>355.46</v>
      </c>
      <c r="E21" s="29">
        <f t="shared" si="1"/>
        <v>421.52</v>
      </c>
    </row>
    <row r="22" spans="1:6" ht="15.75" thickBot="1" x14ac:dyDescent="0.3"/>
    <row r="23" spans="1:6" x14ac:dyDescent="0.25">
      <c r="A23" s="14" t="s">
        <v>11</v>
      </c>
      <c r="B23" s="15" t="s">
        <v>12</v>
      </c>
      <c r="C23" s="15" t="s">
        <v>14</v>
      </c>
      <c r="D23" s="16" t="s">
        <v>13</v>
      </c>
    </row>
    <row r="24" spans="1:6" x14ac:dyDescent="0.25">
      <c r="A24" s="18">
        <v>1</v>
      </c>
      <c r="B24" s="19">
        <v>50</v>
      </c>
      <c r="C24" s="19">
        <v>93.61</v>
      </c>
      <c r="D24" s="20">
        <f>C24/B24</f>
        <v>1.8722000000000001</v>
      </c>
    </row>
    <row r="25" spans="1:6" x14ac:dyDescent="0.25">
      <c r="A25" s="21">
        <v>2</v>
      </c>
      <c r="B25" s="22">
        <v>100</v>
      </c>
      <c r="C25" s="22">
        <v>122.04</v>
      </c>
      <c r="D25" s="23">
        <f t="shared" ref="D25:D27" si="2">C25/B25</f>
        <v>1.2204000000000002</v>
      </c>
    </row>
    <row r="26" spans="1:6" x14ac:dyDescent="0.25">
      <c r="A26" s="30"/>
      <c r="B26" s="31"/>
      <c r="C26" s="31"/>
      <c r="D26" s="32"/>
    </row>
    <row r="27" spans="1:6" ht="15.75" thickBot="1" x14ac:dyDescent="0.3">
      <c r="A27" s="24">
        <v>4</v>
      </c>
      <c r="B27" s="25">
        <v>200</v>
      </c>
      <c r="C27" s="25">
        <v>164.51</v>
      </c>
      <c r="D27" s="26">
        <f t="shared" si="2"/>
        <v>0.82255</v>
      </c>
    </row>
    <row r="28" spans="1:6" ht="15.75" thickBot="1" x14ac:dyDescent="0.3"/>
    <row r="29" spans="1:6" x14ac:dyDescent="0.25">
      <c r="A29" s="17" t="s">
        <v>15</v>
      </c>
      <c r="B29" s="9"/>
      <c r="C29" s="9"/>
      <c r="D29" s="9" t="s">
        <v>22</v>
      </c>
      <c r="E29" s="9"/>
      <c r="F29" s="10"/>
    </row>
    <row r="30" spans="1:6" x14ac:dyDescent="0.25">
      <c r="A30" s="33" t="s">
        <v>19</v>
      </c>
      <c r="B30" s="11" t="s">
        <v>20</v>
      </c>
      <c r="C30" s="11" t="s">
        <v>21</v>
      </c>
      <c r="D30" s="34" t="s">
        <v>16</v>
      </c>
      <c r="E30" s="11" t="s">
        <v>17</v>
      </c>
      <c r="F30" s="12" t="s">
        <v>18</v>
      </c>
    </row>
    <row r="31" spans="1:6" ht="15.75" thickBot="1" x14ac:dyDescent="0.3">
      <c r="A31" s="4">
        <v>1105.9100000000001</v>
      </c>
      <c r="B31" s="2">
        <v>31.46</v>
      </c>
      <c r="C31" s="5">
        <f>A31*B31/1000</f>
        <v>34.791928600000006</v>
      </c>
      <c r="D31" s="6">
        <v>456.03</v>
      </c>
      <c r="E31" s="2">
        <v>19.297999999999998</v>
      </c>
      <c r="F31" s="5">
        <f>D31*E31/1000</f>
        <v>8.800466939999998</v>
      </c>
    </row>
    <row r="34" spans="1:2" x14ac:dyDescent="0.25">
      <c r="A34" s="3" t="s">
        <v>23</v>
      </c>
      <c r="B34" t="s">
        <v>26</v>
      </c>
    </row>
    <row r="35" spans="1:2" x14ac:dyDescent="0.25">
      <c r="A35" s="3" t="s">
        <v>24</v>
      </c>
      <c r="B35" t="s">
        <v>25</v>
      </c>
    </row>
    <row r="36" spans="1:2" x14ac:dyDescent="0.25">
      <c r="A36" s="3">
        <v>854.56</v>
      </c>
      <c r="B36">
        <v>93.629000000000005</v>
      </c>
    </row>
  </sheetData>
  <mergeCells count="6">
    <mergeCell ref="A8:A9"/>
    <mergeCell ref="C8:E8"/>
    <mergeCell ref="A29:C29"/>
    <mergeCell ref="D29:F29"/>
    <mergeCell ref="B1:D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romain. cocogne.</dc:creator>
  <cp:lastModifiedBy>romain. cocogne.</cp:lastModifiedBy>
  <dcterms:created xsi:type="dcterms:W3CDTF">2020-09-24T12:07:30Z</dcterms:created>
  <dcterms:modified xsi:type="dcterms:W3CDTF">2020-09-30T15:17:42Z</dcterms:modified>
</cp:coreProperties>
</file>