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G:\Python_modules\TDCRPy\TDCRPy\Code\validation\"/>
    </mc:Choice>
  </mc:AlternateContent>
  <xr:revisionPtr revIDLastSave="0" documentId="13_ncr:1_{D7AD8A2D-7F8A-4C92-B22A-F68D9DD20DBC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G9" i="1"/>
  <c r="H9" i="1"/>
  <c r="E9" i="1"/>
  <c r="E3" i="1"/>
  <c r="B5" i="1" s="1"/>
  <c r="H5" i="1" l="1"/>
  <c r="D22" i="1"/>
  <c r="D21" i="1"/>
  <c r="D15" i="1"/>
  <c r="D17" i="1"/>
  <c r="D18" i="1"/>
  <c r="D16" i="1"/>
  <c r="D20" i="1"/>
  <c r="D19" i="1"/>
</calcChain>
</file>

<file path=xl/sharedStrings.xml><?xml version="1.0" encoding="utf-8"?>
<sst xmlns="http://schemas.openxmlformats.org/spreadsheetml/2006/main" count="26" uniqueCount="25">
  <si>
    <t>Reference Co-60 (NIST)</t>
  </si>
  <si>
    <t>TDCR</t>
  </si>
  <si>
    <t>eff</t>
  </si>
  <si>
    <t>T/AB</t>
  </si>
  <si>
    <t>T/BC</t>
  </si>
  <si>
    <t>T/AC</t>
  </si>
  <si>
    <t>N</t>
  </si>
  <si>
    <t>eff (anaytical)</t>
  </si>
  <si>
    <t>error</t>
  </si>
  <si>
    <t>eff (stochastic)</t>
  </si>
  <si>
    <t>time</t>
  </si>
  <si>
    <t>s</t>
  </si>
  <si>
    <t>time /s</t>
  </si>
  <si>
    <t>D</t>
  </si>
  <si>
    <t>s-1 g-1</t>
  </si>
  <si>
    <t>A</t>
  </si>
  <si>
    <t>Bq g-1</t>
  </si>
  <si>
    <t>L</t>
  </si>
  <si>
    <t>LA</t>
  </si>
  <si>
    <t>LB</t>
  </si>
  <si>
    <t>LC</t>
  </si>
  <si>
    <t>L /keV-1</t>
  </si>
  <si>
    <t>LA /keV-1</t>
  </si>
  <si>
    <t>LB /keV-1</t>
  </si>
  <si>
    <t>LC /keV-1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</si>
</sst>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00%"/>
    <numFmt numFmtId="166" formatCode="0.0000%"/>
    <numFmt numFmtId="173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173" fontId="0" fillId="0" borderId="0" xfId="0" applyNumberFormat="1"/>
    <xf numFmtId="3" fontId="0" fillId="0" borderId="0" xfId="0" applyNumberFormat="1"/>
    <xf numFmtId="0" fontId="2" fillId="0" borderId="0" xfId="0" applyFont="1"/>
    <xf numFmtId="2" fontId="0" fillId="0" borderId="0" xfId="1" applyNumberFormat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%"/>
    </dxf>
    <dxf>
      <numFmt numFmtId="173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Sheet1!$D$14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Sheet1!$A$15:$A$22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</c:numCache>
            </c:numRef>
          </c:xVal>
          <c:yVal>
            <c:numRef>
              <c:f>Sheet1!$D$15:$D$22</c:f>
              <c:numCache>
                <c:formatCode>0.000%</c:formatCode>
                <c:ptCount val="8"/>
                <c:pt idx="0">
                  <c:v>2.6416163810667914E-2</c:v>
                </c:pt>
                <c:pt idx="1">
                  <c:v>2.6416163483098387E-2</c:v>
                </c:pt>
                <c:pt idx="2">
                  <c:v>-5.6670526007296385E-4</c:v>
                </c:pt>
                <c:pt idx="3">
                  <c:v>1.6135144215668751E-2</c:v>
                </c:pt>
                <c:pt idx="4">
                  <c:v>-8.9413432778758795E-3</c:v>
                </c:pt>
                <c:pt idx="5">
                  <c:v>6.8516840734127449E-3</c:v>
                </c:pt>
                <c:pt idx="6">
                  <c:v>4.2605933701305165E-3</c:v>
                </c:pt>
                <c:pt idx="7">
                  <c:v>-2.2656405807452984E-5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42-4BCA-8E71-41EBB9C84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640944"/>
        <c:axId val="1655651504"/>
      </c:scatterChart>
      <c:valAx>
        <c:axId val="165564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MC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651504"/>
        <c:crosses val="autoZero"/>
        <c:crossBetween val="midCat"/>
      </c:valAx>
      <c:valAx>
        <c:axId val="16556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Deviation to KCRV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64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180974</xdr:colOff>
      <xdr:row>10</xdr:row>
      <xdr:rowOff>33337</xdr:rowOff>
    </xdr:from>
    <xdr:to>
      <xdr:col>19</xdr:col>
      <xdr:colOff>476249</xdr:colOff>
      <xdr:row>29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FB638B-4E13-69F9-3634-1310E2B36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154909-7646-477D-8B60-509F398D009F}" name="Table1" displayName="Table1" ref="A14:H22" totalsRowShown="0">
  <autoFilter ref="A14:H22" xr:uid="{CE154909-7646-477D-8B60-509F398D009F}"/>
  <tableColumns count="8">
    <tableColumn id="1" xr3:uid="{DDAABB74-83B7-4A9A-A978-ACBC6E410C19}" name="N"/>
    <tableColumn id="2" xr3:uid="{0AA70936-8F84-45A0-BDA6-0B48F50D8456}" name="eff (stochastic)" dataDxfId="5"/>
    <tableColumn id="3" xr3:uid="{F519117B-BD8C-4D86-8925-34E52A9B33AA}" name="time /s"/>
    <tableColumn id="4" xr3:uid="{4C05EF6D-660F-41D6-BD8A-A706F835288E}" name="error" dataDxfId="4" dataCellStyle="Percent">
      <calculatedColumnFormula>B15/B$5-1</calculatedColumnFormula>
    </tableColumn>
    <tableColumn id="5" xr3:uid="{C52CC8CE-0CF9-4BDD-85DA-B7B7E424ADFB}" name="L /keV-1" dataDxfId="3" dataCellStyle="Percent"/>
    <tableColumn id="6" xr3:uid="{FF4F8F5D-D5E2-4E8C-95FD-6BDE1A995214}" name="LA /keV-1" dataDxfId="2" dataCellStyle="Percent"/>
    <tableColumn id="8" xr3:uid="{AD370BAA-110E-45FB-8017-6C63B1F0C6DC}" name="LB /keV-1" dataDxfId="1" dataCellStyle="Percent"/>
    <tableColumn id="7" xr3:uid="{0D9EDC29-DB17-43EE-9A9E-873BA5DEC89A}" name="LC /keV-1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workbookViewId="0">
      <selection activeCell="E16" sqref="E16"/>
    </sheetView>
  </sheetViews>
  <sheetFormatPr defaultRowHeight="15" x14ac:dyDescent="0.25"/>
  <cols>
    <col min="1" max="1" width="21.85546875" bestFit="1" customWidth="1"/>
    <col min="2" max="2" width="16.28515625" customWidth="1"/>
    <col min="3" max="3" width="9.42578125" customWidth="1"/>
    <col min="4" max="4" width="13.42578125" bestFit="1" customWidth="1"/>
    <col min="5" max="5" width="12" bestFit="1" customWidth="1"/>
    <col min="7" max="8" width="11.7109375" bestFit="1" customWidth="1"/>
    <col min="9" max="9" width="5.140625" bestFit="1" customWidth="1"/>
  </cols>
  <sheetData>
    <row r="1" spans="1:11" x14ac:dyDescent="0.25">
      <c r="D1" t="s">
        <v>13</v>
      </c>
      <c r="E1" s="4">
        <v>84683</v>
      </c>
      <c r="F1" t="s">
        <v>14</v>
      </c>
    </row>
    <row r="2" spans="1:11" x14ac:dyDescent="0.25">
      <c r="D2" t="s">
        <v>15</v>
      </c>
      <c r="E2">
        <v>86920</v>
      </c>
      <c r="F2" t="s">
        <v>16</v>
      </c>
    </row>
    <row r="3" spans="1:11" x14ac:dyDescent="0.25">
      <c r="A3" t="s">
        <v>0</v>
      </c>
      <c r="E3">
        <f>E1/E2</f>
        <v>0.9742636907501151</v>
      </c>
    </row>
    <row r="4" spans="1:11" x14ac:dyDescent="0.25">
      <c r="A4" t="s">
        <v>1</v>
      </c>
      <c r="B4" s="5">
        <v>0.9788</v>
      </c>
    </row>
    <row r="5" spans="1:11" x14ac:dyDescent="0.25">
      <c r="A5" t="s">
        <v>2</v>
      </c>
      <c r="B5" s="5">
        <f>E3</f>
        <v>0.9742636907501151</v>
      </c>
      <c r="D5" t="s">
        <v>7</v>
      </c>
      <c r="E5">
        <v>0.97681150881699497</v>
      </c>
      <c r="G5" t="s">
        <v>8</v>
      </c>
      <c r="H5" s="2">
        <f>E5/B5-1</f>
        <v>2.615121646295071E-3</v>
      </c>
      <c r="I5" t="s">
        <v>10</v>
      </c>
      <c r="J5">
        <v>0.52</v>
      </c>
      <c r="K5" t="s">
        <v>11</v>
      </c>
    </row>
    <row r="7" spans="1:11" x14ac:dyDescent="0.25">
      <c r="E7" t="s">
        <v>17</v>
      </c>
      <c r="F7" t="s">
        <v>18</v>
      </c>
      <c r="G7" t="s">
        <v>19</v>
      </c>
      <c r="H7" t="s">
        <v>20</v>
      </c>
    </row>
    <row r="8" spans="1:11" x14ac:dyDescent="0.25">
      <c r="A8" t="s">
        <v>3</v>
      </c>
      <c r="B8">
        <v>0.99223283859882105</v>
      </c>
      <c r="E8">
        <v>1.3093253609752001E-3</v>
      </c>
      <c r="F8">
        <v>1.3032E-3</v>
      </c>
      <c r="G8">
        <v>1.33702E-3</v>
      </c>
      <c r="H8">
        <v>1.2941300000000001E-3</v>
      </c>
    </row>
    <row r="9" spans="1:11" x14ac:dyDescent="0.25">
      <c r="A9" t="s">
        <v>4</v>
      </c>
      <c r="B9">
        <v>0.99234341945900195</v>
      </c>
      <c r="E9" s="7">
        <f>E8*1000</f>
        <v>1.3093253609752</v>
      </c>
      <c r="F9" s="7">
        <f t="shared" ref="F9:H9" si="0">F8*1000</f>
        <v>1.3031999999999999</v>
      </c>
      <c r="G9" s="7">
        <f t="shared" si="0"/>
        <v>1.3370199999999999</v>
      </c>
      <c r="H9" s="7">
        <f t="shared" si="0"/>
        <v>1.29413</v>
      </c>
    </row>
    <row r="10" spans="1:11" x14ac:dyDescent="0.25">
      <c r="A10" t="s">
        <v>5</v>
      </c>
      <c r="B10">
        <v>0.99275350064608003</v>
      </c>
    </row>
    <row r="14" spans="1:11" x14ac:dyDescent="0.25">
      <c r="A14" t="s">
        <v>6</v>
      </c>
      <c r="B14" t="s">
        <v>9</v>
      </c>
      <c r="C14" t="s">
        <v>12</v>
      </c>
      <c r="D14" t="s">
        <v>8</v>
      </c>
      <c r="E14" t="s">
        <v>21</v>
      </c>
      <c r="F14" t="s">
        <v>22</v>
      </c>
      <c r="G14" t="s">
        <v>23</v>
      </c>
      <c r="H14" t="s">
        <v>24</v>
      </c>
    </row>
    <row r="15" spans="1:11" x14ac:dyDescent="0.25">
      <c r="A15">
        <v>10</v>
      </c>
      <c r="B15" s="3">
        <v>0.99999999999975597</v>
      </c>
      <c r="C15">
        <v>21</v>
      </c>
      <c r="D15" s="1">
        <f>B15/B$5-1</f>
        <v>2.6416163810667914E-2</v>
      </c>
      <c r="E15" s="6">
        <v>1.3071666916143501</v>
      </c>
      <c r="F15" s="6">
        <v>1.2868519199999999</v>
      </c>
      <c r="G15" s="6">
        <v>1.29949213</v>
      </c>
      <c r="H15" s="6">
        <v>1.33515603</v>
      </c>
    </row>
    <row r="16" spans="1:11" x14ac:dyDescent="0.25">
      <c r="A16">
        <v>20</v>
      </c>
      <c r="B16" s="3">
        <v>0.99999999968061704</v>
      </c>
      <c r="C16">
        <v>39</v>
      </c>
      <c r="D16" s="1">
        <f>B16/B$5-1</f>
        <v>2.6416163483098387E-2</v>
      </c>
      <c r="E16" s="6">
        <v>1.3209213268092199</v>
      </c>
      <c r="F16" s="6">
        <v>1.3084471200000001</v>
      </c>
      <c r="G16" s="6">
        <v>1.3095473</v>
      </c>
      <c r="H16" s="6">
        <v>1.34476956</v>
      </c>
    </row>
    <row r="17" spans="1:8" x14ac:dyDescent="0.25">
      <c r="A17">
        <v>50</v>
      </c>
      <c r="B17" s="3">
        <v>0.97371157039186895</v>
      </c>
      <c r="C17">
        <v>97</v>
      </c>
      <c r="D17" s="1">
        <f>B17/B$5-1</f>
        <v>-5.6670526007296385E-4</v>
      </c>
      <c r="E17" s="6">
        <v>1.3383330375921301</v>
      </c>
      <c r="F17" s="6">
        <v>1.28764726</v>
      </c>
      <c r="G17" s="6">
        <v>1.34610048</v>
      </c>
      <c r="H17" s="6">
        <v>1.38125137</v>
      </c>
    </row>
    <row r="18" spans="1:8" x14ac:dyDescent="0.25">
      <c r="A18">
        <v>100</v>
      </c>
      <c r="B18" s="3">
        <v>0.98998357590445796</v>
      </c>
      <c r="C18">
        <v>198</v>
      </c>
      <c r="D18" s="1">
        <f>B18/B$5-1</f>
        <v>1.6135144215668751E-2</v>
      </c>
      <c r="E18" s="6">
        <v>1.3071647456267499</v>
      </c>
      <c r="F18" s="6">
        <v>1.27962274</v>
      </c>
      <c r="G18" s="6">
        <v>1.3732884299999999</v>
      </c>
      <c r="H18" s="6">
        <v>1.2685830600000001</v>
      </c>
    </row>
    <row r="19" spans="1:8" x14ac:dyDescent="0.25">
      <c r="A19">
        <v>200</v>
      </c>
      <c r="B19" s="3">
        <v>0.96555246464794797</v>
      </c>
      <c r="C19">
        <v>380</v>
      </c>
      <c r="D19" s="1">
        <f>B19/B$5-1</f>
        <v>-8.9413432778758795E-3</v>
      </c>
      <c r="E19" s="6">
        <v>1.3030254629629601</v>
      </c>
      <c r="F19" s="6">
        <v>1.2581458299999999</v>
      </c>
      <c r="G19" s="6">
        <v>1.3527569399999999</v>
      </c>
      <c r="H19" s="6">
        <v>1.2981736100000001</v>
      </c>
    </row>
    <row r="20" spans="1:8" x14ac:dyDescent="0.25">
      <c r="A20">
        <v>500</v>
      </c>
      <c r="B20" s="3">
        <v>0.98093903776333202</v>
      </c>
      <c r="C20">
        <v>949</v>
      </c>
      <c r="D20" s="1">
        <f>B20/B$5-1</f>
        <v>6.8516840734127449E-3</v>
      </c>
      <c r="E20" s="6">
        <v>1.3142096779969401</v>
      </c>
      <c r="F20" s="6">
        <v>1.3452672000000001</v>
      </c>
      <c r="G20" s="6">
        <v>1.3571634699999999</v>
      </c>
      <c r="H20" s="6">
        <v>1.2401983700000001</v>
      </c>
    </row>
    <row r="21" spans="1:8" x14ac:dyDescent="0.25">
      <c r="A21">
        <v>1000</v>
      </c>
      <c r="B21" s="3">
        <v>0.97841463217168401</v>
      </c>
      <c r="C21">
        <v>1744</v>
      </c>
      <c r="D21" s="1">
        <f>B21/B$5-1</f>
        <v>4.2605933701305165E-3</v>
      </c>
      <c r="E21" s="6">
        <v>1.3137062757201601</v>
      </c>
      <c r="F21" s="6">
        <v>1.29483796</v>
      </c>
      <c r="G21" s="6">
        <v>1.3437608000000001</v>
      </c>
      <c r="H21" s="6">
        <v>1.30252006</v>
      </c>
    </row>
    <row r="22" spans="1:8" x14ac:dyDescent="0.25">
      <c r="A22">
        <v>2000</v>
      </c>
      <c r="B22" s="3">
        <v>0.974241617436574</v>
      </c>
      <c r="C22">
        <v>3778</v>
      </c>
      <c r="D22" s="1">
        <f>B22/B$5-1</f>
        <v>-2.2656405807452984E-5</v>
      </c>
      <c r="E22" s="6">
        <v>1.31956629774305</v>
      </c>
      <c r="F22" s="6">
        <v>1.3383861800000001</v>
      </c>
      <c r="G22" s="6">
        <v>1.3392959</v>
      </c>
      <c r="H22" s="6">
        <v>1.2810168200000001</v>
      </c>
    </row>
  </sheetData>
  <phoneticPr fontId="3" type="noConversion"/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COULON</dc:creator>
  <cp:lastModifiedBy>Romain COULON</cp:lastModifiedBy>
  <dcterms:created xsi:type="dcterms:W3CDTF">2015-06-05T18:17:20Z</dcterms:created>
  <dcterms:modified xsi:type="dcterms:W3CDTF">2023-07-05T14:45:38Z</dcterms:modified>
</cp:coreProperties>
</file>