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implex\Documents\ERM\1Ma\sem2\DS425_E\ProjetHoraireExam\ExamTimetable\"/>
    </mc:Choice>
  </mc:AlternateContent>
  <xr:revisionPtr revIDLastSave="0" documentId="13_ncr:1_{CAA58C4D-1B65-4BC3-A8F4-D633DE4F52A4}" xr6:coauthVersionLast="46" xr6:coauthVersionMax="46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Information" sheetId="7" r:id="rId1"/>
    <sheet name="171 POL" sheetId="2" r:id="rId2"/>
    <sheet name="172 POL" sheetId="1" r:id="rId3"/>
    <sheet name="173 POL" sheetId="4" r:id="rId4"/>
    <sheet name="174 POL" sheetId="6" r:id="rId5"/>
    <sheet name="175 POL" sheetId="5" r:id="rId6"/>
    <sheet name="157 SSMW" sheetId="3" r:id="rId7"/>
  </sheets>
  <calcPr calcId="181029"/>
</workbook>
</file>

<file path=xl/calcChain.xml><?xml version="1.0" encoding="utf-8"?>
<calcChain xmlns="http://schemas.openxmlformats.org/spreadsheetml/2006/main">
  <c r="B3" i="3" l="1"/>
  <c r="B4" i="3"/>
  <c r="B5" i="3"/>
  <c r="B6" i="3"/>
  <c r="B2" i="3"/>
  <c r="B3" i="5"/>
  <c r="B4" i="5"/>
  <c r="B5" i="5"/>
  <c r="B6" i="5"/>
  <c r="B7" i="5"/>
  <c r="B8" i="5"/>
  <c r="B2" i="5"/>
  <c r="B4" i="6"/>
  <c r="B5" i="6"/>
  <c r="B6" i="6"/>
  <c r="B7" i="6"/>
  <c r="B8" i="6"/>
  <c r="B9" i="6"/>
  <c r="B10" i="6"/>
  <c r="B11" i="6"/>
  <c r="B12" i="6"/>
  <c r="B13" i="6"/>
  <c r="B14" i="6"/>
  <c r="B15" i="6"/>
  <c r="B3" i="6"/>
  <c r="B2" i="6"/>
  <c r="B3" i="4"/>
  <c r="B4" i="4"/>
  <c r="B5" i="4"/>
  <c r="B6" i="4"/>
  <c r="B7" i="4"/>
  <c r="B8" i="4"/>
  <c r="B9" i="4"/>
  <c r="B10" i="4"/>
  <c r="B11" i="4"/>
  <c r="B2" i="4"/>
  <c r="B2" i="1"/>
  <c r="B3" i="1"/>
  <c r="B4" i="1"/>
  <c r="B5" i="1"/>
  <c r="B6" i="1"/>
  <c r="B7" i="1"/>
  <c r="B8" i="1"/>
  <c r="B9" i="1"/>
  <c r="B3" i="2"/>
  <c r="B4" i="2"/>
  <c r="B5" i="2"/>
  <c r="B6" i="2"/>
  <c r="B7" i="2"/>
  <c r="B8" i="2"/>
  <c r="B2" i="2"/>
</calcChain>
</file>

<file path=xl/sharedStrings.xml><?xml version="1.0" encoding="utf-8"?>
<sst xmlns="http://schemas.openxmlformats.org/spreadsheetml/2006/main" count="336" uniqueCount="111">
  <si>
    <t>Name</t>
  </si>
  <si>
    <t>Professor</t>
  </si>
  <si>
    <t>Amount days</t>
  </si>
  <si>
    <t>preparation days</t>
  </si>
  <si>
    <t>oral/written</t>
  </si>
  <si>
    <t>Promotion</t>
  </si>
  <si>
    <t>Student groups</t>
  </si>
  <si>
    <t>Course group</t>
  </si>
  <si>
    <t>oral</t>
  </si>
  <si>
    <t>171POL</t>
  </si>
  <si>
    <t>WA421</t>
  </si>
  <si>
    <t>172POL</t>
  </si>
  <si>
    <t>BHK=pilot</t>
  </si>
  <si>
    <t>written</t>
  </si>
  <si>
    <t>SE422_oral_1</t>
  </si>
  <si>
    <t>SE422</t>
  </si>
  <si>
    <t>173POL</t>
  </si>
  <si>
    <t>SE422_oral_2</t>
  </si>
  <si>
    <t>174POL</t>
  </si>
  <si>
    <t>TN423</t>
  </si>
  <si>
    <t>Scheers</t>
  </si>
  <si>
    <t>BHK=navy</t>
  </si>
  <si>
    <t>175POL</t>
  </si>
  <si>
    <t>TP424</t>
  </si>
  <si>
    <t>157SSMW</t>
  </si>
  <si>
    <t>DS425</t>
  </si>
  <si>
    <t>158SSMW</t>
  </si>
  <si>
    <t>Alexandre</t>
  </si>
  <si>
    <t>SE426</t>
  </si>
  <si>
    <t>159SSMW</t>
  </si>
  <si>
    <t>Prof de droit</t>
  </si>
  <si>
    <t>SE422_written</t>
  </si>
  <si>
    <t>160SSMW</t>
  </si>
  <si>
    <t>Prof d'histoire</t>
  </si>
  <si>
    <t>Telecom</t>
  </si>
  <si>
    <t>BHK=N</t>
  </si>
  <si>
    <t>Droit 1</t>
  </si>
  <si>
    <t>BHK=F</t>
  </si>
  <si>
    <t>Droit 2</t>
  </si>
  <si>
    <t>Histoire</t>
  </si>
  <si>
    <t>Sociologie</t>
  </si>
  <si>
    <t>ES121</t>
  </si>
  <si>
    <t>ES122</t>
  </si>
  <si>
    <t>ES123</t>
  </si>
  <si>
    <t>ES124</t>
  </si>
  <si>
    <t>ES125</t>
  </si>
  <si>
    <t>ES126</t>
  </si>
  <si>
    <t>CL127</t>
  </si>
  <si>
    <t>Ben LAUWENS</t>
  </si>
  <si>
    <t>Karel RAMAEKERS</t>
  </si>
  <si>
    <t>Eric COLON</t>
  </si>
  <si>
    <t>Michael VAN SCHOOR</t>
  </si>
  <si>
    <t>Profs de langue</t>
  </si>
  <si>
    <t>BS002</t>
  </si>
  <si>
    <t>SC001</t>
  </si>
  <si>
    <t>BS227</t>
  </si>
  <si>
    <t>CL217
CL219</t>
  </si>
  <si>
    <t>CL228-F</t>
  </si>
  <si>
    <t>CL228-N</t>
  </si>
  <si>
    <t>CL003-F</t>
  </si>
  <si>
    <t>CS226</t>
  </si>
  <si>
    <t>ES011</t>
  </si>
  <si>
    <t>ES221</t>
  </si>
  <si>
    <t>ES222</t>
  </si>
  <si>
    <t>ES223</t>
  </si>
  <si>
    <t>WS225</t>
  </si>
  <si>
    <t>Johan DE SMET</t>
  </si>
  <si>
    <t>Guy SCHOTTE</t>
  </si>
  <si>
    <t>Salvatore LO BUE</t>
  </si>
  <si>
    <t>Koen HEYLEN</t>
  </si>
  <si>
    <t>Gunther DYCKMANS</t>
  </si>
  <si>
    <t>Jean HARGOT</t>
  </si>
  <si>
    <t>Bart JANSSENS</t>
  </si>
  <si>
    <t>Robby HAELTERMAN</t>
  </si>
  <si>
    <t>Johan GALLANT</t>
  </si>
  <si>
    <t>TP516</t>
  </si>
  <si>
    <t>SM532</t>
  </si>
  <si>
    <t>SM533</t>
  </si>
  <si>
    <t>EP543</t>
  </si>
  <si>
    <t>SM544</t>
  </si>
  <si>
    <t>EP553</t>
  </si>
  <si>
    <t>SM552</t>
  </si>
  <si>
    <t>Wim MEES</t>
  </si>
  <si>
    <t>Kristof HARRI</t>
  </si>
  <si>
    <t>Alexandre PAPY</t>
  </si>
  <si>
    <t>CL320</t>
  </si>
  <si>
    <t>CL328</t>
  </si>
  <si>
    <t>EP011</t>
  </si>
  <si>
    <t>EP324</t>
  </si>
  <si>
    <t>ES321</t>
  </si>
  <si>
    <t>ES322</t>
  </si>
  <si>
    <t>ES323</t>
  </si>
  <si>
    <t>SM315</t>
  </si>
  <si>
    <t>TN325</t>
  </si>
  <si>
    <t>WA326</t>
  </si>
  <si>
    <t>Frederik COGHE</t>
  </si>
  <si>
    <t>Filip VAN UTTERBEECK</t>
  </si>
  <si>
    <t>P. MERKEN</t>
  </si>
  <si>
    <t>Bart SCHEERS</t>
  </si>
  <si>
    <t>K. HARRI</t>
  </si>
  <si>
    <t>Xavier NEYT</t>
  </si>
  <si>
    <t>Luc RABET</t>
  </si>
  <si>
    <t>K. VAN GYSEGHEM</t>
  </si>
  <si>
    <t>K. HEYLEN</t>
  </si>
  <si>
    <t>Alain MULS</t>
  </si>
  <si>
    <t>Cours</t>
  </si>
  <si>
    <t>Prof</t>
  </si>
  <si>
    <t>Master=nec</t>
  </si>
  <si>
    <t>Master=smp</t>
  </si>
  <si>
    <t>Master=smp;BHK=pilot</t>
  </si>
  <si>
    <t>Master=smp;BHK=navy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</si>
</sst>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"/>
    <numFmt numFmtId="165" formatCode="m/d/yyyy"/>
    <numFmt numFmtId="166" formatCode="[$-409]ddd\ dd\ mmm;@"/>
  </numFmts>
  <fonts count="51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0"/>
      <color indexed="8"/>
      <name val="Arial"/>
      <family val="2"/>
    </font>
    <font>
      <sz val="8"/>
      <color indexed="9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imes New Roman"/>
      <family val="1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8"/>
      <color theme="0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677">
    <xf numFmtId="0" fontId="0" fillId="0" borderId="0"/>
    <xf numFmtId="0" fontId="15" fillId="0" borderId="10" applyNumberFormat="0" applyFill="0" applyAlignment="0" applyProtection="0"/>
    <xf numFmtId="0" fontId="18" fillId="0" borderId="1"/>
    <xf numFmtId="0" fontId="22" fillId="33" borderId="1" applyNumberFormat="0" applyBorder="0" applyAlignment="0" applyProtection="0"/>
    <xf numFmtId="166" fontId="22" fillId="33" borderId="1" applyNumberFormat="0" applyBorder="0" applyAlignment="0" applyProtection="0"/>
    <xf numFmtId="0" fontId="2" fillId="10" borderId="1" applyNumberFormat="0" applyBorder="0" applyAlignment="0" applyProtection="0"/>
    <xf numFmtId="0" fontId="2" fillId="10" borderId="1" applyNumberFormat="0" applyBorder="0" applyAlignment="0" applyProtection="0"/>
    <xf numFmtId="0" fontId="2" fillId="10" borderId="1" applyNumberFormat="0" applyBorder="0" applyAlignment="0" applyProtection="0"/>
    <xf numFmtId="166" fontId="2" fillId="10" borderId="1" applyNumberFormat="0" applyBorder="0" applyAlignment="0" applyProtection="0"/>
    <xf numFmtId="0" fontId="22" fillId="34" borderId="1" applyNumberFormat="0" applyBorder="0" applyAlignment="0" applyProtection="0"/>
    <xf numFmtId="166" fontId="22" fillId="34" borderId="1" applyNumberFormat="0" applyBorder="0" applyAlignment="0" applyProtection="0"/>
    <xf numFmtId="0" fontId="2" fillId="14" borderId="1" applyNumberFormat="0" applyBorder="0" applyAlignment="0" applyProtection="0"/>
    <xf numFmtId="0" fontId="2" fillId="14" borderId="1" applyNumberFormat="0" applyBorder="0" applyAlignment="0" applyProtection="0"/>
    <xf numFmtId="0" fontId="2" fillId="14" borderId="1" applyNumberFormat="0" applyBorder="0" applyAlignment="0" applyProtection="0"/>
    <xf numFmtId="166" fontId="2" fillId="14" borderId="1" applyNumberFormat="0" applyBorder="0" applyAlignment="0" applyProtection="0"/>
    <xf numFmtId="0" fontId="22" fillId="35" borderId="1" applyNumberFormat="0" applyBorder="0" applyAlignment="0" applyProtection="0"/>
    <xf numFmtId="166" fontId="22" fillId="35" borderId="1" applyNumberFormat="0" applyBorder="0" applyAlignment="0" applyProtection="0"/>
    <xf numFmtId="0" fontId="2" fillId="18" borderId="1" applyNumberFormat="0" applyBorder="0" applyAlignment="0" applyProtection="0"/>
    <xf numFmtId="0" fontId="2" fillId="18" borderId="1" applyNumberFormat="0" applyBorder="0" applyAlignment="0" applyProtection="0"/>
    <xf numFmtId="0" fontId="2" fillId="18" borderId="1" applyNumberFormat="0" applyBorder="0" applyAlignment="0" applyProtection="0"/>
    <xf numFmtId="166" fontId="2" fillId="18" borderId="1" applyNumberFormat="0" applyBorder="0" applyAlignment="0" applyProtection="0"/>
    <xf numFmtId="0" fontId="22" fillId="36" borderId="1" applyNumberFormat="0" applyBorder="0" applyAlignment="0" applyProtection="0"/>
    <xf numFmtId="166" fontId="22" fillId="36" borderId="1" applyNumberFormat="0" applyBorder="0" applyAlignment="0" applyProtection="0"/>
    <xf numFmtId="0" fontId="2" fillId="22" borderId="1" applyNumberFormat="0" applyBorder="0" applyAlignment="0" applyProtection="0"/>
    <xf numFmtId="0" fontId="2" fillId="22" borderId="1" applyNumberFormat="0" applyBorder="0" applyAlignment="0" applyProtection="0"/>
    <xf numFmtId="0" fontId="2" fillId="22" borderId="1" applyNumberFormat="0" applyBorder="0" applyAlignment="0" applyProtection="0"/>
    <xf numFmtId="166" fontId="2" fillId="22" borderId="1" applyNumberFormat="0" applyBorder="0" applyAlignment="0" applyProtection="0"/>
    <xf numFmtId="0" fontId="22" fillId="37" borderId="1" applyNumberFormat="0" applyBorder="0" applyAlignment="0" applyProtection="0"/>
    <xf numFmtId="166" fontId="22" fillId="37" borderId="1" applyNumberFormat="0" applyBorder="0" applyAlignment="0" applyProtection="0"/>
    <xf numFmtId="0" fontId="2" fillId="26" borderId="1" applyNumberFormat="0" applyBorder="0" applyAlignment="0" applyProtection="0"/>
    <xf numFmtId="0" fontId="2" fillId="26" borderId="1" applyNumberFormat="0" applyBorder="0" applyAlignment="0" applyProtection="0"/>
    <xf numFmtId="0" fontId="2" fillId="26" borderId="1" applyNumberFormat="0" applyBorder="0" applyAlignment="0" applyProtection="0"/>
    <xf numFmtId="166" fontId="2" fillId="26" borderId="1" applyNumberFormat="0" applyBorder="0" applyAlignment="0" applyProtection="0"/>
    <xf numFmtId="0" fontId="22" fillId="38" borderId="1" applyNumberFormat="0" applyBorder="0" applyAlignment="0" applyProtection="0"/>
    <xf numFmtId="166" fontId="22" fillId="38" borderId="1" applyNumberFormat="0" applyBorder="0" applyAlignment="0" applyProtection="0"/>
    <xf numFmtId="0" fontId="2" fillId="30" borderId="1" applyNumberFormat="0" applyBorder="0" applyAlignment="0" applyProtection="0"/>
    <xf numFmtId="0" fontId="2" fillId="30" borderId="1" applyNumberFormat="0" applyBorder="0" applyAlignment="0" applyProtection="0"/>
    <xf numFmtId="0" fontId="2" fillId="30" borderId="1" applyNumberFormat="0" applyBorder="0" applyAlignment="0" applyProtection="0"/>
    <xf numFmtId="166" fontId="2" fillId="30" borderId="1" applyNumberFormat="0" applyBorder="0" applyAlignment="0" applyProtection="0"/>
    <xf numFmtId="0" fontId="22" fillId="39" borderId="1" applyNumberFormat="0" applyBorder="0" applyAlignment="0" applyProtection="0"/>
    <xf numFmtId="166" fontId="22" fillId="39" borderId="1" applyNumberFormat="0" applyBorder="0" applyAlignment="0" applyProtection="0"/>
    <xf numFmtId="0" fontId="2" fillId="11" borderId="1" applyNumberFormat="0" applyBorder="0" applyAlignment="0" applyProtection="0"/>
    <xf numFmtId="0" fontId="2" fillId="11" borderId="1" applyNumberFormat="0" applyBorder="0" applyAlignment="0" applyProtection="0"/>
    <xf numFmtId="0" fontId="2" fillId="11" borderId="1" applyNumberFormat="0" applyBorder="0" applyAlignment="0" applyProtection="0"/>
    <xf numFmtId="166" fontId="2" fillId="11" borderId="1" applyNumberFormat="0" applyBorder="0" applyAlignment="0" applyProtection="0"/>
    <xf numFmtId="0" fontId="22" fillId="40" borderId="1" applyNumberFormat="0" applyBorder="0" applyAlignment="0" applyProtection="0"/>
    <xf numFmtId="166" fontId="22" fillId="40" borderId="1" applyNumberFormat="0" applyBorder="0" applyAlignment="0" applyProtection="0"/>
    <xf numFmtId="0" fontId="2" fillId="15" borderId="1" applyNumberFormat="0" applyBorder="0" applyAlignment="0" applyProtection="0"/>
    <xf numFmtId="0" fontId="2" fillId="15" borderId="1" applyNumberFormat="0" applyBorder="0" applyAlignment="0" applyProtection="0"/>
    <xf numFmtId="0" fontId="2" fillId="15" borderId="1" applyNumberFormat="0" applyBorder="0" applyAlignment="0" applyProtection="0"/>
    <xf numFmtId="166" fontId="2" fillId="15" borderId="1" applyNumberFormat="0" applyBorder="0" applyAlignment="0" applyProtection="0"/>
    <xf numFmtId="0" fontId="22" fillId="41" borderId="1" applyNumberFormat="0" applyBorder="0" applyAlignment="0" applyProtection="0"/>
    <xf numFmtId="166" fontId="22" fillId="41" borderId="1" applyNumberFormat="0" applyBorder="0" applyAlignment="0" applyProtection="0"/>
    <xf numFmtId="0" fontId="2" fillId="19" borderId="1" applyNumberFormat="0" applyBorder="0" applyAlignment="0" applyProtection="0"/>
    <xf numFmtId="0" fontId="2" fillId="19" borderId="1" applyNumberFormat="0" applyBorder="0" applyAlignment="0" applyProtection="0"/>
    <xf numFmtId="0" fontId="2" fillId="19" borderId="1" applyNumberFormat="0" applyBorder="0" applyAlignment="0" applyProtection="0"/>
    <xf numFmtId="166" fontId="2" fillId="19" borderId="1" applyNumberFormat="0" applyBorder="0" applyAlignment="0" applyProtection="0"/>
    <xf numFmtId="0" fontId="22" fillId="36" borderId="1" applyNumberFormat="0" applyBorder="0" applyAlignment="0" applyProtection="0"/>
    <xf numFmtId="166" fontId="22" fillId="36" borderId="1" applyNumberFormat="0" applyBorder="0" applyAlignment="0" applyProtection="0"/>
    <xf numFmtId="0" fontId="2" fillId="23" borderId="1" applyNumberFormat="0" applyBorder="0" applyAlignment="0" applyProtection="0"/>
    <xf numFmtId="0" fontId="2" fillId="23" borderId="1" applyNumberFormat="0" applyBorder="0" applyAlignment="0" applyProtection="0"/>
    <xf numFmtId="0" fontId="2" fillId="23" borderId="1" applyNumberFormat="0" applyBorder="0" applyAlignment="0" applyProtection="0"/>
    <xf numFmtId="166" fontId="2" fillId="23" borderId="1" applyNumberFormat="0" applyBorder="0" applyAlignment="0" applyProtection="0"/>
    <xf numFmtId="0" fontId="22" fillId="39" borderId="1" applyNumberFormat="0" applyBorder="0" applyAlignment="0" applyProtection="0"/>
    <xf numFmtId="166" fontId="22" fillId="39" borderId="1" applyNumberFormat="0" applyBorder="0" applyAlignment="0" applyProtection="0"/>
    <xf numFmtId="0" fontId="2" fillId="27" borderId="1" applyNumberFormat="0" applyBorder="0" applyAlignment="0" applyProtection="0"/>
    <xf numFmtId="0" fontId="2" fillId="27" borderId="1" applyNumberFormat="0" applyBorder="0" applyAlignment="0" applyProtection="0"/>
    <xf numFmtId="0" fontId="2" fillId="27" borderId="1" applyNumberFormat="0" applyBorder="0" applyAlignment="0" applyProtection="0"/>
    <xf numFmtId="166" fontId="2" fillId="27" borderId="1" applyNumberFormat="0" applyBorder="0" applyAlignment="0" applyProtection="0"/>
    <xf numFmtId="0" fontId="22" fillId="42" borderId="1" applyNumberFormat="0" applyBorder="0" applyAlignment="0" applyProtection="0"/>
    <xf numFmtId="166" fontId="22" fillId="42" borderId="1" applyNumberFormat="0" applyBorder="0" applyAlignment="0" applyProtection="0"/>
    <xf numFmtId="0" fontId="2" fillId="31" borderId="1" applyNumberFormat="0" applyBorder="0" applyAlignment="0" applyProtection="0"/>
    <xf numFmtId="0" fontId="2" fillId="31" borderId="1" applyNumberFormat="0" applyBorder="0" applyAlignment="0" applyProtection="0"/>
    <xf numFmtId="0" fontId="2" fillId="31" borderId="1" applyNumberFormat="0" applyBorder="0" applyAlignment="0" applyProtection="0"/>
    <xf numFmtId="166" fontId="2" fillId="31" borderId="1" applyNumberFormat="0" applyBorder="0" applyAlignment="0" applyProtection="0"/>
    <xf numFmtId="0" fontId="23" fillId="43" borderId="1" applyNumberFormat="0" applyBorder="0" applyAlignment="0" applyProtection="0"/>
    <xf numFmtId="166" fontId="23" fillId="43" borderId="1" applyNumberFormat="0" applyBorder="0" applyAlignment="0" applyProtection="0"/>
    <xf numFmtId="166" fontId="16" fillId="12" borderId="1" applyNumberFormat="0" applyBorder="0" applyAlignment="0" applyProtection="0"/>
    <xf numFmtId="0" fontId="23" fillId="40" borderId="1" applyNumberFormat="0" applyBorder="0" applyAlignment="0" applyProtection="0"/>
    <xf numFmtId="166" fontId="23" fillId="40" borderId="1" applyNumberFormat="0" applyBorder="0" applyAlignment="0" applyProtection="0"/>
    <xf numFmtId="166" fontId="16" fillId="16" borderId="1" applyNumberFormat="0" applyBorder="0" applyAlignment="0" applyProtection="0"/>
    <xf numFmtId="0" fontId="23" fillId="41" borderId="1" applyNumberFormat="0" applyBorder="0" applyAlignment="0" applyProtection="0"/>
    <xf numFmtId="166" fontId="23" fillId="41" borderId="1" applyNumberFormat="0" applyBorder="0" applyAlignment="0" applyProtection="0"/>
    <xf numFmtId="166" fontId="16" fillId="20" borderId="1" applyNumberFormat="0" applyBorder="0" applyAlignment="0" applyProtection="0"/>
    <xf numFmtId="0" fontId="23" fillId="44" borderId="1" applyNumberFormat="0" applyBorder="0" applyAlignment="0" applyProtection="0"/>
    <xf numFmtId="166" fontId="23" fillId="44" borderId="1" applyNumberFormat="0" applyBorder="0" applyAlignment="0" applyProtection="0"/>
    <xf numFmtId="166" fontId="16" fillId="24" borderId="1" applyNumberFormat="0" applyBorder="0" applyAlignment="0" applyProtection="0"/>
    <xf numFmtId="0" fontId="23" fillId="45" borderId="1" applyNumberFormat="0" applyBorder="0" applyAlignment="0" applyProtection="0"/>
    <xf numFmtId="166" fontId="23" fillId="45" borderId="1" applyNumberFormat="0" applyBorder="0" applyAlignment="0" applyProtection="0"/>
    <xf numFmtId="166" fontId="16" fillId="28" borderId="1" applyNumberFormat="0" applyBorder="0" applyAlignment="0" applyProtection="0"/>
    <xf numFmtId="0" fontId="23" fillId="46" borderId="1" applyNumberFormat="0" applyBorder="0" applyAlignment="0" applyProtection="0"/>
    <xf numFmtId="166" fontId="23" fillId="46" borderId="1" applyNumberFormat="0" applyBorder="0" applyAlignment="0" applyProtection="0"/>
    <xf numFmtId="166" fontId="16" fillId="32" borderId="1" applyNumberFormat="0" applyBorder="0" applyAlignment="0" applyProtection="0"/>
    <xf numFmtId="0" fontId="16" fillId="9" borderId="1" applyNumberFormat="0" applyBorder="0" applyAlignment="0" applyProtection="0"/>
    <xf numFmtId="0" fontId="23" fillId="47" borderId="1" applyNumberFormat="0" applyBorder="0" applyAlignment="0" applyProtection="0"/>
    <xf numFmtId="166" fontId="23" fillId="47" borderId="1" applyNumberFormat="0" applyBorder="0" applyAlignment="0" applyProtection="0"/>
    <xf numFmtId="166" fontId="16" fillId="9" borderId="1" applyNumberFormat="0" applyBorder="0" applyAlignment="0" applyProtection="0"/>
    <xf numFmtId="0" fontId="16" fillId="13" borderId="1" applyNumberFormat="0" applyBorder="0" applyAlignment="0" applyProtection="0"/>
    <xf numFmtId="0" fontId="23" fillId="48" borderId="1" applyNumberFormat="0" applyBorder="0" applyAlignment="0" applyProtection="0"/>
    <xf numFmtId="166" fontId="23" fillId="48" borderId="1" applyNumberFormat="0" applyBorder="0" applyAlignment="0" applyProtection="0"/>
    <xf numFmtId="166" fontId="16" fillId="13" borderId="1" applyNumberFormat="0" applyBorder="0" applyAlignment="0" applyProtection="0"/>
    <xf numFmtId="0" fontId="16" fillId="17" borderId="1" applyNumberFormat="0" applyBorder="0" applyAlignment="0" applyProtection="0"/>
    <xf numFmtId="0" fontId="23" fillId="49" borderId="1" applyNumberFormat="0" applyBorder="0" applyAlignment="0" applyProtection="0"/>
    <xf numFmtId="166" fontId="23" fillId="49" borderId="1" applyNumberFormat="0" applyBorder="0" applyAlignment="0" applyProtection="0"/>
    <xf numFmtId="166" fontId="16" fillId="17" borderId="1" applyNumberFormat="0" applyBorder="0" applyAlignment="0" applyProtection="0"/>
    <xf numFmtId="0" fontId="16" fillId="21" borderId="1" applyNumberFormat="0" applyBorder="0" applyAlignment="0" applyProtection="0"/>
    <xf numFmtId="0" fontId="23" fillId="44" borderId="1" applyNumberFormat="0" applyBorder="0" applyAlignment="0" applyProtection="0"/>
    <xf numFmtId="166" fontId="23" fillId="44" borderId="1" applyNumberFormat="0" applyBorder="0" applyAlignment="0" applyProtection="0"/>
    <xf numFmtId="166" fontId="16" fillId="21" borderId="1" applyNumberFormat="0" applyBorder="0" applyAlignment="0" applyProtection="0"/>
    <xf numFmtId="0" fontId="16" fillId="25" borderId="1" applyNumberFormat="0" applyBorder="0" applyAlignment="0" applyProtection="0"/>
    <xf numFmtId="0" fontId="23" fillId="45" borderId="1" applyNumberFormat="0" applyBorder="0" applyAlignment="0" applyProtection="0"/>
    <xf numFmtId="166" fontId="23" fillId="45" borderId="1" applyNumberFormat="0" applyBorder="0" applyAlignment="0" applyProtection="0"/>
    <xf numFmtId="166" fontId="16" fillId="25" borderId="1" applyNumberFormat="0" applyBorder="0" applyAlignment="0" applyProtection="0"/>
    <xf numFmtId="0" fontId="16" fillId="29" borderId="1" applyNumberFormat="0" applyBorder="0" applyAlignment="0" applyProtection="0"/>
    <xf numFmtId="0" fontId="23" fillId="50" borderId="1" applyNumberFormat="0" applyBorder="0" applyAlignment="0" applyProtection="0"/>
    <xf numFmtId="166" fontId="23" fillId="50" borderId="1" applyNumberFormat="0" applyBorder="0" applyAlignment="0" applyProtection="0"/>
    <xf numFmtId="166" fontId="16" fillId="29" borderId="1" applyNumberFormat="0" applyBorder="0" applyAlignment="0" applyProtection="0"/>
    <xf numFmtId="0" fontId="28" fillId="34" borderId="1" applyNumberFormat="0" applyBorder="0" applyAlignment="0" applyProtection="0"/>
    <xf numFmtId="166" fontId="28" fillId="34" borderId="1" applyNumberFormat="0" applyBorder="0" applyAlignment="0" applyProtection="0"/>
    <xf numFmtId="166" fontId="7" fillId="3" borderId="1" applyNumberFormat="0" applyBorder="0" applyAlignment="0" applyProtection="0"/>
    <xf numFmtId="0" fontId="29" fillId="51" borderId="11" applyNumberFormat="0" applyAlignment="0" applyProtection="0"/>
    <xf numFmtId="166" fontId="29" fillId="51" borderId="11" applyNumberFormat="0" applyAlignment="0" applyProtection="0"/>
    <xf numFmtId="166" fontId="10" fillId="6" borderId="5" applyNumberFormat="0" applyAlignment="0" applyProtection="0"/>
    <xf numFmtId="0" fontId="30" fillId="52" borderId="12" applyNumberFormat="0" applyAlignment="0" applyProtection="0"/>
    <xf numFmtId="166" fontId="30" fillId="52" borderId="12" applyNumberFormat="0" applyAlignment="0" applyProtection="0"/>
    <xf numFmtId="166" fontId="12" fillId="7" borderId="8" applyNumberFormat="0" applyAlignment="0" applyProtection="0"/>
    <xf numFmtId="0" fontId="25" fillId="0" borderId="1"/>
    <xf numFmtId="166" fontId="25" fillId="0" borderId="1"/>
    <xf numFmtId="0" fontId="31" fillId="0" borderId="1" applyNumberFormat="0" applyFill="0" applyBorder="0" applyAlignment="0" applyProtection="0"/>
    <xf numFmtId="166" fontId="31" fillId="0" borderId="1" applyNumberFormat="0" applyFill="0" applyBorder="0" applyAlignment="0" applyProtection="0"/>
    <xf numFmtId="166" fontId="14" fillId="0" borderId="1" applyNumberFormat="0" applyFill="0" applyBorder="0" applyAlignment="0" applyProtection="0"/>
    <xf numFmtId="0" fontId="32" fillId="35" borderId="1" applyNumberFormat="0" applyBorder="0" applyAlignment="0" applyProtection="0"/>
    <xf numFmtId="166" fontId="32" fillId="35" borderId="1" applyNumberFormat="0" applyBorder="0" applyAlignment="0" applyProtection="0"/>
    <xf numFmtId="166" fontId="6" fillId="2" borderId="1" applyNumberFormat="0" applyBorder="0" applyAlignment="0" applyProtection="0"/>
    <xf numFmtId="0" fontId="33" fillId="0" borderId="13" applyNumberFormat="0" applyFill="0" applyAlignment="0" applyProtection="0"/>
    <xf numFmtId="166" fontId="33" fillId="0" borderId="13" applyNumberFormat="0" applyFill="0" applyAlignment="0" applyProtection="0"/>
    <xf numFmtId="166" fontId="3" fillId="0" borderId="2" applyNumberFormat="0" applyFill="0" applyAlignment="0" applyProtection="0"/>
    <xf numFmtId="0" fontId="34" fillId="0" borderId="14" applyNumberFormat="0" applyFill="0" applyAlignment="0" applyProtection="0"/>
    <xf numFmtId="166" fontId="34" fillId="0" borderId="14" applyNumberFormat="0" applyFill="0" applyAlignment="0" applyProtection="0"/>
    <xf numFmtId="166" fontId="4" fillId="0" borderId="3" applyNumberFormat="0" applyFill="0" applyAlignment="0" applyProtection="0"/>
    <xf numFmtId="0" fontId="35" fillId="0" borderId="15" applyNumberFormat="0" applyFill="0" applyAlignment="0" applyProtection="0"/>
    <xf numFmtId="166" fontId="35" fillId="0" borderId="15" applyNumberFormat="0" applyFill="0" applyAlignment="0" applyProtection="0"/>
    <xf numFmtId="166" fontId="5" fillId="0" borderId="4" applyNumberFormat="0" applyFill="0" applyAlignment="0" applyProtection="0"/>
    <xf numFmtId="0" fontId="35" fillId="0" borderId="1" applyNumberFormat="0" applyFill="0" applyBorder="0" applyAlignment="0" applyProtection="0"/>
    <xf numFmtId="166" fontId="35" fillId="0" borderId="1" applyNumberFormat="0" applyFill="0" applyBorder="0" applyAlignment="0" applyProtection="0"/>
    <xf numFmtId="166" fontId="5" fillId="0" borderId="1" applyNumberFormat="0" applyFill="0" applyBorder="0" applyAlignment="0" applyProtection="0"/>
    <xf numFmtId="166" fontId="46" fillId="0" borderId="1" applyNumberFormat="0" applyFill="0" applyBorder="0" applyAlignment="0" applyProtection="0"/>
    <xf numFmtId="0" fontId="45" fillId="0" borderId="1" applyNumberFormat="0" applyFill="0" applyBorder="0" applyAlignment="0" applyProtection="0"/>
    <xf numFmtId="0" fontId="21" fillId="0" borderId="1" applyNumberFormat="0" applyFill="0" applyBorder="0" applyAlignment="0" applyProtection="0">
      <alignment vertical="top"/>
      <protection locked="0"/>
    </xf>
    <xf numFmtId="0" fontId="45" fillId="0" borderId="1" applyNumberFormat="0" applyFill="0" applyBorder="0" applyAlignment="0" applyProtection="0"/>
    <xf numFmtId="166" fontId="45" fillId="0" borderId="1" applyNumberFormat="0" applyFill="0" applyBorder="0" applyAlignment="0" applyProtection="0"/>
    <xf numFmtId="0" fontId="21" fillId="0" borderId="1" applyNumberFormat="0" applyFill="0" applyBorder="0" applyAlignment="0" applyProtection="0"/>
    <xf numFmtId="0" fontId="21" fillId="0" borderId="1" applyNumberFormat="0" applyFill="0" applyBorder="0" applyAlignment="0" applyProtection="0">
      <alignment vertical="top"/>
      <protection locked="0"/>
    </xf>
    <xf numFmtId="166" fontId="21" fillId="0" borderId="1" applyNumberFormat="0" applyFill="0" applyBorder="0" applyAlignment="0" applyProtection="0">
      <alignment vertical="top"/>
      <protection locked="0"/>
    </xf>
    <xf numFmtId="166" fontId="45" fillId="0" borderId="1" applyNumberFormat="0" applyFill="0" applyBorder="0" applyAlignment="0" applyProtection="0"/>
    <xf numFmtId="0" fontId="21" fillId="0" borderId="1" applyNumberFormat="0" applyFill="0" applyBorder="0" applyAlignment="0" applyProtection="0">
      <alignment vertical="top"/>
      <protection locked="0"/>
    </xf>
    <xf numFmtId="0" fontId="21" fillId="0" borderId="1" applyNumberFormat="0" applyFill="0" applyBorder="0" applyAlignment="0" applyProtection="0">
      <alignment vertical="top"/>
      <protection locked="0"/>
    </xf>
    <xf numFmtId="0" fontId="21" fillId="0" borderId="1" applyNumberFormat="0" applyFill="0" applyBorder="0" applyAlignment="0" applyProtection="0">
      <alignment vertical="top"/>
      <protection locked="0"/>
    </xf>
    <xf numFmtId="0" fontId="21" fillId="0" borderId="1" applyNumberFormat="0" applyFill="0" applyBorder="0" applyAlignment="0" applyProtection="0">
      <alignment vertical="top"/>
      <protection locked="0"/>
    </xf>
    <xf numFmtId="0" fontId="21" fillId="0" borderId="1" applyNumberFormat="0" applyFill="0" applyBorder="0" applyAlignment="0" applyProtection="0">
      <alignment vertical="top"/>
      <protection locked="0"/>
    </xf>
    <xf numFmtId="0" fontId="21" fillId="0" borderId="1" applyNumberFormat="0" applyFill="0" applyBorder="0" applyAlignment="0" applyProtection="0"/>
    <xf numFmtId="0" fontId="21" fillId="0" borderId="1" applyNumberFormat="0" applyFill="0" applyBorder="0" applyAlignment="0" applyProtection="0">
      <alignment vertical="top"/>
      <protection locked="0"/>
    </xf>
    <xf numFmtId="166" fontId="21" fillId="0" borderId="1" applyNumberFormat="0" applyFill="0" applyBorder="0" applyAlignment="0" applyProtection="0">
      <alignment vertical="top"/>
      <protection locked="0"/>
    </xf>
    <xf numFmtId="0" fontId="45" fillId="0" borderId="1" applyNumberFormat="0" applyFill="0" applyBorder="0" applyAlignment="0" applyProtection="0"/>
    <xf numFmtId="166" fontId="45" fillId="0" borderId="1" applyNumberFormat="0" applyFill="0" applyBorder="0" applyAlignment="0" applyProtection="0"/>
    <xf numFmtId="0" fontId="21" fillId="0" borderId="1" applyNumberFormat="0" applyFill="0" applyBorder="0" applyAlignment="0" applyProtection="0"/>
    <xf numFmtId="0" fontId="45" fillId="0" borderId="1" applyNumberFormat="0" applyFill="0" applyBorder="0" applyAlignment="0" applyProtection="0"/>
    <xf numFmtId="166" fontId="45" fillId="0" borderId="1" applyNumberFormat="0" applyFill="0" applyBorder="0" applyAlignment="0" applyProtection="0"/>
    <xf numFmtId="0" fontId="21" fillId="0" borderId="1" applyNumberFormat="0" applyFill="0" applyBorder="0" applyAlignment="0" applyProtection="0"/>
    <xf numFmtId="0" fontId="46" fillId="0" borderId="1" applyNumberFormat="0" applyFill="0" applyBorder="0" applyAlignment="0" applyProtection="0"/>
    <xf numFmtId="166" fontId="46" fillId="0" borderId="1" applyNumberFormat="0" applyFill="0" applyBorder="0" applyAlignment="0" applyProtection="0"/>
    <xf numFmtId="0" fontId="36" fillId="0" borderId="1" applyNumberFormat="0" applyFill="0" applyBorder="0" applyAlignment="0" applyProtection="0"/>
    <xf numFmtId="166" fontId="46" fillId="0" borderId="1" applyNumberFormat="0" applyFill="0" applyBorder="0" applyAlignment="0" applyProtection="0"/>
    <xf numFmtId="0" fontId="45" fillId="0" borderId="1" applyNumberFormat="0" applyFill="0" applyBorder="0" applyAlignment="0" applyProtection="0"/>
    <xf numFmtId="166" fontId="46" fillId="0" borderId="1" applyNumberFormat="0" applyFill="0" applyBorder="0" applyAlignment="0" applyProtection="0"/>
    <xf numFmtId="166" fontId="46" fillId="0" borderId="1" applyNumberFormat="0" applyFill="0" applyBorder="0" applyAlignment="0" applyProtection="0"/>
    <xf numFmtId="0" fontId="37" fillId="38" borderId="11" applyNumberFormat="0" applyAlignment="0" applyProtection="0"/>
    <xf numFmtId="166" fontId="37" fillId="38" borderId="11" applyNumberFormat="0" applyAlignment="0" applyProtection="0"/>
    <xf numFmtId="166" fontId="8" fillId="5" borderId="5" applyNumberFormat="0" applyAlignment="0" applyProtection="0"/>
    <xf numFmtId="0" fontId="38" fillId="0" borderId="16" applyNumberFormat="0" applyFill="0" applyAlignment="0" applyProtection="0"/>
    <xf numFmtId="166" fontId="38" fillId="0" borderId="16" applyNumberFormat="0" applyFill="0" applyAlignment="0" applyProtection="0"/>
    <xf numFmtId="166" fontId="11" fillId="0" borderId="7" applyNumberFormat="0" applyFill="0" applyAlignment="0" applyProtection="0"/>
    <xf numFmtId="0" fontId="39" fillId="53" borderId="1" applyNumberFormat="0" applyBorder="0" applyAlignment="0" applyProtection="0"/>
    <xf numFmtId="166" fontId="39" fillId="53" borderId="1" applyNumberFormat="0" applyBorder="0" applyAlignment="0" applyProtection="0"/>
    <xf numFmtId="166" fontId="47" fillId="4" borderId="1" applyNumberFormat="0" applyBorder="0" applyAlignment="0" applyProtection="0"/>
    <xf numFmtId="0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166" fontId="19" fillId="0" borderId="1"/>
    <xf numFmtId="166" fontId="19" fillId="0" borderId="1"/>
    <xf numFmtId="0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166" fontId="19" fillId="0" borderId="1"/>
    <xf numFmtId="0" fontId="24" fillId="0" borderId="1"/>
    <xf numFmtId="166" fontId="24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166" fontId="19" fillId="0" borderId="1"/>
    <xf numFmtId="0" fontId="48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0" fontId="48" fillId="0" borderId="1"/>
    <xf numFmtId="166" fontId="19" fillId="0" borderId="1"/>
    <xf numFmtId="0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0" fontId="19" fillId="0" borderId="1"/>
    <xf numFmtId="0" fontId="2" fillId="0" borderId="1"/>
    <xf numFmtId="0" fontId="2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166" fontId="2" fillId="0" borderId="1"/>
    <xf numFmtId="166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19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166" fontId="2" fillId="0" borderId="1"/>
    <xf numFmtId="0" fontId="22" fillId="0" borderId="1"/>
    <xf numFmtId="166" fontId="2" fillId="0" borderId="1"/>
    <xf numFmtId="166" fontId="2" fillId="0" borderId="1"/>
    <xf numFmtId="166" fontId="2" fillId="0" borderId="1"/>
    <xf numFmtId="166" fontId="2" fillId="0" borderId="1"/>
    <xf numFmtId="166" fontId="2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166" fontId="19" fillId="0" borderId="1"/>
    <xf numFmtId="0" fontId="2" fillId="0" borderId="1"/>
    <xf numFmtId="0" fontId="19" fillId="0" borderId="1"/>
    <xf numFmtId="166" fontId="19" fillId="0" borderId="1"/>
    <xf numFmtId="0" fontId="2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166" fontId="19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166" fontId="19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166" fontId="19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19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166" fontId="19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44" fillId="0" borderId="1"/>
    <xf numFmtId="0" fontId="19" fillId="0" borderId="1"/>
    <xf numFmtId="0" fontId="19" fillId="0" borderId="1"/>
    <xf numFmtId="0" fontId="19" fillId="0" borderId="1"/>
    <xf numFmtId="166" fontId="19" fillId="0" borderId="1"/>
    <xf numFmtId="0" fontId="19" fillId="0" borderId="1"/>
    <xf numFmtId="166" fontId="19" fillId="0" borderId="1"/>
    <xf numFmtId="0" fontId="26" fillId="0" borderId="1"/>
    <xf numFmtId="166" fontId="26" fillId="0" borderId="1"/>
    <xf numFmtId="0" fontId="22" fillId="8" borderId="9" applyNumberFormat="0" applyFont="0" applyAlignment="0" applyProtection="0"/>
    <xf numFmtId="166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2" fillId="8" borderId="9" applyNumberFormat="0" applyFont="0" applyAlignment="0" applyProtection="0"/>
    <xf numFmtId="0" fontId="22" fillId="8" borderId="9" applyNumberFormat="0" applyFont="0" applyAlignment="0" applyProtection="0"/>
    <xf numFmtId="0" fontId="2" fillId="8" borderId="9" applyNumberFormat="0" applyFont="0" applyAlignment="0" applyProtection="0"/>
    <xf numFmtId="0" fontId="22" fillId="8" borderId="9" applyNumberFormat="0" applyFont="0" applyAlignment="0" applyProtection="0"/>
    <xf numFmtId="0" fontId="22" fillId="8" borderId="9" applyNumberFormat="0" applyFont="0" applyAlignment="0" applyProtection="0"/>
    <xf numFmtId="0" fontId="22" fillId="8" borderId="9" applyNumberFormat="0" applyFont="0" applyAlignment="0" applyProtection="0"/>
    <xf numFmtId="0" fontId="22" fillId="8" borderId="9" applyNumberFormat="0" applyFont="0" applyAlignment="0" applyProtection="0"/>
    <xf numFmtId="0" fontId="2" fillId="8" borderId="9" applyNumberFormat="0" applyFont="0" applyAlignment="0" applyProtection="0"/>
    <xf numFmtId="0" fontId="22" fillId="8" borderId="9" applyNumberFormat="0" applyFont="0" applyAlignment="0" applyProtection="0"/>
    <xf numFmtId="0" fontId="22" fillId="8" borderId="9" applyNumberFormat="0" applyFont="0" applyAlignment="0" applyProtection="0"/>
    <xf numFmtId="0" fontId="22" fillId="8" borderId="9" applyNumberFormat="0" applyFont="0" applyAlignment="0" applyProtection="0"/>
    <xf numFmtId="0" fontId="2" fillId="8" borderId="9" applyNumberFormat="0" applyFont="0" applyAlignment="0" applyProtection="0"/>
    <xf numFmtId="0" fontId="22" fillId="8" borderId="9" applyNumberFormat="0" applyFont="0" applyAlignment="0" applyProtection="0"/>
    <xf numFmtId="0" fontId="22" fillId="8" borderId="9" applyNumberFormat="0" applyFont="0" applyAlignment="0" applyProtection="0"/>
    <xf numFmtId="0" fontId="22" fillId="8" borderId="9" applyNumberFormat="0" applyFont="0" applyAlignment="0" applyProtection="0"/>
    <xf numFmtId="0" fontId="2" fillId="8" borderId="9" applyNumberFormat="0" applyFont="0" applyAlignment="0" applyProtection="0"/>
    <xf numFmtId="0" fontId="22" fillId="8" borderId="9" applyNumberFormat="0" applyFont="0" applyAlignment="0" applyProtection="0"/>
    <xf numFmtId="166" fontId="22" fillId="8" borderId="9" applyNumberFormat="0" applyFont="0" applyAlignment="0" applyProtection="0"/>
    <xf numFmtId="166" fontId="22" fillId="8" borderId="9" applyNumberFormat="0" applyFont="0" applyAlignment="0" applyProtection="0"/>
    <xf numFmtId="166" fontId="2" fillId="8" borderId="9" applyNumberFormat="0" applyFont="0" applyAlignment="0" applyProtection="0"/>
    <xf numFmtId="166" fontId="22" fillId="8" borderId="9" applyNumberFormat="0" applyFont="0" applyAlignment="0" applyProtection="0"/>
    <xf numFmtId="0" fontId="22" fillId="8" borderId="9" applyNumberFormat="0" applyFont="0" applyAlignment="0" applyProtection="0"/>
    <xf numFmtId="0" fontId="2" fillId="8" borderId="9" applyNumberFormat="0" applyFont="0" applyAlignment="0" applyProtection="0"/>
    <xf numFmtId="0" fontId="22" fillId="8" borderId="9" applyNumberFormat="0" applyFont="0" applyAlignment="0" applyProtection="0"/>
    <xf numFmtId="0" fontId="22" fillId="54" borderId="17" applyNumberFormat="0" applyFont="0" applyAlignment="0" applyProtection="0"/>
    <xf numFmtId="0" fontId="22" fillId="8" borderId="9" applyNumberFormat="0" applyFont="0" applyAlignment="0" applyProtection="0"/>
    <xf numFmtId="0" fontId="22" fillId="8" borderId="9" applyNumberFormat="0" applyFont="0" applyAlignment="0" applyProtection="0"/>
    <xf numFmtId="0" fontId="22" fillId="8" borderId="9" applyNumberFormat="0" applyFont="0" applyAlignment="0" applyProtection="0"/>
    <xf numFmtId="0" fontId="2" fillId="8" borderId="9" applyNumberFormat="0" applyFont="0" applyAlignment="0" applyProtection="0"/>
    <xf numFmtId="0" fontId="22" fillId="8" borderId="9" applyNumberFormat="0" applyFont="0" applyAlignment="0" applyProtection="0"/>
    <xf numFmtId="0" fontId="22" fillId="8" borderId="9" applyNumberFormat="0" applyFont="0" applyAlignment="0" applyProtection="0"/>
    <xf numFmtId="0" fontId="22" fillId="8" borderId="9" applyNumberFormat="0" applyFont="0" applyAlignment="0" applyProtection="0"/>
    <xf numFmtId="0" fontId="2" fillId="8" borderId="9" applyNumberFormat="0" applyFont="0" applyAlignment="0" applyProtection="0"/>
    <xf numFmtId="0" fontId="22" fillId="8" borderId="9" applyNumberFormat="0" applyFont="0" applyAlignment="0" applyProtection="0"/>
    <xf numFmtId="0" fontId="22" fillId="8" borderId="9" applyNumberFormat="0" applyFont="0" applyAlignment="0" applyProtection="0"/>
    <xf numFmtId="0" fontId="2" fillId="8" borderId="9" applyNumberFormat="0" applyFont="0" applyAlignment="0" applyProtection="0"/>
    <xf numFmtId="0" fontId="22" fillId="8" borderId="9" applyNumberFormat="0" applyFont="0" applyAlignment="0" applyProtection="0"/>
    <xf numFmtId="0" fontId="22" fillId="8" borderId="9" applyNumberFormat="0" applyFont="0" applyAlignment="0" applyProtection="0"/>
    <xf numFmtId="0" fontId="22" fillId="8" borderId="9" applyNumberFormat="0" applyFont="0" applyAlignment="0" applyProtection="0"/>
    <xf numFmtId="0" fontId="2" fillId="8" borderId="9" applyNumberFormat="0" applyFont="0" applyAlignment="0" applyProtection="0"/>
    <xf numFmtId="0" fontId="22" fillId="8" borderId="9" applyNumberFormat="0" applyFont="0" applyAlignment="0" applyProtection="0"/>
    <xf numFmtId="0" fontId="22" fillId="8" borderId="9" applyNumberFormat="0" applyFont="0" applyAlignment="0" applyProtection="0"/>
    <xf numFmtId="0" fontId="22" fillId="8" borderId="9" applyNumberFormat="0" applyFont="0" applyAlignment="0" applyProtection="0"/>
    <xf numFmtId="0" fontId="2" fillId="8" borderId="9" applyNumberFormat="0" applyFont="0" applyAlignment="0" applyProtection="0"/>
    <xf numFmtId="0" fontId="22" fillId="8" borderId="9" applyNumberFormat="0" applyFont="0" applyAlignment="0" applyProtection="0"/>
    <xf numFmtId="0" fontId="22" fillId="8" borderId="9" applyNumberFormat="0" applyFont="0" applyAlignment="0" applyProtection="0"/>
    <xf numFmtId="0" fontId="22" fillId="8" borderId="9" applyNumberFormat="0" applyFont="0" applyAlignment="0" applyProtection="0"/>
    <xf numFmtId="0" fontId="2" fillId="8" borderId="9" applyNumberFormat="0" applyFont="0" applyAlignment="0" applyProtection="0"/>
    <xf numFmtId="0" fontId="22" fillId="8" borderId="9" applyNumberFormat="0" applyFont="0" applyAlignment="0" applyProtection="0"/>
    <xf numFmtId="0" fontId="22" fillId="8" borderId="9" applyNumberFormat="0" applyFont="0" applyAlignment="0" applyProtection="0"/>
    <xf numFmtId="0" fontId="22" fillId="8" borderId="9" applyNumberFormat="0" applyFont="0" applyAlignment="0" applyProtection="0"/>
    <xf numFmtId="0" fontId="2" fillId="8" borderId="9" applyNumberFormat="0" applyFont="0" applyAlignment="0" applyProtection="0"/>
    <xf numFmtId="0" fontId="22" fillId="8" borderId="9" applyNumberFormat="0" applyFont="0" applyAlignment="0" applyProtection="0"/>
    <xf numFmtId="0" fontId="19" fillId="54" borderId="17" applyNumberFormat="0" applyFont="0" applyAlignment="0" applyProtection="0"/>
    <xf numFmtId="166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40" fillId="51" borderId="18" applyNumberFormat="0" applyAlignment="0" applyProtection="0"/>
    <xf numFmtId="166" fontId="40" fillId="51" borderId="18" applyNumberFormat="0" applyAlignment="0" applyProtection="0"/>
    <xf numFmtId="166" fontId="9" fillId="6" borderId="6" applyNumberFormat="0" applyAlignment="0" applyProtection="0"/>
    <xf numFmtId="0" fontId="19" fillId="0" borderId="1"/>
    <xf numFmtId="0" fontId="24" fillId="0" borderId="1"/>
    <xf numFmtId="166" fontId="24" fillId="0" borderId="1"/>
    <xf numFmtId="0" fontId="19" fillId="0" borderId="1"/>
    <xf numFmtId="166" fontId="19" fillId="0" borderId="1"/>
    <xf numFmtId="0" fontId="41" fillId="0" borderId="1" applyNumberFormat="0" applyFill="0" applyBorder="0" applyAlignment="0" applyProtection="0"/>
    <xf numFmtId="166" fontId="41" fillId="0" borderId="1" applyNumberFormat="0" applyFill="0" applyBorder="0" applyAlignment="0" applyProtection="0"/>
    <xf numFmtId="166" fontId="49" fillId="0" borderId="1" applyNumberFormat="0" applyFill="0" applyBorder="0" applyAlignment="0" applyProtection="0"/>
    <xf numFmtId="0" fontId="42" fillId="0" borderId="19" applyNumberFormat="0" applyFill="0" applyAlignment="0" applyProtection="0"/>
    <xf numFmtId="166" fontId="42" fillId="0" borderId="19" applyNumberFormat="0" applyFill="0" applyAlignment="0" applyProtection="0"/>
    <xf numFmtId="166" fontId="15" fillId="0" borderId="10" applyNumberFormat="0" applyFill="0" applyAlignment="0" applyProtection="0"/>
    <xf numFmtId="0" fontId="43" fillId="0" borderId="1" applyNumberFormat="0" applyFill="0" applyBorder="0" applyAlignment="0" applyProtection="0"/>
    <xf numFmtId="166" fontId="43" fillId="0" borderId="1" applyNumberFormat="0" applyFill="0" applyBorder="0" applyAlignment="0" applyProtection="0"/>
    <xf numFmtId="166" fontId="13" fillId="0" borderId="1" applyNumberFormat="0" applyFill="0" applyBorder="0" applyAlignment="0" applyProtection="0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" fillId="10" borderId="1" applyNumberFormat="0" applyBorder="0" applyAlignment="0" applyProtection="0"/>
    <xf numFmtId="0" fontId="1" fillId="10" borderId="1" applyNumberFormat="0" applyBorder="0" applyAlignment="0" applyProtection="0"/>
    <xf numFmtId="0" fontId="1" fillId="10" borderId="1" applyNumberFormat="0" applyBorder="0" applyAlignment="0" applyProtection="0"/>
    <xf numFmtId="166" fontId="1" fillId="10" borderId="1" applyNumberFormat="0" applyBorder="0" applyAlignment="0" applyProtection="0"/>
    <xf numFmtId="0" fontId="1" fillId="14" borderId="1" applyNumberFormat="0" applyBorder="0" applyAlignment="0" applyProtection="0"/>
    <xf numFmtId="0" fontId="1" fillId="14" borderId="1" applyNumberFormat="0" applyBorder="0" applyAlignment="0" applyProtection="0"/>
    <xf numFmtId="0" fontId="1" fillId="14" borderId="1" applyNumberFormat="0" applyBorder="0" applyAlignment="0" applyProtection="0"/>
    <xf numFmtId="166" fontId="1" fillId="14" borderId="1" applyNumberFormat="0" applyBorder="0" applyAlignment="0" applyProtection="0"/>
    <xf numFmtId="0" fontId="1" fillId="18" borderId="1" applyNumberFormat="0" applyBorder="0" applyAlignment="0" applyProtection="0"/>
    <xf numFmtId="0" fontId="1" fillId="18" borderId="1" applyNumberFormat="0" applyBorder="0" applyAlignment="0" applyProtection="0"/>
    <xf numFmtId="0" fontId="1" fillId="18" borderId="1" applyNumberFormat="0" applyBorder="0" applyAlignment="0" applyProtection="0"/>
    <xf numFmtId="166" fontId="1" fillId="18" borderId="1" applyNumberFormat="0" applyBorder="0" applyAlignment="0" applyProtection="0"/>
    <xf numFmtId="0" fontId="1" fillId="22" borderId="1" applyNumberFormat="0" applyBorder="0" applyAlignment="0" applyProtection="0"/>
    <xf numFmtId="0" fontId="1" fillId="22" borderId="1" applyNumberFormat="0" applyBorder="0" applyAlignment="0" applyProtection="0"/>
    <xf numFmtId="0" fontId="1" fillId="22" borderId="1" applyNumberFormat="0" applyBorder="0" applyAlignment="0" applyProtection="0"/>
    <xf numFmtId="166" fontId="1" fillId="22" borderId="1" applyNumberFormat="0" applyBorder="0" applyAlignment="0" applyProtection="0"/>
    <xf numFmtId="0" fontId="1" fillId="26" borderId="1" applyNumberFormat="0" applyBorder="0" applyAlignment="0" applyProtection="0"/>
    <xf numFmtId="0" fontId="1" fillId="26" borderId="1" applyNumberFormat="0" applyBorder="0" applyAlignment="0" applyProtection="0"/>
    <xf numFmtId="0" fontId="1" fillId="26" borderId="1" applyNumberFormat="0" applyBorder="0" applyAlignment="0" applyProtection="0"/>
    <xf numFmtId="166" fontId="1" fillId="26" borderId="1" applyNumberFormat="0" applyBorder="0" applyAlignment="0" applyProtection="0"/>
    <xf numFmtId="0" fontId="1" fillId="30" borderId="1" applyNumberFormat="0" applyBorder="0" applyAlignment="0" applyProtection="0"/>
    <xf numFmtId="0" fontId="1" fillId="30" borderId="1" applyNumberFormat="0" applyBorder="0" applyAlignment="0" applyProtection="0"/>
    <xf numFmtId="0" fontId="1" fillId="30" borderId="1" applyNumberFormat="0" applyBorder="0" applyAlignment="0" applyProtection="0"/>
    <xf numFmtId="166" fontId="1" fillId="30" borderId="1" applyNumberFormat="0" applyBorder="0" applyAlignment="0" applyProtection="0"/>
    <xf numFmtId="0" fontId="1" fillId="11" borderId="1" applyNumberFormat="0" applyBorder="0" applyAlignment="0" applyProtection="0"/>
    <xf numFmtId="0" fontId="1" fillId="11" borderId="1" applyNumberFormat="0" applyBorder="0" applyAlignment="0" applyProtection="0"/>
    <xf numFmtId="0" fontId="1" fillId="11" borderId="1" applyNumberFormat="0" applyBorder="0" applyAlignment="0" applyProtection="0"/>
    <xf numFmtId="166" fontId="1" fillId="11" borderId="1" applyNumberFormat="0" applyBorder="0" applyAlignment="0" applyProtection="0"/>
    <xf numFmtId="0" fontId="1" fillId="15" borderId="1" applyNumberFormat="0" applyBorder="0" applyAlignment="0" applyProtection="0"/>
    <xf numFmtId="0" fontId="1" fillId="15" borderId="1" applyNumberFormat="0" applyBorder="0" applyAlignment="0" applyProtection="0"/>
    <xf numFmtId="0" fontId="1" fillId="15" borderId="1" applyNumberFormat="0" applyBorder="0" applyAlignment="0" applyProtection="0"/>
    <xf numFmtId="166" fontId="1" fillId="15" borderId="1" applyNumberFormat="0" applyBorder="0" applyAlignment="0" applyProtection="0"/>
    <xf numFmtId="0" fontId="1" fillId="19" borderId="1" applyNumberFormat="0" applyBorder="0" applyAlignment="0" applyProtection="0"/>
    <xf numFmtId="0" fontId="1" fillId="19" borderId="1" applyNumberFormat="0" applyBorder="0" applyAlignment="0" applyProtection="0"/>
    <xf numFmtId="0" fontId="1" fillId="19" borderId="1" applyNumberFormat="0" applyBorder="0" applyAlignment="0" applyProtection="0"/>
    <xf numFmtId="166" fontId="1" fillId="19" borderId="1" applyNumberFormat="0" applyBorder="0" applyAlignment="0" applyProtection="0"/>
    <xf numFmtId="0" fontId="1" fillId="23" borderId="1" applyNumberFormat="0" applyBorder="0" applyAlignment="0" applyProtection="0"/>
    <xf numFmtId="0" fontId="1" fillId="23" borderId="1" applyNumberFormat="0" applyBorder="0" applyAlignment="0" applyProtection="0"/>
    <xf numFmtId="0" fontId="1" fillId="23" borderId="1" applyNumberFormat="0" applyBorder="0" applyAlignment="0" applyProtection="0"/>
    <xf numFmtId="166" fontId="1" fillId="23" borderId="1" applyNumberFormat="0" applyBorder="0" applyAlignment="0" applyProtection="0"/>
    <xf numFmtId="0" fontId="1" fillId="27" borderId="1" applyNumberFormat="0" applyBorder="0" applyAlignment="0" applyProtection="0"/>
    <xf numFmtId="0" fontId="1" fillId="27" borderId="1" applyNumberFormat="0" applyBorder="0" applyAlignment="0" applyProtection="0"/>
    <xf numFmtId="0" fontId="1" fillId="27" borderId="1" applyNumberFormat="0" applyBorder="0" applyAlignment="0" applyProtection="0"/>
    <xf numFmtId="166" fontId="1" fillId="27" borderId="1" applyNumberFormat="0" applyBorder="0" applyAlignment="0" applyProtection="0"/>
    <xf numFmtId="0" fontId="1" fillId="31" borderId="1" applyNumberFormat="0" applyBorder="0" applyAlignment="0" applyProtection="0"/>
    <xf numFmtId="0" fontId="1" fillId="31" borderId="1" applyNumberFormat="0" applyBorder="0" applyAlignment="0" applyProtection="0"/>
    <xf numFmtId="0" fontId="1" fillId="31" borderId="1" applyNumberFormat="0" applyBorder="0" applyAlignment="0" applyProtection="0"/>
    <xf numFmtId="166" fontId="1" fillId="31" borderId="1" applyNumberFormat="0" applyBorder="0" applyAlignment="0" applyProtection="0"/>
    <xf numFmtId="0" fontId="1" fillId="0" borderId="1"/>
    <xf numFmtId="0" fontId="1" fillId="0" borderId="1"/>
    <xf numFmtId="166" fontId="1" fillId="0" borderId="1"/>
    <xf numFmtId="166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166" fontId="1" fillId="0" borderId="1"/>
    <xf numFmtId="166" fontId="1" fillId="0" borderId="1"/>
    <xf numFmtId="166" fontId="1" fillId="0" borderId="1"/>
    <xf numFmtId="166" fontId="1" fillId="0" borderId="1"/>
    <xf numFmtId="166" fontId="1" fillId="0" borderId="1"/>
    <xf numFmtId="166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166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</cellStyleXfs>
  <cellXfs count="27">
    <xf numFmtId="0" fontId="0" fillId="0" borderId="0" xfId="0"/>
    <xf numFmtId="164" fontId="0" fillId="0" borderId="0" xfId="0" applyNumberFormat="1"/>
    <xf numFmtId="0" fontId="0" fillId="0" borderId="0" xfId="0" applyProtection="1">
      <protection hidden="1"/>
    </xf>
    <xf numFmtId="165" fontId="0" fillId="0" borderId="0" xfId="0" applyNumberFormat="1"/>
    <xf numFmtId="0" fontId="18" fillId="0" borderId="1" xfId="2"/>
    <xf numFmtId="0" fontId="20" fillId="55" borderId="20" xfId="524" applyFont="1" applyFill="1" applyBorder="1" applyAlignment="1">
      <alignment horizontal="center" vertical="center"/>
    </xf>
    <xf numFmtId="0" fontId="20" fillId="60" borderId="20" xfId="524" applyFont="1" applyFill="1" applyBorder="1" applyAlignment="1">
      <alignment horizontal="center" vertical="center"/>
    </xf>
    <xf numFmtId="0" fontId="27" fillId="56" borderId="20" xfId="524" applyFont="1" applyFill="1" applyBorder="1" applyAlignment="1">
      <alignment horizontal="center" vertical="center"/>
    </xf>
    <xf numFmtId="0" fontId="27" fillId="62" borderId="20" xfId="524" applyFont="1" applyFill="1" applyBorder="1" applyAlignment="1">
      <alignment horizontal="center" vertical="center"/>
    </xf>
    <xf numFmtId="0" fontId="27" fillId="58" borderId="20" xfId="524" applyFont="1" applyFill="1" applyBorder="1" applyAlignment="1">
      <alignment horizontal="center" vertical="center"/>
    </xf>
    <xf numFmtId="0" fontId="27" fillId="57" borderId="20" xfId="524" applyFont="1" applyFill="1" applyBorder="1" applyAlignment="1">
      <alignment horizontal="center" vertical="center"/>
    </xf>
    <xf numFmtId="0" fontId="20" fillId="63" borderId="20" xfId="524" applyFont="1" applyFill="1" applyBorder="1" applyAlignment="1">
      <alignment horizontal="center" vertical="center"/>
    </xf>
    <xf numFmtId="0" fontId="20" fillId="66" borderId="20" xfId="524" applyFont="1" applyFill="1" applyBorder="1" applyAlignment="1">
      <alignment horizontal="center" vertical="center"/>
    </xf>
    <xf numFmtId="0" fontId="50" fillId="65" borderId="20" xfId="524" applyFont="1" applyFill="1" applyBorder="1" applyAlignment="1">
      <alignment horizontal="center" vertical="top" wrapText="1"/>
    </xf>
    <xf numFmtId="0" fontId="50" fillId="65" borderId="20" xfId="524" applyFont="1" applyFill="1" applyBorder="1" applyAlignment="1">
      <alignment horizontal="center" wrapText="1"/>
    </xf>
    <xf numFmtId="0" fontId="18" fillId="0" borderId="1" xfId="542" applyAlignment="1">
      <alignment vertical="center"/>
    </xf>
    <xf numFmtId="0" fontId="18" fillId="0" borderId="1" xfId="545" applyAlignment="1">
      <alignment horizontal="left" vertical="center"/>
    </xf>
    <xf numFmtId="0" fontId="27" fillId="61" borderId="20" xfId="524" applyFont="1" applyFill="1" applyBorder="1" applyAlignment="1">
      <alignment horizontal="center" vertical="center"/>
    </xf>
    <xf numFmtId="0" fontId="20" fillId="55" borderId="20" xfId="524" applyFont="1" applyFill="1" applyBorder="1" applyAlignment="1">
      <alignment horizontal="center" vertical="center"/>
    </xf>
    <xf numFmtId="0" fontId="20" fillId="60" borderId="20" xfId="524" applyFont="1" applyFill="1" applyBorder="1" applyAlignment="1">
      <alignment horizontal="center" vertical="center"/>
    </xf>
    <xf numFmtId="0" fontId="20" fillId="60" borderId="21" xfId="524" applyFont="1" applyFill="1" applyBorder="1" applyAlignment="1">
      <alignment horizontal="center" vertical="center"/>
    </xf>
    <xf numFmtId="0" fontId="27" fillId="57" borderId="20" xfId="524" applyFont="1" applyFill="1" applyBorder="1" applyAlignment="1">
      <alignment horizontal="center" vertical="center"/>
    </xf>
    <xf numFmtId="0" fontId="27" fillId="64" borderId="20" xfId="524" applyFont="1" applyFill="1" applyBorder="1" applyAlignment="1">
      <alignment horizontal="center" vertical="center"/>
    </xf>
    <xf numFmtId="0" fontId="20" fillId="59" borderId="20" xfId="524" applyFont="1" applyFill="1" applyBorder="1" applyAlignment="1">
      <alignment horizontal="center" vertical="center"/>
    </xf>
    <xf numFmtId="0" fontId="20" fillId="67" borderId="20" xfId="524" applyFont="1" applyFill="1" applyBorder="1" applyAlignment="1">
      <alignment horizontal="center" vertical="center"/>
    </xf>
    <xf numFmtId="0" fontId="20" fillId="68" borderId="20" xfId="524" applyFont="1" applyFill="1" applyBorder="1" applyAlignment="1">
      <alignment horizontal="center" vertical="center"/>
    </xf>
    <xf numFmtId="0" fontId="18" fillId="0" borderId="1" xfId="547"/>
  </cellXfs>
  <cellStyles count="677">
    <cellStyle name="20% - Accent1 2" xfId="3" xr:uid="{E8589338-8B2A-47A1-9BDB-9D368C274024}"/>
    <cellStyle name="20% - Accent1 2 2" xfId="4" xr:uid="{2DB38784-7E76-49EF-B3EF-26E5A96524C1}"/>
    <cellStyle name="20% - Accent1 2 2 2" xfId="5" xr:uid="{138F353E-7D66-40DF-A8C9-4DEAEBD2FD9D}"/>
    <cellStyle name="20% - Accent1 2 2 2 2" xfId="548" xr:uid="{FBA0F901-6B0A-4750-B7A3-DD01C83F9CD9}"/>
    <cellStyle name="20% - Accent1 2 3" xfId="6" xr:uid="{A315F1D6-EEB8-4BE2-B14F-89C851D8B66F}"/>
    <cellStyle name="20% - Accent1 2 3 2" xfId="549" xr:uid="{C67189EE-7843-4724-A210-53169A662942}"/>
    <cellStyle name="20% - Accent1 3" xfId="7" xr:uid="{7FB6CB96-6202-4363-A390-8FAA3A493B94}"/>
    <cellStyle name="20% - Accent1 3 2" xfId="550" xr:uid="{8979B351-8098-46D9-874B-76B55AC15A3E}"/>
    <cellStyle name="20% - Accent1 4" xfId="8" xr:uid="{9D0C8ED8-CE1E-4F1D-9F92-34EBB628BA6F}"/>
    <cellStyle name="20% - Accent1 4 2" xfId="551" xr:uid="{F7368D28-F3E8-4AEB-BE63-EA1727967B82}"/>
    <cellStyle name="20% - Accent2 2" xfId="9" xr:uid="{6455630D-2093-425F-AEE2-517C16275AEB}"/>
    <cellStyle name="20% - Accent2 2 2" xfId="10" xr:uid="{B92C2388-8055-4E83-BF7E-BC6684CA4E49}"/>
    <cellStyle name="20% - Accent2 2 2 2" xfId="11" xr:uid="{00261E34-F219-4B13-BA5B-A1CF0BF25A52}"/>
    <cellStyle name="20% - Accent2 2 2 2 2" xfId="552" xr:uid="{3DA271C2-6209-4B98-96CE-A51C68584DAB}"/>
    <cellStyle name="20% - Accent2 2 3" xfId="12" xr:uid="{2FC00E77-74B5-4F1B-B1E1-1683A449F12D}"/>
    <cellStyle name="20% - Accent2 2 3 2" xfId="553" xr:uid="{7D62F416-5F5F-4EFA-8207-9B3C350E8251}"/>
    <cellStyle name="20% - Accent2 3" xfId="13" xr:uid="{8BF38E9C-1130-4D07-98FC-846758E393D5}"/>
    <cellStyle name="20% - Accent2 3 2" xfId="554" xr:uid="{CAFE09CB-0586-479A-905A-202F5036838D}"/>
    <cellStyle name="20% - Accent2 4" xfId="14" xr:uid="{AEA23B13-9931-4FF3-8659-D4B0AA7C8C39}"/>
    <cellStyle name="20% - Accent2 4 2" xfId="555" xr:uid="{D8670D10-AF96-4B5D-94EF-858BC596734C}"/>
    <cellStyle name="20% - Accent3 2" xfId="15" xr:uid="{948E51F9-9EF0-479F-A09A-5BE602309C79}"/>
    <cellStyle name="20% - Accent3 2 2" xfId="16" xr:uid="{C3A84510-C74D-4A82-A21A-E254D4F2816F}"/>
    <cellStyle name="20% - Accent3 2 2 2" xfId="17" xr:uid="{9FA4DEE4-2FC8-420C-AEFE-E05CA7D28C2D}"/>
    <cellStyle name="20% - Accent3 2 2 2 2" xfId="556" xr:uid="{AB652B99-2217-416D-B773-BAA378B9F618}"/>
    <cellStyle name="20% - Accent3 2 3" xfId="18" xr:uid="{E8F32C83-AA5A-4959-9312-961F2C97C4FB}"/>
    <cellStyle name="20% - Accent3 2 3 2" xfId="557" xr:uid="{A3A7FBC8-2CC2-4380-9397-B733D67A2C77}"/>
    <cellStyle name="20% - Accent3 3" xfId="19" xr:uid="{F4352829-3719-4B86-B0D0-E19A656E517D}"/>
    <cellStyle name="20% - Accent3 3 2" xfId="558" xr:uid="{74CEF427-58CB-4749-BEFA-EBE8C5BB8D60}"/>
    <cellStyle name="20% - Accent3 4" xfId="20" xr:uid="{99FFEC60-E8BF-4C5E-BE49-F0B45CCF51A6}"/>
    <cellStyle name="20% - Accent3 4 2" xfId="559" xr:uid="{9B6CEABF-A328-4610-BCE3-A5E590B93470}"/>
    <cellStyle name="20% - Accent4 2" xfId="21" xr:uid="{960F8CE7-A2FC-42AA-9339-A88FDAEC99DD}"/>
    <cellStyle name="20% - Accent4 2 2" xfId="22" xr:uid="{B621310E-1B5B-4AC6-AA61-47DCC352566C}"/>
    <cellStyle name="20% - Accent4 2 2 2" xfId="23" xr:uid="{3B479AE5-B874-48DC-9B02-F855817A7ABE}"/>
    <cellStyle name="20% - Accent4 2 2 2 2" xfId="560" xr:uid="{9F358031-ED2E-4DC2-883E-6ADA2574534F}"/>
    <cellStyle name="20% - Accent4 2 3" xfId="24" xr:uid="{71B113AE-E7A1-405D-85C6-063260175022}"/>
    <cellStyle name="20% - Accent4 2 3 2" xfId="561" xr:uid="{E97903CC-6767-45BE-9990-243E4C4A119A}"/>
    <cellStyle name="20% - Accent4 3" xfId="25" xr:uid="{4CEAAE1B-CBA1-43FB-AE32-37AB07F39A97}"/>
    <cellStyle name="20% - Accent4 3 2" xfId="562" xr:uid="{225E956D-D0D2-419E-AA2F-1FB739F69263}"/>
    <cellStyle name="20% - Accent4 4" xfId="26" xr:uid="{A37D1FD6-6F53-4FBB-975B-40BE5DF18B11}"/>
    <cellStyle name="20% - Accent4 4 2" xfId="563" xr:uid="{AB80CE34-9B75-452E-B433-4DAE616E740F}"/>
    <cellStyle name="20% - Accent5 2" xfId="27" xr:uid="{E03383FC-725E-43F7-B2C9-9FA99F409764}"/>
    <cellStyle name="20% - Accent5 2 2" xfId="28" xr:uid="{827A5FD4-4A1D-437B-9DE4-04AC2947BEBC}"/>
    <cellStyle name="20% - Accent5 2 2 2" xfId="29" xr:uid="{6D5E021D-7D19-4579-91D9-F628871CEF58}"/>
    <cellStyle name="20% - Accent5 2 2 2 2" xfId="564" xr:uid="{04ED139C-BB78-40FB-843E-459DDC47AAB5}"/>
    <cellStyle name="20% - Accent5 2 3" xfId="30" xr:uid="{6CF7F0F1-9294-44AA-81F0-7D6DDEC3BBFA}"/>
    <cellStyle name="20% - Accent5 2 3 2" xfId="565" xr:uid="{51155B75-CAC5-420C-A16A-B43451011313}"/>
    <cellStyle name="20% - Accent5 3" xfId="31" xr:uid="{5179152B-8671-464E-9E10-88E6941B3A1F}"/>
    <cellStyle name="20% - Accent5 3 2" xfId="566" xr:uid="{35BAB82E-54B2-42E8-9372-84ACCED7D882}"/>
    <cellStyle name="20% - Accent5 4" xfId="32" xr:uid="{D9076330-0522-4D3B-8059-FCC6791581AE}"/>
    <cellStyle name="20% - Accent5 4 2" xfId="567" xr:uid="{8EA02F1F-A764-49EA-B796-F5C3C5AEE664}"/>
    <cellStyle name="20% - Accent6 2" xfId="33" xr:uid="{95AF9453-C5E0-4FC3-98E0-4F19A4837AF8}"/>
    <cellStyle name="20% - Accent6 2 2" xfId="34" xr:uid="{75ABE781-847D-435F-871F-CA0D9AA200FF}"/>
    <cellStyle name="20% - Accent6 2 2 2" xfId="35" xr:uid="{5C148252-030B-4E0A-8FC1-49AB53562F1A}"/>
    <cellStyle name="20% - Accent6 2 2 2 2" xfId="568" xr:uid="{F00E0B9A-E0F7-48D7-BF1A-29AC20AEA315}"/>
    <cellStyle name="20% - Accent6 2 3" xfId="36" xr:uid="{1D0B7675-E418-4F91-B31A-A5DFFDFADD65}"/>
    <cellStyle name="20% - Accent6 2 3 2" xfId="569" xr:uid="{5DCCCCF6-8391-4768-AA29-2C2B0E474425}"/>
    <cellStyle name="20% - Accent6 3" xfId="37" xr:uid="{15EF39FB-6A92-407A-A33D-770668D6663A}"/>
    <cellStyle name="20% - Accent6 3 2" xfId="570" xr:uid="{D122F9A4-40B5-4CEC-B34E-463C5A66F791}"/>
    <cellStyle name="20% - Accent6 4" xfId="38" xr:uid="{EDE4205C-9FF1-4853-A8A9-B1A1E0A2A9F0}"/>
    <cellStyle name="20% - Accent6 4 2" xfId="571" xr:uid="{388468D0-6E5E-4D4F-A80B-F9E93F4083AF}"/>
    <cellStyle name="40% - Accent1 2" xfId="39" xr:uid="{32DB4641-1465-460A-A945-159335351CBD}"/>
    <cellStyle name="40% - Accent1 2 2" xfId="40" xr:uid="{1556B7DE-5222-4D9D-8CE5-1B13F1DEC3D1}"/>
    <cellStyle name="40% - Accent1 2 2 2" xfId="41" xr:uid="{AD8325C2-A8A0-43B1-96EB-143E4BB777B2}"/>
    <cellStyle name="40% - Accent1 2 2 2 2" xfId="572" xr:uid="{3BBC06DE-9173-4912-BDAB-568D385F5259}"/>
    <cellStyle name="40% - Accent1 2 3" xfId="42" xr:uid="{5E749115-2F15-428E-B1CA-B673D1CE1CD3}"/>
    <cellStyle name="40% - Accent1 2 3 2" xfId="573" xr:uid="{72936392-19B3-4E13-BE1F-E4F87B563B41}"/>
    <cellStyle name="40% - Accent1 3" xfId="43" xr:uid="{73DA6CD8-7D22-41A5-A493-F547BB273CC1}"/>
    <cellStyle name="40% - Accent1 3 2" xfId="574" xr:uid="{A9D537F9-138C-47FA-B5DA-82F9F0D44B5F}"/>
    <cellStyle name="40% - Accent1 4" xfId="44" xr:uid="{FA7645A9-D5F7-41A8-8546-1580A9FDF187}"/>
    <cellStyle name="40% - Accent1 4 2" xfId="575" xr:uid="{58F74A4D-23EC-4CD0-945E-A5C6BBFE7AD7}"/>
    <cellStyle name="40% - Accent2 2" xfId="45" xr:uid="{DE790F82-6E44-4E10-8A94-22571C56A1CB}"/>
    <cellStyle name="40% - Accent2 2 2" xfId="46" xr:uid="{202F93CA-4BBE-4DB7-94F3-B40BEF374E18}"/>
    <cellStyle name="40% - Accent2 2 2 2" xfId="47" xr:uid="{3084F841-FBAB-402C-B174-43FD6D8484FD}"/>
    <cellStyle name="40% - Accent2 2 2 2 2" xfId="576" xr:uid="{E7667CE7-48EA-4ED2-A73B-2FF450EA36C7}"/>
    <cellStyle name="40% - Accent2 2 3" xfId="48" xr:uid="{9165D869-746C-4313-B8A2-36DC2C31092E}"/>
    <cellStyle name="40% - Accent2 2 3 2" xfId="577" xr:uid="{3E9F4292-08D0-42BA-8754-B34DBD5E1957}"/>
    <cellStyle name="40% - Accent2 3" xfId="49" xr:uid="{7FBB3091-5D15-409B-90A8-6E1AA535B174}"/>
    <cellStyle name="40% - Accent2 3 2" xfId="578" xr:uid="{0398348E-48B2-440B-A1FC-48ED15F1E6A4}"/>
    <cellStyle name="40% - Accent2 4" xfId="50" xr:uid="{DE19A27B-7E46-4EA4-A415-11AF0ED922CC}"/>
    <cellStyle name="40% - Accent2 4 2" xfId="579" xr:uid="{E1A69731-3C50-48DD-8230-A2FACB077326}"/>
    <cellStyle name="40% - Accent3 2" xfId="51" xr:uid="{43E16AE8-AD46-494C-9B64-4DAA62AA89A3}"/>
    <cellStyle name="40% - Accent3 2 2" xfId="52" xr:uid="{068B7861-86F2-4315-8B0B-6DEF85F3AAD3}"/>
    <cellStyle name="40% - Accent3 2 2 2" xfId="53" xr:uid="{AC6F62D0-E847-4F2B-8C75-19AB67BC089A}"/>
    <cellStyle name="40% - Accent3 2 2 2 2" xfId="580" xr:uid="{1EB97A04-F487-4419-865F-433E392F3553}"/>
    <cellStyle name="40% - Accent3 2 3" xfId="54" xr:uid="{51A7722B-674C-462A-9CAC-6DCECC831714}"/>
    <cellStyle name="40% - Accent3 2 3 2" xfId="581" xr:uid="{64D62682-03D3-4974-8811-6E9458986B39}"/>
    <cellStyle name="40% - Accent3 3" xfId="55" xr:uid="{636A2E3D-427B-44D5-A4FE-6C7735CBF7D3}"/>
    <cellStyle name="40% - Accent3 3 2" xfId="582" xr:uid="{1D39D108-6CBA-4DD4-A036-89BFB144AB7B}"/>
    <cellStyle name="40% - Accent3 4" xfId="56" xr:uid="{1DED3E6A-0D88-4831-A4E9-41016E750A4A}"/>
    <cellStyle name="40% - Accent3 4 2" xfId="583" xr:uid="{395A0735-8AAC-4DA0-BFF2-84213FDB092D}"/>
    <cellStyle name="40% - Accent4 2" xfId="57" xr:uid="{84E8FC41-1C9D-461B-9F51-0D9344D78260}"/>
    <cellStyle name="40% - Accent4 2 2" xfId="58" xr:uid="{9ABC21C4-9B01-4AB9-A301-5771DF675AF6}"/>
    <cellStyle name="40% - Accent4 2 2 2" xfId="59" xr:uid="{6BFBE564-70FA-4E0D-BE6E-1D902C2FC67E}"/>
    <cellStyle name="40% - Accent4 2 2 2 2" xfId="584" xr:uid="{A5BB4679-EBEC-4A16-B9B8-07E9596F0426}"/>
    <cellStyle name="40% - Accent4 2 3" xfId="60" xr:uid="{1F2A292D-5199-45C6-B841-C18AC66BB033}"/>
    <cellStyle name="40% - Accent4 2 3 2" xfId="585" xr:uid="{ED93681D-E0AD-44BF-9E3E-94BD82000F3A}"/>
    <cellStyle name="40% - Accent4 3" xfId="61" xr:uid="{CC287941-7104-408B-8A4D-6AF9AE133345}"/>
    <cellStyle name="40% - Accent4 3 2" xfId="586" xr:uid="{7D08A65B-2CAE-4760-AF3F-1448554342E1}"/>
    <cellStyle name="40% - Accent4 4" xfId="62" xr:uid="{B4BB7628-486F-4AF6-B54B-12DA337D5499}"/>
    <cellStyle name="40% - Accent4 4 2" xfId="587" xr:uid="{2452E661-6E57-42B2-8426-1711E27DDFBE}"/>
    <cellStyle name="40% - Accent5 2" xfId="63" xr:uid="{E26F13AA-E3B8-4C52-BEDC-454B6C4A55B2}"/>
    <cellStyle name="40% - Accent5 2 2" xfId="64" xr:uid="{0707754B-2585-48AF-93E2-DA6763DDD863}"/>
    <cellStyle name="40% - Accent5 2 2 2" xfId="65" xr:uid="{2843E1EC-6AD5-4C4F-95FA-CE6785C9FBD4}"/>
    <cellStyle name="40% - Accent5 2 2 2 2" xfId="588" xr:uid="{FC24E0DE-B5C0-434F-A443-909AFE2347B0}"/>
    <cellStyle name="40% - Accent5 2 3" xfId="66" xr:uid="{11D81D61-9F01-489E-98CE-18349E143404}"/>
    <cellStyle name="40% - Accent5 2 3 2" xfId="589" xr:uid="{EFF5AE3F-98BB-44BB-9726-F3CA7BF34AE0}"/>
    <cellStyle name="40% - Accent5 3" xfId="67" xr:uid="{2FAE70A5-5B70-43EA-BC19-217B92892FB0}"/>
    <cellStyle name="40% - Accent5 3 2" xfId="590" xr:uid="{3EE565AA-E47F-4AD1-B0D1-CB7902BB9D7C}"/>
    <cellStyle name="40% - Accent5 4" xfId="68" xr:uid="{FC1D247A-4AE4-41BC-A119-3390F6E8264B}"/>
    <cellStyle name="40% - Accent5 4 2" xfId="591" xr:uid="{D0DF6E45-ABE6-424E-A78F-DBC19EACD747}"/>
    <cellStyle name="40% - Accent6 2" xfId="69" xr:uid="{CEDEBDB4-5A76-4319-806A-5DF7E9561DF7}"/>
    <cellStyle name="40% - Accent6 2 2" xfId="70" xr:uid="{30FF9F97-18BA-4D9E-B509-E1DC029DD9E8}"/>
    <cellStyle name="40% - Accent6 2 2 2" xfId="71" xr:uid="{53A732B3-033F-422B-B395-A77B892916D1}"/>
    <cellStyle name="40% - Accent6 2 2 2 2" xfId="592" xr:uid="{55093BF9-032C-4782-8A88-3B15E043DFEB}"/>
    <cellStyle name="40% - Accent6 2 3" xfId="72" xr:uid="{45060323-9103-475C-82A8-C7DA0FE01B35}"/>
    <cellStyle name="40% - Accent6 2 3 2" xfId="593" xr:uid="{DA0D8ED8-BFAC-4326-ACD0-18157220C950}"/>
    <cellStyle name="40% - Accent6 3" xfId="73" xr:uid="{E8DE8750-723B-420D-98F5-F54089E4221E}"/>
    <cellStyle name="40% - Accent6 3 2" xfId="594" xr:uid="{CDD52B69-6285-409B-A6C3-A27D3141D6CF}"/>
    <cellStyle name="40% - Accent6 4" xfId="74" xr:uid="{C2C0A40D-AA22-4833-8818-655047FA626B}"/>
    <cellStyle name="40% - Accent6 4 2" xfId="595" xr:uid="{2D1595A4-8917-4734-98BB-E735C12ADCFF}"/>
    <cellStyle name="60% - Accent1 2" xfId="75" xr:uid="{2107736B-ED73-4A40-9F72-3577475DEF2F}"/>
    <cellStyle name="60% - Accent1 2 2" xfId="76" xr:uid="{43C58C18-18E0-48CF-B948-8F55D319768C}"/>
    <cellStyle name="60% - Accent1 3" xfId="77" xr:uid="{391CA04E-1FB8-4AAA-8AF5-315F6C698B1F}"/>
    <cellStyle name="60% - Accent2 2" xfId="78" xr:uid="{B96B92FD-19AE-4C53-9835-EBDB7B860C9C}"/>
    <cellStyle name="60% - Accent2 2 2" xfId="79" xr:uid="{A6E011A4-2739-4806-83EB-3343284434F4}"/>
    <cellStyle name="60% - Accent2 3" xfId="80" xr:uid="{0F13CDD1-7A69-44DE-A68A-41DA7CA89475}"/>
    <cellStyle name="60% - Accent3 2" xfId="81" xr:uid="{E25061E5-2A2D-4344-A340-0C1EDABC6DBF}"/>
    <cellStyle name="60% - Accent3 2 2" xfId="82" xr:uid="{62BB7212-C43B-48CD-8ABD-A328749F8EFB}"/>
    <cellStyle name="60% - Accent3 3" xfId="83" xr:uid="{50FE2AB0-EB60-455A-A63E-ECAA26E6882B}"/>
    <cellStyle name="60% - Accent4 2" xfId="84" xr:uid="{B3248E1F-33EF-479B-B1A7-90517B48B439}"/>
    <cellStyle name="60% - Accent4 2 2" xfId="85" xr:uid="{FEF6FAC8-6C87-4AA6-AE29-5FEC0BE36475}"/>
    <cellStyle name="60% - Accent4 3" xfId="86" xr:uid="{53C0BBDC-85F7-455E-93F8-9ABFC4C0CCA7}"/>
    <cellStyle name="60% - Accent5 2" xfId="87" xr:uid="{D5B12BD9-71D8-42D4-9904-FB2CE909D876}"/>
    <cellStyle name="60% - Accent5 2 2" xfId="88" xr:uid="{1A69FC6F-24FA-4D09-B40F-A62392F727C2}"/>
    <cellStyle name="60% - Accent5 3" xfId="89" xr:uid="{BDF22DBD-371F-48FC-ABCF-E1DC861041E9}"/>
    <cellStyle name="60% - Accent6 2" xfId="90" xr:uid="{2C015262-40C2-43D4-AE58-4774F23C3FCE}"/>
    <cellStyle name="60% - Accent6 2 2" xfId="91" xr:uid="{29BF40C6-B461-4DC6-8CA1-A2A2CD279033}"/>
    <cellStyle name="60% - Accent6 3" xfId="92" xr:uid="{EF66679B-49F4-4274-B08C-2D8C145C992E}"/>
    <cellStyle name="Accent1 2" xfId="94" xr:uid="{FF6D0A2F-3D42-45C7-BCC0-F9F58072786A}"/>
    <cellStyle name="Accent1 2 2" xfId="95" xr:uid="{BABE9408-21EB-4E5B-BE2A-1013E1800ED3}"/>
    <cellStyle name="Accent1 3" xfId="96" xr:uid="{FC7A0E3F-7327-4E95-9B5C-91CAB3E08C83}"/>
    <cellStyle name="Accent1 4" xfId="93" xr:uid="{A2BC2A1F-0326-48AE-86BE-AB34715A1D03}"/>
    <cellStyle name="Accent2 2" xfId="98" xr:uid="{74E16F9F-9ABF-40C7-810B-AD9A0C29032A}"/>
    <cellStyle name="Accent2 2 2" xfId="99" xr:uid="{035619EB-189C-42B9-91AA-B338572878A8}"/>
    <cellStyle name="Accent2 3" xfId="100" xr:uid="{CC5327D9-4ED0-4584-98B0-6B40E37B98DA}"/>
    <cellStyle name="Accent2 4" xfId="97" xr:uid="{A3845CD8-5DA3-4F62-986C-0C92FE45090B}"/>
    <cellStyle name="Accent3 2" xfId="102" xr:uid="{847F8C43-89E5-47C3-A906-B7819BEFAF87}"/>
    <cellStyle name="Accent3 2 2" xfId="103" xr:uid="{C37594F6-E692-4CDB-8393-8CD786688CBD}"/>
    <cellStyle name="Accent3 3" xfId="104" xr:uid="{456B4CBB-EE0C-4BEA-AE03-0B607D9F0708}"/>
    <cellStyle name="Accent3 4" xfId="101" xr:uid="{FCE99437-9006-4DA3-A7F3-FF23729ACACE}"/>
    <cellStyle name="Accent4 2" xfId="106" xr:uid="{3DF9C544-644B-4659-956B-520BD36CA0DF}"/>
    <cellStyle name="Accent4 2 2" xfId="107" xr:uid="{14AA9A7B-12B4-434E-BA25-817590BA93BA}"/>
    <cellStyle name="Accent4 3" xfId="108" xr:uid="{91AD5B9E-9FC2-48E4-A226-4ED6149BCC2E}"/>
    <cellStyle name="Accent4 4" xfId="105" xr:uid="{FCFF91A2-CFDF-4A3A-BFF6-AE217CF9107B}"/>
    <cellStyle name="Accent5 2" xfId="110" xr:uid="{17764E2A-2F8E-4755-A2AA-D33CDFEF9F16}"/>
    <cellStyle name="Accent5 2 2" xfId="111" xr:uid="{CE14AE4D-B1CE-4F6C-B72E-18045AFD895E}"/>
    <cellStyle name="Accent5 3" xfId="112" xr:uid="{4B98FC68-E0E1-48E9-B223-465221BA4D3D}"/>
    <cellStyle name="Accent5 4" xfId="109" xr:uid="{0FEB8760-3108-4E08-8BFC-232C4535BF4A}"/>
    <cellStyle name="Accent6 2" xfId="114" xr:uid="{9E92EB26-6B68-4CCB-B43B-6B57C042A753}"/>
    <cellStyle name="Accent6 2 2" xfId="115" xr:uid="{6A166F6C-C97D-49D7-9707-C265D1A08FAB}"/>
    <cellStyle name="Accent6 3" xfId="116" xr:uid="{E66C2D14-D841-4FF5-BED0-AD341DC7C821}"/>
    <cellStyle name="Accent6 4" xfId="113" xr:uid="{09A717D1-77FA-4C21-AB50-9DF9FFF4026C}"/>
    <cellStyle name="Bad 2" xfId="117" xr:uid="{1CF48CC4-5F0A-44CF-8835-3AB62C725D06}"/>
    <cellStyle name="Bad 2 2" xfId="118" xr:uid="{6AEFDD24-7477-401C-910C-6AB2AFE5DB9D}"/>
    <cellStyle name="Bad 3" xfId="119" xr:uid="{243DDBAA-7269-4104-806B-77DC3BE11563}"/>
    <cellStyle name="Calculation 2" xfId="120" xr:uid="{E8DBAB5E-7BAF-4CFE-9378-008A30A94469}"/>
    <cellStyle name="Calculation 2 2" xfId="121" xr:uid="{9467D14B-32E0-46F4-9EDD-B130EF327B18}"/>
    <cellStyle name="Calculation 3" xfId="122" xr:uid="{8CDC50FF-1843-4C02-ADCA-0F0CD7A28549}"/>
    <cellStyle name="Check Cell 2" xfId="123" xr:uid="{B353D4B0-90C4-4CD2-B270-3700C0D4E858}"/>
    <cellStyle name="Check Cell 2 2" xfId="124" xr:uid="{738804F7-397A-440B-A04C-083D59C4C40E}"/>
    <cellStyle name="Check Cell 3" xfId="125" xr:uid="{C7D01325-C0C3-4F2F-BF48-067B37E28A08}"/>
    <cellStyle name="Excel Built-in Normal" xfId="126" xr:uid="{D3320D7F-EF4C-4211-A8C2-CEB2F93DB1F3}"/>
    <cellStyle name="Excel Built-in Normal 2" xfId="127" xr:uid="{F5FAED9E-A877-41CA-AB5D-3A41B6A85241}"/>
    <cellStyle name="Explanatory Text 2" xfId="128" xr:uid="{187C2366-D51F-4BAC-A94A-E54C05F31CF0}"/>
    <cellStyle name="Explanatory Text 2 2" xfId="129" xr:uid="{0C8F1563-4E03-4D18-86A3-DB425D30768D}"/>
    <cellStyle name="Explanatory Text 3" xfId="130" xr:uid="{5888FF3E-8A35-4E28-8DC0-4B1CAA9A0165}"/>
    <cellStyle name="Good 2" xfId="131" xr:uid="{DA1A9986-69F9-4D24-8F0C-DC533635D020}"/>
    <cellStyle name="Good 2 2" xfId="132" xr:uid="{A466094D-9741-4B93-9171-1EB88DA0CC9D}"/>
    <cellStyle name="Good 3" xfId="133" xr:uid="{B09B6FFD-EDD7-4B83-B6F7-F5772912EF55}"/>
    <cellStyle name="Heading 1 2" xfId="134" xr:uid="{DE1E5013-9B55-4ADB-983A-44AD36B8B71B}"/>
    <cellStyle name="Heading 1 2 2" xfId="135" xr:uid="{908A1872-3D97-4F38-BAD6-0A9352120A34}"/>
    <cellStyle name="Heading 1 3" xfId="136" xr:uid="{72503DDF-8AFD-45FD-AD9F-155D35A731BF}"/>
    <cellStyle name="Heading 2 2" xfId="137" xr:uid="{7206466B-537B-495E-BCE4-624E14DE12FC}"/>
    <cellStyle name="Heading 2 2 2" xfId="138" xr:uid="{18173AFC-E1B7-4C19-B725-79321FF3E1B4}"/>
    <cellStyle name="Heading 2 3" xfId="139" xr:uid="{56060590-C98C-407F-BE0B-31B82ECD4D3B}"/>
    <cellStyle name="Heading 3 2" xfId="140" xr:uid="{BF61E1EC-920F-43CF-BB30-EC890C8AF970}"/>
    <cellStyle name="Heading 3 2 2" xfId="141" xr:uid="{6D16A3C3-4790-4693-BC5D-6CED886033E5}"/>
    <cellStyle name="Heading 3 3" xfId="142" xr:uid="{D6B23D22-1200-4984-99F2-FCC3DE372934}"/>
    <cellStyle name="Heading 4 2" xfId="143" xr:uid="{F51EE915-C122-4F82-BA2A-EC3AE5D7C17B}"/>
    <cellStyle name="Heading 4 2 2" xfId="144" xr:uid="{42749805-41C9-43A2-9180-6E816124A5FA}"/>
    <cellStyle name="Heading 4 3" xfId="145" xr:uid="{511CC765-F295-4C5A-846F-22091EE82774}"/>
    <cellStyle name="Hyperlink 10" xfId="146" xr:uid="{E33A8990-A6BA-4E39-A1EB-42D4547F65EC}"/>
    <cellStyle name="Hyperlink 2" xfId="147" xr:uid="{F99BFCEE-5A75-46B2-875B-9D6992E91B6C}"/>
    <cellStyle name="Hyperlink 2 10" xfId="148" xr:uid="{4BFC7C82-36CB-4EF8-8292-48622E4031A8}"/>
    <cellStyle name="Hyperlink 2 2" xfId="149" xr:uid="{4FA07590-9126-461C-90FE-B9EBCB89337B}"/>
    <cellStyle name="Hyperlink 2 2 2" xfId="150" xr:uid="{20541E7D-8FFD-4818-83D2-723C1086C525}"/>
    <cellStyle name="Hyperlink 2 2_Sheet1" xfId="151" xr:uid="{7BE33A0F-ACF3-433D-AFE0-694361BB16A0}"/>
    <cellStyle name="Hyperlink 2 3" xfId="152" xr:uid="{1AD4FE77-7789-4CFB-9A08-55C7D8562803}"/>
    <cellStyle name="Hyperlink 2 3 2" xfId="153" xr:uid="{145A4746-BE80-4F47-B1F8-843CAEE41EF6}"/>
    <cellStyle name="Hyperlink 2 4" xfId="154" xr:uid="{6C8F2884-F2B4-4DBC-8AE2-8F6FDAFC1B98}"/>
    <cellStyle name="Hyperlink 2 5" xfId="155" xr:uid="{85A51ECB-E08D-4FC9-8172-DE7ED96AEE8A}"/>
    <cellStyle name="Hyperlink 2 6" xfId="156" xr:uid="{F4211351-D129-4E59-A67F-CBC73CFC545E}"/>
    <cellStyle name="Hyperlink 2 7" xfId="157" xr:uid="{D7A072AD-D361-41B9-A1C0-912A49D7727D}"/>
    <cellStyle name="Hyperlink 2 8" xfId="158" xr:uid="{9B6C379E-E6E1-482B-AC83-D114E54BE850}"/>
    <cellStyle name="Hyperlink 2 9" xfId="159" xr:uid="{1C72CDD4-E066-4275-B619-53FD5805AEB1}"/>
    <cellStyle name="Hyperlink 2_Sheet1" xfId="160" xr:uid="{0762376D-2F31-4603-8AE8-AA899D594483}"/>
    <cellStyle name="Hyperlink 3" xfId="161" xr:uid="{F621FD80-61B2-456A-AE75-7F2EE8A7E423}"/>
    <cellStyle name="Hyperlink 3 2" xfId="162" xr:uid="{AB287319-789E-4B6D-97F1-0CA5763250FB}"/>
    <cellStyle name="Hyperlink 4" xfId="163" xr:uid="{B4269A99-8924-47BD-8B68-D3F4469CB008}"/>
    <cellStyle name="Hyperlink 4 2" xfId="164" xr:uid="{93864AF1-7AFD-4533-9B24-8FA6012DCA8E}"/>
    <cellStyle name="Hyperlink 4_Sheet1" xfId="165" xr:uid="{3CB8C996-A20B-4CEF-85AE-C91FDC04FAE0}"/>
    <cellStyle name="Hyperlink 5" xfId="166" xr:uid="{C2FB9B7E-61BD-4907-9D56-2F0345789180}"/>
    <cellStyle name="Hyperlink 5 2" xfId="167" xr:uid="{12F827B2-85E6-4D49-B499-02C92E7AE932}"/>
    <cellStyle name="Hyperlink 5_Sheet1" xfId="168" xr:uid="{D2817E17-3364-45EC-BE18-ED7BE9B13898}"/>
    <cellStyle name="Hyperlink 6" xfId="169" xr:uid="{280EED76-6700-4739-80C1-FF2692E132EB}"/>
    <cellStyle name="Hyperlink 6 2" xfId="170" xr:uid="{67C562F9-39A3-4C0D-AAD1-46F04C045CC9}"/>
    <cellStyle name="Hyperlink 6_Sheet1" xfId="171" xr:uid="{72982AEA-AC3F-41EE-B07A-ADED9C0212C6}"/>
    <cellStyle name="Hyperlink 7" xfId="172" xr:uid="{39B2B992-476C-44AB-A8DB-13715F5F9244}"/>
    <cellStyle name="Hyperlink 7 2" xfId="173" xr:uid="{3778E57E-ADE1-4D0A-9FA3-055964EBD8F3}"/>
    <cellStyle name="Hyperlink 8" xfId="174" xr:uid="{04862F22-F0B8-407A-8FC6-208CAAC78AE8}"/>
    <cellStyle name="Hyperlink 9" xfId="175" xr:uid="{2DFBC57B-A935-4766-85FB-AED0A180FD79}"/>
    <cellStyle name="Input 2" xfId="176" xr:uid="{0171A773-5091-49BB-80CD-AA6D3A7A48AC}"/>
    <cellStyle name="Input 2 2" xfId="177" xr:uid="{A26781EC-4DD2-40FC-801A-FA32F85173F6}"/>
    <cellStyle name="Input 3" xfId="178" xr:uid="{ECBE0AC7-A17D-4CB0-86F1-BBE76306B348}"/>
    <cellStyle name="Linked Cell 2" xfId="179" xr:uid="{0BCB47E6-E85C-4B90-BA85-8DBE6A408159}"/>
    <cellStyle name="Linked Cell 2 2" xfId="180" xr:uid="{00E0304E-34AB-4A7D-8A43-6BBF18DD5BA3}"/>
    <cellStyle name="Linked Cell 3" xfId="181" xr:uid="{A55C3A72-6236-4FDC-83A2-BAEAEB2FF5B6}"/>
    <cellStyle name="Neutral 2" xfId="182" xr:uid="{700B585F-453E-40FE-870B-99FBBC6BBF2C}"/>
    <cellStyle name="Neutral 2 2" xfId="183" xr:uid="{D8ED2091-3729-4B28-B636-D7BE99CEB201}"/>
    <cellStyle name="Neutral 3" xfId="184" xr:uid="{6E323898-128F-4628-9618-F8D1E6A22A63}"/>
    <cellStyle name="Normal" xfId="0" builtinId="0" customBuiltin="1"/>
    <cellStyle name="Normal 10" xfId="185" xr:uid="{4C500EA9-C84F-46B7-8507-940E27127AFF}"/>
    <cellStyle name="Normal 10 2" xfId="186" xr:uid="{B8D84009-069C-463E-9E25-6B0675F4A99E}"/>
    <cellStyle name="Normal 10 2 2" xfId="187" xr:uid="{22EAC72C-1D74-462E-A22C-DC0E12697F4D}"/>
    <cellStyle name="Normal 10 2 3" xfId="188" xr:uid="{BE95742D-EED3-46FD-B943-DD6A839C937A}"/>
    <cellStyle name="Normal 10 3" xfId="189" xr:uid="{B375D0AC-B4C1-404A-8843-A2690E9BE259}"/>
    <cellStyle name="Normal 10 3 2" xfId="190" xr:uid="{565DD310-3492-4EDE-8D96-C1ECE6BA63BA}"/>
    <cellStyle name="Normal 10 4" xfId="191" xr:uid="{AEA444A4-03AD-496B-99E1-81BBFE2D4169}"/>
    <cellStyle name="Normal 100" xfId="547" xr:uid="{292E1515-A099-4C73-A064-BC54E0AAFC2B}"/>
    <cellStyle name="Normal 11" xfId="192" xr:uid="{0B6DABB3-7831-431D-876F-A041C26D9D4B}"/>
    <cellStyle name="Normal 11 2" xfId="193" xr:uid="{6BD0E91D-E865-4112-A53F-9A5D04DDC403}"/>
    <cellStyle name="Normal 11 2 2" xfId="194" xr:uid="{34B87BC4-2148-4497-8A15-3D72995EE5A5}"/>
    <cellStyle name="Normal 11 2 3" xfId="195" xr:uid="{7589274F-82EC-469E-BC0E-C73666D78393}"/>
    <cellStyle name="Normal 11 3" xfId="196" xr:uid="{4BFE89E5-C1A8-45BB-9393-5C47299B96B9}"/>
    <cellStyle name="Normal 11 4" xfId="197" xr:uid="{AE8D366E-EE52-4FF8-9077-B6F18A62FFD2}"/>
    <cellStyle name="Normal 12" xfId="198" xr:uid="{53013D4A-5A80-417D-8905-37508AC6B7FE}"/>
    <cellStyle name="Normal 12 2" xfId="199" xr:uid="{7977FA70-29FE-40A8-8CD3-D08EED7F4F22}"/>
    <cellStyle name="Normal 12 2 2" xfId="200" xr:uid="{1373ED86-B30A-44E5-8233-D5055E271B20}"/>
    <cellStyle name="Normal 12 2 3" xfId="201" xr:uid="{58B7275B-659E-4BE6-A364-366360195019}"/>
    <cellStyle name="Normal 12 3" xfId="202" xr:uid="{D3B71E77-CFD2-4C73-B541-E3FCCC5095CC}"/>
    <cellStyle name="Normal 12 4" xfId="203" xr:uid="{2AD4F8DB-E188-420B-BBFF-8FEC493AD2F0}"/>
    <cellStyle name="Normal 13" xfId="204" xr:uid="{D2875FB3-CF56-4A89-939B-0ECDD8147D4C}"/>
    <cellStyle name="Normal 13 2" xfId="205" xr:uid="{CEEFE2FC-AC76-4669-BE74-55C44EE3C7A0}"/>
    <cellStyle name="Normal 13 2 2" xfId="206" xr:uid="{384FAF06-0A9F-4BBE-AC98-689AEB255C3F}"/>
    <cellStyle name="Normal 13 2 3" xfId="207" xr:uid="{BB990504-2900-4AD4-86CC-291675AAE3D6}"/>
    <cellStyle name="Normal 13 3" xfId="208" xr:uid="{99580797-ED8A-481E-8BE0-AD1C6CD31ADE}"/>
    <cellStyle name="Normal 13 4" xfId="209" xr:uid="{96B53FD0-4A09-4DB9-94EE-BDA95E73A3C4}"/>
    <cellStyle name="Normal 14" xfId="210" xr:uid="{DE905632-1B3E-4FCF-AB49-B38AF7E10961}"/>
    <cellStyle name="Normal 14 2" xfId="211" xr:uid="{A0E957D3-CD9C-4157-B56A-87E67788C73B}"/>
    <cellStyle name="Normal 14 2 2" xfId="212" xr:uid="{85465DC2-CD12-4C68-930B-5046E8BA70F4}"/>
    <cellStyle name="Normal 14 2 3" xfId="213" xr:uid="{92AC4CDA-33EA-4864-87E1-BE03F1511403}"/>
    <cellStyle name="Normal 14 3" xfId="214" xr:uid="{8E9EB31E-89EB-4B4A-AA58-81AF536EBF77}"/>
    <cellStyle name="Normal 14 4" xfId="215" xr:uid="{B3F9F9FC-F269-4F0D-897F-9DB61F31B1BE}"/>
    <cellStyle name="Normal 15" xfId="216" xr:uid="{44D70369-93E1-4A40-B952-F9EB3551C2EA}"/>
    <cellStyle name="Normal 15 2" xfId="217" xr:uid="{ACD32AEF-EEAA-44FE-B9F4-7B3DC34C5BB2}"/>
    <cellStyle name="Normal 15 2 2" xfId="218" xr:uid="{52044F1A-2052-4703-9A03-CFC7789E5140}"/>
    <cellStyle name="Normal 15 2 3" xfId="219" xr:uid="{9A423FDC-A2B0-4E68-997D-9B6237D035DC}"/>
    <cellStyle name="Normal 15 3" xfId="220" xr:uid="{2E95EDE8-FC64-4EFB-8C47-C88E69D3DF0F}"/>
    <cellStyle name="Normal 15 4" xfId="221" xr:uid="{B619A05C-C222-482D-B617-A9ED05DB8878}"/>
    <cellStyle name="Normal 16" xfId="222" xr:uid="{FB39DB61-25B9-43D6-85F9-3808C4FDBE5E}"/>
    <cellStyle name="Normal 16 2" xfId="223" xr:uid="{5BA8938E-0367-41AA-BD1C-1BFA428482C9}"/>
    <cellStyle name="Normal 16 2 2" xfId="224" xr:uid="{4B58361C-9F36-4FDF-A2E7-63D01AD9CC6B}"/>
    <cellStyle name="Normal 16 2 3" xfId="225" xr:uid="{E3A9BE8E-BB21-4636-9460-2A2EE62D15AA}"/>
    <cellStyle name="Normal 16 3" xfId="226" xr:uid="{CA9B62D7-E053-420F-98CF-46DC80766EEC}"/>
    <cellStyle name="Normal 16 4" xfId="227" xr:uid="{432581D2-BF1C-4787-B8CF-D68040E1B410}"/>
    <cellStyle name="Normal 17" xfId="228" xr:uid="{A5C2D21F-A07D-4279-BA44-2BD801E6CA49}"/>
    <cellStyle name="Normal 17 2" xfId="229" xr:uid="{8B6175DA-8A8E-42CE-8CA6-F99C9AB9F86F}"/>
    <cellStyle name="Normal 17 2 2" xfId="230" xr:uid="{11A1A32E-227C-4EDA-9872-239FF2FD11F7}"/>
    <cellStyle name="Normal 17 2 3" xfId="231" xr:uid="{B1708ACF-BD7D-47CE-93BD-AC9B4BFA7B0D}"/>
    <cellStyle name="Normal 17 3" xfId="232" xr:uid="{DE6B8C2A-CEA5-409B-9D75-4277F6E354EF}"/>
    <cellStyle name="Normal 17 4" xfId="233" xr:uid="{7678BF0E-73B3-426F-997F-A003E16C7F08}"/>
    <cellStyle name="Normal 18" xfId="234" xr:uid="{F5864601-CC11-4D81-8145-B3F76C2FB5E6}"/>
    <cellStyle name="Normal 18 2" xfId="235" xr:uid="{6F97C6A6-178E-46D5-9485-4984084C30C5}"/>
    <cellStyle name="Normal 18 2 2" xfId="236" xr:uid="{95907CCF-505E-49E9-A2C6-C09D49DEB40E}"/>
    <cellStyle name="Normal 18 2 3" xfId="237" xr:uid="{A5C911F1-A89B-4789-8F09-5763E9ADC883}"/>
    <cellStyle name="Normal 18 3" xfId="238" xr:uid="{B3B5CF65-2907-44E6-BC19-E57264BEB510}"/>
    <cellStyle name="Normal 18 4" xfId="239" xr:uid="{84F15521-7FB9-49B5-A6BF-6859747AEEF1}"/>
    <cellStyle name="Normal 19" xfId="240" xr:uid="{D6643138-A531-4CAD-A3F0-FC7E0B6795CC}"/>
    <cellStyle name="Normal 19 2" xfId="241" xr:uid="{61DFA2C0-19FD-4BD0-A671-5C0370AA21D5}"/>
    <cellStyle name="Normal 19 3" xfId="242" xr:uid="{F0051815-8C61-4A20-B99D-76CEBE48AC8E}"/>
    <cellStyle name="Normal 2" xfId="243" xr:uid="{8FF318E5-F17F-4943-AD62-289560C7B273}"/>
    <cellStyle name="Normal 2 10" xfId="244" xr:uid="{440F25FA-F595-4D19-84A6-D7998FDAA563}"/>
    <cellStyle name="Normal 2 10 2" xfId="245" xr:uid="{4C5CC8F4-CC9A-47DB-A585-431AB1BF294C}"/>
    <cellStyle name="Normal 2 10 3" xfId="246" xr:uid="{9CA46650-83FA-46B2-99E1-38CF5D66AA14}"/>
    <cellStyle name="Normal 2 11" xfId="247" xr:uid="{66AF96EA-C4BA-486B-9589-921274A9F35A}"/>
    <cellStyle name="Normal 2 11 2" xfId="248" xr:uid="{2F525AB7-FEAC-41C5-951E-0C54D3180A15}"/>
    <cellStyle name="Normal 2 11 3" xfId="249" xr:uid="{5A8CF940-CACD-403B-8904-DE0A5AF6405C}"/>
    <cellStyle name="Normal 2 12" xfId="250" xr:uid="{12E6405C-2F52-4F99-8D45-8392042C33F3}"/>
    <cellStyle name="Normal 2 12 2" xfId="251" xr:uid="{B4568093-97C0-4300-BE00-2537A780249E}"/>
    <cellStyle name="Normal 2 12 3" xfId="252" xr:uid="{97459209-BFE6-442A-9CF0-502E01820ADD}"/>
    <cellStyle name="Normal 2 13" xfId="253" xr:uid="{440AD25A-1731-4015-92AE-5EFFB46B8B64}"/>
    <cellStyle name="Normal 2 13 2" xfId="254" xr:uid="{DC3371E9-ADDD-49D9-B9A2-FFBEC03D9A4E}"/>
    <cellStyle name="Normal 2 13 3" xfId="255" xr:uid="{FC1550BF-DB49-4AB4-890B-5AFBA22A2B72}"/>
    <cellStyle name="Normal 2 14" xfId="256" xr:uid="{22300994-FDD2-4FC1-884B-7AFA372CB1AF}"/>
    <cellStyle name="Normal 2 14 2" xfId="257" xr:uid="{2FBF73B6-246E-46F1-B00F-23409B232F47}"/>
    <cellStyle name="Normal 2 14 3" xfId="258" xr:uid="{1A563D3F-5501-42B1-930C-9C4F5BA93B3C}"/>
    <cellStyle name="Normal 2 15" xfId="259" xr:uid="{CC404E30-D948-4D6B-AF17-BF2C0F8A3F44}"/>
    <cellStyle name="Normal 2 15 2" xfId="260" xr:uid="{7953D988-6E40-445F-AA16-1ABE61FDB79B}"/>
    <cellStyle name="Normal 2 15 3" xfId="261" xr:uid="{6662FE6B-3E56-48CB-99EE-9DAB4E62A35B}"/>
    <cellStyle name="Normal 2 16" xfId="262" xr:uid="{B1DDC5C4-B7BE-4B89-A857-6DB4E3E144B1}"/>
    <cellStyle name="Normal 2 16 2" xfId="263" xr:uid="{7B721E2A-8BD5-4F51-A071-52B968E2851A}"/>
    <cellStyle name="Normal 2 16 3" xfId="264" xr:uid="{D590F376-AAC1-4F8A-B465-549CB2D7BF93}"/>
    <cellStyle name="Normal 2 17" xfId="265" xr:uid="{0D3B5DC5-6A35-4D8D-87DD-D77DA83D6FC5}"/>
    <cellStyle name="Normal 2 17 2" xfId="266" xr:uid="{D07D1ED1-E435-4A77-BA72-D156C91C531C}"/>
    <cellStyle name="Normal 2 17 3" xfId="267" xr:uid="{9273F5D1-92B8-4EE4-8288-9D6E20E8A2BD}"/>
    <cellStyle name="Normal 2 18" xfId="268" xr:uid="{A949AFF1-451F-498A-BD66-325A5D319665}"/>
    <cellStyle name="Normal 2 18 2" xfId="269" xr:uid="{FF4D5CFC-BA53-405C-B276-889B9B3FE849}"/>
    <cellStyle name="Normal 2 19" xfId="270" xr:uid="{939F69BC-2BB1-400C-BAAB-7600D6EFA748}"/>
    <cellStyle name="Normal 2 19 2" xfId="271" xr:uid="{06B412F0-6A90-44B9-95E1-F52C88D2A0F1}"/>
    <cellStyle name="Normal 2 19 3" xfId="272" xr:uid="{63A9C278-0DAE-4EA7-A882-C1D0CF96AE09}"/>
    <cellStyle name="Normal 2 2" xfId="273" xr:uid="{F5C69ED7-7AE0-4FAC-A98D-CC8DD690A5AD}"/>
    <cellStyle name="Normal 2 2 2" xfId="274" xr:uid="{24259FE5-BC24-4B77-997F-83E50F336B96}"/>
    <cellStyle name="Normal 2 2 3" xfId="275" xr:uid="{9F89D77D-9271-4EE7-B5F0-9CEA07164FEF}"/>
    <cellStyle name="Normal 2 20" xfId="276" xr:uid="{4C4CF7CA-47ED-4B8C-B23A-230946251626}"/>
    <cellStyle name="Normal 2 21" xfId="277" xr:uid="{91E01801-509E-45E3-9948-2172574CE44F}"/>
    <cellStyle name="Normal 2 3" xfId="278" xr:uid="{1E6276A7-E8DB-4FF8-BEDF-143D4C9060C2}"/>
    <cellStyle name="Normal 2 3 2" xfId="279" xr:uid="{FA5D40C9-4CE0-4BFD-8690-9AFA2BFF2FBF}"/>
    <cellStyle name="Normal 2 3 3" xfId="280" xr:uid="{1E42493E-93EB-40B5-B7A8-CCAA163ADB70}"/>
    <cellStyle name="Normal 2 4" xfId="281" xr:uid="{3DE489C0-EDDC-45BA-ABA5-7AEA03D554E1}"/>
    <cellStyle name="Normal 2 4 2" xfId="282" xr:uid="{06A24C00-947B-442C-A9A9-462E0D148B59}"/>
    <cellStyle name="Normal 2 4 3" xfId="283" xr:uid="{86EF91FC-F93E-4E81-A06A-CF64EE77761E}"/>
    <cellStyle name="Normal 2 5" xfId="284" xr:uid="{62B5B6CC-A93E-46EA-80EA-28E25ADA94B8}"/>
    <cellStyle name="Normal 2 5 2" xfId="285" xr:uid="{C25F3A3F-DE73-4D64-8C9C-D02F334B6C0F}"/>
    <cellStyle name="Normal 2 5 3" xfId="286" xr:uid="{D35D1B00-D4F4-4C79-A78B-5E5D7B681891}"/>
    <cellStyle name="Normal 2 6" xfId="287" xr:uid="{9284F47C-5EBE-45C7-A1BA-EC7C2FFB38AB}"/>
    <cellStyle name="Normal 2 6 2" xfId="288" xr:uid="{EEA3F5C8-159C-4D38-9521-3B5910113D16}"/>
    <cellStyle name="Normal 2 6 3" xfId="289" xr:uid="{A14D82BC-2461-4CED-9E31-4072A031786F}"/>
    <cellStyle name="Normal 2 7" xfId="290" xr:uid="{305C4ECA-2261-4605-BE58-4797CD4E722F}"/>
    <cellStyle name="Normal 2 7 2" xfId="291" xr:uid="{2B5DEB8D-3D48-4071-B476-57A57DEE35FD}"/>
    <cellStyle name="Normal 2 7 3" xfId="292" xr:uid="{6B74DE22-BB35-4067-AD9E-1C2C7BFDEE5C}"/>
    <cellStyle name="Normal 2 8" xfId="293" xr:uid="{B3F0C9BD-BB1A-41E4-A8A9-B62B545850F7}"/>
    <cellStyle name="Normal 2 8 2" xfId="294" xr:uid="{17DA3E7C-6DF5-4FB3-A05F-EF9A486CE9FC}"/>
    <cellStyle name="Normal 2 8 3" xfId="295" xr:uid="{AF953E8D-9D55-4CE9-B5EA-6E3C8A5090D3}"/>
    <cellStyle name="Normal 2 9" xfId="296" xr:uid="{CE8E8CEA-5531-462B-A1D2-A0E9AB36772D}"/>
    <cellStyle name="Normal 2 9 2" xfId="297" xr:uid="{FAB8D32A-240B-4164-BE18-220884C316BF}"/>
    <cellStyle name="Normal 2 9 3" xfId="298" xr:uid="{9D3742B9-A39D-4204-9D2C-BFC7F31F7003}"/>
    <cellStyle name="Normal 20" xfId="299" xr:uid="{CAFA7B8A-E41F-43D4-9189-A1D13203F34B}"/>
    <cellStyle name="Normal 20 2" xfId="300" xr:uid="{3A4AEDA0-5408-4E0D-A4BB-D2531539F81A}"/>
    <cellStyle name="Normal 20 2 2" xfId="301" xr:uid="{7E755ADF-4494-4F80-8F4D-54A0F1EB275D}"/>
    <cellStyle name="Normal 20 2 3" xfId="302" xr:uid="{D05B420E-2482-4ABD-89A4-D53EB05B8D8D}"/>
    <cellStyle name="Normal 20 3" xfId="303" xr:uid="{5EE7F243-CFBC-4322-84BB-168D29690981}"/>
    <cellStyle name="Normal 20 4" xfId="304" xr:uid="{0F9EF58B-08E3-4928-ADB5-64A91C714893}"/>
    <cellStyle name="Normal 21" xfId="305" xr:uid="{72D720B2-5CA8-42C0-BFCE-94FFCDB250ED}"/>
    <cellStyle name="Normal 21 2" xfId="306" xr:uid="{455EBECC-4E00-40AD-8025-2FB6C6ACE8C3}"/>
    <cellStyle name="Normal 21 3" xfId="307" xr:uid="{1AC83A64-C1A1-4700-B81A-8EB34AF69004}"/>
    <cellStyle name="Normal 22" xfId="308" xr:uid="{6F1B4899-E4CD-4E3B-AF72-8BCB2513C157}"/>
    <cellStyle name="Normal 22 2" xfId="309" xr:uid="{E4D00C22-E940-4F08-9239-97F6CAFEDD27}"/>
    <cellStyle name="Normal 22 2 2" xfId="310" xr:uid="{9D9BB6FD-0F4A-46D4-813A-50C001737BA8}"/>
    <cellStyle name="Normal 22 2 3" xfId="311" xr:uid="{5764CA07-4CBC-4413-B6DA-DB359701CC50}"/>
    <cellStyle name="Normal 22 3" xfId="312" xr:uid="{43926C71-DB0C-4F58-A249-02BBE83619C1}"/>
    <cellStyle name="Normal 22 4" xfId="313" xr:uid="{85FA8A0D-164B-42DD-93DC-92EF30FBEE4B}"/>
    <cellStyle name="Normal 22 5" xfId="314" xr:uid="{3990562F-E753-4921-A2A8-B333DD89E3F8}"/>
    <cellStyle name="Normal 22_Sheet1" xfId="315" xr:uid="{F9288D04-748E-4347-8F9D-393A6A59AB0C}"/>
    <cellStyle name="Normal 23" xfId="316" xr:uid="{331973B7-A32E-4EE7-9B33-EBE608A9AE8D}"/>
    <cellStyle name="Normal 23 2" xfId="317" xr:uid="{59AFE030-6496-4920-B7CD-C4238FFD4595}"/>
    <cellStyle name="Normal 23 3" xfId="318" xr:uid="{069CF316-2A01-4227-8987-902230680345}"/>
    <cellStyle name="Normal 24" xfId="319" xr:uid="{E91A4C70-F134-419A-8004-E77C57EA8440}"/>
    <cellStyle name="Normal 24 2" xfId="320" xr:uid="{B934370E-1379-47D9-B694-2D1A6BC94FAF}"/>
    <cellStyle name="Normal 24 3" xfId="321" xr:uid="{13D2D5AF-B029-4DC0-BE78-409737E5E8C3}"/>
    <cellStyle name="Normal 24 3 2" xfId="596" xr:uid="{C852DF1F-D46F-4BC8-B8C4-4E2626CA64CA}"/>
    <cellStyle name="Normal 25" xfId="322" xr:uid="{3D1782CA-88EA-4F47-B68D-8FAEEF763F54}"/>
    <cellStyle name="Normal 25 2" xfId="597" xr:uid="{28914F9D-91A7-49FA-8710-830B897B19CB}"/>
    <cellStyle name="Normal 26" xfId="323" xr:uid="{55D50404-C10D-4387-84A1-1EDBC0FAFE93}"/>
    <cellStyle name="Normal 26 2" xfId="324" xr:uid="{454548F3-58E8-4593-A57C-F7D6392E214D}"/>
    <cellStyle name="Normal 27" xfId="325" xr:uid="{20AC548C-B7F7-4902-9C87-BB2496A9F17F}"/>
    <cellStyle name="Normal 27 2" xfId="326" xr:uid="{187A66A2-C9D7-45A6-98C6-EF319B0F3A8B}"/>
    <cellStyle name="Normal 28" xfId="327" xr:uid="{26565C79-4715-408D-96DA-FC3371D3AA29}"/>
    <cellStyle name="Normal 28 2" xfId="598" xr:uid="{4E7628A2-047B-4F5E-AA2A-FA54AA470B3A}"/>
    <cellStyle name="Normal 29" xfId="328" xr:uid="{8D3580B6-50C2-405C-BFF5-C2B38FCB1B5C}"/>
    <cellStyle name="Normal 29 2" xfId="599" xr:uid="{930303B7-3D11-44B1-8F88-90DA01C08B2E}"/>
    <cellStyle name="Normal 3" xfId="329" xr:uid="{5F2716EB-2CB6-4A97-B136-A555C9C45E97}"/>
    <cellStyle name="Normal 3 2" xfId="330" xr:uid="{95B11564-DDE5-497C-8E77-DD8E927CB084}"/>
    <cellStyle name="Normal 3 2 2" xfId="331" xr:uid="{8816E05D-8BEF-4B37-BC8E-9A0FA30793A4}"/>
    <cellStyle name="Normal 3 2 2 2" xfId="602" xr:uid="{94935B24-01C2-4517-8146-1F129BFD68C6}"/>
    <cellStyle name="Normal 3 2 3" xfId="332" xr:uid="{384FDD1B-76D4-4DD7-A38F-892C819260B2}"/>
    <cellStyle name="Normal 3 2 3 2" xfId="603" xr:uid="{2E8FCBB2-6A92-4EE7-8D2A-79545965C725}"/>
    <cellStyle name="Normal 3 2 4" xfId="333" xr:uid="{357D1907-1349-4EA5-BC89-449095E6B2C1}"/>
    <cellStyle name="Normal 3 2 4 2" xfId="604" xr:uid="{A496B55E-E8ED-4BD0-82E9-C2946C023263}"/>
    <cellStyle name="Normal 3 2 5" xfId="334" xr:uid="{F97D42DF-9160-4952-9F15-EC1E25BBFDA3}"/>
    <cellStyle name="Normal 3 2 5 2" xfId="605" xr:uid="{F6744A43-FFE0-4A2A-8394-58E80ACE3094}"/>
    <cellStyle name="Normal 3 2 6" xfId="335" xr:uid="{CA7EAF4A-3367-4E14-B3FD-78635A5A3205}"/>
    <cellStyle name="Normal 3 2 7" xfId="601" xr:uid="{1B322B56-28BA-46A0-B5E4-30A682F2CD1B}"/>
    <cellStyle name="Normal 3 3" xfId="336" xr:uid="{476EE219-468C-4F47-B2F2-567ED4CE056B}"/>
    <cellStyle name="Normal 3 3 2" xfId="337" xr:uid="{6A078F6F-262C-4516-A6CC-37BB9FBC191A}"/>
    <cellStyle name="Normal 3 3 2 2" xfId="607" xr:uid="{DF8CBDA6-19EF-468F-B811-52B3A302D222}"/>
    <cellStyle name="Normal 3 3 3" xfId="338" xr:uid="{224512D5-2A21-4B15-9769-DF561F0AC0FA}"/>
    <cellStyle name="Normal 3 3 3 2" xfId="608" xr:uid="{8DF3B3AC-D1FC-44C5-B54C-011D69BF6A0C}"/>
    <cellStyle name="Normal 3 3 4" xfId="606" xr:uid="{1DB10FA4-0C35-4988-9F5F-65F22EA3DAA4}"/>
    <cellStyle name="Normal 3 4" xfId="339" xr:uid="{905CB2B6-BED2-4386-81E6-155F14F6EF65}"/>
    <cellStyle name="Normal 3 4 2" xfId="609" xr:uid="{904ECF32-1FE1-4F47-BD95-D7F56748AF1A}"/>
    <cellStyle name="Normal 3 5" xfId="340" xr:uid="{BF91510A-B9D2-41D4-AB15-CB495B6C39F8}"/>
    <cellStyle name="Normal 3 5 2" xfId="610" xr:uid="{E2E7167C-0DFA-4C63-8440-4015C5F22833}"/>
    <cellStyle name="Normal 3 6" xfId="341" xr:uid="{A30A1E48-8A41-4931-B8F1-665E180F5119}"/>
    <cellStyle name="Normal 3 6 2" xfId="611" xr:uid="{658E6978-053B-4A24-906D-ABD1619A3779}"/>
    <cellStyle name="Normal 3 7" xfId="342" xr:uid="{264DC26A-12B3-47F7-9C99-EA2906C18802}"/>
    <cellStyle name="Normal 3 7 2" xfId="612" xr:uid="{FC376702-DFD7-4CAB-A5BE-7BA3908AFD5A}"/>
    <cellStyle name="Normal 3 8" xfId="343" xr:uid="{63D19E28-E94C-4719-A07C-5398D4CD7177}"/>
    <cellStyle name="Normal 3 8 2" xfId="613" xr:uid="{0748C728-28F2-4000-BBA8-E6FD9F73A49D}"/>
    <cellStyle name="Normal 3 9" xfId="600" xr:uid="{EB656102-C4E4-4928-BDB3-1758626FF0F7}"/>
    <cellStyle name="Normal 3_Sheet1" xfId="344" xr:uid="{3AB42B22-9D62-4904-A7A5-C2C0DE327A05}"/>
    <cellStyle name="Normal 30" xfId="345" xr:uid="{EA0CD4AC-09C4-4731-978D-7AA286B56093}"/>
    <cellStyle name="Normal 30 2" xfId="614" xr:uid="{AC5A2AC6-2DA3-43F0-BA23-18FB1EE9BC31}"/>
    <cellStyle name="Normal 31" xfId="346" xr:uid="{21F3004B-2512-4F5B-9A26-DC3F25247E08}"/>
    <cellStyle name="Normal 31 2" xfId="615" xr:uid="{CEA86CCA-23E9-488F-8F0B-EF026EBDC731}"/>
    <cellStyle name="Normal 32" xfId="347" xr:uid="{FC755192-61B0-4FE6-AC6F-75E67FE1EB10}"/>
    <cellStyle name="Normal 32 2" xfId="616" xr:uid="{4331EAA2-9D01-49F5-8703-A58F193F2262}"/>
    <cellStyle name="Normal 33" xfId="348" xr:uid="{09A7CFC0-204E-44A2-8C2B-7CF912C5048B}"/>
    <cellStyle name="Normal 33 2" xfId="617" xr:uid="{6B2445E9-1820-4C48-A0A8-7730DC891A91}"/>
    <cellStyle name="Normal 34" xfId="349" xr:uid="{C0BBF367-2273-4CFA-B860-C3B2FC759FA3}"/>
    <cellStyle name="Normal 34 2" xfId="618" xr:uid="{58FB7F75-3737-4822-8E5C-F5874A6BF4AC}"/>
    <cellStyle name="Normal 35" xfId="350" xr:uid="{EAB8647D-23C1-4B43-A756-533C33AB0E6B}"/>
    <cellStyle name="Normal 35 2" xfId="351" xr:uid="{2EECEE2F-6588-4B42-AF8C-FB5D807A75A9}"/>
    <cellStyle name="Normal 36" xfId="352" xr:uid="{4EDCFC44-61E9-4771-8E76-9E49652BFC93}"/>
    <cellStyle name="Normal 36 2" xfId="353" xr:uid="{0E196B8A-CA3B-4C7F-B3A5-9ED12A2D5185}"/>
    <cellStyle name="Normal 37" xfId="354" xr:uid="{D00204AB-4300-4D80-B68F-13032238A45B}"/>
    <cellStyle name="Normal 37 2" xfId="355" xr:uid="{BFEEF07D-4E91-4535-BE82-77B38150A246}"/>
    <cellStyle name="Normal 38" xfId="356" xr:uid="{75ADF0AB-FF8A-4E2E-9D92-1C8F945EE57F}"/>
    <cellStyle name="Normal 38 2" xfId="357" xr:uid="{B034F4CB-DEE0-40CA-BCF3-401AC681D69C}"/>
    <cellStyle name="Normal 39" xfId="358" xr:uid="{58430D14-2BEF-4491-A9A2-AC57A4743627}"/>
    <cellStyle name="Normal 39 2" xfId="359" xr:uid="{97AE30FF-45F2-436C-B4AA-8B17130F8F9B}"/>
    <cellStyle name="Normal 4" xfId="360" xr:uid="{32C9527B-EAA8-40C3-8EFE-6E31DB185290}"/>
    <cellStyle name="Normal 4 2" xfId="361" xr:uid="{8536E656-F2F3-4328-8B2D-AC70E2DBC826}"/>
    <cellStyle name="Normal 4 2 2" xfId="362" xr:uid="{EF193AFE-FF2A-49B2-9826-E2362F4BB0A2}"/>
    <cellStyle name="Normal 4 2 3" xfId="363" xr:uid="{0B68867D-81D3-4F36-8B51-1F5E00219525}"/>
    <cellStyle name="Normal 4 2 4" xfId="364" xr:uid="{CE52D1D3-F910-4C47-9596-F5852C4B274F}"/>
    <cellStyle name="Normal 4 2 4 2" xfId="619" xr:uid="{5368FFC3-C581-4540-B3D1-4BB55AFFA1E2}"/>
    <cellStyle name="Normal 4 3" xfId="365" xr:uid="{DAB3F1F2-2CBB-4314-8ACC-032FC57A71D2}"/>
    <cellStyle name="Normal 4 4" xfId="366" xr:uid="{0D2E7ECA-0AB5-4E9C-93FF-A6D3151F23E7}"/>
    <cellStyle name="Normal 4 5" xfId="367" xr:uid="{E72E2658-C68B-4FD9-AAA8-B2FC18742B92}"/>
    <cellStyle name="Normal 4 5 2" xfId="620" xr:uid="{C88EEE83-B648-44D4-B0C8-AA01E7EB296D}"/>
    <cellStyle name="Normal 40" xfId="368" xr:uid="{EBC2B77B-91D1-43D2-93AA-3E98F87E32A8}"/>
    <cellStyle name="Normal 40 2" xfId="369" xr:uid="{0261E856-02D2-4E96-8BC7-FACC9B8BCE49}"/>
    <cellStyle name="Normal 41" xfId="370" xr:uid="{157500B5-ABA5-4FE1-B9E8-DCD0D6BA7816}"/>
    <cellStyle name="Normal 41 2" xfId="371" xr:uid="{67865AD8-150E-4327-9FD3-783B135466CD}"/>
    <cellStyle name="Normal 42" xfId="372" xr:uid="{67A723D7-16DE-4FD2-8C19-A4E1AFE1D512}"/>
    <cellStyle name="Normal 42 2" xfId="373" xr:uid="{4B74C4A1-6ED7-45A0-A863-105AD037DAFF}"/>
    <cellStyle name="Normal 43" xfId="374" xr:uid="{1E177409-0EED-4F54-9BD0-A46CAB109CF8}"/>
    <cellStyle name="Normal 43 2" xfId="375" xr:uid="{1DEF0443-4CE3-4301-9F1E-D0F94A51B93F}"/>
    <cellStyle name="Normal 43 3" xfId="376" xr:uid="{032EBA8F-C7A9-4AD5-9A63-D41D35AB191B}"/>
    <cellStyle name="Normal 43 4" xfId="377" xr:uid="{4DFBD447-8645-467E-8806-16EE94548155}"/>
    <cellStyle name="Normal 44" xfId="378" xr:uid="{5001A8FB-EEA8-48AB-8C78-FC01002E7F03}"/>
    <cellStyle name="Normal 44 2" xfId="379" xr:uid="{8E967B8F-E612-4AF8-8ED5-67886E0CF343}"/>
    <cellStyle name="Normal 44 3" xfId="380" xr:uid="{0A2AC922-5BFB-4AF4-96BC-3217CB59A6D2}"/>
    <cellStyle name="Normal 44 4" xfId="381" xr:uid="{502F956D-B439-4C41-A0B5-30BF46F8B0F9}"/>
    <cellStyle name="Normal 45" xfId="382" xr:uid="{F03F2256-6A23-49B3-9989-354FCCF3C488}"/>
    <cellStyle name="Normal 45 2" xfId="383" xr:uid="{BA55CDE7-A1A6-4CB1-BBD8-5939AF6D26CE}"/>
    <cellStyle name="Normal 45 3" xfId="384" xr:uid="{35C64D3B-A011-4534-83C7-FFE149B63D53}"/>
    <cellStyle name="Normal 45 4" xfId="385" xr:uid="{7E74FDDD-376A-4620-8171-C431B00D256E}"/>
    <cellStyle name="Normal 46" xfId="386" xr:uid="{B9A04811-F0F3-43DE-AA45-F73E047C7774}"/>
    <cellStyle name="Normal 46 2" xfId="621" xr:uid="{20FCF1AC-3B90-462F-8F58-FEFFD6F059AD}"/>
    <cellStyle name="Normal 47" xfId="387" xr:uid="{007508F0-A89A-4E19-A2BF-436B728FA6CF}"/>
    <cellStyle name="Normal 47 2" xfId="622" xr:uid="{1A006C73-4A5D-4A5C-ABD2-BD7C42B594E6}"/>
    <cellStyle name="Normal 48" xfId="388" xr:uid="{89020376-A9E0-4371-B6DD-4673C9B6C4DC}"/>
    <cellStyle name="Normal 48 2" xfId="623" xr:uid="{001F408B-D3A0-4DE3-923F-3B3EA3645092}"/>
    <cellStyle name="Normal 49" xfId="389" xr:uid="{E32D6609-3FDB-4800-B9DC-58EA9AED55DF}"/>
    <cellStyle name="Normal 49 2" xfId="624" xr:uid="{EC9030A8-6FF0-4734-847D-B56712E47399}"/>
    <cellStyle name="Normal 5" xfId="390" xr:uid="{CAC215CA-A31E-4E00-A374-3B9EE180EB88}"/>
    <cellStyle name="Normal 5 2" xfId="391" xr:uid="{B0CD2B09-7E2E-4A54-A21B-10919E4C900B}"/>
    <cellStyle name="Normal 5 2 2" xfId="392" xr:uid="{DC1734E0-C756-4A3C-AC97-510652B09ED8}"/>
    <cellStyle name="Normal 5 2 3" xfId="393" xr:uid="{74DEC1C8-9025-470D-A3FB-1463278B0EEE}"/>
    <cellStyle name="Normal 5 3" xfId="394" xr:uid="{D76DC245-F2AF-4A91-99EC-36BB91077B87}"/>
    <cellStyle name="Normal 5 4" xfId="395" xr:uid="{D1C83243-94E9-45CE-A6E9-3E8EF8DF2A8A}"/>
    <cellStyle name="Normal 50" xfId="396" xr:uid="{D7AB2BF2-B24B-4897-9916-2C24FB20B811}"/>
    <cellStyle name="Normal 50 2" xfId="625" xr:uid="{EF919677-1024-4A2A-B4B7-7ACACBB77E01}"/>
    <cellStyle name="Normal 51" xfId="397" xr:uid="{A7C8672B-0489-414A-9B63-A548D1E371B5}"/>
    <cellStyle name="Normal 51 2" xfId="626" xr:uid="{AFB67827-CFA7-4005-9EA0-521B752DAFAB}"/>
    <cellStyle name="Normal 52" xfId="398" xr:uid="{EEA43402-44E5-4175-B0A1-40EC534C6E69}"/>
    <cellStyle name="Normal 52 2" xfId="627" xr:uid="{5022531B-6187-464A-A8FF-AFA9F4D1B49E}"/>
    <cellStyle name="Normal 53" xfId="399" xr:uid="{2A066680-5B74-4698-9C96-549F2BFEF8A9}"/>
    <cellStyle name="Normal 53 2" xfId="628" xr:uid="{B9F7EA14-C5D1-4052-86EB-B4E229B0A1F7}"/>
    <cellStyle name="Normal 54" xfId="400" xr:uid="{4E318E72-E73E-4498-A946-0F0940767A3A}"/>
    <cellStyle name="Normal 54 2" xfId="629" xr:uid="{AF48A773-9B79-4007-941D-DE1E0CB48B78}"/>
    <cellStyle name="Normal 55" xfId="401" xr:uid="{60209E16-49DE-40D3-AF95-A8D4B188F344}"/>
    <cellStyle name="Normal 55 2" xfId="630" xr:uid="{1499D8BE-9B99-454B-AC30-7B2FA3850617}"/>
    <cellStyle name="Normal 56" xfId="402" xr:uid="{4D7C9F2F-7705-4D0E-AB7E-B5C63B02367F}"/>
    <cellStyle name="Normal 56 2" xfId="631" xr:uid="{4AFAEADC-82B3-434A-8186-FC1461BFB4D6}"/>
    <cellStyle name="Normal 57" xfId="403" xr:uid="{D400E9BD-721D-4D6B-AB5E-4DE649496241}"/>
    <cellStyle name="Normal 57 2" xfId="632" xr:uid="{F97D89B8-6708-46F3-A814-0DB6698D629A}"/>
    <cellStyle name="Normal 58" xfId="404" xr:uid="{E7635A3A-A308-4960-93A4-8216E03818BA}"/>
    <cellStyle name="Normal 58 2" xfId="633" xr:uid="{0313A7D1-0C52-4BFE-8FD0-EB045843BBB7}"/>
    <cellStyle name="Normal 59" xfId="405" xr:uid="{1A08FC7A-FD8B-463E-86F2-92043DB18B4B}"/>
    <cellStyle name="Normal 59 2" xfId="634" xr:uid="{F4CA81EF-AEB9-48AF-8F80-F87C0943274C}"/>
    <cellStyle name="Normal 6" xfId="406" xr:uid="{8F76BA42-7E8C-4D2C-AF84-1C40DF192F3E}"/>
    <cellStyle name="Normal 6 2" xfId="407" xr:uid="{4254D25C-70AD-47E3-BA27-2C7AE618CB61}"/>
    <cellStyle name="Normal 6 2 2" xfId="408" xr:uid="{B7B70BAC-4FE7-408F-909D-81AFE2BFD46B}"/>
    <cellStyle name="Normal 6 2 3" xfId="409" xr:uid="{60D074DE-AE6F-448B-A6D2-3F44506AF869}"/>
    <cellStyle name="Normal 6 3" xfId="410" xr:uid="{FBC173F3-6AA8-46E8-B276-744D09840CE3}"/>
    <cellStyle name="Normal 6 4" xfId="411" xr:uid="{2E1C154C-77A3-4DD3-BF58-8EAFFB75F95B}"/>
    <cellStyle name="Normal 60" xfId="412" xr:uid="{E442D796-687A-4171-98E0-45C81E991096}"/>
    <cellStyle name="Normal 60 2" xfId="635" xr:uid="{DCD22B56-10AE-488D-A53E-8565F626BD76}"/>
    <cellStyle name="Normal 61" xfId="413" xr:uid="{7BF5A628-9A17-47D4-9475-B06FA1C2F89E}"/>
    <cellStyle name="Normal 61 2" xfId="636" xr:uid="{00B867B3-FCF6-4458-8447-5AA8B58DA73C}"/>
    <cellStyle name="Normal 62" xfId="414" xr:uid="{6770E0ED-564C-4CB6-A5F7-D3315831C261}"/>
    <cellStyle name="Normal 62 2" xfId="637" xr:uid="{C409C9D2-C15E-47BE-BA07-E10BC6356DE3}"/>
    <cellStyle name="Normal 63" xfId="415" xr:uid="{C49ACB5E-25CB-4D17-9B75-12751621E31B}"/>
    <cellStyle name="Normal 63 2" xfId="638" xr:uid="{43102C54-98FE-4467-84A1-DAEF43E8BC26}"/>
    <cellStyle name="Normal 64" xfId="416" xr:uid="{99289248-B7AC-4C90-A187-D29F09DBCE62}"/>
    <cellStyle name="Normal 64 2" xfId="639" xr:uid="{EFDAA70A-DF11-45DB-A735-F1A7B40ABF9C}"/>
    <cellStyle name="Normal 65" xfId="417" xr:uid="{7B30A280-8E6C-4F91-AD51-03BB5310FB8A}"/>
    <cellStyle name="Normal 65 2" xfId="640" xr:uid="{D1A329DB-1962-45E2-8C52-5EED6D0CA488}"/>
    <cellStyle name="Normal 66" xfId="418" xr:uid="{8E988CC1-A1CE-40CE-BAC8-FF4D4FE33DF0}"/>
    <cellStyle name="Normal 66 2" xfId="641" xr:uid="{821C65AE-BF07-42FB-9F80-0DA09A4979BF}"/>
    <cellStyle name="Normal 67" xfId="419" xr:uid="{CB92B1D0-9BAD-4113-B704-E155555959E1}"/>
    <cellStyle name="Normal 67 2" xfId="642" xr:uid="{A64F06B2-20FA-4BC8-AEBD-ED8F0C228065}"/>
    <cellStyle name="Normal 68" xfId="420" xr:uid="{0AF93BAF-7A7E-4975-965C-DF605EC22CE2}"/>
    <cellStyle name="Normal 68 2" xfId="643" xr:uid="{E9317A42-4FA9-4E43-B368-36119396595B}"/>
    <cellStyle name="Normal 69" xfId="421" xr:uid="{A8D37EDE-DED7-4CC4-A960-BDE83F10BC32}"/>
    <cellStyle name="Normal 69 2" xfId="644" xr:uid="{50AABA3F-12C6-4D97-A2B9-A94A09CF6AA7}"/>
    <cellStyle name="Normal 7" xfId="422" xr:uid="{09947DE4-8B6C-4B3E-8B20-4A7A0334CE66}"/>
    <cellStyle name="Normal 7 2" xfId="423" xr:uid="{D7D57980-B5FD-4067-A9BD-DBA21AAD8E7E}"/>
    <cellStyle name="Normal 7 2 2" xfId="424" xr:uid="{F47A40DE-6895-4345-84DD-D279297165A7}"/>
    <cellStyle name="Normal 7 2 3" xfId="425" xr:uid="{A319C740-2752-4D42-979D-E9AB71577130}"/>
    <cellStyle name="Normal 7 3" xfId="426" xr:uid="{3170B813-B484-481B-B77E-68B695326BDA}"/>
    <cellStyle name="Normal 7 4" xfId="427" xr:uid="{3664F674-BC82-4623-8986-3C55711F6E20}"/>
    <cellStyle name="Normal 70" xfId="428" xr:uid="{EB6FE8A7-4139-4804-8219-29C7A452A835}"/>
    <cellStyle name="Normal 70 2" xfId="645" xr:uid="{8A3EC9EA-2147-463E-8CB2-D4180597A508}"/>
    <cellStyle name="Normal 71" xfId="429" xr:uid="{9F010420-BD60-46A4-9B88-71084C722BED}"/>
    <cellStyle name="Normal 71 2" xfId="646" xr:uid="{BE0548E9-A514-42D3-94AD-08C20C7A2432}"/>
    <cellStyle name="Normal 72" xfId="430" xr:uid="{DA3A24A3-865D-4E5A-B489-A6F393D93617}"/>
    <cellStyle name="Normal 72 2" xfId="647" xr:uid="{F09026B5-20B2-492A-94E2-47777D5DAAEA}"/>
    <cellStyle name="Normal 73" xfId="431" xr:uid="{8C41A900-D86B-4BC7-AEE7-A09FADB34E5B}"/>
    <cellStyle name="Normal 73 2" xfId="648" xr:uid="{0E4CA177-AC86-40E8-AAB4-6C8F23915704}"/>
    <cellStyle name="Normal 74" xfId="432" xr:uid="{F6C7C2AD-8DFF-4931-A21F-222A413A4406}"/>
    <cellStyle name="Normal 75" xfId="433" xr:uid="{C8A532A9-6D8F-4849-B560-1A8B36D50AC4}"/>
    <cellStyle name="Normal 75 2" xfId="649" xr:uid="{AEA5B636-A5A4-4FC8-84C4-AAB57362B6EA}"/>
    <cellStyle name="Normal 76" xfId="434" xr:uid="{2129D2B6-7BC6-4BB8-A2E5-32511705419A}"/>
    <cellStyle name="Normal 76 2" xfId="650" xr:uid="{A72D8CA8-F42F-4522-9BE1-10CF3177185A}"/>
    <cellStyle name="Normal 77" xfId="435" xr:uid="{D0837D26-5F30-4788-9DCF-6AE863C473B3}"/>
    <cellStyle name="Normal 77 2" xfId="651" xr:uid="{4E188C26-802F-4C23-A6B9-A4FA2F448930}"/>
    <cellStyle name="Normal 78" xfId="436" xr:uid="{14568AB5-0A82-4E67-91E4-007E01962426}"/>
    <cellStyle name="Normal 78 2" xfId="652" xr:uid="{86DF2A7C-F304-4043-809F-38578B868336}"/>
    <cellStyle name="Normal 79" xfId="437" xr:uid="{C1749E48-2332-46BF-8336-B21E8DA8A93B}"/>
    <cellStyle name="Normal 79 2" xfId="653" xr:uid="{337C8E02-41B0-4060-BD1F-C629968ADE6E}"/>
    <cellStyle name="Normal 8" xfId="438" xr:uid="{33178D2B-2994-4643-BF35-D77ADA4AC9B5}"/>
    <cellStyle name="Normal 8 2" xfId="439" xr:uid="{16615B78-4A2A-4342-8372-AB45C4AF0E71}"/>
    <cellStyle name="Normal 8 2 2" xfId="440" xr:uid="{FFDCFBE3-31B1-433D-ADAD-484555D0098E}"/>
    <cellStyle name="Normal 8 2 3" xfId="441" xr:uid="{BD72D034-D1D9-40AC-B1B4-50AD381F860B}"/>
    <cellStyle name="Normal 8 3" xfId="442" xr:uid="{15C4418D-E299-4294-9EEE-6ECA7F270EE0}"/>
    <cellStyle name="Normal 8 4" xfId="443" xr:uid="{3294A245-40BB-434C-BD17-B6A00210F897}"/>
    <cellStyle name="Normal 80" xfId="444" xr:uid="{E8E046A5-9E18-4502-B2B6-E111BCD0F7E0}"/>
    <cellStyle name="Normal 80 2" xfId="654" xr:uid="{C487677D-0DE3-46EE-A53E-75A82588D8C0}"/>
    <cellStyle name="Normal 81" xfId="445" xr:uid="{BCD78E6F-4B66-47BC-A227-6913A1CC20EF}"/>
    <cellStyle name="Normal 81 2" xfId="655" xr:uid="{93F164E4-ACAF-46B0-9F65-C9D509BE7ED6}"/>
    <cellStyle name="Normal 82" xfId="446" xr:uid="{7CD92B65-CFF8-4C37-B989-451855AA36AF}"/>
    <cellStyle name="Normal 82 2" xfId="656" xr:uid="{603452CA-6669-4EBF-9956-B5B25126B7CA}"/>
    <cellStyle name="Normal 83" xfId="447" xr:uid="{7159D3C5-82C2-4CEC-B2F4-FDE9FE39467B}"/>
    <cellStyle name="Normal 83 2" xfId="657" xr:uid="{91922E2A-6F2C-4D68-B285-3E762AA3AB17}"/>
    <cellStyle name="Normal 84" xfId="448" xr:uid="{AA6EEB79-5267-48DC-9913-D94E35671E1E}"/>
    <cellStyle name="Normal 84 2" xfId="658" xr:uid="{ECF343F9-6A57-4CEB-958A-8EEF606E16E8}"/>
    <cellStyle name="Normal 85" xfId="449" xr:uid="{C3EA0C28-057D-48FC-98B9-6CD14D46ED57}"/>
    <cellStyle name="Normal 85 2" xfId="659" xr:uid="{30C9B98B-C27F-4987-9DC9-BB3438FAE262}"/>
    <cellStyle name="Normal 86" xfId="450" xr:uid="{69964EF5-3C00-4CEE-9D5B-2602CC7B90C6}"/>
    <cellStyle name="Normal 86 2" xfId="660" xr:uid="{8E8C153F-14C5-4004-941F-76B70DE1EF5D}"/>
    <cellStyle name="Normal 87" xfId="451" xr:uid="{FF0C63C1-F426-4AA5-B4A0-80FE7394F23F}"/>
    <cellStyle name="Normal 87 2" xfId="661" xr:uid="{852282D5-A026-4AE0-A86C-568920632D64}"/>
    <cellStyle name="Normal 88" xfId="452" xr:uid="{26273B21-EFB1-4240-A5C7-B878A10AB332}"/>
    <cellStyle name="Normal 88 2" xfId="662" xr:uid="{71430547-0D0F-4A0A-8DC7-AF79F3661756}"/>
    <cellStyle name="Normal 89" xfId="453" xr:uid="{F99DDD5B-84BB-42DF-9118-5F8F7A120CDC}"/>
    <cellStyle name="Normal 9" xfId="454" xr:uid="{462AD4A2-9A67-4D57-8682-4A62A2BE418F}"/>
    <cellStyle name="Normal 9 2" xfId="455" xr:uid="{AC543BC5-0709-4795-8B4D-30091C4A2A0E}"/>
    <cellStyle name="Normal 9 2 2" xfId="456" xr:uid="{E50A068E-C564-4D42-AC6A-69E7F47671E2}"/>
    <cellStyle name="Normal 9 2 3" xfId="457" xr:uid="{EA25DFB2-DD8D-4043-8C45-104470DD5A6E}"/>
    <cellStyle name="Normal 9 3" xfId="458" xr:uid="{61527FF7-97C5-48FA-93F5-96E7721A64E9}"/>
    <cellStyle name="Normal 9 4" xfId="459" xr:uid="{09E63357-F941-4FCC-AAA0-4CAEA54AADAF}"/>
    <cellStyle name="Normal 90" xfId="2" xr:uid="{421403BE-AFFC-4FFA-A110-E5F6793654A0}"/>
    <cellStyle name="Normal 91" xfId="538" xr:uid="{1CF10A1B-CD69-4A79-B2D7-47B77D7FE789}"/>
    <cellStyle name="Normal 92" xfId="540" xr:uid="{FF2D7632-B794-472F-B110-A9379D0E0B40}"/>
    <cellStyle name="Normal 93" xfId="542" xr:uid="{313D68E6-DF2C-4F3A-81BC-5D6CF2406938}"/>
    <cellStyle name="Normal 94" xfId="544" xr:uid="{010547BC-8DD1-4DE3-9584-AC3AC3524C31}"/>
    <cellStyle name="Normal 95" xfId="541" xr:uid="{A566B42F-8D74-4737-91FA-A29F9634FD2F}"/>
    <cellStyle name="Normal 96" xfId="543" xr:uid="{885EA474-EB00-4097-BD27-CDF585BCDAD6}"/>
    <cellStyle name="Normal 97" xfId="545" xr:uid="{8650AC4E-EEEE-4361-809B-53ED229C214A}"/>
    <cellStyle name="Normal 98" xfId="539" xr:uid="{44557B42-B102-426B-890E-79498E2BA3EB}"/>
    <cellStyle name="Normal 99" xfId="546" xr:uid="{1BE4F4EC-ACCE-4149-ACD3-E8AC9210B2B9}"/>
    <cellStyle name="Normal`" xfId="460" xr:uid="{E768DFA1-2209-4CA2-A30D-E0DED8F31EE8}"/>
    <cellStyle name="Normal` 2" xfId="461" xr:uid="{A3DA2097-1098-4ED1-A03A-F12940220C99}"/>
    <cellStyle name="Note 2" xfId="462" xr:uid="{6FE65F41-FA16-4A77-9017-BF05EFEF3C23}"/>
    <cellStyle name="Note 2 10" xfId="463" xr:uid="{246A96E0-C07D-493B-AE61-9F97968D159A}"/>
    <cellStyle name="Note 2 11" xfId="464" xr:uid="{5D9B6B9D-2BEE-4699-9FC5-E4A716D61C26}"/>
    <cellStyle name="Note 2 12" xfId="465" xr:uid="{9BD9004D-B2B9-474C-85BD-65CA84AA73BE}"/>
    <cellStyle name="Note 2 12 2" xfId="663" xr:uid="{A2154F11-A12A-48C9-BBCD-3C79317F1AAB}"/>
    <cellStyle name="Note 2 13" xfId="466" xr:uid="{6C3E3F26-3FC3-4FFF-9AF3-CE09440CB7FF}"/>
    <cellStyle name="Note 2 14" xfId="467" xr:uid="{21E2F1BD-75B9-4EF8-AA38-0B3D1306725D}"/>
    <cellStyle name="Note 2 14 2" xfId="664" xr:uid="{E1134638-60D1-4BB8-8334-460B68B934B5}"/>
    <cellStyle name="Note 2 15" xfId="468" xr:uid="{9C40CF94-032F-4B16-B642-9BDD25869FB5}"/>
    <cellStyle name="Note 2 2" xfId="469" xr:uid="{944A1585-E00C-4E67-B02E-F7A95CF4A627}"/>
    <cellStyle name="Note 2 2 2" xfId="470" xr:uid="{ADAC4ADC-E4E1-49B9-AD56-11F1B28C3DC6}"/>
    <cellStyle name="Note 2 2 2 2" xfId="471" xr:uid="{C7D045B3-9948-4AC3-B14A-67EE0953BBF8}"/>
    <cellStyle name="Note 2 2 2 3" xfId="472" xr:uid="{A2C106E5-DC1D-490D-9D54-D9F6FC5037AB}"/>
    <cellStyle name="Note 2 2 2 3 2" xfId="665" xr:uid="{9949E880-A2D3-497D-B590-5842BB47264F}"/>
    <cellStyle name="Note 2 2 2 4" xfId="473" xr:uid="{93BE98BC-68DC-4EB5-BF87-D88F5B3D5BE8}"/>
    <cellStyle name="Note 2 2 3" xfId="474" xr:uid="{2C38CFB0-7A3D-4080-8FAE-F7FF8C7D8CD3}"/>
    <cellStyle name="Note 2 2 3 2" xfId="475" xr:uid="{973E5868-B3E2-4A90-90D5-CD84F706C68A}"/>
    <cellStyle name="Note 2 2 3 3" xfId="476" xr:uid="{70BEE37F-FAFA-4CB0-A5B6-9E00BD88D5B7}"/>
    <cellStyle name="Note 2 2 3 3 2" xfId="666" xr:uid="{DB973773-84D4-468B-83A5-B79CFF4BF97E}"/>
    <cellStyle name="Note 2 2 3 4" xfId="477" xr:uid="{470C3487-F5F9-4CE0-AD2A-B82F221FEFC0}"/>
    <cellStyle name="Note 2 2 4" xfId="478" xr:uid="{969A379A-FD7B-4A23-AEE6-B6BCEF73DAA1}"/>
    <cellStyle name="Note 2 2 4 2" xfId="479" xr:uid="{5E1CD7F1-C6AD-4263-8650-25F04D2E4D54}"/>
    <cellStyle name="Note 2 2 4 3" xfId="480" xr:uid="{6F89583C-0CF5-469C-BE70-DAF2DCAC72B2}"/>
    <cellStyle name="Note 2 2 4 3 2" xfId="667" xr:uid="{E3DA4371-F255-4C3D-8752-496F4EE26DA9}"/>
    <cellStyle name="Note 2 2 4 4" xfId="481" xr:uid="{43B1ABFF-F3CD-497B-9EDA-90ACF8256A5C}"/>
    <cellStyle name="Note 2 2 5" xfId="482" xr:uid="{1706A03B-2EB7-46AF-9A55-8356844D0136}"/>
    <cellStyle name="Note 2 2 5 2" xfId="483" xr:uid="{F810B801-BD6E-45FB-9997-9D1C0D8E3044}"/>
    <cellStyle name="Note 2 2 5 3" xfId="484" xr:uid="{5E3DED9C-2AE2-4367-8AF0-F8D9B14F6776}"/>
    <cellStyle name="Note 2 2 5 3 2" xfId="668" xr:uid="{C941FEF4-4D1D-4367-819C-0724A52CA890}"/>
    <cellStyle name="Note 2 2 5 4" xfId="485" xr:uid="{6B15A861-87F6-45A1-AA03-4AF2600EA852}"/>
    <cellStyle name="Note 2 2 6" xfId="486" xr:uid="{CADF5B24-D961-47B6-B117-E307F6092EFB}"/>
    <cellStyle name="Note 2 2 7" xfId="487" xr:uid="{77D6BADC-160D-4F1B-B191-8EE820BFF178}"/>
    <cellStyle name="Note 2 2 7 2" xfId="669" xr:uid="{35F184EC-CD85-45E1-8A04-400DA7761DCD}"/>
    <cellStyle name="Note 2 2 8" xfId="488" xr:uid="{5E0D2E1D-D302-4718-AE8E-312177A1D140}"/>
    <cellStyle name="Note 2 2_Sheet1" xfId="489" xr:uid="{92A17DC7-FE0D-4542-92E3-B00904B77BEE}"/>
    <cellStyle name="Note 2 3" xfId="490" xr:uid="{67495C94-3B08-4D82-9029-59233BAE80F7}"/>
    <cellStyle name="Note 2 3 2" xfId="491" xr:uid="{E6AE5E01-7EF7-4B5B-90EE-38E985E11675}"/>
    <cellStyle name="Note 2 3 2 2" xfId="492" xr:uid="{56364B69-112B-4313-ACAE-31BCBB9BB4AC}"/>
    <cellStyle name="Note 2 3 2 3" xfId="493" xr:uid="{E6869DEA-2B53-4E89-ADE1-0BAF1AC27E83}"/>
    <cellStyle name="Note 2 3 2 3 2" xfId="670" xr:uid="{7366E932-E272-4ABE-9570-245B43B47D18}"/>
    <cellStyle name="Note 2 3 2 4" xfId="494" xr:uid="{4E763128-1B98-440A-A7B9-A43D93EED7FB}"/>
    <cellStyle name="Note 2 3 3" xfId="495" xr:uid="{C7EED6F3-9F4B-446C-972F-A7654D23FA13}"/>
    <cellStyle name="Note 2 3 3 2" xfId="496" xr:uid="{9F0C2591-DE41-4CF6-AD27-5E931AA0EC49}"/>
    <cellStyle name="Note 2 3 3 3" xfId="497" xr:uid="{AEE5EC44-A515-4237-AEDD-C25B7225943C}"/>
    <cellStyle name="Note 2 3 3 3 2" xfId="671" xr:uid="{846FCFB4-8C9A-4937-B389-9D2C28923387}"/>
    <cellStyle name="Note 2 3 3 4" xfId="498" xr:uid="{58F90AEB-3332-4228-98BF-AB1CD07541AD}"/>
    <cellStyle name="Note 2 3 4" xfId="499" xr:uid="{65CB2633-8245-4486-B552-9970CC84B647}"/>
    <cellStyle name="Note 2 3 5" xfId="500" xr:uid="{9E5309EF-423C-4EE7-9BC7-6B53EA2904BC}"/>
    <cellStyle name="Note 2 3 5 2" xfId="672" xr:uid="{A2C37270-924D-4655-9F82-46F8E98235CC}"/>
    <cellStyle name="Note 2 3 6" xfId="501" xr:uid="{11077E05-91FD-4695-906D-726BD42E4C4C}"/>
    <cellStyle name="Note 2 4" xfId="502" xr:uid="{203AF4AA-0328-4DBB-BE12-4850BC8F4392}"/>
    <cellStyle name="Note 2 4 2" xfId="503" xr:uid="{E53A8EE7-7ACC-4CD7-9249-C9A57603F881}"/>
    <cellStyle name="Note 2 4 3" xfId="504" xr:uid="{EB043F16-F7B6-4AF2-8505-BEF4A12BDD46}"/>
    <cellStyle name="Note 2 4 3 2" xfId="673" xr:uid="{2FEF70D9-AF2C-45A8-A24B-E3AF1BE590F1}"/>
    <cellStyle name="Note 2 4 4" xfId="505" xr:uid="{11B1304D-6328-4001-BD30-6048DD8D7EAC}"/>
    <cellStyle name="Note 2 5" xfId="506" xr:uid="{90DFF209-BB13-45F7-9F33-BC15D8E64221}"/>
    <cellStyle name="Note 2 5 2" xfId="507" xr:uid="{26D84391-FB25-485C-BE81-0927CE270375}"/>
    <cellStyle name="Note 2 5 3" xfId="508" xr:uid="{8480C529-DA55-45DE-9FD2-55B165DA85B9}"/>
    <cellStyle name="Note 2 5 3 2" xfId="674" xr:uid="{C0AC6770-65B8-4093-985D-396D371BA124}"/>
    <cellStyle name="Note 2 5 4" xfId="509" xr:uid="{22612D32-A64D-475A-82B2-239E087BB6CD}"/>
    <cellStyle name="Note 2 6" xfId="510" xr:uid="{27412B16-EF7F-4C09-B96D-3D28C2C22524}"/>
    <cellStyle name="Note 2 6 2" xfId="511" xr:uid="{421B9A0B-0E82-460A-B479-06E69E1449E6}"/>
    <cellStyle name="Note 2 6 3" xfId="512" xr:uid="{F583C48A-CA99-43A3-A45F-2B58BDA8E778}"/>
    <cellStyle name="Note 2 6 3 2" xfId="675" xr:uid="{C342AFC5-6197-408D-AED6-42B9BDBF512F}"/>
    <cellStyle name="Note 2 6 4" xfId="513" xr:uid="{85BC9A44-5425-4812-8FCD-C9AFE5937CDF}"/>
    <cellStyle name="Note 2 7" xfId="514" xr:uid="{FE1DFC5C-B6A0-45B0-861A-1BE9F5F4C85F}"/>
    <cellStyle name="Note 2 7 2" xfId="515" xr:uid="{8767007C-337F-4ABD-A3E4-1BD74EA72AAE}"/>
    <cellStyle name="Note 2 7 3" xfId="516" xr:uid="{2173E45D-8E48-43FA-B23D-A3EA9158CBF5}"/>
    <cellStyle name="Note 2 7 3 2" xfId="676" xr:uid="{97203DCB-F087-4572-9E86-3739C920504B}"/>
    <cellStyle name="Note 2 7 4" xfId="517" xr:uid="{8B5985C0-2DC1-436A-BA2C-C850AC6A7D76}"/>
    <cellStyle name="Note 2 8" xfId="518" xr:uid="{840941EB-5964-4345-9CCB-57D1BAE5F712}"/>
    <cellStyle name="Note 2 9" xfId="519" xr:uid="{0EF56529-8308-44A7-BB50-EE5D573BAB89}"/>
    <cellStyle name="Note 2_Sheet1" xfId="520" xr:uid="{82D06FF3-2AC8-435F-9A9D-3E7FCD0903AF}"/>
    <cellStyle name="Output 2" xfId="521" xr:uid="{A882CBFB-3C59-4E35-974A-5A2B3C9E5679}"/>
    <cellStyle name="Output 2 2" xfId="522" xr:uid="{BE325484-7AA5-4D65-8196-DB172D68C576}"/>
    <cellStyle name="Output 3" xfId="523" xr:uid="{241FC597-3E82-44EC-BC1A-971654948E25}"/>
    <cellStyle name="Standaard 2" xfId="524" xr:uid="{170D015F-8215-4696-83A1-3579D69D095D}"/>
    <cellStyle name="Standaard 2 2" xfId="525" xr:uid="{9D486F39-8D14-4B01-ADB3-7A8032B5BA41}"/>
    <cellStyle name="Standaard 2 2 2" xfId="526" xr:uid="{3C148E4A-7C72-45C5-8A10-27976983D561}"/>
    <cellStyle name="Standaard 2 3" xfId="527" xr:uid="{33CD43ED-B51A-47E9-B3A9-3A35EC8AD22E}"/>
    <cellStyle name="Standaard 2 4" xfId="528" xr:uid="{DCD11A2F-A864-4073-A1C1-3512C7106B9A}"/>
    <cellStyle name="Title 2" xfId="529" xr:uid="{C69D822E-9EFB-4BC8-820F-E4B6A7F280DC}"/>
    <cellStyle name="Title 2 2" xfId="530" xr:uid="{0098AD19-64F6-4D3E-A621-E4E7BB29D233}"/>
    <cellStyle name="Title 3" xfId="531" xr:uid="{AF9FFEA1-19B3-44A4-B370-2C5EC0E2C975}"/>
    <cellStyle name="Total" xfId="1" builtinId="25" customBuiltin="1"/>
    <cellStyle name="Total 2" xfId="532" xr:uid="{DAAE2EDC-7654-4903-9689-2E245C0AFBD9}"/>
    <cellStyle name="Total 2 2" xfId="533" xr:uid="{B24AFA4B-8147-4189-859B-337AEFB46980}"/>
    <cellStyle name="Total 3" xfId="534" xr:uid="{66ABA308-75E3-4DA5-85DC-9D99609F36E2}"/>
    <cellStyle name="Warning Text 2" xfId="535" xr:uid="{8D1A485F-E8DF-40B0-82CD-98E293DDC44D}"/>
    <cellStyle name="Warning Text 2 2" xfId="536" xr:uid="{444977D7-9264-4F88-8EF1-265E367D27BA}"/>
    <cellStyle name="Warning Text 3" xfId="537" xr:uid="{773FCCDD-7D00-4D2D-AB21-B34045723783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1D9D6CF-24F5-4C2D-A3CE-D4232B1D94C2}" name="Tableau7" displayName="Tableau7" ref="A1:B52" totalsRowShown="0">
  <autoFilter ref="A1:B52" xr:uid="{FD18DF6E-B465-44CD-9A3F-B6AA4604BDA5}"/>
  <tableColumns count="2">
    <tableColumn id="1" xr3:uid="{D7D89CD4-3F0F-46FB-B080-DFFB8DF454C6}" name="Cours"/>
    <tableColumn id="2" xr3:uid="{A3A100DA-68A4-4A26-9802-100D7A3D303A}" name="Prof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5" displayName="Tableau15" ref="A1:H8" totalsRowShown="0">
  <autoFilter ref="A1:H8" xr:uid="{00000000-0009-0000-0100-000002000000}"/>
  <tableColumns count="8">
    <tableColumn id="1" xr3:uid="{00000000-0010-0000-0100-000001000000}" name="Name" totalsRowLabel="Total"/>
    <tableColumn id="2" xr3:uid="{00000000-0010-0000-0100-000002000000}" name="Professor">
      <calculatedColumnFormula>VLOOKUP(Tableau15[[#This Row],[Name]],Tableau7[],2,FALSE)</calculatedColumnFormula>
    </tableColumn>
    <tableColumn id="3" xr3:uid="{00000000-0010-0000-0100-000003000000}" name="Amount days"/>
    <tableColumn id="4" xr3:uid="{00000000-0010-0000-0100-000004000000}" name="preparation days"/>
    <tableColumn id="5" xr3:uid="{00000000-0010-0000-0100-000005000000}" name="oral/written"/>
    <tableColumn id="6" xr3:uid="{00000000-0010-0000-0100-000006000000}" name="Promotion"/>
    <tableColumn id="7" xr3:uid="{00000000-0010-0000-0100-000007000000}" name="Student groups"/>
    <tableColumn id="8" xr3:uid="{00000000-0010-0000-0100-000008000000}" name="Course group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9" totalsRowShown="0">
  <autoFilter ref="A1:H9" xr:uid="{00000000-0009-0000-0100-000001000000}"/>
  <sortState xmlns:xlrd2="http://schemas.microsoft.com/office/spreadsheetml/2017/richdata2" ref="A2:H9">
    <sortCondition ref="A2:A9"/>
  </sortState>
  <tableColumns count="8">
    <tableColumn id="1" xr3:uid="{00000000-0010-0000-0000-000001000000}" name="Name" totalsRowLabel="Total"/>
    <tableColumn id="2" xr3:uid="{00000000-0010-0000-0000-000002000000}" name="Professor">
      <calculatedColumnFormula>VLOOKUP(Tableau1[[#This Row],[Name]],Tableau7[],2,FALSE)</calculatedColumnFormula>
    </tableColumn>
    <tableColumn id="3" xr3:uid="{00000000-0010-0000-0000-000003000000}" name="Amount days"/>
    <tableColumn id="4" xr3:uid="{00000000-0010-0000-0000-000004000000}" name="preparation days"/>
    <tableColumn id="5" xr3:uid="{00000000-0010-0000-0000-000005000000}" name="oral/written"/>
    <tableColumn id="6" xr3:uid="{00000000-0010-0000-0000-000006000000}" name="Promotion"/>
    <tableColumn id="7" xr3:uid="{00000000-0010-0000-0000-000007000000}" name="Student groups"/>
    <tableColumn id="8" xr3:uid="{00000000-0010-0000-0000-000008000000}" name="Course group" totalsRowFunction="sum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C5AB6B-672F-4214-B49D-DF04D5012E6E}" name="Tableau16" displayName="Tableau16" ref="A1:H11" totalsRowShown="0">
  <autoFilter ref="A1:H11" xr:uid="{E3DC9C53-F3DC-43AA-B4E6-1EC7BAFA1FF7}"/>
  <sortState xmlns:xlrd2="http://schemas.microsoft.com/office/spreadsheetml/2017/richdata2" ref="A2:H9">
    <sortCondition ref="A2:A9"/>
  </sortState>
  <tableColumns count="8">
    <tableColumn id="1" xr3:uid="{A4EAA985-009F-4B43-B00F-C067FBB6EF68}" name="Name" totalsRowLabel="Total"/>
    <tableColumn id="2" xr3:uid="{6BFA54C9-548E-4466-8895-38FE9D8672B3}" name="Professor">
      <calculatedColumnFormula>VLOOKUP(Tableau16[[#This Row],[Name]],Tableau7[],2,FALSE)</calculatedColumnFormula>
    </tableColumn>
    <tableColumn id="3" xr3:uid="{2ACCF5EB-1E69-4FC1-AAD9-33BDB10749AF}" name="Amount days"/>
    <tableColumn id="4" xr3:uid="{4C27D282-EBC8-4ECE-BCB9-540AD17448F1}" name="preparation days"/>
    <tableColumn id="5" xr3:uid="{C1654349-8477-4FB1-A7CF-308A6B3558CE}" name="oral/written"/>
    <tableColumn id="6" xr3:uid="{89CC8E4C-E598-45F6-ADFB-8ADDC718263B}" name="Promotion"/>
    <tableColumn id="7" xr3:uid="{7C7E439C-3B58-4E9A-8ADC-3294B17D703E}" name="Student groups"/>
    <tableColumn id="8" xr3:uid="{2E83DD13-FD9C-4D5B-8F73-6282D48535E4}" name="Course group" totalsRowFunction="sum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1FFBD2-DF4C-4279-9508-43D8939C630B}" name="Tableau17" displayName="Tableau17" ref="A1:H15" totalsRowShown="0">
  <autoFilter ref="A1:H15" xr:uid="{3209C8C9-204C-430D-A24D-B4C49AB2DC35}"/>
  <sortState xmlns:xlrd2="http://schemas.microsoft.com/office/spreadsheetml/2017/richdata2" ref="A2:H9">
    <sortCondition ref="A2:A9"/>
  </sortState>
  <tableColumns count="8">
    <tableColumn id="1" xr3:uid="{1B861374-4977-44F1-9D6B-D85E65146ECE}" name="Name" totalsRowLabel="Total"/>
    <tableColumn id="2" xr3:uid="{EA97786D-33C7-4EF7-BC71-45C2836A785B}" name="Professor" dataDxfId="0" dataCellStyle="Normal 92"/>
    <tableColumn id="3" xr3:uid="{FF72EC0A-6C2D-41F3-A250-87E208B02622}" name="Amount days"/>
    <tableColumn id="4" xr3:uid="{C5A486EA-0FB4-43CD-BEA2-7C385A644361}" name="preparation days"/>
    <tableColumn id="5" xr3:uid="{0E587228-AEBD-471C-B7BE-8954E44E58EB}" name="oral/written"/>
    <tableColumn id="6" xr3:uid="{3F65BF0C-84A9-40B1-B3F0-1568FA64B058}" name="Promotion"/>
    <tableColumn id="7" xr3:uid="{3F4AC3BA-2CEC-4317-91E9-F82CE2B55421}" name="Student groups"/>
    <tableColumn id="8" xr3:uid="{E3D6C747-D531-492F-BAD3-39C871F73E9F}" name="Course group" totalsRowFunction="sum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D76D1C-A58B-45E2-9B35-230FC2A1A8E5}" name="Tableau166" displayName="Tableau166" ref="A1:H8" totalsRowShown="0">
  <autoFilter ref="A1:H8" xr:uid="{4DC4C403-2B9A-4DA2-952A-EF43C61933DF}"/>
  <sortState xmlns:xlrd2="http://schemas.microsoft.com/office/spreadsheetml/2017/richdata2" ref="A2:H9">
    <sortCondition ref="A2:A9"/>
  </sortState>
  <tableColumns count="8">
    <tableColumn id="1" xr3:uid="{1194BBB3-D974-42E2-A7FA-E0ED498553F5}" name="Name" totalsRowLabel="Total"/>
    <tableColumn id="2" xr3:uid="{A21E172D-E4CF-4927-AD6A-5A7E8709F596}" name="Professor">
      <calculatedColumnFormula>VLOOKUP(Tableau166[[#This Row],[Name]],Tableau7[],2,FALSE)</calculatedColumnFormula>
    </tableColumn>
    <tableColumn id="3" xr3:uid="{E84C21D5-DFD7-4B69-95C4-3183AEC82F55}" name="Amount days"/>
    <tableColumn id="4" xr3:uid="{47D9227C-5042-495A-A5A7-0663FCA44A84}" name="preparation days"/>
    <tableColumn id="5" xr3:uid="{7CE3B2AC-3D9F-4491-8799-7BE260B200E2}" name="oral/written"/>
    <tableColumn id="6" xr3:uid="{8EEBF21D-DA0E-4D24-8D28-79DEFC97CA73}" name="Promotion"/>
    <tableColumn id="7" xr3:uid="{D7DDAE0B-1FD3-4163-BE76-353943870E45}" name="Student groups"/>
    <tableColumn id="8" xr3:uid="{8B639CA6-F111-4EA4-860D-2EE73A5935AF}" name="Course group" totalsRowFunction="sum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" displayName="Table1" ref="A1:H6" totalsRowShown="0">
  <autoFilter ref="A1:H6" xr:uid="{00000000-0009-0000-0100-000003000000}"/>
  <tableColumns count="8">
    <tableColumn id="1" xr3:uid="{00000000-0010-0000-0200-000001000000}" name="Name" totalsRowLabel="Total"/>
    <tableColumn id="2" xr3:uid="{00000000-0010-0000-0200-000002000000}" name="Professor">
      <calculatedColumnFormula>VLOOKUP(Table1[[#This Row],[Name]],Tableau7[],2,FALSE)</calculatedColumnFormula>
    </tableColumn>
    <tableColumn id="3" xr3:uid="{00000000-0010-0000-0200-000003000000}" name="Amount days"/>
    <tableColumn id="4" xr3:uid="{00000000-0010-0000-0200-000004000000}" name="preparation days"/>
    <tableColumn id="5" xr3:uid="{00000000-0010-0000-0200-000005000000}" name="oral/written"/>
    <tableColumn id="6" xr3:uid="{00000000-0010-0000-0200-000006000000}" name="Promotion"/>
    <tableColumn id="7" xr3:uid="{00000000-0010-0000-0200-000007000000}" name="Student groups"/>
    <tableColumn id="8" xr3:uid="{00000000-0010-0000-0200-000008000000}" name="Course group" totalsRowFunction="su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9CA7-024A-461A-A9AC-F6D9F1730EB6}">
  <dimension ref="A1:F52"/>
  <sheetViews>
    <sheetView workbookViewId="0">
      <selection activeCell="G8" sqref="G8"/>
    </sheetView>
  </sheetViews>
  <sheetFormatPr baseColWidth="10" defaultRowHeight="14.4" x14ac:dyDescent="0.3"/>
  <cols>
    <col min="1" max="1" width="11.5546875" customWidth="1"/>
    <col min="2" max="2" width="22.33203125" customWidth="1"/>
    <col min="6" max="6" width="8.5546875" customWidth="1"/>
  </cols>
  <sheetData>
    <row r="1" spans="1:6" x14ac:dyDescent="0.3">
      <c r="A1" t="s">
        <v>105</v>
      </c>
      <c r="B1" t="s">
        <v>106</v>
      </c>
      <c r="E1" t="s">
        <v>9</v>
      </c>
      <c r="F1" t="s">
        <v>8</v>
      </c>
    </row>
    <row r="2" spans="1:6" x14ac:dyDescent="0.3">
      <c r="A2" t="s">
        <v>75</v>
      </c>
      <c r="B2" t="s">
        <v>82</v>
      </c>
      <c r="E2" t="s">
        <v>11</v>
      </c>
      <c r="F2" t="s">
        <v>13</v>
      </c>
    </row>
    <row r="3" spans="1:6" x14ac:dyDescent="0.3">
      <c r="A3" t="s">
        <v>76</v>
      </c>
      <c r="B3" t="s">
        <v>83</v>
      </c>
      <c r="E3" t="s">
        <v>16</v>
      </c>
    </row>
    <row r="4" spans="1:6" x14ac:dyDescent="0.3">
      <c r="A4" t="s">
        <v>77</v>
      </c>
      <c r="B4" t="s">
        <v>84</v>
      </c>
      <c r="E4" t="s">
        <v>18</v>
      </c>
    </row>
    <row r="5" spans="1:6" x14ac:dyDescent="0.3">
      <c r="A5" t="s">
        <v>78</v>
      </c>
      <c r="B5" t="s">
        <v>72</v>
      </c>
      <c r="E5" t="s">
        <v>22</v>
      </c>
    </row>
    <row r="6" spans="1:6" x14ac:dyDescent="0.3">
      <c r="A6" t="s">
        <v>79</v>
      </c>
      <c r="B6" t="s">
        <v>49</v>
      </c>
      <c r="E6" t="s">
        <v>24</v>
      </c>
    </row>
    <row r="7" spans="1:6" x14ac:dyDescent="0.3">
      <c r="A7" t="s">
        <v>80</v>
      </c>
      <c r="B7" t="s">
        <v>49</v>
      </c>
      <c r="E7" t="s">
        <v>26</v>
      </c>
    </row>
    <row r="8" spans="1:6" x14ac:dyDescent="0.3">
      <c r="A8" t="s">
        <v>81</v>
      </c>
      <c r="B8" t="s">
        <v>49</v>
      </c>
      <c r="E8" t="s">
        <v>29</v>
      </c>
    </row>
    <row r="9" spans="1:6" x14ac:dyDescent="0.3">
      <c r="A9" t="s">
        <v>25</v>
      </c>
      <c r="B9" s="26" t="s">
        <v>96</v>
      </c>
      <c r="E9" t="s">
        <v>32</v>
      </c>
    </row>
    <row r="10" spans="1:6" x14ac:dyDescent="0.3">
      <c r="A10" t="s">
        <v>14</v>
      </c>
      <c r="B10" t="s">
        <v>97</v>
      </c>
    </row>
    <row r="11" spans="1:6" x14ac:dyDescent="0.3">
      <c r="A11" t="s">
        <v>17</v>
      </c>
      <c r="B11" t="s">
        <v>97</v>
      </c>
    </row>
    <row r="12" spans="1:6" x14ac:dyDescent="0.3">
      <c r="A12" t="s">
        <v>31</v>
      </c>
      <c r="B12" t="s">
        <v>97</v>
      </c>
    </row>
    <row r="13" spans="1:6" x14ac:dyDescent="0.3">
      <c r="A13" t="s">
        <v>28</v>
      </c>
      <c r="B13" t="s">
        <v>104</v>
      </c>
    </row>
    <row r="14" spans="1:6" x14ac:dyDescent="0.3">
      <c r="A14" t="s">
        <v>19</v>
      </c>
      <c r="B14" t="s">
        <v>98</v>
      </c>
    </row>
    <row r="15" spans="1:6" x14ac:dyDescent="0.3">
      <c r="A15" t="s">
        <v>23</v>
      </c>
      <c r="B15" t="s">
        <v>95</v>
      </c>
    </row>
    <row r="16" spans="1:6" x14ac:dyDescent="0.3">
      <c r="A16" t="s">
        <v>10</v>
      </c>
      <c r="B16" t="s">
        <v>74</v>
      </c>
    </row>
    <row r="17" spans="1:2" x14ac:dyDescent="0.3">
      <c r="A17" t="s">
        <v>85</v>
      </c>
      <c r="B17" t="s">
        <v>66</v>
      </c>
    </row>
    <row r="18" spans="1:2" x14ac:dyDescent="0.3">
      <c r="A18" t="s">
        <v>86</v>
      </c>
      <c r="B18" t="s">
        <v>103</v>
      </c>
    </row>
    <row r="19" spans="1:2" x14ac:dyDescent="0.3">
      <c r="A19" t="s">
        <v>87</v>
      </c>
      <c r="B19" t="s">
        <v>99</v>
      </c>
    </row>
    <row r="20" spans="1:2" x14ac:dyDescent="0.3">
      <c r="A20" t="s">
        <v>88</v>
      </c>
      <c r="B20" t="s">
        <v>102</v>
      </c>
    </row>
    <row r="21" spans="1:2" x14ac:dyDescent="0.3">
      <c r="A21" t="s">
        <v>89</v>
      </c>
      <c r="B21" t="s">
        <v>101</v>
      </c>
    </row>
    <row r="22" spans="1:2" x14ac:dyDescent="0.3">
      <c r="A22" t="s">
        <v>90</v>
      </c>
      <c r="B22" t="s">
        <v>100</v>
      </c>
    </row>
    <row r="23" spans="1:2" x14ac:dyDescent="0.3">
      <c r="A23" t="s">
        <v>91</v>
      </c>
      <c r="B23" t="s">
        <v>100</v>
      </c>
    </row>
    <row r="24" spans="1:2" x14ac:dyDescent="0.3">
      <c r="A24" t="s">
        <v>92</v>
      </c>
      <c r="B24" t="s">
        <v>99</v>
      </c>
    </row>
    <row r="25" spans="1:2" x14ac:dyDescent="0.3">
      <c r="A25" t="s">
        <v>93</v>
      </c>
      <c r="B25" t="s">
        <v>98</v>
      </c>
    </row>
    <row r="26" spans="1:2" x14ac:dyDescent="0.3">
      <c r="A26" t="s">
        <v>94</v>
      </c>
      <c r="B26" t="s">
        <v>84</v>
      </c>
    </row>
    <row r="27" spans="1:2" x14ac:dyDescent="0.3">
      <c r="A27" t="s">
        <v>53</v>
      </c>
      <c r="B27" t="s">
        <v>49</v>
      </c>
    </row>
    <row r="28" spans="1:2" x14ac:dyDescent="0.3">
      <c r="A28" t="s">
        <v>54</v>
      </c>
      <c r="B28" t="s">
        <v>67</v>
      </c>
    </row>
    <row r="29" spans="1:2" x14ac:dyDescent="0.3">
      <c r="A29" t="s">
        <v>55</v>
      </c>
      <c r="B29" t="s">
        <v>68</v>
      </c>
    </row>
    <row r="30" spans="1:2" x14ac:dyDescent="0.3">
      <c r="A30" t="s">
        <v>56</v>
      </c>
      <c r="B30" t="s">
        <v>69</v>
      </c>
    </row>
    <row r="31" spans="1:2" x14ac:dyDescent="0.3">
      <c r="A31" t="s">
        <v>56</v>
      </c>
      <c r="B31" t="s">
        <v>66</v>
      </c>
    </row>
    <row r="32" spans="1:2" x14ac:dyDescent="0.3">
      <c r="A32" t="s">
        <v>57</v>
      </c>
      <c r="B32" t="s">
        <v>70</v>
      </c>
    </row>
    <row r="33" spans="1:2" x14ac:dyDescent="0.3">
      <c r="A33" t="s">
        <v>58</v>
      </c>
      <c r="B33" t="s">
        <v>70</v>
      </c>
    </row>
    <row r="34" spans="1:2" x14ac:dyDescent="0.3">
      <c r="A34" t="s">
        <v>59</v>
      </c>
      <c r="B34" t="s">
        <v>71</v>
      </c>
    </row>
    <row r="35" spans="1:2" x14ac:dyDescent="0.3">
      <c r="A35" t="s">
        <v>60</v>
      </c>
      <c r="B35" t="s">
        <v>49</v>
      </c>
    </row>
    <row r="36" spans="1:2" x14ac:dyDescent="0.3">
      <c r="A36" t="s">
        <v>61</v>
      </c>
      <c r="B36" t="s">
        <v>72</v>
      </c>
    </row>
    <row r="37" spans="1:2" x14ac:dyDescent="0.3">
      <c r="A37" t="s">
        <v>62</v>
      </c>
      <c r="B37" t="s">
        <v>73</v>
      </c>
    </row>
    <row r="38" spans="1:2" x14ac:dyDescent="0.3">
      <c r="A38" t="s">
        <v>63</v>
      </c>
      <c r="B38" t="s">
        <v>49</v>
      </c>
    </row>
    <row r="39" spans="1:2" x14ac:dyDescent="0.3">
      <c r="A39" t="s">
        <v>64</v>
      </c>
      <c r="B39" t="s">
        <v>51</v>
      </c>
    </row>
    <row r="40" spans="1:2" x14ac:dyDescent="0.3">
      <c r="A40" t="s">
        <v>65</v>
      </c>
      <c r="B40" t="s">
        <v>74</v>
      </c>
    </row>
    <row r="41" spans="1:2" x14ac:dyDescent="0.3">
      <c r="A41" t="s">
        <v>41</v>
      </c>
      <c r="B41" t="s">
        <v>48</v>
      </c>
    </row>
    <row r="42" spans="1:2" x14ac:dyDescent="0.3">
      <c r="A42" t="s">
        <v>42</v>
      </c>
      <c r="B42" t="s">
        <v>49</v>
      </c>
    </row>
    <row r="43" spans="1:2" x14ac:dyDescent="0.3">
      <c r="A43" t="s">
        <v>43</v>
      </c>
      <c r="B43" t="s">
        <v>48</v>
      </c>
    </row>
    <row r="44" spans="1:2" x14ac:dyDescent="0.3">
      <c r="A44" t="s">
        <v>44</v>
      </c>
      <c r="B44" t="s">
        <v>49</v>
      </c>
    </row>
    <row r="45" spans="1:2" x14ac:dyDescent="0.3">
      <c r="A45" t="s">
        <v>45</v>
      </c>
      <c r="B45" t="s">
        <v>50</v>
      </c>
    </row>
    <row r="46" spans="1:2" x14ac:dyDescent="0.3">
      <c r="A46" t="s">
        <v>46</v>
      </c>
      <c r="B46" t="s">
        <v>51</v>
      </c>
    </row>
    <row r="47" spans="1:2" x14ac:dyDescent="0.3">
      <c r="A47" t="s">
        <v>47</v>
      </c>
      <c r="B47" t="s">
        <v>52</v>
      </c>
    </row>
    <row r="48" spans="1:2" x14ac:dyDescent="0.3">
      <c r="A48" t="s">
        <v>34</v>
      </c>
      <c r="B48" s="1" t="s">
        <v>20</v>
      </c>
    </row>
    <row r="49" spans="1:2" x14ac:dyDescent="0.3">
      <c r="A49" t="s">
        <v>36</v>
      </c>
      <c r="B49" s="1" t="s">
        <v>30</v>
      </c>
    </row>
    <row r="50" spans="1:2" x14ac:dyDescent="0.3">
      <c r="A50" t="s">
        <v>38</v>
      </c>
      <c r="B50" s="1" t="s">
        <v>30</v>
      </c>
    </row>
    <row r="51" spans="1:2" x14ac:dyDescent="0.3">
      <c r="A51" t="s">
        <v>39</v>
      </c>
      <c r="B51" s="1" t="s">
        <v>33</v>
      </c>
    </row>
    <row r="52" spans="1:2" x14ac:dyDescent="0.3">
      <c r="A52" t="s">
        <v>40</v>
      </c>
      <c r="B52" s="1" t="s">
        <v>27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89E0BD-2A04-4DCD-AF14-1DD3100C4346}">
          <x14:formula1>
            <xm:f>'172 POL'!$M$1:$M$9</xm:f>
          </x14:formula1>
          <xm:sqref>B48:B52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tabSelected="1" workbookViewId="0">
      <selection activeCell="G9" sqref="G9"/>
    </sheetView>
  </sheetViews>
  <sheetFormatPr baseColWidth="10" defaultColWidth="10.6640625" defaultRowHeight="14.4" x14ac:dyDescent="0.3"/>
  <cols>
    <col min="2" max="2" width="23.88671875" customWidth="1"/>
    <col min="7" max="7" width="17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75</v>
      </c>
      <c r="B2" t="str">
        <f>VLOOKUP(Tableau15[[#This Row],[Name]],Tableau7[],2,FALSE)</f>
        <v>Wim MEES</v>
      </c>
      <c r="C2">
        <v>3</v>
      </c>
      <c r="D2">
        <v>3</v>
      </c>
      <c r="E2" t="s">
        <v>8</v>
      </c>
      <c r="F2" t="s">
        <v>9</v>
      </c>
      <c r="G2" t="s">
        <v>107</v>
      </c>
    </row>
    <row r="3" spans="1:8" x14ac:dyDescent="0.3">
      <c r="A3" t="s">
        <v>76</v>
      </c>
      <c r="B3" t="str">
        <f>VLOOKUP(Tableau15[[#This Row],[Name]],Tableau7[],2,FALSE)</f>
        <v>Kristof HARRI</v>
      </c>
      <c r="C3">
        <v>2</v>
      </c>
      <c r="D3">
        <v>1</v>
      </c>
      <c r="E3" t="s">
        <v>8</v>
      </c>
      <c r="F3" t="s">
        <v>9</v>
      </c>
      <c r="G3" t="s">
        <v>108</v>
      </c>
    </row>
    <row r="4" spans="1:8" x14ac:dyDescent="0.3">
      <c r="A4" t="s">
        <v>77</v>
      </c>
      <c r="B4" t="str">
        <f>VLOOKUP(Tableau15[[#This Row],[Name]],Tableau7[],2,FALSE)</f>
        <v>Alexandre PAPY</v>
      </c>
      <c r="C4">
        <v>2</v>
      </c>
      <c r="D4">
        <v>1</v>
      </c>
      <c r="E4" t="s">
        <v>8</v>
      </c>
      <c r="F4" t="s">
        <v>9</v>
      </c>
      <c r="G4" t="s">
        <v>108</v>
      </c>
    </row>
    <row r="5" spans="1:8" x14ac:dyDescent="0.3">
      <c r="A5" t="s">
        <v>78</v>
      </c>
      <c r="B5" t="str">
        <f>VLOOKUP(Tableau15[[#This Row],[Name]],Tableau7[],2,FALSE)</f>
        <v>Bart JANSSENS</v>
      </c>
      <c r="C5">
        <v>1</v>
      </c>
      <c r="D5">
        <v>1</v>
      </c>
      <c r="E5" t="s">
        <v>8</v>
      </c>
      <c r="F5" t="s">
        <v>9</v>
      </c>
      <c r="G5" t="s">
        <v>109</v>
      </c>
    </row>
    <row r="6" spans="1:8" x14ac:dyDescent="0.3">
      <c r="A6" t="s">
        <v>79</v>
      </c>
      <c r="B6" t="str">
        <f>VLOOKUP(Tableau15[[#This Row],[Name]],Tableau7[],2,FALSE)</f>
        <v>Karel RAMAEKERS</v>
      </c>
      <c r="C6">
        <v>1</v>
      </c>
      <c r="D6">
        <v>1</v>
      </c>
      <c r="E6" t="s">
        <v>8</v>
      </c>
      <c r="F6" t="s">
        <v>9</v>
      </c>
      <c r="G6" t="s">
        <v>109</v>
      </c>
    </row>
    <row r="7" spans="1:8" x14ac:dyDescent="0.3">
      <c r="A7" t="s">
        <v>80</v>
      </c>
      <c r="B7" t="str">
        <f>VLOOKUP(Tableau15[[#This Row],[Name]],Tableau7[],2,FALSE)</f>
        <v>Karel RAMAEKERS</v>
      </c>
      <c r="C7">
        <v>2</v>
      </c>
      <c r="D7">
        <v>3</v>
      </c>
      <c r="E7" t="s">
        <v>8</v>
      </c>
      <c r="F7" t="s">
        <v>9</v>
      </c>
      <c r="G7" t="s">
        <v>110</v>
      </c>
    </row>
    <row r="8" spans="1:8" x14ac:dyDescent="0.3">
      <c r="A8" t="s">
        <v>81</v>
      </c>
      <c r="B8" t="str">
        <f>VLOOKUP(Tableau15[[#This Row],[Name]],Tableau7[],2,FALSE)</f>
        <v>Karel RAMAEKERS</v>
      </c>
      <c r="C8">
        <v>1</v>
      </c>
      <c r="D8">
        <v>1</v>
      </c>
      <c r="E8" t="s">
        <v>8</v>
      </c>
      <c r="F8" t="s">
        <v>9</v>
      </c>
      <c r="G8" t="s">
        <v>110</v>
      </c>
    </row>
    <row r="9" spans="1:8" x14ac:dyDescent="0.3">
      <c r="B9" s="16"/>
    </row>
    <row r="10" spans="1:8" x14ac:dyDescent="0.3">
      <c r="B10" s="16"/>
    </row>
  </sheetData>
  <pageMargins left="0.7" right="0.7" top="0.75" bottom="0.75" header="0.3" footer="0.3"/>
  <pageSetup fitToWidth="0" pageOrder="overThenDown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'172 POL'!$M$1:$M$9</xm:f>
          </x14:formula1>
          <xm:sqref>B9:B1048576</xm:sqref>
        </x14:dataValidation>
        <x14:dataValidation type="list" allowBlank="1" showInputMessage="1" showErrorMessage="1" xr:uid="{4A176065-AA6F-450A-A686-64F58CCB0496}">
          <x14:formula1>
            <xm:f>Information!$F$1:$F$2</xm:f>
          </x14:formula1>
          <xm:sqref>E2:E1048576</xm:sqref>
        </x14:dataValidation>
        <x14:dataValidation type="list" allowBlank="1" showInputMessage="1" showErrorMessage="1" xr:uid="{60B1FF0B-90C2-4F1C-804A-C4151F24B23F}">
          <x14:formula1>
            <xm:f>Information!$E$1:$E$9</xm:f>
          </x14:formula1>
          <xm:sqref>F2:F1048576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workbookViewId="0">
      <selection activeCell="E1" sqref="E1:F1"/>
    </sheetView>
  </sheetViews>
  <sheetFormatPr baseColWidth="10" defaultColWidth="10.6640625" defaultRowHeight="14.4" x14ac:dyDescent="0.3"/>
  <cols>
    <col min="1" max="1" width="15.77734375" customWidth="1"/>
    <col min="2" max="2" width="20.88671875" customWidth="1"/>
    <col min="3" max="3" width="18.109375" customWidth="1"/>
    <col min="4" max="4" width="22.33203125" customWidth="1"/>
    <col min="5" max="6" width="15.33203125" customWidth="1"/>
    <col min="7" max="7" width="17.88671875" customWidth="1"/>
    <col min="8" max="8" width="14.33203125" customWidth="1"/>
    <col min="11" max="11" width="6.88671875" bestFit="1" customWidth="1"/>
    <col min="12" max="12" width="9.21875" bestFit="1" customWidth="1"/>
    <col min="13" max="13" width="12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3">
      <c r="A2" t="s">
        <v>25</v>
      </c>
      <c r="B2" t="str">
        <f>VLOOKUP(Tableau1[[#This Row],[Name]],Tableau7[],2,FALSE)</f>
        <v>Filip VAN UTTERBEECK</v>
      </c>
      <c r="C2">
        <v>3</v>
      </c>
      <c r="D2">
        <v>3</v>
      </c>
      <c r="E2" t="s">
        <v>8</v>
      </c>
      <c r="F2" t="s">
        <v>11</v>
      </c>
    </row>
    <row r="3" spans="1:13" x14ac:dyDescent="0.3">
      <c r="A3" t="s">
        <v>14</v>
      </c>
      <c r="B3" t="str">
        <f>VLOOKUP(Tableau1[[#This Row],[Name]],Tableau7[],2,FALSE)</f>
        <v>P. MERKEN</v>
      </c>
      <c r="C3">
        <v>2</v>
      </c>
      <c r="D3">
        <v>1</v>
      </c>
      <c r="E3" t="s">
        <v>8</v>
      </c>
      <c r="F3" t="s">
        <v>11</v>
      </c>
      <c r="H3" t="s">
        <v>15</v>
      </c>
    </row>
    <row r="4" spans="1:13" x14ac:dyDescent="0.3">
      <c r="A4" t="s">
        <v>17</v>
      </c>
      <c r="B4" t="str">
        <f>VLOOKUP(Tableau1[[#This Row],[Name]],Tableau7[],2,FALSE)</f>
        <v>P. MERKEN</v>
      </c>
      <c r="C4">
        <v>2</v>
      </c>
      <c r="D4">
        <v>1</v>
      </c>
      <c r="E4" t="s">
        <v>8</v>
      </c>
      <c r="F4" t="s">
        <v>11</v>
      </c>
      <c r="H4" t="s">
        <v>15</v>
      </c>
    </row>
    <row r="5" spans="1:13" x14ac:dyDescent="0.3">
      <c r="A5" t="s">
        <v>31</v>
      </c>
      <c r="B5" t="str">
        <f>VLOOKUP(Tableau1[[#This Row],[Name]],Tableau7[],2,FALSE)</f>
        <v>P. MERKEN</v>
      </c>
      <c r="C5">
        <v>1</v>
      </c>
      <c r="D5">
        <v>1</v>
      </c>
      <c r="E5" t="s">
        <v>13</v>
      </c>
      <c r="F5" t="s">
        <v>11</v>
      </c>
      <c r="H5" t="s">
        <v>15</v>
      </c>
    </row>
    <row r="6" spans="1:13" x14ac:dyDescent="0.3">
      <c r="A6" t="s">
        <v>28</v>
      </c>
      <c r="B6" t="str">
        <f>VLOOKUP(Tableau1[[#This Row],[Name]],Tableau7[],2,FALSE)</f>
        <v>Alain MULS</v>
      </c>
      <c r="C6">
        <v>1</v>
      </c>
      <c r="D6">
        <v>1</v>
      </c>
      <c r="E6" t="s">
        <v>13</v>
      </c>
      <c r="F6" t="s">
        <v>11</v>
      </c>
    </row>
    <row r="7" spans="1:13" x14ac:dyDescent="0.3">
      <c r="A7" t="s">
        <v>19</v>
      </c>
      <c r="B7" t="str">
        <f>VLOOKUP(Tableau1[[#This Row],[Name]],Tableau7[],2,FALSE)</f>
        <v>Bart SCHEERS</v>
      </c>
      <c r="C7">
        <v>2</v>
      </c>
      <c r="D7">
        <v>3</v>
      </c>
      <c r="E7" t="s">
        <v>8</v>
      </c>
      <c r="F7" t="s">
        <v>11</v>
      </c>
      <c r="G7" t="s">
        <v>21</v>
      </c>
    </row>
    <row r="8" spans="1:13" x14ac:dyDescent="0.3">
      <c r="A8" t="s">
        <v>23</v>
      </c>
      <c r="B8" t="str">
        <f>VLOOKUP(Tableau1[[#This Row],[Name]],Tableau7[],2,FALSE)</f>
        <v>Frederik COGHE</v>
      </c>
      <c r="C8">
        <v>1</v>
      </c>
      <c r="D8">
        <v>1</v>
      </c>
      <c r="E8" t="s">
        <v>13</v>
      </c>
      <c r="F8" t="s">
        <v>11</v>
      </c>
    </row>
    <row r="9" spans="1:13" x14ac:dyDescent="0.3">
      <c r="A9" t="s">
        <v>10</v>
      </c>
      <c r="B9" t="str">
        <f>VLOOKUP(Tableau1[[#This Row],[Name]],Tableau7[],2,FALSE)</f>
        <v>Johan GALLANT</v>
      </c>
      <c r="C9">
        <v>1</v>
      </c>
      <c r="D9">
        <v>2</v>
      </c>
      <c r="E9" t="s">
        <v>8</v>
      </c>
      <c r="F9" t="s">
        <v>11</v>
      </c>
      <c r="G9" t="s">
        <v>12</v>
      </c>
      <c r="H9" s="3"/>
    </row>
    <row r="11" spans="1:13" x14ac:dyDescent="0.3">
      <c r="M11" s="4"/>
    </row>
    <row r="12" spans="1:13" x14ac:dyDescent="0.3">
      <c r="M12" s="4"/>
    </row>
    <row r="13" spans="1:13" x14ac:dyDescent="0.3">
      <c r="M13" s="4"/>
    </row>
    <row r="14" spans="1:13" x14ac:dyDescent="0.3">
      <c r="M14" s="4"/>
    </row>
    <row r="15" spans="1:13" x14ac:dyDescent="0.3">
      <c r="M15" s="4"/>
    </row>
    <row r="16" spans="1:13" x14ac:dyDescent="0.3">
      <c r="M16" s="4"/>
    </row>
    <row r="37" spans="1:1" x14ac:dyDescent="0.3">
      <c r="A37" s="2"/>
    </row>
    <row r="38" spans="1:1" x14ac:dyDescent="0.3">
      <c r="A38" s="2"/>
    </row>
  </sheetData>
  <dataValidations count="1">
    <dataValidation type="list" allowBlank="1" showInputMessage="1" showErrorMessage="1" sqref="B10:B1048576" xr:uid="{00000000-0002-0000-0000-000000000000}">
      <formula1>$M$1:$M$9</formula1>
    </dataValidation>
  </dataValidations>
  <pageMargins left="0.7" right="0.7" top="0.75" bottom="0.75" header="0.3" footer="0.3"/>
  <pageSetup fitToWidth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1A2ECE8-ECB1-427E-B416-860CE83752D4}">
          <x14:formula1>
            <xm:f>Information!$F$1:$F$2</xm:f>
          </x14:formula1>
          <xm:sqref>E2:E1048576</xm:sqref>
        </x14:dataValidation>
        <x14:dataValidation type="list" allowBlank="1" showInputMessage="1" showErrorMessage="1" xr:uid="{A37AEED1-4555-49E3-8972-559B2C41ECCB}">
          <x14:formula1>
            <xm:f>Information!$E$1:$E$9</xm:f>
          </x14:formula1>
          <xm:sqref>F2:F1048576</xm:sqref>
        </x14:dataValidation>
      </x14:dataValidations>
    </ext>
    <ext uri="smNativeData">
      <pm:sheetPrefs xmlns:pm="smNativeData" day="161996646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73F8-D48F-4E47-89A9-81CFFE26F932}">
  <dimension ref="A1:H11"/>
  <sheetViews>
    <sheetView workbookViewId="0">
      <selection activeCell="H3" sqref="H3:H5"/>
    </sheetView>
  </sheetViews>
  <sheetFormatPr baseColWidth="10" defaultRowHeight="14.4" x14ac:dyDescent="0.3"/>
  <cols>
    <col min="2" max="2" width="20.77734375" customWidth="1"/>
  </cols>
  <sheetData>
    <row r="1" spans="1:8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" thickTop="1" x14ac:dyDescent="0.3">
      <c r="A2" s="20" t="s">
        <v>85</v>
      </c>
      <c r="B2" t="str">
        <f>VLOOKUP(Tableau16[[#This Row],[Name]],Tableau7[],2,FALSE)</f>
        <v>Johan DE SMET</v>
      </c>
      <c r="C2">
        <v>3</v>
      </c>
      <c r="D2">
        <v>3</v>
      </c>
      <c r="E2" t="s">
        <v>8</v>
      </c>
      <c r="F2" t="s">
        <v>16</v>
      </c>
    </row>
    <row r="3" spans="1:8" x14ac:dyDescent="0.3">
      <c r="A3" s="19" t="s">
        <v>86</v>
      </c>
      <c r="B3" t="str">
        <f>VLOOKUP(Tableau16[[#This Row],[Name]],Tableau7[],2,FALSE)</f>
        <v>K. HEYLEN</v>
      </c>
      <c r="C3">
        <v>2</v>
      </c>
      <c r="D3">
        <v>1</v>
      </c>
      <c r="E3" t="s">
        <v>8</v>
      </c>
      <c r="F3" t="s">
        <v>16</v>
      </c>
    </row>
    <row r="4" spans="1:8" x14ac:dyDescent="0.3">
      <c r="A4" s="24" t="s">
        <v>87</v>
      </c>
      <c r="B4" t="str">
        <f>VLOOKUP(Tableau16[[#This Row],[Name]],Tableau7[],2,FALSE)</f>
        <v>K. HARRI</v>
      </c>
      <c r="C4">
        <v>2</v>
      </c>
      <c r="D4">
        <v>1</v>
      </c>
      <c r="E4" t="s">
        <v>8</v>
      </c>
      <c r="F4" t="s">
        <v>16</v>
      </c>
    </row>
    <row r="5" spans="1:8" x14ac:dyDescent="0.3">
      <c r="A5" s="23" t="s">
        <v>88</v>
      </c>
      <c r="B5" t="str">
        <f>VLOOKUP(Tableau16[[#This Row],[Name]],Tableau7[],2,FALSE)</f>
        <v>K. VAN GYSEGHEM</v>
      </c>
      <c r="C5">
        <v>1</v>
      </c>
      <c r="D5">
        <v>1</v>
      </c>
      <c r="E5" t="s">
        <v>13</v>
      </c>
      <c r="F5" t="s">
        <v>16</v>
      </c>
    </row>
    <row r="6" spans="1:8" x14ac:dyDescent="0.3">
      <c r="A6" s="18" t="s">
        <v>89</v>
      </c>
      <c r="B6" t="str">
        <f>VLOOKUP(Tableau16[[#This Row],[Name]],Tableau7[],2,FALSE)</f>
        <v>Luc RABET</v>
      </c>
      <c r="C6">
        <v>1</v>
      </c>
      <c r="D6">
        <v>1</v>
      </c>
      <c r="E6" t="s">
        <v>13</v>
      </c>
      <c r="F6" t="s">
        <v>16</v>
      </c>
    </row>
    <row r="7" spans="1:8" x14ac:dyDescent="0.3">
      <c r="A7" s="17" t="s">
        <v>90</v>
      </c>
      <c r="B7" t="str">
        <f>VLOOKUP(Tableau16[[#This Row],[Name]],Tableau7[],2,FALSE)</f>
        <v>Xavier NEYT</v>
      </c>
      <c r="C7">
        <v>2</v>
      </c>
      <c r="D7">
        <v>3</v>
      </c>
      <c r="E7" t="s">
        <v>8</v>
      </c>
      <c r="F7" t="s">
        <v>16</v>
      </c>
      <c r="G7" t="s">
        <v>21</v>
      </c>
    </row>
    <row r="8" spans="1:8" x14ac:dyDescent="0.3">
      <c r="A8" s="17" t="s">
        <v>91</v>
      </c>
      <c r="B8" t="str">
        <f>VLOOKUP(Tableau16[[#This Row],[Name]],Tableau7[],2,FALSE)</f>
        <v>Xavier NEYT</v>
      </c>
      <c r="C8">
        <v>1</v>
      </c>
      <c r="D8">
        <v>1</v>
      </c>
      <c r="E8" t="s">
        <v>13</v>
      </c>
      <c r="F8" t="s">
        <v>16</v>
      </c>
    </row>
    <row r="9" spans="1:8" x14ac:dyDescent="0.3">
      <c r="A9" s="25" t="s">
        <v>92</v>
      </c>
      <c r="B9" t="str">
        <f>VLOOKUP(Tableau16[[#This Row],[Name]],Tableau7[],2,FALSE)</f>
        <v>K. HARRI</v>
      </c>
      <c r="C9">
        <v>1</v>
      </c>
      <c r="D9">
        <v>2</v>
      </c>
      <c r="E9" t="s">
        <v>8</v>
      </c>
      <c r="F9" t="s">
        <v>16</v>
      </c>
      <c r="G9" t="s">
        <v>12</v>
      </c>
      <c r="H9" s="3"/>
    </row>
    <row r="10" spans="1:8" x14ac:dyDescent="0.3">
      <c r="A10" s="22" t="s">
        <v>93</v>
      </c>
      <c r="B10" t="str">
        <f>VLOOKUP(Tableau16[[#This Row],[Name]],Tableau7[],2,FALSE)</f>
        <v>Bart SCHEERS</v>
      </c>
      <c r="C10">
        <v>2</v>
      </c>
      <c r="D10">
        <v>3</v>
      </c>
      <c r="E10" t="s">
        <v>13</v>
      </c>
      <c r="F10" t="s">
        <v>16</v>
      </c>
    </row>
    <row r="11" spans="1:8" x14ac:dyDescent="0.3">
      <c r="A11" s="21" t="s">
        <v>94</v>
      </c>
      <c r="B11" t="str">
        <f>VLOOKUP(Tableau16[[#This Row],[Name]],Tableau7[],2,FALSE)</f>
        <v>Alexandre PAPY</v>
      </c>
      <c r="C11">
        <v>1</v>
      </c>
      <c r="D11">
        <v>1</v>
      </c>
      <c r="E11" t="s">
        <v>8</v>
      </c>
      <c r="F11" t="s">
        <v>16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B2999A-844A-4ED2-9F5F-80CC14DC1D2F}">
          <x14:formula1>
            <xm:f>Information!$F$1:$F$2</xm:f>
          </x14:formula1>
          <xm:sqref>E2:E1048576</xm:sqref>
        </x14:dataValidation>
        <x14:dataValidation type="list" allowBlank="1" showInputMessage="1" showErrorMessage="1" xr:uid="{CF6823EF-71CD-4E0E-AF8D-7BB19B2E665D}">
          <x14:formula1>
            <xm:f>Information!$E$1:$E$9</xm:f>
          </x14:formula1>
          <xm:sqref>F2:F1048576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3551-1E5F-48B7-9219-6C0C20CDD684}">
  <dimension ref="A1:M30"/>
  <sheetViews>
    <sheetView workbookViewId="0">
      <selection activeCell="H3" sqref="H3:H5"/>
    </sheetView>
  </sheetViews>
  <sheetFormatPr baseColWidth="10" defaultRowHeight="14.4" x14ac:dyDescent="0.3"/>
  <cols>
    <col min="2" max="2" width="2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3">
      <c r="A2" s="12" t="s">
        <v>53</v>
      </c>
      <c r="B2" t="str">
        <f>VLOOKUP(Tableau17[[#This Row],[Name]],Tableau7[],2,FALSE)</f>
        <v>Karel RAMAEKERS</v>
      </c>
      <c r="C2">
        <v>3</v>
      </c>
      <c r="D2">
        <v>3</v>
      </c>
      <c r="E2" t="s">
        <v>8</v>
      </c>
      <c r="F2" t="s">
        <v>18</v>
      </c>
    </row>
    <row r="3" spans="1:13" x14ac:dyDescent="0.3">
      <c r="A3" s="12" t="s">
        <v>54</v>
      </c>
      <c r="B3" t="str">
        <f>VLOOKUP(Tableau17[[#This Row],[Name]],Tableau7[],2,FALSE)</f>
        <v>Guy SCHOTTE</v>
      </c>
      <c r="C3">
        <v>2</v>
      </c>
      <c r="D3">
        <v>1</v>
      </c>
      <c r="E3" t="s">
        <v>8</v>
      </c>
      <c r="F3" t="s">
        <v>18</v>
      </c>
    </row>
    <row r="4" spans="1:13" x14ac:dyDescent="0.3">
      <c r="A4" s="6" t="s">
        <v>55</v>
      </c>
      <c r="B4" t="str">
        <f>VLOOKUP(Tableau17[[#This Row],[Name]],Tableau7[],2,FALSE)</f>
        <v>Salvatore LO BUE</v>
      </c>
      <c r="C4">
        <v>2</v>
      </c>
      <c r="D4">
        <v>1</v>
      </c>
      <c r="E4" t="s">
        <v>8</v>
      </c>
      <c r="F4" t="s">
        <v>18</v>
      </c>
    </row>
    <row r="5" spans="1:13" ht="20.399999999999999" x14ac:dyDescent="0.3">
      <c r="A5" s="13" t="s">
        <v>56</v>
      </c>
      <c r="B5" t="str">
        <f>VLOOKUP(Tableau17[[#This Row],[Name]],Tableau7[],2,FALSE)</f>
        <v>Koen HEYLEN</v>
      </c>
      <c r="C5">
        <v>1</v>
      </c>
      <c r="D5">
        <v>1</v>
      </c>
      <c r="E5" t="s">
        <v>13</v>
      </c>
      <c r="F5" t="s">
        <v>18</v>
      </c>
    </row>
    <row r="6" spans="1:13" ht="21.6" x14ac:dyDescent="0.3">
      <c r="A6" s="14" t="s">
        <v>56</v>
      </c>
      <c r="B6" t="str">
        <f>VLOOKUP(Tableau17[[#This Row],[Name]],Tableau7[],2,FALSE)</f>
        <v>Koen HEYLEN</v>
      </c>
      <c r="C6">
        <v>1</v>
      </c>
      <c r="D6">
        <v>1</v>
      </c>
      <c r="E6" t="s">
        <v>13</v>
      </c>
      <c r="F6" t="s">
        <v>18</v>
      </c>
    </row>
    <row r="7" spans="1:13" x14ac:dyDescent="0.3">
      <c r="A7" s="5" t="s">
        <v>57</v>
      </c>
      <c r="B7" t="str">
        <f>VLOOKUP(Tableau17[[#This Row],[Name]],Tableau7[],2,FALSE)</f>
        <v>Gunther DYCKMANS</v>
      </c>
      <c r="C7">
        <v>2</v>
      </c>
      <c r="D7">
        <v>3</v>
      </c>
      <c r="E7" t="s">
        <v>8</v>
      </c>
      <c r="F7" t="s">
        <v>18</v>
      </c>
    </row>
    <row r="8" spans="1:13" x14ac:dyDescent="0.3">
      <c r="A8" s="5" t="s">
        <v>58</v>
      </c>
      <c r="B8" t="str">
        <f>VLOOKUP(Tableau17[[#This Row],[Name]],Tableau7[],2,FALSE)</f>
        <v>Gunther DYCKMANS</v>
      </c>
      <c r="C8">
        <v>1</v>
      </c>
      <c r="D8">
        <v>1</v>
      </c>
      <c r="E8" t="s">
        <v>13</v>
      </c>
      <c r="F8" t="s">
        <v>18</v>
      </c>
    </row>
    <row r="9" spans="1:13" x14ac:dyDescent="0.3">
      <c r="A9" s="5" t="s">
        <v>59</v>
      </c>
      <c r="B9" t="str">
        <f>VLOOKUP(Tableau17[[#This Row],[Name]],Tableau7[],2,FALSE)</f>
        <v>Jean HARGOT</v>
      </c>
      <c r="C9">
        <v>1</v>
      </c>
      <c r="D9">
        <v>2</v>
      </c>
      <c r="E9" t="s">
        <v>8</v>
      </c>
      <c r="F9" t="s">
        <v>18</v>
      </c>
      <c r="H9" s="3"/>
    </row>
    <row r="10" spans="1:13" x14ac:dyDescent="0.3">
      <c r="A10" s="7" t="s">
        <v>60</v>
      </c>
      <c r="B10" t="str">
        <f>VLOOKUP(Tableau17[[#This Row],[Name]],Tableau7[],2,FALSE)</f>
        <v>Karel RAMAEKERS</v>
      </c>
      <c r="C10">
        <v>2</v>
      </c>
      <c r="D10">
        <v>3</v>
      </c>
      <c r="E10" t="s">
        <v>13</v>
      </c>
      <c r="F10" t="s">
        <v>18</v>
      </c>
      <c r="H10" s="3"/>
    </row>
    <row r="11" spans="1:13" x14ac:dyDescent="0.3">
      <c r="A11" s="12" t="s">
        <v>61</v>
      </c>
      <c r="B11" t="str">
        <f>VLOOKUP(Tableau17[[#This Row],[Name]],Tableau7[],2,FALSE)</f>
        <v>Bart JANSSENS</v>
      </c>
      <c r="C11">
        <v>1</v>
      </c>
      <c r="D11">
        <v>1</v>
      </c>
      <c r="E11" t="s">
        <v>13</v>
      </c>
      <c r="F11" t="s">
        <v>18</v>
      </c>
      <c r="H11" s="3"/>
      <c r="M11" s="4"/>
    </row>
    <row r="12" spans="1:13" x14ac:dyDescent="0.3">
      <c r="A12" s="10" t="s">
        <v>62</v>
      </c>
      <c r="B12" t="str">
        <f>VLOOKUP(Tableau17[[#This Row],[Name]],Tableau7[],2,FALSE)</f>
        <v>Robby HAELTERMAN</v>
      </c>
      <c r="C12">
        <v>1</v>
      </c>
      <c r="D12">
        <v>2</v>
      </c>
      <c r="E12" t="s">
        <v>8</v>
      </c>
      <c r="F12" t="s">
        <v>18</v>
      </c>
      <c r="H12" s="3"/>
      <c r="M12" s="4"/>
    </row>
    <row r="13" spans="1:13" x14ac:dyDescent="0.3">
      <c r="A13" s="11" t="s">
        <v>63</v>
      </c>
      <c r="B13" t="str">
        <f>VLOOKUP(Tableau17[[#This Row],[Name]],Tableau7[],2,FALSE)</f>
        <v>Karel RAMAEKERS</v>
      </c>
      <c r="C13">
        <v>2</v>
      </c>
      <c r="D13">
        <v>3</v>
      </c>
      <c r="E13" t="s">
        <v>13</v>
      </c>
      <c r="F13" t="s">
        <v>18</v>
      </c>
      <c r="H13" s="3"/>
      <c r="M13" s="4"/>
    </row>
    <row r="14" spans="1:13" x14ac:dyDescent="0.3">
      <c r="A14" s="8" t="s">
        <v>64</v>
      </c>
      <c r="B14" t="str">
        <f>VLOOKUP(Tableau17[[#This Row],[Name]],Tableau7[],2,FALSE)</f>
        <v>Michael VAN SCHOOR</v>
      </c>
      <c r="C14">
        <v>1</v>
      </c>
      <c r="D14">
        <v>1</v>
      </c>
      <c r="E14" t="s">
        <v>8</v>
      </c>
      <c r="F14" t="s">
        <v>18</v>
      </c>
      <c r="H14" s="3"/>
      <c r="M14" s="4"/>
    </row>
    <row r="15" spans="1:13" x14ac:dyDescent="0.3">
      <c r="A15" s="9" t="s">
        <v>65</v>
      </c>
      <c r="B15" t="str">
        <f>VLOOKUP(Tableau17[[#This Row],[Name]],Tableau7[],2,FALSE)</f>
        <v>Johan GALLANT</v>
      </c>
      <c r="C15">
        <v>1</v>
      </c>
      <c r="D15">
        <v>1</v>
      </c>
      <c r="E15" t="s">
        <v>13</v>
      </c>
      <c r="F15" t="s">
        <v>18</v>
      </c>
      <c r="H15" s="3"/>
      <c r="M15" s="4"/>
    </row>
    <row r="16" spans="1:13" x14ac:dyDescent="0.3">
      <c r="M16" s="4"/>
    </row>
    <row r="17" spans="13:13" x14ac:dyDescent="0.3">
      <c r="M17" s="15"/>
    </row>
    <row r="18" spans="13:13" x14ac:dyDescent="0.3">
      <c r="M18" s="15"/>
    </row>
    <row r="19" spans="13:13" x14ac:dyDescent="0.3">
      <c r="M19" s="15"/>
    </row>
    <row r="20" spans="13:13" x14ac:dyDescent="0.3">
      <c r="M20" s="15"/>
    </row>
    <row r="21" spans="13:13" x14ac:dyDescent="0.3">
      <c r="M21" s="15"/>
    </row>
    <row r="22" spans="13:13" x14ac:dyDescent="0.3">
      <c r="M22" s="15"/>
    </row>
    <row r="23" spans="13:13" x14ac:dyDescent="0.3">
      <c r="M23" s="15"/>
    </row>
    <row r="24" spans="13:13" x14ac:dyDescent="0.3">
      <c r="M24" s="15"/>
    </row>
    <row r="25" spans="13:13" x14ac:dyDescent="0.3">
      <c r="M25" s="15"/>
    </row>
    <row r="26" spans="13:13" x14ac:dyDescent="0.3">
      <c r="M26" s="15"/>
    </row>
    <row r="27" spans="13:13" x14ac:dyDescent="0.3">
      <c r="M27" s="15"/>
    </row>
    <row r="28" spans="13:13" x14ac:dyDescent="0.3">
      <c r="M28" s="15"/>
    </row>
    <row r="29" spans="13:13" x14ac:dyDescent="0.3">
      <c r="M29" s="15"/>
    </row>
    <row r="30" spans="13:13" x14ac:dyDescent="0.3">
      <c r="M30" s="15"/>
    </row>
  </sheetData>
  <dataValidations count="1">
    <dataValidation type="list" allowBlank="1" showInputMessage="1" showErrorMessage="1" sqref="B16:B22" xr:uid="{CDE4F6D2-E8C3-4DD1-AE96-AF19AF85DB3A}">
      <formula1>$M$1:$M$9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C4DB5C-65C1-4AB5-9283-9E11C1D42524}">
          <x14:formula1>
            <xm:f>Information!$F$1:$F$2</xm:f>
          </x14:formula1>
          <xm:sqref>E2:E1048576</xm:sqref>
        </x14:dataValidation>
        <x14:dataValidation type="list" allowBlank="1" showInputMessage="1" showErrorMessage="1" xr:uid="{B9AF6630-591E-477E-9C51-4D6FEA4DA09D}">
          <x14:formula1>
            <xm:f>Information!$E$1:$E$9</xm:f>
          </x14:formula1>
          <xm:sqref>F2:F1048576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61125-1F03-49AF-8B5B-E75B85448160}">
  <dimension ref="A1:M16"/>
  <sheetViews>
    <sheetView workbookViewId="0">
      <selection activeCell="E1" sqref="E1:F1"/>
    </sheetView>
  </sheetViews>
  <sheetFormatPr baseColWidth="10" defaultRowHeight="14.4" x14ac:dyDescent="0.3"/>
  <cols>
    <col min="2" max="2" width="22.33203125" customWidth="1"/>
    <col min="8" max="8" width="13.88671875" customWidth="1"/>
    <col min="11" max="11" width="0" hidden="1" customWidth="1"/>
    <col min="12" max="12" width="9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</row>
    <row r="2" spans="1:13" x14ac:dyDescent="0.3">
      <c r="A2" t="s">
        <v>41</v>
      </c>
      <c r="B2" t="str">
        <f>VLOOKUP(Tableau166[[#This Row],[Name]],Tableau7[],2,FALSE)</f>
        <v>Ben LAUWENS</v>
      </c>
      <c r="C2">
        <v>1</v>
      </c>
      <c r="D2">
        <v>2</v>
      </c>
      <c r="E2" t="s">
        <v>13</v>
      </c>
      <c r="F2" t="s">
        <v>22</v>
      </c>
      <c r="K2" t="s">
        <v>13</v>
      </c>
    </row>
    <row r="3" spans="1:13" x14ac:dyDescent="0.3">
      <c r="A3" t="s">
        <v>42</v>
      </c>
      <c r="B3" t="str">
        <f>VLOOKUP(Tableau166[[#This Row],[Name]],Tableau7[],2,FALSE)</f>
        <v>Karel RAMAEKERS</v>
      </c>
      <c r="C3">
        <v>1</v>
      </c>
      <c r="D3">
        <v>2</v>
      </c>
      <c r="E3" t="s">
        <v>8</v>
      </c>
      <c r="F3" t="s">
        <v>22</v>
      </c>
    </row>
    <row r="4" spans="1:13" x14ac:dyDescent="0.3">
      <c r="A4" t="s">
        <v>43</v>
      </c>
      <c r="B4" t="str">
        <f>VLOOKUP(Tableau166[[#This Row],[Name]],Tableau7[],2,FALSE)</f>
        <v>Ben LAUWENS</v>
      </c>
      <c r="C4">
        <v>2</v>
      </c>
      <c r="D4">
        <v>1</v>
      </c>
      <c r="E4" t="s">
        <v>8</v>
      </c>
      <c r="F4" t="s">
        <v>22</v>
      </c>
    </row>
    <row r="5" spans="1:13" x14ac:dyDescent="0.3">
      <c r="A5" t="s">
        <v>44</v>
      </c>
      <c r="B5" t="str">
        <f>VLOOKUP(Tableau166[[#This Row],[Name]],Tableau7[],2,FALSE)</f>
        <v>Karel RAMAEKERS</v>
      </c>
      <c r="C5">
        <v>1</v>
      </c>
      <c r="D5">
        <v>4</v>
      </c>
      <c r="E5" t="s">
        <v>13</v>
      </c>
      <c r="F5" t="s">
        <v>22</v>
      </c>
    </row>
    <row r="6" spans="1:13" x14ac:dyDescent="0.3">
      <c r="A6" t="s">
        <v>45</v>
      </c>
      <c r="B6" t="str">
        <f>VLOOKUP(Tableau166[[#This Row],[Name]],Tableau7[],2,FALSE)</f>
        <v>Eric COLON</v>
      </c>
      <c r="C6">
        <v>1</v>
      </c>
      <c r="D6">
        <v>2</v>
      </c>
      <c r="E6" t="s">
        <v>13</v>
      </c>
      <c r="F6" t="s">
        <v>22</v>
      </c>
    </row>
    <row r="7" spans="1:13" x14ac:dyDescent="0.3">
      <c r="A7" t="s">
        <v>46</v>
      </c>
      <c r="B7" t="str">
        <f>VLOOKUP(Tableau166[[#This Row],[Name]],Tableau7[],2,FALSE)</f>
        <v>Michael VAN SCHOOR</v>
      </c>
      <c r="C7">
        <v>2</v>
      </c>
      <c r="D7">
        <v>4</v>
      </c>
      <c r="E7" t="s">
        <v>8</v>
      </c>
      <c r="F7" t="s">
        <v>22</v>
      </c>
    </row>
    <row r="8" spans="1:13" x14ac:dyDescent="0.3">
      <c r="A8" t="s">
        <v>47</v>
      </c>
      <c r="B8" t="str">
        <f>VLOOKUP(Tableau166[[#This Row],[Name]],Tableau7[],2,FALSE)</f>
        <v>Profs de langue</v>
      </c>
      <c r="C8">
        <v>1</v>
      </c>
      <c r="D8">
        <v>1</v>
      </c>
      <c r="E8" t="s">
        <v>8</v>
      </c>
      <c r="F8" t="s">
        <v>22</v>
      </c>
    </row>
    <row r="9" spans="1:13" x14ac:dyDescent="0.3">
      <c r="B9" s="1"/>
      <c r="H9" s="3"/>
    </row>
    <row r="11" spans="1:13" x14ac:dyDescent="0.3">
      <c r="M11" s="4"/>
    </row>
    <row r="12" spans="1:13" x14ac:dyDescent="0.3">
      <c r="M12" s="4"/>
    </row>
    <row r="13" spans="1:13" x14ac:dyDescent="0.3">
      <c r="M13" s="4"/>
    </row>
    <row r="14" spans="1:13" x14ac:dyDescent="0.3">
      <c r="M14" s="4"/>
    </row>
    <row r="15" spans="1:13" x14ac:dyDescent="0.3">
      <c r="M15" s="4"/>
    </row>
    <row r="16" spans="1:13" x14ac:dyDescent="0.3">
      <c r="M16" s="4"/>
    </row>
  </sheetData>
  <phoneticPr fontId="17" type="noConversion"/>
  <dataValidations count="1">
    <dataValidation type="list" allowBlank="1" showInputMessage="1" showErrorMessage="1" sqref="B9" xr:uid="{647BDC7A-4E8B-450A-8611-D16986C545A1}">
      <formula1>$M$1:$M$9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8A6B482-A89E-4BFA-8A44-8D4EC1D789B3}">
          <x14:formula1>
            <xm:f>Information!$E$1:$E$9</xm:f>
          </x14:formula1>
          <xm:sqref>F2:F1048576</xm:sqref>
        </x14:dataValidation>
        <x14:dataValidation type="list" allowBlank="1" showInputMessage="1" showErrorMessage="1" xr:uid="{858F6E5D-DA64-4224-847B-00DE7CB4AB8C}">
          <x14:formula1>
            <xm:f>Information!$F$1:$F$2</xm:f>
          </x14:formula1>
          <xm:sqref>E2:E1048576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workbookViewId="0">
      <selection activeCell="E1" sqref="E1:F1"/>
    </sheetView>
  </sheetViews>
  <sheetFormatPr baseColWidth="10" defaultColWidth="10.6640625" defaultRowHeight="14.4" x14ac:dyDescent="0.3"/>
  <cols>
    <col min="1" max="1" width="24" customWidth="1"/>
    <col min="2" max="2" width="22.109375" customWidth="1"/>
    <col min="3" max="3" width="15.21875" customWidth="1"/>
    <col min="4" max="4" width="19.6640625" customWidth="1"/>
    <col min="5" max="5" width="18.77734375" customWidth="1"/>
    <col min="6" max="6" width="14.88671875" customWidth="1"/>
    <col min="7" max="7" width="16.77734375" customWidth="1"/>
    <col min="8" max="8" width="17.6640625" customWidth="1"/>
    <col min="11" max="11" width="17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3">
      <c r="A2" t="s">
        <v>34</v>
      </c>
      <c r="B2" t="str">
        <f>VLOOKUP(Table1[[#This Row],[Name]],Tableau7[],2,FALSE)</f>
        <v>Scheers</v>
      </c>
      <c r="C2">
        <v>1</v>
      </c>
      <c r="D2">
        <v>3</v>
      </c>
      <c r="E2" t="s">
        <v>8</v>
      </c>
      <c r="F2" t="s">
        <v>24</v>
      </c>
      <c r="G2" t="s">
        <v>35</v>
      </c>
      <c r="H2" s="3"/>
      <c r="K2" s="3"/>
    </row>
    <row r="3" spans="1:11" x14ac:dyDescent="0.3">
      <c r="A3" t="s">
        <v>36</v>
      </c>
      <c r="B3" t="str">
        <f>VLOOKUP(Table1[[#This Row],[Name]],Tableau7[],2,FALSE)</f>
        <v>Prof de droit</v>
      </c>
      <c r="C3">
        <v>2</v>
      </c>
      <c r="D3">
        <v>4</v>
      </c>
      <c r="E3" t="s">
        <v>8</v>
      </c>
      <c r="F3" t="s">
        <v>24</v>
      </c>
      <c r="G3" t="s">
        <v>37</v>
      </c>
    </row>
    <row r="4" spans="1:11" x14ac:dyDescent="0.3">
      <c r="A4" t="s">
        <v>38</v>
      </c>
      <c r="B4" t="str">
        <f>VLOOKUP(Table1[[#This Row],[Name]],Tableau7[],2,FALSE)</f>
        <v>Prof de droit</v>
      </c>
      <c r="C4">
        <v>2</v>
      </c>
      <c r="D4">
        <v>4</v>
      </c>
      <c r="E4" t="s">
        <v>8</v>
      </c>
      <c r="F4" t="s">
        <v>24</v>
      </c>
      <c r="G4" t="s">
        <v>35</v>
      </c>
    </row>
    <row r="5" spans="1:11" x14ac:dyDescent="0.3">
      <c r="A5" t="s">
        <v>39</v>
      </c>
      <c r="B5" t="str">
        <f>VLOOKUP(Table1[[#This Row],[Name]],Tableau7[],2,FALSE)</f>
        <v>Prof d'histoire</v>
      </c>
      <c r="C5">
        <v>1</v>
      </c>
      <c r="D5">
        <v>3</v>
      </c>
      <c r="E5" t="s">
        <v>13</v>
      </c>
      <c r="F5" t="s">
        <v>24</v>
      </c>
      <c r="G5" t="s">
        <v>37</v>
      </c>
    </row>
    <row r="6" spans="1:11" x14ac:dyDescent="0.3">
      <c r="A6" t="s">
        <v>40</v>
      </c>
      <c r="B6" t="str">
        <f>VLOOKUP(Table1[[#This Row],[Name]],Tableau7[],2,FALSE)</f>
        <v>Alexandre</v>
      </c>
      <c r="C6">
        <v>1</v>
      </c>
      <c r="D6">
        <v>5</v>
      </c>
      <c r="E6" t="s">
        <v>8</v>
      </c>
      <c r="F6" t="s">
        <v>24</v>
      </c>
    </row>
    <row r="29" spans="1:1" x14ac:dyDescent="0.3">
      <c r="A29" s="2"/>
    </row>
    <row r="30" spans="1:1" x14ac:dyDescent="0.3">
      <c r="A30" s="2"/>
    </row>
  </sheetData>
  <pageMargins left="0.7" right="0.7" top="0.75" bottom="0.75" header="0.3" footer="0.3"/>
  <pageSetup fitToWidth="0" pageOrder="overThenDown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'172 POL'!$M$1:$M$9</xm:f>
          </x14:formula1>
          <xm:sqref>B7:B1048576</xm:sqref>
        </x14:dataValidation>
        <x14:dataValidation type="list" allowBlank="1" showInputMessage="1" showErrorMessage="1" xr:uid="{1955D8C7-DD0F-4695-B3EC-6E4C6234163B}">
          <x14:formula1>
            <xm:f>Information!$F$1:$F$2</xm:f>
          </x14:formula1>
          <xm:sqref>E2:E1048576</xm:sqref>
        </x14:dataValidation>
        <x14:dataValidation type="list" allowBlank="1" showInputMessage="1" showErrorMessage="1" xr:uid="{54B07C82-EF6E-411F-9505-E9D709B11E54}">
          <x14:formula1>
            <xm:f>Information!$E$1:$E$9</xm:f>
          </x14:formula1>
          <xm:sqref>F2:F1048576</xm:sqref>
        </x14:dataValidation>
      </x14:dataValidations>
    </ext>
    <ext uri="smNativeData">
      <pm:sheetPrefs xmlns:pm="smNativeData" day="161996646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Information</vt:lpstr>
      <vt:lpstr>171 POL</vt:lpstr>
      <vt:lpstr>172 POL</vt:lpstr>
      <vt:lpstr>173 POL</vt:lpstr>
      <vt:lpstr>174 POL</vt:lpstr>
      <vt:lpstr>175 POL</vt:lpstr>
      <vt:lpstr>157 SSMW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Remacle.Max</dc:creator>
  <cp:keywords/>
  <dc:description/>
  <cp:lastModifiedBy>Simplex</cp:lastModifiedBy>
  <cp:revision>0</cp:revision>
  <dcterms:created xsi:type="dcterms:W3CDTF">2021-03-06T16:10:56Z</dcterms:created>
  <dcterms:modified xsi:type="dcterms:W3CDTF">2021-05-03T17:46:06Z</dcterms:modified>
</cp:coreProperties>
</file>