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2\Desktop\"/>
    </mc:Choice>
  </mc:AlternateContent>
  <bookViews>
    <workbookView xWindow="0" yWindow="0" windowWidth="19500" windowHeight="8280" activeTab="1"/>
  </bookViews>
  <sheets>
    <sheet name="Feuil1" sheetId="1" r:id="rId1"/>
    <sheet name="layo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11" i="1"/>
  <c r="C41" i="2" l="1"/>
  <c r="H67" i="1"/>
  <c r="H68" i="1" s="1"/>
  <c r="J67" i="1"/>
  <c r="K68" i="1" s="1"/>
  <c r="L69" i="1" s="1"/>
  <c r="W46" i="1"/>
  <c r="G68" i="1" l="1"/>
  <c r="J68" i="1"/>
  <c r="I68" i="1" s="1"/>
  <c r="H69" i="1" s="1"/>
  <c r="K69" i="1"/>
  <c r="J69" i="1" s="1"/>
  <c r="F69" i="1" l="1"/>
  <c r="G69" i="1"/>
  <c r="C5" i="1" l="1"/>
  <c r="C10" i="1" l="1"/>
  <c r="N13" i="1" l="1"/>
  <c r="R13" i="1"/>
  <c r="F13" i="1"/>
  <c r="Q13" i="1"/>
  <c r="D13" i="1"/>
  <c r="U13" i="1"/>
  <c r="G13" i="1"/>
  <c r="V13" i="1"/>
  <c r="J13" i="1"/>
  <c r="O13" i="1"/>
  <c r="T13" i="1"/>
  <c r="H13" i="1"/>
  <c r="K13" i="1"/>
  <c r="W13" i="1"/>
  <c r="M13" i="1"/>
  <c r="L13" i="1"/>
  <c r="P13" i="1"/>
  <c r="I13" i="1"/>
  <c r="C13" i="1"/>
  <c r="C14" i="1" s="1"/>
  <c r="C4" i="1"/>
  <c r="E13" i="1"/>
  <c r="S13" i="1"/>
  <c r="D14" i="1" l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K33" i="1"/>
  <c r="K37" i="1"/>
  <c r="K41" i="1"/>
  <c r="D31" i="1"/>
  <c r="J31" i="1"/>
  <c r="N34" i="1"/>
  <c r="R37" i="1"/>
  <c r="V40" i="1"/>
  <c r="L31" i="1"/>
  <c r="I35" i="1"/>
  <c r="Q41" i="1"/>
  <c r="P40" i="1"/>
  <c r="N29" i="1"/>
  <c r="L38" i="1"/>
  <c r="M34" i="1"/>
  <c r="E35" i="1"/>
  <c r="G31" i="1"/>
  <c r="O36" i="1"/>
  <c r="S41" i="1"/>
  <c r="T33" i="1"/>
  <c r="V33" i="1"/>
  <c r="F38" i="1"/>
  <c r="J42" i="1"/>
  <c r="M33" i="1"/>
  <c r="M42" i="1"/>
  <c r="M35" i="1"/>
  <c r="H37" i="1"/>
  <c r="L35" i="1"/>
  <c r="M39" i="1"/>
  <c r="G34" i="1"/>
  <c r="O39" i="1"/>
  <c r="L30" i="1"/>
  <c r="V31" i="1"/>
  <c r="J36" i="1"/>
  <c r="N40" i="1"/>
  <c r="L32" i="1"/>
  <c r="U38" i="1"/>
  <c r="D39" i="1"/>
  <c r="Q31" i="1"/>
  <c r="D42" i="1"/>
  <c r="I32" i="1"/>
  <c r="S31" i="1"/>
  <c r="S39" i="1"/>
  <c r="J32" i="1"/>
  <c r="R40" i="1"/>
  <c r="I39" i="1"/>
  <c r="I33" i="1"/>
  <c r="U33" i="1"/>
  <c r="O37" i="1"/>
  <c r="J30" i="1"/>
  <c r="V38" i="1"/>
  <c r="Q35" i="1"/>
  <c r="U39" i="1"/>
  <c r="L39" i="1"/>
  <c r="S35" i="1"/>
  <c r="D33" i="1"/>
  <c r="N37" i="1"/>
  <c r="E31" i="1"/>
  <c r="E33" i="1"/>
  <c r="U32" i="1"/>
  <c r="G36" i="1"/>
  <c r="L33" i="1"/>
  <c r="V37" i="1"/>
  <c r="U31" i="1"/>
  <c r="Q34" i="1"/>
  <c r="D35" i="1"/>
  <c r="U7" i="1"/>
  <c r="T46" i="1" s="1"/>
  <c r="F7" i="1"/>
  <c r="E46" i="1" s="1"/>
  <c r="W7" i="1"/>
  <c r="V46" i="1" s="1"/>
  <c r="M7" i="1"/>
  <c r="L46" i="1" s="1"/>
  <c r="J7" i="1"/>
  <c r="I46" i="1" s="1"/>
  <c r="C33" i="1"/>
  <c r="C42" i="1"/>
  <c r="C40" i="1"/>
  <c r="K31" i="1"/>
  <c r="K35" i="1"/>
  <c r="K39" i="1"/>
  <c r="H29" i="1"/>
  <c r="D34" i="1"/>
  <c r="V32" i="1"/>
  <c r="F36" i="1"/>
  <c r="J39" i="1"/>
  <c r="N42" i="1"/>
  <c r="P34" i="1"/>
  <c r="M38" i="1"/>
  <c r="Q33" i="1"/>
  <c r="Q36" i="1"/>
  <c r="H35" i="1"/>
  <c r="P41" i="1"/>
  <c r="D41" i="1"/>
  <c r="I40" i="1"/>
  <c r="S33" i="1"/>
  <c r="G39" i="1"/>
  <c r="H30" i="1"/>
  <c r="R31" i="1"/>
  <c r="V35" i="1"/>
  <c r="J40" i="1"/>
  <c r="D32" i="1"/>
  <c r="E38" i="1"/>
  <c r="H38" i="1"/>
  <c r="U30" i="1"/>
  <c r="H41" i="1"/>
  <c r="M31" i="1"/>
  <c r="O31" i="1"/>
  <c r="S36" i="1"/>
  <c r="G42" i="1"/>
  <c r="L34" i="1"/>
  <c r="F34" i="1"/>
  <c r="J38" i="1"/>
  <c r="R42" i="1"/>
  <c r="I34" i="1"/>
  <c r="U42" i="1"/>
  <c r="M37" i="1"/>
  <c r="P37" i="1"/>
  <c r="H36" i="1"/>
  <c r="M41" i="1"/>
  <c r="O34" i="1"/>
  <c r="T30" i="1"/>
  <c r="N36" i="1"/>
  <c r="H33" i="1"/>
  <c r="T39" i="1"/>
  <c r="L42" i="1"/>
  <c r="S30" i="1"/>
  <c r="S42" i="1"/>
  <c r="R34" i="1"/>
  <c r="G29" i="1"/>
  <c r="M30" i="1"/>
  <c r="T38" i="1"/>
  <c r="F29" i="1"/>
  <c r="G41" i="1"/>
  <c r="J33" i="1"/>
  <c r="V41" i="1"/>
  <c r="I41" i="1"/>
  <c r="D36" i="1"/>
  <c r="I38" i="1"/>
  <c r="O41" i="1"/>
  <c r="N33" i="1"/>
  <c r="F42" i="1"/>
  <c r="E42" i="1"/>
  <c r="L36" i="1"/>
  <c r="E39" i="1"/>
  <c r="V7" i="1"/>
  <c r="U46" i="1" s="1"/>
  <c r="L7" i="1"/>
  <c r="K46" i="1" s="1"/>
  <c r="I7" i="1"/>
  <c r="H46" i="1" s="1"/>
  <c r="R7" i="1"/>
  <c r="Q46" i="1" s="1"/>
  <c r="G7" i="1"/>
  <c r="F46" i="1" s="1"/>
  <c r="C37" i="1"/>
  <c r="C34" i="1"/>
  <c r="C35" i="1"/>
  <c r="C41" i="1"/>
  <c r="K32" i="1"/>
  <c r="K40" i="1"/>
  <c r="N30" i="1"/>
  <c r="V36" i="1"/>
  <c r="K29" i="1"/>
  <c r="E40" i="1"/>
  <c r="Q40" i="1"/>
  <c r="I29" i="1"/>
  <c r="V29" i="1"/>
  <c r="O40" i="1"/>
  <c r="R32" i="1"/>
  <c r="J41" i="1"/>
  <c r="M40" i="1"/>
  <c r="T34" i="1"/>
  <c r="I36" i="1"/>
  <c r="G38" i="1"/>
  <c r="V30" i="1"/>
  <c r="N39" i="1"/>
  <c r="M36" i="1"/>
  <c r="U41" i="1"/>
  <c r="L41" i="1"/>
  <c r="G37" i="1"/>
  <c r="R38" i="1"/>
  <c r="Q38" i="1"/>
  <c r="S34" i="1"/>
  <c r="R36" i="1"/>
  <c r="T41" i="1"/>
  <c r="G32" i="1"/>
  <c r="N35" i="1"/>
  <c r="P36" i="1"/>
  <c r="O33" i="1"/>
  <c r="R35" i="1"/>
  <c r="D37" i="1"/>
  <c r="D7" i="1"/>
  <c r="C46" i="1" s="1"/>
  <c r="Q7" i="1"/>
  <c r="P46" i="1" s="1"/>
  <c r="C36" i="1"/>
  <c r="C32" i="1"/>
  <c r="C7" i="1"/>
  <c r="C8" i="1" s="1"/>
  <c r="D8" i="1" s="1"/>
  <c r="K34" i="1"/>
  <c r="K42" i="1"/>
  <c r="F32" i="1"/>
  <c r="N38" i="1"/>
  <c r="T32" i="1"/>
  <c r="J29" i="1"/>
  <c r="M32" i="1"/>
  <c r="T37" i="1"/>
  <c r="O32" i="1"/>
  <c r="D29" i="1"/>
  <c r="V34" i="1"/>
  <c r="O29" i="1"/>
  <c r="E32" i="1"/>
  <c r="H39" i="1"/>
  <c r="G30" i="1"/>
  <c r="S40" i="1"/>
  <c r="F33" i="1"/>
  <c r="N41" i="1"/>
  <c r="U40" i="1"/>
  <c r="P35" i="1"/>
  <c r="E37" i="1"/>
  <c r="O42" i="1"/>
  <c r="V42" i="1"/>
  <c r="D38" i="1"/>
  <c r="G40" i="1"/>
  <c r="K36" i="1"/>
  <c r="D30" i="1"/>
  <c r="R33" i="1"/>
  <c r="F40" i="1"/>
  <c r="Q32" i="1"/>
  <c r="L37" i="1"/>
  <c r="T36" i="1"/>
  <c r="U29" i="1"/>
  <c r="G35" i="1"/>
  <c r="T31" i="1"/>
  <c r="F37" i="1"/>
  <c r="H34" i="1"/>
  <c r="P42" i="1"/>
  <c r="Q29" i="1"/>
  <c r="S32" i="1"/>
  <c r="L29" i="1"/>
  <c r="F35" i="1"/>
  <c r="S29" i="1"/>
  <c r="T35" i="1"/>
  <c r="P39" i="1"/>
  <c r="O30" i="1"/>
  <c r="F30" i="1"/>
  <c r="U34" i="1"/>
  <c r="P38" i="1"/>
  <c r="H31" i="1"/>
  <c r="P33" i="1"/>
  <c r="T42" i="1"/>
  <c r="P29" i="1"/>
  <c r="P30" i="1"/>
  <c r="L40" i="1"/>
  <c r="T29" i="1"/>
  <c r="P31" i="1"/>
  <c r="T40" i="1"/>
  <c r="K7" i="1"/>
  <c r="J46" i="1" s="1"/>
  <c r="H7" i="1"/>
  <c r="G46" i="1" s="1"/>
  <c r="E7" i="1"/>
  <c r="D46" i="1" s="1"/>
  <c r="C39" i="1"/>
  <c r="C30" i="1"/>
  <c r="K30" i="1"/>
  <c r="K38" i="1"/>
  <c r="P32" i="1"/>
  <c r="J35" i="1"/>
  <c r="R41" i="1"/>
  <c r="U36" i="1"/>
  <c r="Q30" i="1"/>
  <c r="D40" i="1"/>
  <c r="U37" i="1"/>
  <c r="S37" i="1"/>
  <c r="R30" i="1"/>
  <c r="F39" i="1"/>
  <c r="E36" i="1"/>
  <c r="E41" i="1"/>
  <c r="H40" i="1"/>
  <c r="O35" i="1"/>
  <c r="H32" i="1"/>
  <c r="J37" i="1"/>
  <c r="I30" i="1"/>
  <c r="M29" i="1"/>
  <c r="I31" i="1"/>
  <c r="G33" i="1"/>
  <c r="J34" i="1"/>
  <c r="R29" i="1"/>
  <c r="I42" i="1"/>
  <c r="E34" i="1"/>
  <c r="R39" i="1"/>
  <c r="S38" i="1"/>
  <c r="E30" i="1"/>
  <c r="P7" i="1"/>
  <c r="O46" i="1" s="1"/>
  <c r="C29" i="1"/>
  <c r="S7" i="1"/>
  <c r="R46" i="1" s="1"/>
  <c r="N32" i="1"/>
  <c r="U35" i="1"/>
  <c r="I37" i="1"/>
  <c r="N31" i="1"/>
  <c r="E29" i="1"/>
  <c r="C38" i="1"/>
  <c r="T7" i="1"/>
  <c r="S46" i="1" s="1"/>
  <c r="F41" i="1"/>
  <c r="O38" i="1"/>
  <c r="Q42" i="1"/>
  <c r="V39" i="1"/>
  <c r="C31" i="1"/>
  <c r="Q39" i="1"/>
  <c r="F31" i="1"/>
  <c r="H42" i="1"/>
  <c r="Q37" i="1"/>
  <c r="N7" i="1"/>
  <c r="M46" i="1" s="1"/>
  <c r="O7" i="1"/>
  <c r="N46" i="1" s="1"/>
  <c r="E8" i="1" l="1"/>
  <c r="F8" i="1" s="1"/>
  <c r="G8" i="1" s="1"/>
  <c r="W29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W34" i="1"/>
  <c r="W33" i="1"/>
  <c r="W31" i="1"/>
  <c r="W30" i="1"/>
  <c r="W32" i="1"/>
  <c r="W37" i="1"/>
  <c r="W39" i="1"/>
  <c r="W36" i="1"/>
  <c r="W41" i="1"/>
  <c r="W40" i="1"/>
  <c r="W38" i="1"/>
  <c r="W35" i="1"/>
  <c r="W42" i="1"/>
</calcChain>
</file>

<file path=xl/sharedStrings.xml><?xml version="1.0" encoding="utf-8"?>
<sst xmlns="http://schemas.openxmlformats.org/spreadsheetml/2006/main" count="73" uniqueCount="41">
  <si>
    <t>n =</t>
  </si>
  <si>
    <t>p =</t>
  </si>
  <si>
    <t>k</t>
  </si>
  <si>
    <t>proba</t>
  </si>
  <si>
    <t>cumulative</t>
  </si>
  <si>
    <t>jeu 1</t>
  </si>
  <si>
    <t>jeu 3</t>
  </si>
  <si>
    <t>jeu 4</t>
  </si>
  <si>
    <t>jeu 5</t>
  </si>
  <si>
    <t>jeu 2</t>
  </si>
  <si>
    <t>jeu 6</t>
  </si>
  <si>
    <t>jeu 7</t>
  </si>
  <si>
    <t>jeu 8</t>
  </si>
  <si>
    <t>jeu 9</t>
  </si>
  <si>
    <t>jeu 10</t>
  </si>
  <si>
    <t>jeu 11</t>
  </si>
  <si>
    <t>jeu 12</t>
  </si>
  <si>
    <t>jeu 13</t>
  </si>
  <si>
    <t>jeu 14</t>
  </si>
  <si>
    <t>Play scénarios</t>
  </si>
  <si>
    <t>tir</t>
  </si>
  <si>
    <t>succès</t>
  </si>
  <si>
    <t>Visualisation bulles</t>
  </si>
  <si>
    <t>n</t>
  </si>
  <si>
    <t>p</t>
  </si>
  <si>
    <t>B1</t>
  </si>
  <si>
    <t>B2</t>
  </si>
  <si>
    <t>Gaussian</t>
  </si>
  <si>
    <t>On/off</t>
  </si>
  <si>
    <t>B1/B1</t>
  </si>
  <si>
    <t>BUBBLE GRAPHE</t>
  </si>
  <si>
    <t>PLAY RANDOM SCENARIO</t>
  </si>
  <si>
    <t>tirage</t>
  </si>
  <si>
    <t>Score</t>
  </si>
  <si>
    <t>game n</t>
  </si>
  <si>
    <t>Play</t>
  </si>
  <si>
    <t>20 games</t>
  </si>
  <si>
    <t>y = nb d occurrence du score</t>
  </si>
  <si>
    <t>abscisses</t>
  </si>
  <si>
    <t>score</t>
  </si>
  <si>
    <t>afficher aussi les probabilités données par la 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</si>
</sst>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Feuil1!$B$7</c:f>
              <c:strCache>
                <c:ptCount val="1"/>
                <c:pt idx="0">
                  <c:v>proba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Feuil1!$C$7:$W$7</c:f>
              <c:numCache>
                <c:formatCode>General</c:formatCode>
                <c:ptCount val="21"/>
                <c:pt idx="0">
                  <c:v>3.8742048900000094E-10</c:v>
                </c:pt>
                <c:pt idx="1">
                  <c:v>1.6271660538000036E-8</c:v>
                </c:pt>
                <c:pt idx="2">
                  <c:v>3.2272126733700059E-7</c:v>
                </c:pt>
                <c:pt idx="3">
                  <c:v>4.0160868824160076E-6</c:v>
                </c:pt>
                <c:pt idx="4">
                  <c:v>3.514076022114006E-5</c:v>
                </c:pt>
                <c:pt idx="5">
                  <c:v>2.2958630011144835E-4</c:v>
                </c:pt>
                <c:pt idx="6">
                  <c:v>1.1606862950078775E-3</c:v>
                </c:pt>
                <c:pt idx="7">
                  <c:v>4.6427451800315081E-3</c:v>
                </c:pt>
                <c:pt idx="8">
                  <c:v>1.4895474119267751E-2</c:v>
                </c:pt>
                <c:pt idx="9">
                  <c:v>3.8617895864768242E-2</c:v>
                </c:pt>
                <c:pt idx="10">
                  <c:v>8.1097581316013287E-2</c:v>
                </c:pt>
                <c:pt idx="11">
                  <c:v>0.13762013799081041</c:v>
                </c:pt>
                <c:pt idx="12">
                  <c:v>0.1873162989319363</c:v>
                </c:pt>
                <c:pt idx="13">
                  <c:v>0.20172524500362371</c:v>
                </c:pt>
                <c:pt idx="14">
                  <c:v>0.16810437083635305</c:v>
                </c:pt>
                <c:pt idx="15">
                  <c:v>0.10459827518706408</c:v>
                </c:pt>
                <c:pt idx="16">
                  <c:v>4.5761745394340532E-2</c:v>
                </c:pt>
                <c:pt idx="17">
                  <c:v>1.2562047755309162E-2</c:v>
                </c:pt>
                <c:pt idx="18">
                  <c:v>1.6284135979104468E-3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0"/>
          <c:order val="1"/>
          <c:tx>
            <c:strRef>
              <c:f>Feuil1!$C$13:$W$13</c:f>
              <c:strCache>
                <c:ptCount val="21"/>
                <c:pt idx="0">
                  <c:v>0,000797923</c:v>
                </c:pt>
                <c:pt idx="1">
                  <c:v>0,006839337</c:v>
                </c:pt>
                <c:pt idx="2">
                  <c:v>0,027845873</c:v>
                </c:pt>
                <c:pt idx="3">
                  <c:v>0,071603672</c:v>
                </c:pt>
                <c:pt idx="4">
                  <c:v>0,130420974</c:v>
                </c:pt>
                <c:pt idx="5">
                  <c:v>0,178863051</c:v>
                </c:pt>
                <c:pt idx="6">
                  <c:v>0,191638983</c:v>
                </c:pt>
                <c:pt idx="7">
                  <c:v>0,164261985</c:v>
                </c:pt>
                <c:pt idx="8">
                  <c:v>0,11439674</c:v>
                </c:pt>
                <c:pt idx="9">
                  <c:v>0,065369566</c:v>
                </c:pt>
                <c:pt idx="10">
                  <c:v>0,030817081</c:v>
                </c:pt>
                <c:pt idx="11">
                  <c:v>0,012006655</c:v>
                </c:pt>
                <c:pt idx="12">
                  <c:v>0,003859282</c:v>
                </c:pt>
                <c:pt idx="13">
                  <c:v>0,001017833</c:v>
                </c:pt>
                <c:pt idx="14">
                  <c:v>0,000218107</c:v>
                </c:pt>
                <c:pt idx="15">
                  <c:v>3,73898E-05</c:v>
                </c:pt>
                <c:pt idx="16">
                  <c:v>5,00756E-06</c:v>
                </c:pt>
                <c:pt idx="17">
                  <c:v>5,04964E-07</c:v>
                </c:pt>
                <c:pt idx="18">
                  <c:v>3,60688E-08</c:v>
                </c:pt>
                <c:pt idx="19">
                  <c:v>1,62717E-09</c:v>
                </c:pt>
                <c:pt idx="20">
                  <c:v>3,48678E-11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Feuil1!$C$13:$W$13</c:f>
              <c:numCache>
                <c:formatCode>General</c:formatCode>
                <c:ptCount val="21"/>
                <c:pt idx="0">
                  <c:v>7.9792266297611884E-4</c:v>
                </c:pt>
                <c:pt idx="1">
                  <c:v>6.8393371112238765E-3</c:v>
                </c:pt>
                <c:pt idx="2">
                  <c:v>2.7845872524268636E-2</c:v>
                </c:pt>
                <c:pt idx="3">
                  <c:v>7.1603672205262217E-2</c:v>
                </c:pt>
                <c:pt idx="4">
                  <c:v>0.13042097437387049</c:v>
                </c:pt>
                <c:pt idx="5">
                  <c:v>0.17886305056987953</c:v>
                </c:pt>
                <c:pt idx="6">
                  <c:v>0.19163898275344235</c:v>
                </c:pt>
                <c:pt idx="7">
                  <c:v>0.16426198521723631</c:v>
                </c:pt>
                <c:pt idx="8">
                  <c:v>0.11439673970486099</c:v>
                </c:pt>
                <c:pt idx="9">
                  <c:v>6.5369565545634875E-2</c:v>
                </c:pt>
                <c:pt idx="10">
                  <c:v>3.0817080900085014E-2</c:v>
                </c:pt>
                <c:pt idx="11">
                  <c:v>1.2006654896137019E-2</c:v>
                </c:pt>
                <c:pt idx="12">
                  <c:v>3.8592819309011838E-3</c:v>
                </c:pt>
                <c:pt idx="13">
                  <c:v>1.017832597160752E-3</c:v>
                </c:pt>
                <c:pt idx="14">
                  <c:v>2.1810698510587543E-4</c:v>
                </c:pt>
                <c:pt idx="15">
                  <c:v>3.7389768875292939E-5</c:v>
                </c:pt>
                <c:pt idx="16">
                  <c:v>5.0075583315124463E-6</c:v>
                </c:pt>
                <c:pt idx="17">
                  <c:v>5.049638653625997E-7</c:v>
                </c:pt>
                <c:pt idx="18">
                  <c:v>3.6068847525899984E-8</c:v>
                </c:pt>
                <c:pt idx="19">
                  <c:v>1.6271660537999993E-9</c:v>
                </c:pt>
                <c:pt idx="20">
                  <c:v>3.4867844009999988E-11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34664"/>
        <c:axId val="224433880"/>
      </c:barChart>
      <c:catAx>
        <c:axId val="22443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433880"/>
        <c:crosses val="autoZero"/>
        <c:auto val="1"/>
        <c:lblAlgn val="ctr"/>
        <c:lblOffset val="100"/>
        <c:noMultiLvlLbl val="0"/>
      </c:catAx>
      <c:valAx>
        <c:axId val="2244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43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51336803238582E-2"/>
          <c:y val="0.20379882289994655"/>
          <c:w val="0.89487521686907778"/>
          <c:h val="0.5550380640622169"/>
        </c:manualLayout>
      </c:layout>
      <c:scatterChart>
        <c:scatterStyle val="lineMarker"/>
        <c:varyColors val="0"/>
        <c:ser>
          <c:idx val="2"/>
          <c:order val="0"/>
          <c:tx>
            <c:strRef>
              <c:f>Feuil1!$B$8</c:f>
              <c:strCache>
                <c:ptCount val="1"/>
                <c:pt idx="0">
                  <c:v>cumulative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Feuil1!$C$8:$W$8</c:f>
              <c:numCache>
                <c:formatCode>General</c:formatCode>
                <c:ptCount val="21"/>
                <c:pt idx="0">
                  <c:v>3.8742048900000094E-10</c:v>
                </c:pt>
                <c:pt idx="1">
                  <c:v>1.6659081027000039E-8</c:v>
                </c:pt>
                <c:pt idx="2">
                  <c:v>3.3938034836400061E-7</c:v>
                </c:pt>
                <c:pt idx="3">
                  <c:v>4.3554672307800081E-6</c:v>
                </c:pt>
                <c:pt idx="4">
                  <c:v>3.9496227451920067E-5</c:v>
                </c:pt>
                <c:pt idx="5">
                  <c:v>2.6908252756336845E-4</c:v>
                </c:pt>
                <c:pt idx="6">
                  <c:v>1.429768822571246E-3</c:v>
                </c:pt>
                <c:pt idx="7">
                  <c:v>6.0725140026027542E-3</c:v>
                </c:pt>
                <c:pt idx="8">
                  <c:v>2.0967988121870507E-2</c:v>
                </c:pt>
                <c:pt idx="9">
                  <c:v>5.9585883986638749E-2</c:v>
                </c:pt>
                <c:pt idx="10">
                  <c:v>0.14068346530265202</c:v>
                </c:pt>
                <c:pt idx="11">
                  <c:v>0.27830360329346243</c:v>
                </c:pt>
                <c:pt idx="12">
                  <c:v>0.46561990222539873</c:v>
                </c:pt>
                <c:pt idx="13">
                  <c:v>0.66734514722902238</c:v>
                </c:pt>
                <c:pt idx="14">
                  <c:v>0.83544951806537537</c:v>
                </c:pt>
                <c:pt idx="15">
                  <c:v>0.94004779325243948</c:v>
                </c:pt>
                <c:pt idx="16">
                  <c:v>0.98580953864678</c:v>
                </c:pt>
                <c:pt idx="17">
                  <c:v>0.99837158640208912</c:v>
                </c:pt>
                <c:pt idx="18">
                  <c:v>0.99999999999999956</c:v>
                </c:pt>
                <c:pt idx="19">
                  <c:v>0.99999999999999956</c:v>
                </c:pt>
                <c:pt idx="20">
                  <c:v>0.99999999999999956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Feuil1!$B$14:$W$14</c:f>
              <c:numCache>
                <c:formatCode>General</c:formatCode>
                <c:ptCount val="22"/>
                <c:pt idx="0">
                  <c:v>0</c:v>
                </c:pt>
                <c:pt idx="1">
                  <c:v>7.9792266297611884E-4</c:v>
                </c:pt>
                <c:pt idx="2">
                  <c:v>7.6372597741999953E-3</c:v>
                </c:pt>
                <c:pt idx="3">
                  <c:v>3.5483132298468632E-2</c:v>
                </c:pt>
                <c:pt idx="4">
                  <c:v>0.10708680450373084</c:v>
                </c:pt>
                <c:pt idx="5">
                  <c:v>0.23750777887760133</c:v>
                </c:pt>
                <c:pt idx="6">
                  <c:v>0.41637082944748083</c:v>
                </c:pt>
                <c:pt idx="7">
                  <c:v>0.60800981220092321</c:v>
                </c:pt>
                <c:pt idx="8">
                  <c:v>0.77227179741815954</c:v>
                </c:pt>
                <c:pt idx="9">
                  <c:v>0.88666853712302052</c:v>
                </c:pt>
                <c:pt idx="10">
                  <c:v>0.95203810266865541</c:v>
                </c:pt>
                <c:pt idx="11">
                  <c:v>0.98285518356874046</c:v>
                </c:pt>
                <c:pt idx="12">
                  <c:v>0.99486183846487752</c:v>
                </c:pt>
                <c:pt idx="13">
                  <c:v>0.99872112039577876</c:v>
                </c:pt>
                <c:pt idx="14">
                  <c:v>0.99973895299293947</c:v>
                </c:pt>
                <c:pt idx="15">
                  <c:v>0.99995705997804529</c:v>
                </c:pt>
                <c:pt idx="16">
                  <c:v>0.99999444974692053</c:v>
                </c:pt>
                <c:pt idx="17">
                  <c:v>0.99999945730525208</c:v>
                </c:pt>
                <c:pt idx="18">
                  <c:v>0.99999996226911747</c:v>
                </c:pt>
                <c:pt idx="19">
                  <c:v>0.99999999833796505</c:v>
                </c:pt>
                <c:pt idx="20">
                  <c:v>0.99999999996513111</c:v>
                </c:pt>
                <c:pt idx="21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45992"/>
        <c:axId val="226547400"/>
      </c:scatterChart>
      <c:valAx>
        <c:axId val="22574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547400"/>
        <c:crosses val="autoZero"/>
        <c:crossBetween val="midCat"/>
      </c:valAx>
      <c:valAx>
        <c:axId val="2265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74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Feuil1!$C$45:$W$45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bubbleSize>
            <c:numRef>
              <c:f>Feuil1!$C$46:$W$46</c:f>
              <c:numCache>
                <c:formatCode>General</c:formatCode>
                <c:ptCount val="21"/>
                <c:pt idx="0">
                  <c:v>1.6271660538000036E-8</c:v>
                </c:pt>
                <c:pt idx="1">
                  <c:v>3.2272126733700059E-7</c:v>
                </c:pt>
                <c:pt idx="2">
                  <c:v>4.0160868824160076E-6</c:v>
                </c:pt>
                <c:pt idx="3">
                  <c:v>3.514076022114006E-5</c:v>
                </c:pt>
                <c:pt idx="4">
                  <c:v>2.2958630011144835E-4</c:v>
                </c:pt>
                <c:pt idx="5">
                  <c:v>1.1606862950078775E-3</c:v>
                </c:pt>
                <c:pt idx="6">
                  <c:v>4.6427451800315081E-3</c:v>
                </c:pt>
                <c:pt idx="7">
                  <c:v>1.4895474119267751E-2</c:v>
                </c:pt>
                <c:pt idx="8">
                  <c:v>3.8617895864768242E-2</c:v>
                </c:pt>
                <c:pt idx="9">
                  <c:v>8.1097581316013287E-2</c:v>
                </c:pt>
                <c:pt idx="10">
                  <c:v>0.13762013799081041</c:v>
                </c:pt>
                <c:pt idx="11">
                  <c:v>0.1873162989319363</c:v>
                </c:pt>
                <c:pt idx="12">
                  <c:v>0.20172524500362371</c:v>
                </c:pt>
                <c:pt idx="13">
                  <c:v>0.16810437083635305</c:v>
                </c:pt>
                <c:pt idx="14">
                  <c:v>0.10459827518706408</c:v>
                </c:pt>
                <c:pt idx="15">
                  <c:v>4.5761745394340532E-2</c:v>
                </c:pt>
                <c:pt idx="16">
                  <c:v>1.2562047755309162E-2</c:v>
                </c:pt>
                <c:pt idx="17">
                  <c:v>1.6284135979104468E-3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26546616"/>
        <c:axId val="353434832"/>
      </c:bubbleChart>
      <c:valAx>
        <c:axId val="226546616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434832"/>
        <c:crosses val="autoZero"/>
        <c:crossBetween val="midCat"/>
      </c:valAx>
      <c:valAx>
        <c:axId val="3534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54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Feuil1!$B$7</c:f>
              <c:strCache>
                <c:ptCount val="1"/>
                <c:pt idx="0">
                  <c:v>proba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Feuil1!$C$7:$W$7</c:f>
              <c:numCache>
                <c:formatCode>General</c:formatCode>
                <c:ptCount val="21"/>
                <c:pt idx="0">
                  <c:v>3.8742048900000094E-10</c:v>
                </c:pt>
                <c:pt idx="1">
                  <c:v>1.6271660538000036E-8</c:v>
                </c:pt>
                <c:pt idx="2">
                  <c:v>3.2272126733700059E-7</c:v>
                </c:pt>
                <c:pt idx="3">
                  <c:v>4.0160868824160076E-6</c:v>
                </c:pt>
                <c:pt idx="4">
                  <c:v>3.514076022114006E-5</c:v>
                </c:pt>
                <c:pt idx="5">
                  <c:v>2.2958630011144835E-4</c:v>
                </c:pt>
                <c:pt idx="6">
                  <c:v>1.1606862950078775E-3</c:v>
                </c:pt>
                <c:pt idx="7">
                  <c:v>4.6427451800315081E-3</c:v>
                </c:pt>
                <c:pt idx="8">
                  <c:v>1.4895474119267751E-2</c:v>
                </c:pt>
                <c:pt idx="9">
                  <c:v>3.8617895864768242E-2</c:v>
                </c:pt>
                <c:pt idx="10">
                  <c:v>8.1097581316013287E-2</c:v>
                </c:pt>
                <c:pt idx="11">
                  <c:v>0.13762013799081041</c:v>
                </c:pt>
                <c:pt idx="12">
                  <c:v>0.1873162989319363</c:v>
                </c:pt>
                <c:pt idx="13">
                  <c:v>0.20172524500362371</c:v>
                </c:pt>
                <c:pt idx="14">
                  <c:v>0.16810437083635305</c:v>
                </c:pt>
                <c:pt idx="15">
                  <c:v>0.10459827518706408</c:v>
                </c:pt>
                <c:pt idx="16">
                  <c:v>4.5761745394340532E-2</c:v>
                </c:pt>
                <c:pt idx="17">
                  <c:v>1.2562047755309162E-2</c:v>
                </c:pt>
                <c:pt idx="18">
                  <c:v>1.6284135979104468E-3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0"/>
          <c:order val="1"/>
          <c:tx>
            <c:strRef>
              <c:f>Feuil1!$C$13:$W$13</c:f>
              <c:strCache>
                <c:ptCount val="21"/>
                <c:pt idx="0">
                  <c:v>0,000797923</c:v>
                </c:pt>
                <c:pt idx="1">
                  <c:v>0,006839337</c:v>
                </c:pt>
                <c:pt idx="2">
                  <c:v>0,027845873</c:v>
                </c:pt>
                <c:pt idx="3">
                  <c:v>0,071603672</c:v>
                </c:pt>
                <c:pt idx="4">
                  <c:v>0,130420974</c:v>
                </c:pt>
                <c:pt idx="5">
                  <c:v>0,178863051</c:v>
                </c:pt>
                <c:pt idx="6">
                  <c:v>0,191638983</c:v>
                </c:pt>
                <c:pt idx="7">
                  <c:v>0,164261985</c:v>
                </c:pt>
                <c:pt idx="8">
                  <c:v>0,11439674</c:v>
                </c:pt>
                <c:pt idx="9">
                  <c:v>0,065369566</c:v>
                </c:pt>
                <c:pt idx="10">
                  <c:v>0,030817081</c:v>
                </c:pt>
                <c:pt idx="11">
                  <c:v>0,012006655</c:v>
                </c:pt>
                <c:pt idx="12">
                  <c:v>0,003859282</c:v>
                </c:pt>
                <c:pt idx="13">
                  <c:v>0,001017833</c:v>
                </c:pt>
                <c:pt idx="14">
                  <c:v>0,000218107</c:v>
                </c:pt>
                <c:pt idx="15">
                  <c:v>3,73898E-05</c:v>
                </c:pt>
                <c:pt idx="16">
                  <c:v>5,00756E-06</c:v>
                </c:pt>
                <c:pt idx="17">
                  <c:v>5,04964E-07</c:v>
                </c:pt>
                <c:pt idx="18">
                  <c:v>3,60688E-08</c:v>
                </c:pt>
                <c:pt idx="19">
                  <c:v>1,62717E-09</c:v>
                </c:pt>
                <c:pt idx="20">
                  <c:v>3,48678E-11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Feuil1!$C$13:$W$13</c:f>
              <c:numCache>
                <c:formatCode>General</c:formatCode>
                <c:ptCount val="21"/>
                <c:pt idx="0">
                  <c:v>7.9792266297611884E-4</c:v>
                </c:pt>
                <c:pt idx="1">
                  <c:v>6.8393371112238765E-3</c:v>
                </c:pt>
                <c:pt idx="2">
                  <c:v>2.7845872524268636E-2</c:v>
                </c:pt>
                <c:pt idx="3">
                  <c:v>7.1603672205262217E-2</c:v>
                </c:pt>
                <c:pt idx="4">
                  <c:v>0.13042097437387049</c:v>
                </c:pt>
                <c:pt idx="5">
                  <c:v>0.17886305056987953</c:v>
                </c:pt>
                <c:pt idx="6">
                  <c:v>0.19163898275344235</c:v>
                </c:pt>
                <c:pt idx="7">
                  <c:v>0.16426198521723631</c:v>
                </c:pt>
                <c:pt idx="8">
                  <c:v>0.11439673970486099</c:v>
                </c:pt>
                <c:pt idx="9">
                  <c:v>6.5369565545634875E-2</c:v>
                </c:pt>
                <c:pt idx="10">
                  <c:v>3.0817080900085014E-2</c:v>
                </c:pt>
                <c:pt idx="11">
                  <c:v>1.2006654896137019E-2</c:v>
                </c:pt>
                <c:pt idx="12">
                  <c:v>3.8592819309011838E-3</c:v>
                </c:pt>
                <c:pt idx="13">
                  <c:v>1.017832597160752E-3</c:v>
                </c:pt>
                <c:pt idx="14">
                  <c:v>2.1810698510587543E-4</c:v>
                </c:pt>
                <c:pt idx="15">
                  <c:v>3.7389768875292939E-5</c:v>
                </c:pt>
                <c:pt idx="16">
                  <c:v>5.0075583315124463E-6</c:v>
                </c:pt>
                <c:pt idx="17">
                  <c:v>5.049638653625997E-7</c:v>
                </c:pt>
                <c:pt idx="18">
                  <c:v>3.6068847525899984E-8</c:v>
                </c:pt>
                <c:pt idx="19">
                  <c:v>1.6271660537999993E-9</c:v>
                </c:pt>
                <c:pt idx="20">
                  <c:v>3.4867844009999988E-11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35320"/>
        <c:axId val="354535712"/>
      </c:barChart>
      <c:catAx>
        <c:axId val="35453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535712"/>
        <c:crosses val="autoZero"/>
        <c:auto val="1"/>
        <c:lblAlgn val="ctr"/>
        <c:lblOffset val="100"/>
        <c:noMultiLvlLbl val="0"/>
      </c:catAx>
      <c:valAx>
        <c:axId val="3545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53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51336803238582E-2"/>
          <c:y val="0.20379882289994655"/>
          <c:w val="0.89487521686907778"/>
          <c:h val="0.5550380640622169"/>
        </c:manualLayout>
      </c:layout>
      <c:scatterChart>
        <c:scatterStyle val="lineMarker"/>
        <c:varyColors val="0"/>
        <c:ser>
          <c:idx val="2"/>
          <c:order val="0"/>
          <c:tx>
            <c:strRef>
              <c:f>Feuil1!$B$8</c:f>
              <c:strCache>
                <c:ptCount val="1"/>
                <c:pt idx="0">
                  <c:v>cumulative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Feuil1!$C$8:$W$8</c:f>
              <c:numCache>
                <c:formatCode>General</c:formatCode>
                <c:ptCount val="21"/>
                <c:pt idx="0">
                  <c:v>3.8742048900000094E-10</c:v>
                </c:pt>
                <c:pt idx="1">
                  <c:v>1.6659081027000039E-8</c:v>
                </c:pt>
                <c:pt idx="2">
                  <c:v>3.3938034836400061E-7</c:v>
                </c:pt>
                <c:pt idx="3">
                  <c:v>4.3554672307800081E-6</c:v>
                </c:pt>
                <c:pt idx="4">
                  <c:v>3.9496227451920067E-5</c:v>
                </c:pt>
                <c:pt idx="5">
                  <c:v>2.6908252756336845E-4</c:v>
                </c:pt>
                <c:pt idx="6">
                  <c:v>1.429768822571246E-3</c:v>
                </c:pt>
                <c:pt idx="7">
                  <c:v>6.0725140026027542E-3</c:v>
                </c:pt>
                <c:pt idx="8">
                  <c:v>2.0967988121870507E-2</c:v>
                </c:pt>
                <c:pt idx="9">
                  <c:v>5.9585883986638749E-2</c:v>
                </c:pt>
                <c:pt idx="10">
                  <c:v>0.14068346530265202</c:v>
                </c:pt>
                <c:pt idx="11">
                  <c:v>0.27830360329346243</c:v>
                </c:pt>
                <c:pt idx="12">
                  <c:v>0.46561990222539873</c:v>
                </c:pt>
                <c:pt idx="13">
                  <c:v>0.66734514722902238</c:v>
                </c:pt>
                <c:pt idx="14">
                  <c:v>0.83544951806537537</c:v>
                </c:pt>
                <c:pt idx="15">
                  <c:v>0.94004779325243948</c:v>
                </c:pt>
                <c:pt idx="16">
                  <c:v>0.98580953864678</c:v>
                </c:pt>
                <c:pt idx="17">
                  <c:v>0.99837158640208912</c:v>
                </c:pt>
                <c:pt idx="18">
                  <c:v>0.99999999999999956</c:v>
                </c:pt>
                <c:pt idx="19">
                  <c:v>0.99999999999999956</c:v>
                </c:pt>
                <c:pt idx="20">
                  <c:v>0.99999999999999956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Feuil1!$B$14:$W$14</c:f>
              <c:numCache>
                <c:formatCode>General</c:formatCode>
                <c:ptCount val="22"/>
                <c:pt idx="0">
                  <c:v>0</c:v>
                </c:pt>
                <c:pt idx="1">
                  <c:v>7.9792266297611884E-4</c:v>
                </c:pt>
                <c:pt idx="2">
                  <c:v>7.6372597741999953E-3</c:v>
                </c:pt>
                <c:pt idx="3">
                  <c:v>3.5483132298468632E-2</c:v>
                </c:pt>
                <c:pt idx="4">
                  <c:v>0.10708680450373084</c:v>
                </c:pt>
                <c:pt idx="5">
                  <c:v>0.23750777887760133</c:v>
                </c:pt>
                <c:pt idx="6">
                  <c:v>0.41637082944748083</c:v>
                </c:pt>
                <c:pt idx="7">
                  <c:v>0.60800981220092321</c:v>
                </c:pt>
                <c:pt idx="8">
                  <c:v>0.77227179741815954</c:v>
                </c:pt>
                <c:pt idx="9">
                  <c:v>0.88666853712302052</c:v>
                </c:pt>
                <c:pt idx="10">
                  <c:v>0.95203810266865541</c:v>
                </c:pt>
                <c:pt idx="11">
                  <c:v>0.98285518356874046</c:v>
                </c:pt>
                <c:pt idx="12">
                  <c:v>0.99486183846487752</c:v>
                </c:pt>
                <c:pt idx="13">
                  <c:v>0.99872112039577876</c:v>
                </c:pt>
                <c:pt idx="14">
                  <c:v>0.99973895299293947</c:v>
                </c:pt>
                <c:pt idx="15">
                  <c:v>0.99995705997804529</c:v>
                </c:pt>
                <c:pt idx="16">
                  <c:v>0.99999444974692053</c:v>
                </c:pt>
                <c:pt idx="17">
                  <c:v>0.99999945730525208</c:v>
                </c:pt>
                <c:pt idx="18">
                  <c:v>0.99999996226911747</c:v>
                </c:pt>
                <c:pt idx="19">
                  <c:v>0.99999999833796505</c:v>
                </c:pt>
                <c:pt idx="20">
                  <c:v>0.99999999996513111</c:v>
                </c:pt>
                <c:pt idx="21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99904"/>
        <c:axId val="450800296"/>
      </c:scatterChart>
      <c:valAx>
        <c:axId val="45079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800296"/>
        <c:crosses val="autoZero"/>
        <c:crossBetween val="midCat"/>
      </c:valAx>
      <c:valAx>
        <c:axId val="4508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7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14</xdr:row>
      <xdr:rowOff>72390</xdr:rowOff>
    </xdr:from>
    <xdr:to>
      <xdr:col>13</xdr:col>
      <xdr:colOff>144780</xdr:colOff>
      <xdr:row>27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14</xdr:row>
      <xdr:rowOff>72390</xdr:rowOff>
    </xdr:from>
    <xdr:to>
      <xdr:col>24</xdr:col>
      <xdr:colOff>716280</xdr:colOff>
      <xdr:row>27</xdr:row>
      <xdr:rowOff>68580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697230</xdr:colOff>
      <xdr:row>46</xdr:row>
      <xdr:rowOff>80010</xdr:rowOff>
    </xdr:from>
    <xdr:to>
      <xdr:col>14</xdr:col>
      <xdr:colOff>190500</xdr:colOff>
      <xdr:row>61</xdr:row>
      <xdr:rowOff>80010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129540</xdr:rowOff>
    </xdr:from>
    <xdr:to>
      <xdr:col>7</xdr:col>
      <xdr:colOff>464820</xdr:colOff>
      <xdr:row>18</xdr:row>
      <xdr:rowOff>133350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5</xdr:row>
      <xdr:rowOff>129540</xdr:rowOff>
    </xdr:from>
    <xdr:to>
      <xdr:col>13</xdr:col>
      <xdr:colOff>182880</xdr:colOff>
      <xdr:row>18</xdr:row>
      <xdr:rowOff>125730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0"/>
  <sheetViews>
    <sheetView topLeftCell="A23" workbookViewId="0">
      <selection activeCell="C29" sqref="C29"/>
    </sheetView>
  </sheetViews>
  <sheetFormatPr baseColWidth="10" defaultRowHeight="14.4" x14ac:dyDescent="0.3"/>
  <cols>
    <col min="3" max="23" width="4.77734375" customWidth="1"/>
  </cols>
  <sheetData>
    <row r="3" spans="2:23" s="2" customFormat="1" x14ac:dyDescent="0.3"/>
    <row r="4" spans="2:23" s="2" customFormat="1" x14ac:dyDescent="0.3">
      <c r="B4" s="2" t="s">
        <v>0</v>
      </c>
      <c r="C4" s="2">
        <f>layout!E3</f>
        <v>18</v>
      </c>
    </row>
    <row r="5" spans="2:23" s="2" customFormat="1" x14ac:dyDescent="0.3">
      <c r="B5" s="2" t="s">
        <v>1</v>
      </c>
      <c r="C5" s="2">
        <f>layout!E4</f>
        <v>0.7</v>
      </c>
    </row>
    <row r="6" spans="2:23" s="2" customFormat="1" x14ac:dyDescent="0.3">
      <c r="B6" s="2" t="s">
        <v>2</v>
      </c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</row>
    <row r="7" spans="2:23" s="2" customFormat="1" x14ac:dyDescent="0.3">
      <c r="B7" s="2" t="s">
        <v>3</v>
      </c>
      <c r="C7" s="2">
        <f>IF(C6&lt;$C$4+1,FACT($C$4)/FACT(C6)/FACT($C$4-C6)*$C$5^C6*(1-$C$5)^($C$4-C6),0)</f>
        <v>3.8742048900000094E-10</v>
      </c>
      <c r="D7" s="2">
        <f>IF(D6&lt;$C$4+1,FACT($C$4)/FACT(D6)/FACT($C$4-D6)*$C$5^D6*(1-$C$5)^($C$4-D6),0)</f>
        <v>1.6271660538000036E-8</v>
      </c>
      <c r="E7" s="2">
        <f>IF(E6&lt;$C$4+1,FACT($C$4)/FACT(E6)/FACT($C$4-E6)*$C$5^E6*(1-$C$5)^($C$4-E6),0)</f>
        <v>3.2272126733700059E-7</v>
      </c>
      <c r="F7" s="2">
        <f>IF(F6&lt;$C$4+1,FACT($C$4)/FACT(F6)/FACT($C$4-F6)*$C$5^F6*(1-$C$5)^($C$4-F6),0)</f>
        <v>4.0160868824160076E-6</v>
      </c>
      <c r="G7" s="2">
        <f>IF(G6&lt;$C$4+1,FACT($C$4)/FACT(G6)/FACT($C$4-G6)*$C$5^G6*(1-$C$5)^($C$4-G6),0)</f>
        <v>3.514076022114006E-5</v>
      </c>
      <c r="H7" s="2">
        <f>IF(H6&lt;$C$4+1,FACT($C$4)/FACT(H6)/FACT($C$4-H6)*$C$5^H6*(1-$C$5)^($C$4-H6),0)</f>
        <v>2.2958630011144835E-4</v>
      </c>
      <c r="I7" s="2">
        <f>IF(I6&lt;$C$4+1,FACT($C$4)/FACT(I6)/FACT($C$4-I6)*$C$5^I6*(1-$C$5)^($C$4-I6),0)</f>
        <v>1.1606862950078775E-3</v>
      </c>
      <c r="J7" s="2">
        <f>IF(J6&lt;$C$4+1,FACT($C$4)/FACT(J6)/FACT($C$4-J6)*$C$5^J6*(1-$C$5)^($C$4-J6),0)</f>
        <v>4.6427451800315081E-3</v>
      </c>
      <c r="K7" s="2">
        <f>IF(K6&lt;$C$4+1,FACT($C$4)/FACT(K6)/FACT($C$4-K6)*$C$5^K6*(1-$C$5)^($C$4-K6),0)</f>
        <v>1.4895474119267751E-2</v>
      </c>
      <c r="L7" s="2">
        <f>IF(L6&lt;$C$4+1,FACT($C$4)/FACT(L6)/FACT($C$4-L6)*$C$5^L6*(1-$C$5)^($C$4-L6),0)</f>
        <v>3.8617895864768242E-2</v>
      </c>
      <c r="M7" s="2">
        <f>IF(M6&lt;$C$4+1,FACT($C$4)/FACT(M6)/FACT($C$4-M6)*$C$5^M6*(1-$C$5)^($C$4-M6),0)</f>
        <v>8.1097581316013287E-2</v>
      </c>
      <c r="N7" s="2">
        <f>IF(N6&lt;$C$4+1,FACT($C$4)/FACT(N6)/FACT($C$4-N6)*$C$5^N6*(1-$C$5)^($C$4-N6),0)</f>
        <v>0.13762013799081041</v>
      </c>
      <c r="O7" s="2">
        <f>IF(O6&lt;$C$4+1,FACT($C$4)/FACT(O6)/FACT($C$4-O6)*$C$5^O6*(1-$C$5)^($C$4-O6),0)</f>
        <v>0.1873162989319363</v>
      </c>
      <c r="P7" s="2">
        <f>IF(P6&lt;$C$4+1,FACT($C$4)/FACT(P6)/FACT($C$4-P6)*$C$5^P6*(1-$C$5)^($C$4-P6),0)</f>
        <v>0.20172524500362371</v>
      </c>
      <c r="Q7" s="2">
        <f>IF(Q6&lt;$C$4+1,FACT($C$4)/FACT(Q6)/FACT($C$4-Q6)*$C$5^Q6*(1-$C$5)^($C$4-Q6),0)</f>
        <v>0.16810437083635305</v>
      </c>
      <c r="R7" s="2">
        <f>IF(R6&lt;$C$4+1,FACT($C$4)/FACT(R6)/FACT($C$4-R6)*$C$5^R6*(1-$C$5)^($C$4-R6),0)</f>
        <v>0.10459827518706408</v>
      </c>
      <c r="S7" s="2">
        <f>IF(S6&lt;$C$4+1,FACT($C$4)/FACT(S6)/FACT($C$4-S6)*$C$5^S6*(1-$C$5)^($C$4-S6),0)</f>
        <v>4.5761745394340532E-2</v>
      </c>
      <c r="T7" s="2">
        <f>IF(T6&lt;$C$4+1,FACT($C$4)/FACT(T6)/FACT($C$4-T6)*$C$5^T6*(1-$C$5)^($C$4-T6),0)</f>
        <v>1.2562047755309162E-2</v>
      </c>
      <c r="U7" s="2">
        <f>IF(U6&lt;$C$4+1,FACT($C$4)/FACT(U6)/FACT($C$4-U6)*$C$5^U6*(1-$C$5)^($C$4-U6),0)</f>
        <v>1.6284135979104468E-3</v>
      </c>
      <c r="V7" s="2">
        <f>IF(V6&lt;$C$4+1,FACT($C$4)/FACT(V6)/FACT($C$4-V6)*$C$5^V6*(1-$C$5)^($C$4-V6),0)</f>
        <v>0</v>
      </c>
      <c r="W7" s="2">
        <f>IF(W6&lt;$C$4+1,FACT($C$4)/FACT(W6)/FACT($C$4-W6)*$C$5^W6*(1-$C$5)^($C$4-W6),0)</f>
        <v>0</v>
      </c>
    </row>
    <row r="8" spans="2:23" s="2" customFormat="1" x14ac:dyDescent="0.3">
      <c r="B8" s="2" t="s">
        <v>4</v>
      </c>
      <c r="C8" s="2">
        <f>C7</f>
        <v>3.8742048900000094E-10</v>
      </c>
      <c r="D8" s="2">
        <f>C8+D7</f>
        <v>1.6659081027000039E-8</v>
      </c>
      <c r="E8" s="2">
        <f t="shared" ref="E8:W8" si="0">D8+E7</f>
        <v>3.3938034836400061E-7</v>
      </c>
      <c r="F8" s="2">
        <f t="shared" si="0"/>
        <v>4.3554672307800081E-6</v>
      </c>
      <c r="G8" s="2">
        <f t="shared" si="0"/>
        <v>3.9496227451920067E-5</v>
      </c>
      <c r="H8" s="2">
        <f t="shared" si="0"/>
        <v>2.6908252756336845E-4</v>
      </c>
      <c r="I8" s="2">
        <f t="shared" si="0"/>
        <v>1.429768822571246E-3</v>
      </c>
      <c r="J8" s="2">
        <f t="shared" si="0"/>
        <v>6.0725140026027542E-3</v>
      </c>
      <c r="K8" s="2">
        <f t="shared" si="0"/>
        <v>2.0967988121870507E-2</v>
      </c>
      <c r="L8" s="2">
        <f t="shared" si="0"/>
        <v>5.9585883986638749E-2</v>
      </c>
      <c r="M8" s="2">
        <f t="shared" si="0"/>
        <v>0.14068346530265202</v>
      </c>
      <c r="N8" s="2">
        <f t="shared" si="0"/>
        <v>0.27830360329346243</v>
      </c>
      <c r="O8" s="2">
        <f t="shared" si="0"/>
        <v>0.46561990222539873</v>
      </c>
      <c r="P8" s="2">
        <f t="shared" si="0"/>
        <v>0.66734514722902238</v>
      </c>
      <c r="Q8" s="2">
        <f t="shared" si="0"/>
        <v>0.83544951806537537</v>
      </c>
      <c r="R8" s="2">
        <f t="shared" si="0"/>
        <v>0.94004779325243948</v>
      </c>
      <c r="S8" s="2">
        <f t="shared" si="0"/>
        <v>0.98580953864678</v>
      </c>
      <c r="T8" s="2">
        <f t="shared" si="0"/>
        <v>0.99837158640208912</v>
      </c>
      <c r="U8" s="2">
        <f t="shared" si="0"/>
        <v>0.99999999999999956</v>
      </c>
      <c r="V8" s="2">
        <f t="shared" si="0"/>
        <v>0.99999999999999956</v>
      </c>
      <c r="W8" s="2">
        <f t="shared" si="0"/>
        <v>0.99999999999999956</v>
      </c>
    </row>
    <row r="10" spans="2:23" x14ac:dyDescent="0.3">
      <c r="B10" s="1" t="s">
        <v>0</v>
      </c>
      <c r="C10" s="1">
        <f>layout!B3</f>
        <v>20</v>
      </c>
      <c r="D10" s="1">
        <v>20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3">
      <c r="B11" s="1" t="s">
        <v>1</v>
      </c>
      <c r="C11" s="1">
        <f>layout!B4</f>
        <v>0.3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3">
      <c r="B12" s="1" t="s">
        <v>2</v>
      </c>
      <c r="C12" s="1">
        <v>0</v>
      </c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S12" s="1">
        <v>16</v>
      </c>
      <c r="T12" s="1">
        <v>17</v>
      </c>
      <c r="U12" s="1">
        <v>18</v>
      </c>
      <c r="V12" s="1">
        <v>19</v>
      </c>
      <c r="W12" s="1">
        <v>20</v>
      </c>
    </row>
    <row r="13" spans="2:23" x14ac:dyDescent="0.3">
      <c r="B13" s="1" t="s">
        <v>3</v>
      </c>
      <c r="C13" s="1">
        <f>IF(C12&lt;$C$10+1,FACT($C$10)/FACT(C12)/FACT($C$10-C12)*$C$11^C12*(1-$C$11)^($C$10-C12),0)</f>
        <v>7.9792266297611884E-4</v>
      </c>
      <c r="D13" s="1">
        <f t="shared" ref="D13:W13" si="1">IF(D12&lt;$C$10+1,FACT($C$10)/FACT(D12)/FACT($C$10-D12)*$C$11^D12*(1-$C$11)^($C$10-D12),0)</f>
        <v>6.8393371112238765E-3</v>
      </c>
      <c r="E13" s="1">
        <f t="shared" si="1"/>
        <v>2.7845872524268636E-2</v>
      </c>
      <c r="F13" s="1">
        <f t="shared" si="1"/>
        <v>7.1603672205262217E-2</v>
      </c>
      <c r="G13" s="1">
        <f t="shared" si="1"/>
        <v>0.13042097437387049</v>
      </c>
      <c r="H13" s="1">
        <f t="shared" si="1"/>
        <v>0.17886305056987953</v>
      </c>
      <c r="I13" s="1">
        <f t="shared" si="1"/>
        <v>0.19163898275344235</v>
      </c>
      <c r="J13" s="1">
        <f t="shared" si="1"/>
        <v>0.16426198521723631</v>
      </c>
      <c r="K13" s="1">
        <f t="shared" si="1"/>
        <v>0.11439673970486099</v>
      </c>
      <c r="L13" s="1">
        <f t="shared" si="1"/>
        <v>6.5369565545634875E-2</v>
      </c>
      <c r="M13" s="1">
        <f t="shared" si="1"/>
        <v>3.0817080900085014E-2</v>
      </c>
      <c r="N13" s="1">
        <f t="shared" si="1"/>
        <v>1.2006654896137019E-2</v>
      </c>
      <c r="O13" s="1">
        <f t="shared" si="1"/>
        <v>3.8592819309011838E-3</v>
      </c>
      <c r="P13" s="1">
        <f t="shared" si="1"/>
        <v>1.017832597160752E-3</v>
      </c>
      <c r="Q13" s="1">
        <f t="shared" si="1"/>
        <v>2.1810698510587543E-4</v>
      </c>
      <c r="R13" s="1">
        <f t="shared" si="1"/>
        <v>3.7389768875292939E-5</v>
      </c>
      <c r="S13" s="1">
        <f t="shared" si="1"/>
        <v>5.0075583315124463E-6</v>
      </c>
      <c r="T13" s="1">
        <f t="shared" si="1"/>
        <v>5.049638653625997E-7</v>
      </c>
      <c r="U13" s="1">
        <f t="shared" si="1"/>
        <v>3.6068847525899984E-8</v>
      </c>
      <c r="V13" s="1">
        <f t="shared" si="1"/>
        <v>1.6271660537999993E-9</v>
      </c>
      <c r="W13" s="1">
        <f t="shared" si="1"/>
        <v>3.4867844009999988E-11</v>
      </c>
    </row>
    <row r="14" spans="2:23" x14ac:dyDescent="0.3">
      <c r="B14" s="1" t="s">
        <v>4</v>
      </c>
      <c r="C14" s="1">
        <f>C13</f>
        <v>7.9792266297611884E-4</v>
      </c>
      <c r="D14" s="1">
        <f>C14+D13</f>
        <v>7.6372597741999953E-3</v>
      </c>
      <c r="E14" s="1">
        <f t="shared" ref="E14" si="2">D14+E13</f>
        <v>3.5483132298468632E-2</v>
      </c>
      <c r="F14" s="1">
        <f t="shared" ref="F14" si="3">E14+F13</f>
        <v>0.10708680450373084</v>
      </c>
      <c r="G14" s="1">
        <f t="shared" ref="G14" si="4">F14+G13</f>
        <v>0.23750777887760133</v>
      </c>
      <c r="H14" s="1">
        <f t="shared" ref="H14" si="5">G14+H13</f>
        <v>0.41637082944748083</v>
      </c>
      <c r="I14" s="1">
        <f t="shared" ref="I14" si="6">H14+I13</f>
        <v>0.60800981220092321</v>
      </c>
      <c r="J14" s="1">
        <f t="shared" ref="J14" si="7">I14+J13</f>
        <v>0.77227179741815954</v>
      </c>
      <c r="K14" s="1">
        <f t="shared" ref="K14" si="8">J14+K13</f>
        <v>0.88666853712302052</v>
      </c>
      <c r="L14" s="1">
        <f t="shared" ref="L14" si="9">K14+L13</f>
        <v>0.95203810266865541</v>
      </c>
      <c r="M14" s="1">
        <f t="shared" ref="M14" si="10">L14+M13</f>
        <v>0.98285518356874046</v>
      </c>
      <c r="N14" s="1">
        <f t="shared" ref="N14" si="11">M14+N13</f>
        <v>0.99486183846487752</v>
      </c>
      <c r="O14" s="1">
        <f t="shared" ref="O14" si="12">N14+O13</f>
        <v>0.99872112039577876</v>
      </c>
      <c r="P14" s="1">
        <f t="shared" ref="P14" si="13">O14+P13</f>
        <v>0.99973895299293947</v>
      </c>
      <c r="Q14" s="1">
        <f t="shared" ref="Q14" si="14">P14+Q13</f>
        <v>0.99995705997804529</v>
      </c>
      <c r="R14" s="1">
        <f t="shared" ref="R14" si="15">Q14+R13</f>
        <v>0.99999444974692053</v>
      </c>
      <c r="S14" s="1">
        <f t="shared" ref="S14" si="16">R14+S13</f>
        <v>0.99999945730525208</v>
      </c>
      <c r="T14" s="1">
        <f t="shared" ref="T14" si="17">S14+T13</f>
        <v>0.99999996226911747</v>
      </c>
      <c r="U14" s="1">
        <f t="shared" ref="U14" si="18">T14+U13</f>
        <v>0.99999999833796505</v>
      </c>
      <c r="V14" s="1">
        <f t="shared" ref="V14" si="19">U14+V13</f>
        <v>0.99999999996513111</v>
      </c>
      <c r="W14" s="1">
        <f t="shared" ref="W14" si="20">V14+W13</f>
        <v>0.999999999999999</v>
      </c>
    </row>
    <row r="27" spans="1:23" x14ac:dyDescent="0.3"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S27" t="s">
        <v>20</v>
      </c>
      <c r="T27" t="s">
        <v>20</v>
      </c>
      <c r="U27" t="s">
        <v>20</v>
      </c>
      <c r="V27" t="s">
        <v>20</v>
      </c>
      <c r="W27" t="s">
        <v>21</v>
      </c>
    </row>
    <row r="28" spans="1:23" x14ac:dyDescent="0.3">
      <c r="A28" t="s">
        <v>19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</row>
    <row r="29" spans="1:23" x14ac:dyDescent="0.3">
      <c r="A29">
        <v>1</v>
      </c>
      <c r="B29" t="s">
        <v>5</v>
      </c>
      <c r="C29">
        <f ca="1">IF(C$28&lt;$C$4+1,IF(100*RAND()&lt;50,0,1),0)</f>
        <v>1</v>
      </c>
      <c r="D29">
        <f ca="1">IF(D$28&lt;$C$4+1,IF(100*RAND()&lt;50,0,1),0)</f>
        <v>1</v>
      </c>
      <c r="E29">
        <f ca="1">IF(E$28&lt;$C$4+1,IF(100*RAND()&lt;50,0,1),0)</f>
        <v>1</v>
      </c>
      <c r="F29">
        <f ca="1">IF(F$28&lt;$C$4+1,IF(100*RAND()&lt;50,0,1),0)</f>
        <v>1</v>
      </c>
      <c r="G29">
        <f ca="1">IF(G$28&lt;$C$4+1,IF(100*RAND()&lt;50,0,1),0)</f>
        <v>0</v>
      </c>
      <c r="H29">
        <f ca="1">IF(H$28&lt;$C$4+1,IF(100*RAND()&lt;50,0,1),0)</f>
        <v>0</v>
      </c>
      <c r="I29">
        <f ca="1">IF(I$28&lt;$C$4+1,IF(100*RAND()&lt;50,0,1),0)</f>
        <v>1</v>
      </c>
      <c r="J29">
        <f ca="1">IF(J$28&lt;$C$4+1,IF(100*RAND()&lt;50,0,1),0)</f>
        <v>0</v>
      </c>
      <c r="K29">
        <f ca="1">IF(K$28&lt;$C$4+1,IF(100*RAND()&lt;50,0,1),0)</f>
        <v>1</v>
      </c>
      <c r="L29">
        <f ca="1">IF(L$28&lt;$C$4+1,IF(100*RAND()&lt;50,0,1),0)</f>
        <v>1</v>
      </c>
      <c r="M29">
        <f ca="1">IF(M$28&lt;$C$4+1,IF(100*RAND()&lt;50,0,1),0)</f>
        <v>0</v>
      </c>
      <c r="N29">
        <f ca="1">IF(N$28&lt;$C$4+1,IF(100*RAND()&lt;50,0,1),0)</f>
        <v>0</v>
      </c>
      <c r="O29">
        <f ca="1">IF(O$28&lt;$C$4+1,IF(100*RAND()&lt;50,0,1),0)</f>
        <v>0</v>
      </c>
      <c r="P29">
        <f ca="1">IF(P$28&lt;$C$4+1,IF(100*RAND()&lt;50,0,1),0)</f>
        <v>0</v>
      </c>
      <c r="Q29">
        <f ca="1">IF(Q$28&lt;$C$4+1,IF(100*RAND()&lt;50,0,1),0)</f>
        <v>1</v>
      </c>
      <c r="R29">
        <f ca="1">IF(R$28&lt;$C$4+1,IF(100*RAND()&lt;50,0,1),0)</f>
        <v>0</v>
      </c>
      <c r="S29">
        <f ca="1">IF(S$28&lt;$C$4+1,IF(100*RAND()&lt;50,0,1),0)</f>
        <v>1</v>
      </c>
      <c r="T29">
        <f ca="1">IF(T$28&lt;$C$4+1,IF(100*RAND()&lt;50,0,1),0)</f>
        <v>1</v>
      </c>
      <c r="U29">
        <f ca="1">IF(U$28&lt;$C$4+1,IF(100*RAND()&lt;50,0,1),0)</f>
        <v>0</v>
      </c>
      <c r="V29">
        <f ca="1">IF(V$28&lt;$C$4+1,IF(100*RAND()&lt;50,0,1),0)</f>
        <v>0</v>
      </c>
      <c r="W29">
        <f ca="1">SUM(C29:V29)</f>
        <v>10</v>
      </c>
    </row>
    <row r="30" spans="1:23" x14ac:dyDescent="0.3">
      <c r="A30">
        <v>2</v>
      </c>
      <c r="B30" t="s">
        <v>9</v>
      </c>
      <c r="C30">
        <f ca="1">IF(C$28&lt;$C$4+1,IF(100*RAND()&lt;50,0,1),0)</f>
        <v>1</v>
      </c>
      <c r="D30">
        <f ca="1">IF(D$28&lt;$C$4+1,IF(100*RAND()&lt;50,0,1),0)</f>
        <v>0</v>
      </c>
      <c r="E30">
        <f ca="1">IF(E$28&lt;$C$4+1,IF(100*RAND()&lt;50,0,1),0)</f>
        <v>0</v>
      </c>
      <c r="F30">
        <f ca="1">IF(F$28&lt;$C$4+1,IF(100*RAND()&lt;50,0,1),0)</f>
        <v>1</v>
      </c>
      <c r="G30">
        <f ca="1">IF(G$28&lt;$C$4+1,IF(100*RAND()&lt;50,0,1),0)</f>
        <v>1</v>
      </c>
      <c r="H30">
        <f ca="1">IF(H$28&lt;$C$4+1,IF(100*RAND()&lt;50,0,1),0)</f>
        <v>1</v>
      </c>
      <c r="I30">
        <f ca="1">IF(I$28&lt;$C$4+1,IF(100*RAND()&lt;50,0,1),0)</f>
        <v>1</v>
      </c>
      <c r="J30">
        <f ca="1">IF(J$28&lt;$C$4+1,IF(100*RAND()&lt;50,0,1),0)</f>
        <v>1</v>
      </c>
      <c r="K30">
        <f ca="1">IF(K$28&lt;$C$4+1,IF(100*RAND()&lt;50,0,1),0)</f>
        <v>1</v>
      </c>
      <c r="L30">
        <f ca="1">IF(L$28&lt;$C$4+1,IF(100*RAND()&lt;50,0,1),0)</f>
        <v>1</v>
      </c>
      <c r="M30">
        <f ca="1">IF(M$28&lt;$C$4+1,IF(100*RAND()&lt;50,0,1),0)</f>
        <v>0</v>
      </c>
      <c r="N30">
        <f ca="1">IF(N$28&lt;$C$4+1,IF(100*RAND()&lt;50,0,1),0)</f>
        <v>0</v>
      </c>
      <c r="O30">
        <f ca="1">IF(O$28&lt;$C$4+1,IF(100*RAND()&lt;50,0,1),0)</f>
        <v>1</v>
      </c>
      <c r="P30">
        <f ca="1">IF(P$28&lt;$C$4+1,IF(100*RAND()&lt;50,0,1),0)</f>
        <v>1</v>
      </c>
      <c r="Q30">
        <f ca="1">IF(Q$28&lt;$C$4+1,IF(100*RAND()&lt;50,0,1),0)</f>
        <v>1</v>
      </c>
      <c r="R30">
        <f ca="1">IF(R$28&lt;$C$4+1,IF(100*RAND()&lt;50,0,1),0)</f>
        <v>1</v>
      </c>
      <c r="S30">
        <f ca="1">IF(S$28&lt;$C$4+1,IF(100*RAND()&lt;50,0,1),0)</f>
        <v>0</v>
      </c>
      <c r="T30">
        <f ca="1">IF(T$28&lt;$C$4+1,IF(100*RAND()&lt;50,0,1),0)</f>
        <v>1</v>
      </c>
      <c r="U30">
        <f ca="1">IF(U$28&lt;$C$4+1,IF(100*RAND()&lt;50,0,1),0)</f>
        <v>0</v>
      </c>
      <c r="V30">
        <f ca="1">IF(V$28&lt;$C$4+1,IF(100*RAND()&lt;50,0,1),0)</f>
        <v>0</v>
      </c>
      <c r="W30">
        <f t="shared" ref="W30:W33" ca="1" si="21">SUM(C30:V30)</f>
        <v>13</v>
      </c>
    </row>
    <row r="31" spans="1:23" x14ac:dyDescent="0.3">
      <c r="A31">
        <v>3</v>
      </c>
      <c r="B31" t="s">
        <v>6</v>
      </c>
      <c r="C31">
        <f ca="1">IF(C$28&lt;$C$4+1,IF(100*RAND()&lt;50,0,1),0)</f>
        <v>0</v>
      </c>
      <c r="D31">
        <f ca="1">IF(D$28&lt;$C$4+1,IF(100*RAND()&lt;50,0,1),0)</f>
        <v>1</v>
      </c>
      <c r="E31">
        <f ca="1">IF(E$28&lt;$C$4+1,IF(100*RAND()&lt;50,0,1),0)</f>
        <v>0</v>
      </c>
      <c r="F31">
        <f ca="1">IF(F$28&lt;$C$4+1,IF(100*RAND()&lt;50,0,1),0)</f>
        <v>0</v>
      </c>
      <c r="G31">
        <f ca="1">IF(G$28&lt;$C$4+1,IF(100*RAND()&lt;50,0,1),0)</f>
        <v>0</v>
      </c>
      <c r="H31">
        <f ca="1">IF(H$28&lt;$C$4+1,IF(100*RAND()&lt;50,0,1),0)</f>
        <v>1</v>
      </c>
      <c r="I31">
        <f ca="1">IF(I$28&lt;$C$4+1,IF(100*RAND()&lt;50,0,1),0)</f>
        <v>0</v>
      </c>
      <c r="J31">
        <f ca="1">IF(J$28&lt;$C$4+1,IF(100*RAND()&lt;50,0,1),0)</f>
        <v>0</v>
      </c>
      <c r="K31">
        <f ca="1">IF(K$28&lt;$C$4+1,IF(100*RAND()&lt;50,0,1),0)</f>
        <v>0</v>
      </c>
      <c r="L31">
        <f ca="1">IF(L$28&lt;$C$4+1,IF(100*RAND()&lt;50,0,1),0)</f>
        <v>0</v>
      </c>
      <c r="M31">
        <f ca="1">IF(M$28&lt;$C$4+1,IF(100*RAND()&lt;50,0,1),0)</f>
        <v>0</v>
      </c>
      <c r="N31">
        <f ca="1">IF(N$28&lt;$C$4+1,IF(100*RAND()&lt;50,0,1),0)</f>
        <v>1</v>
      </c>
      <c r="O31">
        <f ca="1">IF(O$28&lt;$C$4+1,IF(100*RAND()&lt;50,0,1),0)</f>
        <v>1</v>
      </c>
      <c r="P31">
        <f ca="1">IF(P$28&lt;$C$4+1,IF(100*RAND()&lt;50,0,1),0)</f>
        <v>1</v>
      </c>
      <c r="Q31">
        <f ca="1">IF(Q$28&lt;$C$4+1,IF(100*RAND()&lt;50,0,1),0)</f>
        <v>1</v>
      </c>
      <c r="R31">
        <f ca="1">IF(R$28&lt;$C$4+1,IF(100*RAND()&lt;50,0,1),0)</f>
        <v>1</v>
      </c>
      <c r="S31">
        <f ca="1">IF(S$28&lt;$C$4+1,IF(100*RAND()&lt;50,0,1),0)</f>
        <v>1</v>
      </c>
      <c r="T31">
        <f ca="1">IF(T$28&lt;$C$4+1,IF(100*RAND()&lt;50,0,1),0)</f>
        <v>1</v>
      </c>
      <c r="U31">
        <f ca="1">IF(U$28&lt;$C$4+1,IF(100*RAND()&lt;50,0,1),0)</f>
        <v>0</v>
      </c>
      <c r="V31">
        <f ca="1">IF(V$28&lt;$C$4+1,IF(100*RAND()&lt;50,0,1),0)</f>
        <v>0</v>
      </c>
      <c r="W31">
        <f t="shared" ca="1" si="21"/>
        <v>9</v>
      </c>
    </row>
    <row r="32" spans="1:23" x14ac:dyDescent="0.3">
      <c r="A32">
        <v>4</v>
      </c>
      <c r="B32" t="s">
        <v>7</v>
      </c>
      <c r="C32">
        <f ca="1">IF(C$28&lt;$C$4+1,IF(100*RAND()&lt;50,0,1),0)</f>
        <v>0</v>
      </c>
      <c r="D32">
        <f ca="1">IF(D$28&lt;$C$4+1,IF(100*RAND()&lt;50,0,1),0)</f>
        <v>1</v>
      </c>
      <c r="E32">
        <f ca="1">IF(E$28&lt;$C$4+1,IF(100*RAND()&lt;50,0,1),0)</f>
        <v>0</v>
      </c>
      <c r="F32">
        <f ca="1">IF(F$28&lt;$C$4+1,IF(100*RAND()&lt;50,0,1),0)</f>
        <v>0</v>
      </c>
      <c r="G32">
        <f ca="1">IF(G$28&lt;$C$4+1,IF(100*RAND()&lt;50,0,1),0)</f>
        <v>1</v>
      </c>
      <c r="H32">
        <f ca="1">IF(H$28&lt;$C$4+1,IF(100*RAND()&lt;50,0,1),0)</f>
        <v>0</v>
      </c>
      <c r="I32">
        <f ca="1">IF(I$28&lt;$C$4+1,IF(100*RAND()&lt;50,0,1),0)</f>
        <v>0</v>
      </c>
      <c r="J32">
        <f ca="1">IF(J$28&lt;$C$4+1,IF(100*RAND()&lt;50,0,1),0)</f>
        <v>1</v>
      </c>
      <c r="K32">
        <f ca="1">IF(K$28&lt;$C$4+1,IF(100*RAND()&lt;50,0,1),0)</f>
        <v>1</v>
      </c>
      <c r="L32">
        <f ca="1">IF(L$28&lt;$C$4+1,IF(100*RAND()&lt;50,0,1),0)</f>
        <v>0</v>
      </c>
      <c r="M32">
        <f ca="1">IF(M$28&lt;$C$4+1,IF(100*RAND()&lt;50,0,1),0)</f>
        <v>0</v>
      </c>
      <c r="N32">
        <f ca="1">IF(N$28&lt;$C$4+1,IF(100*RAND()&lt;50,0,1),0)</f>
        <v>1</v>
      </c>
      <c r="O32">
        <f ca="1">IF(O$28&lt;$C$4+1,IF(100*RAND()&lt;50,0,1),0)</f>
        <v>1</v>
      </c>
      <c r="P32">
        <f ca="1">IF(P$28&lt;$C$4+1,IF(100*RAND()&lt;50,0,1),0)</f>
        <v>0</v>
      </c>
      <c r="Q32">
        <f ca="1">IF(Q$28&lt;$C$4+1,IF(100*RAND()&lt;50,0,1),0)</f>
        <v>0</v>
      </c>
      <c r="R32">
        <f ca="1">IF(R$28&lt;$C$4+1,IF(100*RAND()&lt;50,0,1),0)</f>
        <v>0</v>
      </c>
      <c r="S32">
        <f ca="1">IF(S$28&lt;$C$4+1,IF(100*RAND()&lt;50,0,1),0)</f>
        <v>0</v>
      </c>
      <c r="T32">
        <f ca="1">IF(T$28&lt;$C$4+1,IF(100*RAND()&lt;50,0,1),0)</f>
        <v>0</v>
      </c>
      <c r="U32">
        <f ca="1">IF(U$28&lt;$C$4+1,IF(100*RAND()&lt;50,0,1),0)</f>
        <v>0</v>
      </c>
      <c r="V32">
        <f ca="1">IF(V$28&lt;$C$4+1,IF(100*RAND()&lt;50,0,1),0)</f>
        <v>0</v>
      </c>
      <c r="W32">
        <f t="shared" ca="1" si="21"/>
        <v>6</v>
      </c>
    </row>
    <row r="33" spans="1:23" x14ac:dyDescent="0.3">
      <c r="A33">
        <v>5</v>
      </c>
      <c r="B33" t="s">
        <v>8</v>
      </c>
      <c r="C33">
        <f ca="1">IF(C$28&lt;$C$4+1,IF(100*RAND()&lt;50,0,1),0)</f>
        <v>1</v>
      </c>
      <c r="D33">
        <f ca="1">IF(D$28&lt;$C$4+1,IF(100*RAND()&lt;50,0,1),0)</f>
        <v>0</v>
      </c>
      <c r="E33">
        <f ca="1">IF(E$28&lt;$C$4+1,IF(100*RAND()&lt;50,0,1),0)</f>
        <v>0</v>
      </c>
      <c r="F33">
        <f ca="1">IF(F$28&lt;$C$4+1,IF(100*RAND()&lt;50,0,1),0)</f>
        <v>0</v>
      </c>
      <c r="G33">
        <f ca="1">IF(G$28&lt;$C$4+1,IF(100*RAND()&lt;50,0,1),0)</f>
        <v>0</v>
      </c>
      <c r="H33">
        <f ca="1">IF(H$28&lt;$C$4+1,IF(100*RAND()&lt;50,0,1),0)</f>
        <v>0</v>
      </c>
      <c r="I33">
        <f ca="1">IF(I$28&lt;$C$4+1,IF(100*RAND()&lt;50,0,1),0)</f>
        <v>0</v>
      </c>
      <c r="J33">
        <f ca="1">IF(J$28&lt;$C$4+1,IF(100*RAND()&lt;50,0,1),0)</f>
        <v>0</v>
      </c>
      <c r="K33">
        <f ca="1">IF(K$28&lt;$C$4+1,IF(100*RAND()&lt;50,0,1),0)</f>
        <v>0</v>
      </c>
      <c r="L33">
        <f ca="1">IF(L$28&lt;$C$4+1,IF(100*RAND()&lt;50,0,1),0)</f>
        <v>1</v>
      </c>
      <c r="M33">
        <f ca="1">IF(M$28&lt;$C$4+1,IF(100*RAND()&lt;50,0,1),0)</f>
        <v>1</v>
      </c>
      <c r="N33">
        <f ca="1">IF(N$28&lt;$C$4+1,IF(100*RAND()&lt;50,0,1),0)</f>
        <v>0</v>
      </c>
      <c r="O33">
        <f ca="1">IF(O$28&lt;$C$4+1,IF(100*RAND()&lt;50,0,1),0)</f>
        <v>1</v>
      </c>
      <c r="P33">
        <f ca="1">IF(P$28&lt;$C$4+1,IF(100*RAND()&lt;50,0,1),0)</f>
        <v>1</v>
      </c>
      <c r="Q33">
        <f ca="1">IF(Q$28&lt;$C$4+1,IF(100*RAND()&lt;50,0,1),0)</f>
        <v>0</v>
      </c>
      <c r="R33">
        <f ca="1">IF(R$28&lt;$C$4+1,IF(100*RAND()&lt;50,0,1),0)</f>
        <v>0</v>
      </c>
      <c r="S33">
        <f ca="1">IF(S$28&lt;$C$4+1,IF(100*RAND()&lt;50,0,1),0)</f>
        <v>1</v>
      </c>
      <c r="T33">
        <f ca="1">IF(T$28&lt;$C$4+1,IF(100*RAND()&lt;50,0,1),0)</f>
        <v>0</v>
      </c>
      <c r="U33">
        <f ca="1">IF(U$28&lt;$C$4+1,IF(100*RAND()&lt;50,0,1),0)</f>
        <v>0</v>
      </c>
      <c r="V33">
        <f ca="1">IF(V$28&lt;$C$4+1,IF(100*RAND()&lt;50,0,1),0)</f>
        <v>0</v>
      </c>
      <c r="W33">
        <f t="shared" ca="1" si="21"/>
        <v>6</v>
      </c>
    </row>
    <row r="34" spans="1:23" x14ac:dyDescent="0.3">
      <c r="A34">
        <v>6</v>
      </c>
      <c r="B34" t="s">
        <v>10</v>
      </c>
      <c r="C34">
        <f ca="1">IF(C$28&lt;$C$4+1,IF(100*RAND()&lt;50,0,1),0)</f>
        <v>1</v>
      </c>
      <c r="D34">
        <f ca="1">IF(D$28&lt;$C$4+1,IF(100*RAND()&lt;50,0,1),0)</f>
        <v>1</v>
      </c>
      <c r="E34">
        <f ca="1">IF(E$28&lt;$C$4+1,IF(100*RAND()&lt;50,0,1),0)</f>
        <v>0</v>
      </c>
      <c r="F34">
        <f ca="1">IF(F$28&lt;$C$4+1,IF(100*RAND()&lt;50,0,1),0)</f>
        <v>0</v>
      </c>
      <c r="G34">
        <f ca="1">IF(G$28&lt;$C$4+1,IF(100*RAND()&lt;50,0,1),0)</f>
        <v>1</v>
      </c>
      <c r="H34">
        <f ca="1">IF(H$28&lt;$C$4+1,IF(100*RAND()&lt;50,0,1),0)</f>
        <v>1</v>
      </c>
      <c r="I34">
        <f ca="1">IF(I$28&lt;$C$4+1,IF(100*RAND()&lt;50,0,1),0)</f>
        <v>0</v>
      </c>
      <c r="J34">
        <f ca="1">IF(J$28&lt;$C$4+1,IF(100*RAND()&lt;50,0,1),0)</f>
        <v>0</v>
      </c>
      <c r="K34">
        <f ca="1">IF(K$28&lt;$C$4+1,IF(100*RAND()&lt;50,0,1),0)</f>
        <v>1</v>
      </c>
      <c r="L34">
        <f ca="1">IF(L$28&lt;$C$4+1,IF(100*RAND()&lt;50,0,1),0)</f>
        <v>1</v>
      </c>
      <c r="M34">
        <f ca="1">IF(M$28&lt;$C$4+1,IF(100*RAND()&lt;50,0,1),0)</f>
        <v>1</v>
      </c>
      <c r="N34">
        <f ca="1">IF(N$28&lt;$C$4+1,IF(100*RAND()&lt;50,0,1),0)</f>
        <v>0</v>
      </c>
      <c r="O34">
        <f ca="1">IF(O$28&lt;$C$4+1,IF(100*RAND()&lt;50,0,1),0)</f>
        <v>0</v>
      </c>
      <c r="P34">
        <f ca="1">IF(P$28&lt;$C$4+1,IF(100*RAND()&lt;50,0,1),0)</f>
        <v>0</v>
      </c>
      <c r="Q34">
        <f ca="1">IF(Q$28&lt;$C$4+1,IF(100*RAND()&lt;50,0,1),0)</f>
        <v>0</v>
      </c>
      <c r="R34">
        <f ca="1">IF(R$28&lt;$C$4+1,IF(100*RAND()&lt;50,0,1),0)</f>
        <v>1</v>
      </c>
      <c r="S34">
        <f ca="1">IF(S$28&lt;$C$4+1,IF(100*RAND()&lt;50,0,1),0)</f>
        <v>0</v>
      </c>
      <c r="T34">
        <f ca="1">IF(T$28&lt;$C$4+1,IF(100*RAND()&lt;50,0,1),0)</f>
        <v>0</v>
      </c>
      <c r="U34">
        <f ca="1">IF(U$28&lt;$C$4+1,IF(100*RAND()&lt;50,0,1),0)</f>
        <v>0</v>
      </c>
      <c r="V34">
        <f ca="1">IF(V$28&lt;$C$4+1,IF(100*RAND()&lt;50,0,1),0)</f>
        <v>0</v>
      </c>
      <c r="W34">
        <f t="shared" ref="W34:W39" ca="1" si="22">SUM(C34:V34)</f>
        <v>8</v>
      </c>
    </row>
    <row r="35" spans="1:23" x14ac:dyDescent="0.3">
      <c r="A35">
        <v>7</v>
      </c>
      <c r="B35" t="s">
        <v>11</v>
      </c>
      <c r="C35">
        <f ca="1">IF(C$28&lt;$C$4+1,IF(100*RAND()&lt;50,0,1),0)</f>
        <v>0</v>
      </c>
      <c r="D35">
        <f ca="1">IF(D$28&lt;$C$4+1,IF(100*RAND()&lt;50,0,1),0)</f>
        <v>0</v>
      </c>
      <c r="E35">
        <f ca="1">IF(E$28&lt;$C$4+1,IF(100*RAND()&lt;50,0,1),0)</f>
        <v>0</v>
      </c>
      <c r="F35">
        <f ca="1">IF(F$28&lt;$C$4+1,IF(100*RAND()&lt;50,0,1),0)</f>
        <v>0</v>
      </c>
      <c r="G35">
        <f ca="1">IF(G$28&lt;$C$4+1,IF(100*RAND()&lt;50,0,1),0)</f>
        <v>1</v>
      </c>
      <c r="H35">
        <f ca="1">IF(H$28&lt;$C$4+1,IF(100*RAND()&lt;50,0,1),0)</f>
        <v>1</v>
      </c>
      <c r="I35">
        <f ca="1">IF(I$28&lt;$C$4+1,IF(100*RAND()&lt;50,0,1),0)</f>
        <v>1</v>
      </c>
      <c r="J35">
        <f ca="1">IF(J$28&lt;$C$4+1,IF(100*RAND()&lt;50,0,1),0)</f>
        <v>1</v>
      </c>
      <c r="K35">
        <f ca="1">IF(K$28&lt;$C$4+1,IF(100*RAND()&lt;50,0,1),0)</f>
        <v>1</v>
      </c>
      <c r="L35">
        <f ca="1">IF(L$28&lt;$C$4+1,IF(100*RAND()&lt;50,0,1),0)</f>
        <v>0</v>
      </c>
      <c r="M35">
        <f ca="1">IF(M$28&lt;$C$4+1,IF(100*RAND()&lt;50,0,1),0)</f>
        <v>0</v>
      </c>
      <c r="N35">
        <f ca="1">IF(N$28&lt;$C$4+1,IF(100*RAND()&lt;50,0,1),0)</f>
        <v>1</v>
      </c>
      <c r="O35">
        <f ca="1">IF(O$28&lt;$C$4+1,IF(100*RAND()&lt;50,0,1),0)</f>
        <v>0</v>
      </c>
      <c r="P35">
        <f ca="1">IF(P$28&lt;$C$4+1,IF(100*RAND()&lt;50,0,1),0)</f>
        <v>1</v>
      </c>
      <c r="Q35">
        <f ca="1">IF(Q$28&lt;$C$4+1,IF(100*RAND()&lt;50,0,1),0)</f>
        <v>1</v>
      </c>
      <c r="R35">
        <f ca="1">IF(R$28&lt;$C$4+1,IF(100*RAND()&lt;50,0,1),0)</f>
        <v>0</v>
      </c>
      <c r="S35">
        <f ca="1">IF(S$28&lt;$C$4+1,IF(100*RAND()&lt;50,0,1),0)</f>
        <v>0</v>
      </c>
      <c r="T35">
        <f ca="1">IF(T$28&lt;$C$4+1,IF(100*RAND()&lt;50,0,1),0)</f>
        <v>0</v>
      </c>
      <c r="U35">
        <f ca="1">IF(U$28&lt;$C$4+1,IF(100*RAND()&lt;50,0,1),0)</f>
        <v>0</v>
      </c>
      <c r="V35">
        <f ca="1">IF(V$28&lt;$C$4+1,IF(100*RAND()&lt;50,0,1),0)</f>
        <v>0</v>
      </c>
      <c r="W35">
        <f t="shared" ca="1" si="22"/>
        <v>8</v>
      </c>
    </row>
    <row r="36" spans="1:23" x14ac:dyDescent="0.3">
      <c r="A36">
        <v>8</v>
      </c>
      <c r="B36" t="s">
        <v>12</v>
      </c>
      <c r="C36">
        <f ca="1">IF(C$28&lt;$C$4+1,IF(100*RAND()&lt;50,0,1),0)</f>
        <v>1</v>
      </c>
      <c r="D36">
        <f ca="1">IF(D$28&lt;$C$4+1,IF(100*RAND()&lt;50,0,1),0)</f>
        <v>1</v>
      </c>
      <c r="E36">
        <f ca="1">IF(E$28&lt;$C$4+1,IF(100*RAND()&lt;50,0,1),0)</f>
        <v>1</v>
      </c>
      <c r="F36">
        <f ca="1">IF(F$28&lt;$C$4+1,IF(100*RAND()&lt;50,0,1),0)</f>
        <v>1</v>
      </c>
      <c r="G36">
        <f ca="1">IF(G$28&lt;$C$4+1,IF(100*RAND()&lt;50,0,1),0)</f>
        <v>0</v>
      </c>
      <c r="H36">
        <f ca="1">IF(H$28&lt;$C$4+1,IF(100*RAND()&lt;50,0,1),0)</f>
        <v>0</v>
      </c>
      <c r="I36">
        <f ca="1">IF(I$28&lt;$C$4+1,IF(100*RAND()&lt;50,0,1),0)</f>
        <v>1</v>
      </c>
      <c r="J36">
        <f ca="1">IF(J$28&lt;$C$4+1,IF(100*RAND()&lt;50,0,1),0)</f>
        <v>1</v>
      </c>
      <c r="K36">
        <f ca="1">IF(K$28&lt;$C$4+1,IF(100*RAND()&lt;50,0,1),0)</f>
        <v>0</v>
      </c>
      <c r="L36">
        <f ca="1">IF(L$28&lt;$C$4+1,IF(100*RAND()&lt;50,0,1),0)</f>
        <v>1</v>
      </c>
      <c r="M36">
        <f ca="1">IF(M$28&lt;$C$4+1,IF(100*RAND()&lt;50,0,1),0)</f>
        <v>0</v>
      </c>
      <c r="N36">
        <f ca="1">IF(N$28&lt;$C$4+1,IF(100*RAND()&lt;50,0,1),0)</f>
        <v>0</v>
      </c>
      <c r="O36">
        <f ca="1">IF(O$28&lt;$C$4+1,IF(100*RAND()&lt;50,0,1),0)</f>
        <v>0</v>
      </c>
      <c r="P36">
        <f ca="1">IF(P$28&lt;$C$4+1,IF(100*RAND()&lt;50,0,1),0)</f>
        <v>1</v>
      </c>
      <c r="Q36">
        <f ca="1">IF(Q$28&lt;$C$4+1,IF(100*RAND()&lt;50,0,1),0)</f>
        <v>0</v>
      </c>
      <c r="R36">
        <f ca="1">IF(R$28&lt;$C$4+1,IF(100*RAND()&lt;50,0,1),0)</f>
        <v>0</v>
      </c>
      <c r="S36">
        <f ca="1">IF(S$28&lt;$C$4+1,IF(100*RAND()&lt;50,0,1),0)</f>
        <v>0</v>
      </c>
      <c r="T36">
        <f ca="1">IF(T$28&lt;$C$4+1,IF(100*RAND()&lt;50,0,1),0)</f>
        <v>0</v>
      </c>
      <c r="U36">
        <f ca="1">IF(U$28&lt;$C$4+1,IF(100*RAND()&lt;50,0,1),0)</f>
        <v>0</v>
      </c>
      <c r="V36">
        <f ca="1">IF(V$28&lt;$C$4+1,IF(100*RAND()&lt;50,0,1),0)</f>
        <v>0</v>
      </c>
      <c r="W36">
        <f t="shared" ca="1" si="22"/>
        <v>8</v>
      </c>
    </row>
    <row r="37" spans="1:23" x14ac:dyDescent="0.3">
      <c r="A37">
        <v>9</v>
      </c>
      <c r="B37" t="s">
        <v>13</v>
      </c>
      <c r="C37">
        <f ca="1">IF(C$28&lt;$C$4+1,IF(100*RAND()&lt;50,0,1),0)</f>
        <v>0</v>
      </c>
      <c r="D37">
        <f ca="1">IF(D$28&lt;$C$4+1,IF(100*RAND()&lt;50,0,1),0)</f>
        <v>1</v>
      </c>
      <c r="E37">
        <f ca="1">IF(E$28&lt;$C$4+1,IF(100*RAND()&lt;50,0,1),0)</f>
        <v>0</v>
      </c>
      <c r="F37">
        <f ca="1">IF(F$28&lt;$C$4+1,IF(100*RAND()&lt;50,0,1),0)</f>
        <v>1</v>
      </c>
      <c r="G37">
        <f ca="1">IF(G$28&lt;$C$4+1,IF(100*RAND()&lt;50,0,1),0)</f>
        <v>1</v>
      </c>
      <c r="H37">
        <f ca="1">IF(H$28&lt;$C$4+1,IF(100*RAND()&lt;50,0,1),0)</f>
        <v>0</v>
      </c>
      <c r="I37">
        <f ca="1">IF(I$28&lt;$C$4+1,IF(100*RAND()&lt;50,0,1),0)</f>
        <v>0</v>
      </c>
      <c r="J37">
        <f ca="1">IF(J$28&lt;$C$4+1,IF(100*RAND()&lt;50,0,1),0)</f>
        <v>1</v>
      </c>
      <c r="K37">
        <f ca="1">IF(K$28&lt;$C$4+1,IF(100*RAND()&lt;50,0,1),0)</f>
        <v>0</v>
      </c>
      <c r="L37">
        <f ca="1">IF(L$28&lt;$C$4+1,IF(100*RAND()&lt;50,0,1),0)</f>
        <v>1</v>
      </c>
      <c r="M37">
        <f ca="1">IF(M$28&lt;$C$4+1,IF(100*RAND()&lt;50,0,1),0)</f>
        <v>1</v>
      </c>
      <c r="N37">
        <f ca="1">IF(N$28&lt;$C$4+1,IF(100*RAND()&lt;50,0,1),0)</f>
        <v>0</v>
      </c>
      <c r="O37">
        <f ca="1">IF(O$28&lt;$C$4+1,IF(100*RAND()&lt;50,0,1),0)</f>
        <v>1</v>
      </c>
      <c r="P37">
        <f ca="1">IF(P$28&lt;$C$4+1,IF(100*RAND()&lt;50,0,1),0)</f>
        <v>1</v>
      </c>
      <c r="Q37">
        <f ca="1">IF(Q$28&lt;$C$4+1,IF(100*RAND()&lt;50,0,1),0)</f>
        <v>0</v>
      </c>
      <c r="R37">
        <f ca="1">IF(R$28&lt;$C$4+1,IF(100*RAND()&lt;50,0,1),0)</f>
        <v>1</v>
      </c>
      <c r="S37">
        <f ca="1">IF(S$28&lt;$C$4+1,IF(100*RAND()&lt;50,0,1),0)</f>
        <v>1</v>
      </c>
      <c r="T37">
        <f ca="1">IF(T$28&lt;$C$4+1,IF(100*RAND()&lt;50,0,1),0)</f>
        <v>1</v>
      </c>
      <c r="U37">
        <f ca="1">IF(U$28&lt;$C$4+1,IF(100*RAND()&lt;50,0,1),0)</f>
        <v>0</v>
      </c>
      <c r="V37">
        <f ca="1">IF(V$28&lt;$C$4+1,IF(100*RAND()&lt;50,0,1),0)</f>
        <v>0</v>
      </c>
      <c r="W37">
        <f t="shared" ca="1" si="22"/>
        <v>11</v>
      </c>
    </row>
    <row r="38" spans="1:23" x14ac:dyDescent="0.3">
      <c r="A38">
        <v>10</v>
      </c>
      <c r="B38" t="s">
        <v>14</v>
      </c>
      <c r="C38">
        <f ca="1">IF(C$28&lt;$C$4+1,IF(100*RAND()&lt;50,0,1),0)</f>
        <v>0</v>
      </c>
      <c r="D38">
        <f ca="1">IF(D$28&lt;$C$4+1,IF(100*RAND()&lt;50,0,1),0)</f>
        <v>0</v>
      </c>
      <c r="E38">
        <f ca="1">IF(E$28&lt;$C$4+1,IF(100*RAND()&lt;50,0,1),0)</f>
        <v>0</v>
      </c>
      <c r="F38">
        <f ca="1">IF(F$28&lt;$C$4+1,IF(100*RAND()&lt;50,0,1),0)</f>
        <v>1</v>
      </c>
      <c r="G38">
        <f ca="1">IF(G$28&lt;$C$4+1,IF(100*RAND()&lt;50,0,1),0)</f>
        <v>0</v>
      </c>
      <c r="H38">
        <f ca="1">IF(H$28&lt;$C$4+1,IF(100*RAND()&lt;50,0,1),0)</f>
        <v>0</v>
      </c>
      <c r="I38">
        <f ca="1">IF(I$28&lt;$C$4+1,IF(100*RAND()&lt;50,0,1),0)</f>
        <v>1</v>
      </c>
      <c r="J38">
        <f ca="1">IF(J$28&lt;$C$4+1,IF(100*RAND()&lt;50,0,1),0)</f>
        <v>0</v>
      </c>
      <c r="K38">
        <f ca="1">IF(K$28&lt;$C$4+1,IF(100*RAND()&lt;50,0,1),0)</f>
        <v>1</v>
      </c>
      <c r="L38">
        <f ca="1">IF(L$28&lt;$C$4+1,IF(100*RAND()&lt;50,0,1),0)</f>
        <v>1</v>
      </c>
      <c r="M38">
        <f ca="1">IF(M$28&lt;$C$4+1,IF(100*RAND()&lt;50,0,1),0)</f>
        <v>1</v>
      </c>
      <c r="N38">
        <f ca="1">IF(N$28&lt;$C$4+1,IF(100*RAND()&lt;50,0,1),0)</f>
        <v>0</v>
      </c>
      <c r="O38">
        <f ca="1">IF(O$28&lt;$C$4+1,IF(100*RAND()&lt;50,0,1),0)</f>
        <v>1</v>
      </c>
      <c r="P38">
        <f ca="1">IF(P$28&lt;$C$4+1,IF(100*RAND()&lt;50,0,1),0)</f>
        <v>1</v>
      </c>
      <c r="Q38">
        <f ca="1">IF(Q$28&lt;$C$4+1,IF(100*RAND()&lt;50,0,1),0)</f>
        <v>1</v>
      </c>
      <c r="R38">
        <f ca="1">IF(R$28&lt;$C$4+1,IF(100*RAND()&lt;50,0,1),0)</f>
        <v>1</v>
      </c>
      <c r="S38">
        <f ca="1">IF(S$28&lt;$C$4+1,IF(100*RAND()&lt;50,0,1),0)</f>
        <v>0</v>
      </c>
      <c r="T38">
        <f ca="1">IF(T$28&lt;$C$4+1,IF(100*RAND()&lt;50,0,1),0)</f>
        <v>1</v>
      </c>
      <c r="U38">
        <f ca="1">IF(U$28&lt;$C$4+1,IF(100*RAND()&lt;50,0,1),0)</f>
        <v>0</v>
      </c>
      <c r="V38">
        <f ca="1">IF(V$28&lt;$C$4+1,IF(100*RAND()&lt;50,0,1),0)</f>
        <v>0</v>
      </c>
      <c r="W38">
        <f t="shared" ca="1" si="22"/>
        <v>10</v>
      </c>
    </row>
    <row r="39" spans="1:23" x14ac:dyDescent="0.3">
      <c r="A39">
        <v>11</v>
      </c>
      <c r="B39" t="s">
        <v>15</v>
      </c>
      <c r="C39">
        <f ca="1">IF(C$28&lt;$C$4+1,IF(100*RAND()&lt;50,0,1),0)</f>
        <v>1</v>
      </c>
      <c r="D39">
        <f ca="1">IF(D$28&lt;$C$4+1,IF(100*RAND()&lt;50,0,1),0)</f>
        <v>0</v>
      </c>
      <c r="E39">
        <f ca="1">IF(E$28&lt;$C$4+1,IF(100*RAND()&lt;50,0,1),0)</f>
        <v>1</v>
      </c>
      <c r="F39">
        <f ca="1">IF(F$28&lt;$C$4+1,IF(100*RAND()&lt;50,0,1),0)</f>
        <v>1</v>
      </c>
      <c r="G39">
        <f ca="1">IF(G$28&lt;$C$4+1,IF(100*RAND()&lt;50,0,1),0)</f>
        <v>0</v>
      </c>
      <c r="H39">
        <f ca="1">IF(H$28&lt;$C$4+1,IF(100*RAND()&lt;50,0,1),0)</f>
        <v>0</v>
      </c>
      <c r="I39">
        <f ca="1">IF(I$28&lt;$C$4+1,IF(100*RAND()&lt;50,0,1),0)</f>
        <v>0</v>
      </c>
      <c r="J39">
        <f ca="1">IF(J$28&lt;$C$4+1,IF(100*RAND()&lt;50,0,1),0)</f>
        <v>0</v>
      </c>
      <c r="K39">
        <f ca="1">IF(K$28&lt;$C$4+1,IF(100*RAND()&lt;50,0,1),0)</f>
        <v>0</v>
      </c>
      <c r="L39">
        <f ca="1">IF(L$28&lt;$C$4+1,IF(100*RAND()&lt;50,0,1),0)</f>
        <v>1</v>
      </c>
      <c r="M39">
        <f ca="1">IF(M$28&lt;$C$4+1,IF(100*RAND()&lt;50,0,1),0)</f>
        <v>1</v>
      </c>
      <c r="N39">
        <f ca="1">IF(N$28&lt;$C$4+1,IF(100*RAND()&lt;50,0,1),0)</f>
        <v>1</v>
      </c>
      <c r="O39">
        <f ca="1">IF(O$28&lt;$C$4+1,IF(100*RAND()&lt;50,0,1),0)</f>
        <v>1</v>
      </c>
      <c r="P39">
        <f ca="1">IF(P$28&lt;$C$4+1,IF(100*RAND()&lt;50,0,1),0)</f>
        <v>0</v>
      </c>
      <c r="Q39">
        <f ca="1">IF(Q$28&lt;$C$4+1,IF(100*RAND()&lt;50,0,1),0)</f>
        <v>1</v>
      </c>
      <c r="R39">
        <f ca="1">IF(R$28&lt;$C$4+1,IF(100*RAND()&lt;50,0,1),0)</f>
        <v>0</v>
      </c>
      <c r="S39">
        <f ca="1">IF(S$28&lt;$C$4+1,IF(100*RAND()&lt;50,0,1),0)</f>
        <v>0</v>
      </c>
      <c r="T39">
        <f ca="1">IF(T$28&lt;$C$4+1,IF(100*RAND()&lt;50,0,1),0)</f>
        <v>1</v>
      </c>
      <c r="U39">
        <f ca="1">IF(U$28&lt;$C$4+1,IF(100*RAND()&lt;50,0,1),0)</f>
        <v>0</v>
      </c>
      <c r="V39">
        <f ca="1">IF(V$28&lt;$C$4+1,IF(100*RAND()&lt;50,0,1),0)</f>
        <v>0</v>
      </c>
      <c r="W39">
        <f t="shared" ca="1" si="22"/>
        <v>9</v>
      </c>
    </row>
    <row r="40" spans="1:23" x14ac:dyDescent="0.3">
      <c r="A40">
        <v>12</v>
      </c>
      <c r="B40" t="s">
        <v>16</v>
      </c>
      <c r="C40">
        <f ca="1">IF(C$28&lt;$C$4+1,IF(100*RAND()&lt;50,0,1),0)</f>
        <v>0</v>
      </c>
      <c r="D40">
        <f ca="1">IF(D$28&lt;$C$4+1,IF(100*RAND()&lt;50,0,1),0)</f>
        <v>1</v>
      </c>
      <c r="E40">
        <f ca="1">IF(E$28&lt;$C$4+1,IF(100*RAND()&lt;50,0,1),0)</f>
        <v>1</v>
      </c>
      <c r="F40">
        <f ca="1">IF(F$28&lt;$C$4+1,IF(100*RAND()&lt;50,0,1),0)</f>
        <v>1</v>
      </c>
      <c r="G40">
        <f ca="1">IF(G$28&lt;$C$4+1,IF(100*RAND()&lt;50,0,1),0)</f>
        <v>1</v>
      </c>
      <c r="H40">
        <f ca="1">IF(H$28&lt;$C$4+1,IF(100*RAND()&lt;50,0,1),0)</f>
        <v>0</v>
      </c>
      <c r="I40">
        <f ca="1">IF(I$28&lt;$C$4+1,IF(100*RAND()&lt;50,0,1),0)</f>
        <v>1</v>
      </c>
      <c r="J40">
        <f ca="1">IF(J$28&lt;$C$4+1,IF(100*RAND()&lt;50,0,1),0)</f>
        <v>0</v>
      </c>
      <c r="K40">
        <f ca="1">IF(K$28&lt;$C$4+1,IF(100*RAND()&lt;50,0,1),0)</f>
        <v>0</v>
      </c>
      <c r="L40">
        <f ca="1">IF(L$28&lt;$C$4+1,IF(100*RAND()&lt;50,0,1),0)</f>
        <v>0</v>
      </c>
      <c r="M40">
        <f ca="1">IF(M$28&lt;$C$4+1,IF(100*RAND()&lt;50,0,1),0)</f>
        <v>0</v>
      </c>
      <c r="N40">
        <f ca="1">IF(N$28&lt;$C$4+1,IF(100*RAND()&lt;50,0,1),0)</f>
        <v>0</v>
      </c>
      <c r="O40">
        <f ca="1">IF(O$28&lt;$C$4+1,IF(100*RAND()&lt;50,0,1),0)</f>
        <v>1</v>
      </c>
      <c r="P40">
        <f ca="1">IF(P$28&lt;$C$4+1,IF(100*RAND()&lt;50,0,1),0)</f>
        <v>1</v>
      </c>
      <c r="Q40">
        <f ca="1">IF(Q$28&lt;$C$4+1,IF(100*RAND()&lt;50,0,1),0)</f>
        <v>0</v>
      </c>
      <c r="R40">
        <f ca="1">IF(R$28&lt;$C$4+1,IF(100*RAND()&lt;50,0,1),0)</f>
        <v>0</v>
      </c>
      <c r="S40">
        <f ca="1">IF(S$28&lt;$C$4+1,IF(100*RAND()&lt;50,0,1),0)</f>
        <v>0</v>
      </c>
      <c r="T40">
        <f ca="1">IF(T$28&lt;$C$4+1,IF(100*RAND()&lt;50,0,1),0)</f>
        <v>0</v>
      </c>
      <c r="U40">
        <f ca="1">IF(U$28&lt;$C$4+1,IF(100*RAND()&lt;50,0,1),0)</f>
        <v>0</v>
      </c>
      <c r="V40">
        <f ca="1">IF(V$28&lt;$C$4+1,IF(100*RAND()&lt;50,0,1),0)</f>
        <v>0</v>
      </c>
      <c r="W40">
        <f t="shared" ref="W40:W42" ca="1" si="23">SUM(C40:V40)</f>
        <v>7</v>
      </c>
    </row>
    <row r="41" spans="1:23" x14ac:dyDescent="0.3">
      <c r="A41">
        <v>13</v>
      </c>
      <c r="B41" t="s">
        <v>17</v>
      </c>
      <c r="C41">
        <f ca="1">IF(C$28&lt;$C$4+1,IF(100*RAND()&lt;50,0,1),0)</f>
        <v>1</v>
      </c>
      <c r="D41">
        <f ca="1">IF(D$28&lt;$C$4+1,IF(100*RAND()&lt;50,0,1),0)</f>
        <v>1</v>
      </c>
      <c r="E41">
        <f ca="1">IF(E$28&lt;$C$4+1,IF(100*RAND()&lt;50,0,1),0)</f>
        <v>1</v>
      </c>
      <c r="F41">
        <f ca="1">IF(F$28&lt;$C$4+1,IF(100*RAND()&lt;50,0,1),0)</f>
        <v>0</v>
      </c>
      <c r="G41">
        <f ca="1">IF(G$28&lt;$C$4+1,IF(100*RAND()&lt;50,0,1),0)</f>
        <v>0</v>
      </c>
      <c r="H41">
        <f ca="1">IF(H$28&lt;$C$4+1,IF(100*RAND()&lt;50,0,1),0)</f>
        <v>1</v>
      </c>
      <c r="I41">
        <f ca="1">IF(I$28&lt;$C$4+1,IF(100*RAND()&lt;50,0,1),0)</f>
        <v>0</v>
      </c>
      <c r="J41">
        <f ca="1">IF(J$28&lt;$C$4+1,IF(100*RAND()&lt;50,0,1),0)</f>
        <v>1</v>
      </c>
      <c r="K41">
        <f ca="1">IF(K$28&lt;$C$4+1,IF(100*RAND()&lt;50,0,1),0)</f>
        <v>0</v>
      </c>
      <c r="L41">
        <f ca="1">IF(L$28&lt;$C$4+1,IF(100*RAND()&lt;50,0,1),0)</f>
        <v>1</v>
      </c>
      <c r="M41">
        <f ca="1">IF(M$28&lt;$C$4+1,IF(100*RAND()&lt;50,0,1),0)</f>
        <v>0</v>
      </c>
      <c r="N41">
        <f ca="1">IF(N$28&lt;$C$4+1,IF(100*RAND()&lt;50,0,1),0)</f>
        <v>0</v>
      </c>
      <c r="O41">
        <f ca="1">IF(O$28&lt;$C$4+1,IF(100*RAND()&lt;50,0,1),0)</f>
        <v>1</v>
      </c>
      <c r="P41">
        <f ca="1">IF(P$28&lt;$C$4+1,IF(100*RAND()&lt;50,0,1),0)</f>
        <v>0</v>
      </c>
      <c r="Q41">
        <f ca="1">IF(Q$28&lt;$C$4+1,IF(100*RAND()&lt;50,0,1),0)</f>
        <v>1</v>
      </c>
      <c r="R41">
        <f ca="1">IF(R$28&lt;$C$4+1,IF(100*RAND()&lt;50,0,1),0)</f>
        <v>1</v>
      </c>
      <c r="S41">
        <f ca="1">IF(S$28&lt;$C$4+1,IF(100*RAND()&lt;50,0,1),0)</f>
        <v>1</v>
      </c>
      <c r="T41">
        <f ca="1">IF(T$28&lt;$C$4+1,IF(100*RAND()&lt;50,0,1),0)</f>
        <v>0</v>
      </c>
      <c r="U41">
        <f ca="1">IF(U$28&lt;$C$4+1,IF(100*RAND()&lt;50,0,1),0)</f>
        <v>0</v>
      </c>
      <c r="V41">
        <f ca="1">IF(V$28&lt;$C$4+1,IF(100*RAND()&lt;50,0,1),0)</f>
        <v>0</v>
      </c>
      <c r="W41">
        <f t="shared" ca="1" si="23"/>
        <v>10</v>
      </c>
    </row>
    <row r="42" spans="1:23" x14ac:dyDescent="0.3">
      <c r="A42">
        <v>14</v>
      </c>
      <c r="B42" t="s">
        <v>18</v>
      </c>
      <c r="C42">
        <f ca="1">IF(C$28&lt;$C$4+1,IF(100*RAND()&lt;50,0,1),0)</f>
        <v>1</v>
      </c>
      <c r="D42">
        <f ca="1">IF(D$28&lt;$C$4+1,IF(100*RAND()&lt;50,0,1),0)</f>
        <v>1</v>
      </c>
      <c r="E42">
        <f ca="1">IF(E$28&lt;$C$4+1,IF(100*RAND()&lt;50,0,1),0)</f>
        <v>1</v>
      </c>
      <c r="F42">
        <f ca="1">IF(F$28&lt;$C$4+1,IF(100*RAND()&lt;50,0,1),0)</f>
        <v>0</v>
      </c>
      <c r="G42">
        <f ca="1">IF(G$28&lt;$C$4+1,IF(100*RAND()&lt;50,0,1),0)</f>
        <v>0</v>
      </c>
      <c r="H42">
        <f ca="1">IF(H$28&lt;$C$4+1,IF(100*RAND()&lt;50,0,1),0)</f>
        <v>0</v>
      </c>
      <c r="I42">
        <f ca="1">IF(I$28&lt;$C$4+1,IF(100*RAND()&lt;50,0,1),0)</f>
        <v>0</v>
      </c>
      <c r="J42">
        <f ca="1">IF(J$28&lt;$C$4+1,IF(100*RAND()&lt;50,0,1),0)</f>
        <v>1</v>
      </c>
      <c r="K42">
        <f ca="1">IF(K$28&lt;$C$4+1,IF(100*RAND()&lt;50,0,1),0)</f>
        <v>0</v>
      </c>
      <c r="L42">
        <f ca="1">IF(L$28&lt;$C$4+1,IF(100*RAND()&lt;50,0,1),0)</f>
        <v>0</v>
      </c>
      <c r="M42">
        <f ca="1">IF(M$28&lt;$C$4+1,IF(100*RAND()&lt;50,0,1),0)</f>
        <v>1</v>
      </c>
      <c r="N42">
        <f ca="1">IF(N$28&lt;$C$4+1,IF(100*RAND()&lt;50,0,1),0)</f>
        <v>1</v>
      </c>
      <c r="O42">
        <f ca="1">IF(O$28&lt;$C$4+1,IF(100*RAND()&lt;50,0,1),0)</f>
        <v>0</v>
      </c>
      <c r="P42">
        <f ca="1">IF(P$28&lt;$C$4+1,IF(100*RAND()&lt;50,0,1),0)</f>
        <v>1</v>
      </c>
      <c r="Q42">
        <f ca="1">IF(Q$28&lt;$C$4+1,IF(100*RAND()&lt;50,0,1),0)</f>
        <v>1</v>
      </c>
      <c r="R42">
        <f ca="1">IF(R$28&lt;$C$4+1,IF(100*RAND()&lt;50,0,1),0)</f>
        <v>1</v>
      </c>
      <c r="S42">
        <f ca="1">IF(S$28&lt;$C$4+1,IF(100*RAND()&lt;50,0,1),0)</f>
        <v>1</v>
      </c>
      <c r="T42">
        <f ca="1">IF(T$28&lt;$C$4+1,IF(100*RAND()&lt;50,0,1),0)</f>
        <v>0</v>
      </c>
      <c r="U42">
        <f ca="1">IF(U$28&lt;$C$4+1,IF(100*RAND()&lt;50,0,1),0)</f>
        <v>0</v>
      </c>
      <c r="V42">
        <f ca="1">IF(V$28&lt;$C$4+1,IF(100*RAND()&lt;50,0,1),0)</f>
        <v>0</v>
      </c>
      <c r="W42">
        <f t="shared" ca="1" si="23"/>
        <v>10</v>
      </c>
    </row>
    <row r="45" spans="1:23" x14ac:dyDescent="0.3">
      <c r="A45" t="s">
        <v>22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C46">
        <f>D7</f>
        <v>1.6271660538000036E-8</v>
      </c>
      <c r="D46">
        <f t="shared" ref="D46:W46" si="24">E7</f>
        <v>3.2272126733700059E-7</v>
      </c>
      <c r="E46">
        <f t="shared" si="24"/>
        <v>4.0160868824160076E-6</v>
      </c>
      <c r="F46">
        <f t="shared" si="24"/>
        <v>3.514076022114006E-5</v>
      </c>
      <c r="G46">
        <f t="shared" si="24"/>
        <v>2.2958630011144835E-4</v>
      </c>
      <c r="H46">
        <f t="shared" si="24"/>
        <v>1.1606862950078775E-3</v>
      </c>
      <c r="I46">
        <f t="shared" si="24"/>
        <v>4.6427451800315081E-3</v>
      </c>
      <c r="J46">
        <f t="shared" si="24"/>
        <v>1.4895474119267751E-2</v>
      </c>
      <c r="K46">
        <f t="shared" si="24"/>
        <v>3.8617895864768242E-2</v>
      </c>
      <c r="L46">
        <f t="shared" si="24"/>
        <v>8.1097581316013287E-2</v>
      </c>
      <c r="M46">
        <f t="shared" si="24"/>
        <v>0.13762013799081041</v>
      </c>
      <c r="N46">
        <f t="shared" si="24"/>
        <v>0.1873162989319363</v>
      </c>
      <c r="O46">
        <f t="shared" si="24"/>
        <v>0.20172524500362371</v>
      </c>
      <c r="P46">
        <f t="shared" si="24"/>
        <v>0.16810437083635305</v>
      </c>
      <c r="Q46">
        <f t="shared" si="24"/>
        <v>0.10459827518706408</v>
      </c>
      <c r="R46">
        <f t="shared" si="24"/>
        <v>4.5761745394340532E-2</v>
      </c>
      <c r="S46">
        <f t="shared" si="24"/>
        <v>1.2562047755309162E-2</v>
      </c>
      <c r="T46">
        <f t="shared" si="24"/>
        <v>1.6284135979104468E-3</v>
      </c>
      <c r="U46">
        <f t="shared" si="24"/>
        <v>0</v>
      </c>
      <c r="V46">
        <f t="shared" si="24"/>
        <v>0</v>
      </c>
      <c r="W46">
        <f t="shared" si="24"/>
        <v>0</v>
      </c>
    </row>
    <row r="66" spans="3:13" x14ac:dyDescent="0.3">
      <c r="I66">
        <v>1</v>
      </c>
    </row>
    <row r="67" spans="3:13" x14ac:dyDescent="0.3">
      <c r="H67">
        <f>1-D68</f>
        <v>0.19999999999999996</v>
      </c>
      <c r="J67">
        <f>D68</f>
        <v>0.8</v>
      </c>
    </row>
    <row r="68" spans="3:13" x14ac:dyDescent="0.3">
      <c r="C68" t="s">
        <v>24</v>
      </c>
      <c r="D68">
        <v>0.8</v>
      </c>
      <c r="G68">
        <f>H67*(1-$D$68)</f>
        <v>3.999999999999998E-2</v>
      </c>
      <c r="H68">
        <f>H67*D68</f>
        <v>0.15999999999999998</v>
      </c>
      <c r="I68">
        <f>H68+J68</f>
        <v>0.31999999999999995</v>
      </c>
      <c r="J68">
        <f>J67*(1-$D$68)</f>
        <v>0.15999999999999998</v>
      </c>
      <c r="K68">
        <f>J67*$D$68</f>
        <v>0.64000000000000012</v>
      </c>
    </row>
    <row r="69" spans="3:13" x14ac:dyDescent="0.3">
      <c r="F69">
        <f>G68*(1-$D$68)</f>
        <v>7.999999999999995E-3</v>
      </c>
      <c r="G69">
        <f>G68*D68</f>
        <v>3.1999999999999987E-2</v>
      </c>
      <c r="H69">
        <f>I68*(1-D68)</f>
        <v>6.3999999999999974E-2</v>
      </c>
      <c r="J69">
        <f>I69+K69</f>
        <v>0.128</v>
      </c>
      <c r="K69">
        <f>K68*(1-$D$68)</f>
        <v>0.128</v>
      </c>
      <c r="L69">
        <f>K68*$D$68</f>
        <v>0.51200000000000012</v>
      </c>
    </row>
    <row r="80" spans="3:13" x14ac:dyDescent="0.3">
      <c r="C80">
        <v>0</v>
      </c>
      <c r="D80">
        <v>1</v>
      </c>
      <c r="E80">
        <v>2</v>
      </c>
      <c r="F80">
        <v>3</v>
      </c>
      <c r="G80">
        <v>4</v>
      </c>
      <c r="H80">
        <v>5</v>
      </c>
      <c r="I80">
        <v>6</v>
      </c>
      <c r="J80">
        <v>7</v>
      </c>
      <c r="K80">
        <v>8</v>
      </c>
      <c r="L80">
        <v>9</v>
      </c>
      <c r="M80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F25" sqref="F25"/>
    </sheetView>
  </sheetViews>
  <sheetFormatPr baseColWidth="10" defaultRowHeight="14.4" x14ac:dyDescent="0.3"/>
  <cols>
    <col min="1" max="1" width="8" style="5" customWidth="1"/>
    <col min="2" max="2" width="5.88671875" style="5" customWidth="1"/>
    <col min="3" max="3" width="11.5546875" style="4"/>
    <col min="4" max="4" width="8.44140625" style="4" customWidth="1"/>
    <col min="5" max="5" width="6.44140625" style="4" customWidth="1"/>
    <col min="6" max="14" width="11.5546875" style="4"/>
  </cols>
  <sheetData>
    <row r="1" spans="1:8" s="5" customFormat="1" x14ac:dyDescent="0.3"/>
    <row r="2" spans="1:8" s="5" customFormat="1" x14ac:dyDescent="0.3">
      <c r="A2" s="5" t="s">
        <v>25</v>
      </c>
      <c r="B2" s="5" t="s">
        <v>28</v>
      </c>
      <c r="D2" s="5" t="s">
        <v>26</v>
      </c>
      <c r="E2" s="5" t="s">
        <v>28</v>
      </c>
      <c r="G2" s="5" t="s">
        <v>29</v>
      </c>
      <c r="H2" s="5" t="s">
        <v>28</v>
      </c>
    </row>
    <row r="3" spans="1:8" s="5" customFormat="1" x14ac:dyDescent="0.3">
      <c r="A3" s="5" t="s">
        <v>23</v>
      </c>
      <c r="B3" s="5">
        <v>20</v>
      </c>
      <c r="D3" s="5" t="s">
        <v>23</v>
      </c>
      <c r="E3" s="5">
        <v>18</v>
      </c>
    </row>
    <row r="4" spans="1:8" s="5" customFormat="1" x14ac:dyDescent="0.3">
      <c r="A4" s="5" t="s">
        <v>24</v>
      </c>
      <c r="B4" s="5">
        <v>0.3</v>
      </c>
      <c r="D4" s="5" t="s">
        <v>24</v>
      </c>
      <c r="E4" s="5">
        <v>0.7</v>
      </c>
    </row>
    <row r="5" spans="1:8" s="5" customFormat="1" x14ac:dyDescent="0.3">
      <c r="A5" s="5" t="s">
        <v>27</v>
      </c>
      <c r="B5" s="5" t="s">
        <v>28</v>
      </c>
      <c r="D5" s="5" t="s">
        <v>27</v>
      </c>
      <c r="E5" s="5" t="s">
        <v>28</v>
      </c>
    </row>
    <row r="6" spans="1:8" s="4" customFormat="1" x14ac:dyDescent="0.3">
      <c r="A6" s="6"/>
      <c r="B6" s="6"/>
    </row>
    <row r="7" spans="1:8" s="4" customFormat="1" x14ac:dyDescent="0.3">
      <c r="A7" s="6"/>
      <c r="B7" s="6"/>
    </row>
    <row r="8" spans="1:8" s="4" customFormat="1" x14ac:dyDescent="0.3">
      <c r="A8" s="6"/>
      <c r="B8" s="6"/>
    </row>
    <row r="9" spans="1:8" s="4" customFormat="1" x14ac:dyDescent="0.3">
      <c r="A9" s="6"/>
      <c r="B9" s="6"/>
    </row>
    <row r="10" spans="1:8" s="4" customFormat="1" x14ac:dyDescent="0.3">
      <c r="A10" s="6"/>
      <c r="B10" s="6"/>
    </row>
    <row r="11" spans="1:8" s="4" customFormat="1" x14ac:dyDescent="0.3">
      <c r="A11" s="6"/>
      <c r="B11" s="6"/>
    </row>
    <row r="12" spans="1:8" s="4" customFormat="1" x14ac:dyDescent="0.3">
      <c r="A12" s="6"/>
      <c r="B12" s="6"/>
    </row>
    <row r="13" spans="1:8" s="4" customFormat="1" x14ac:dyDescent="0.3">
      <c r="A13" s="6"/>
      <c r="B13" s="6"/>
    </row>
    <row r="14" spans="1:8" s="4" customFormat="1" x14ac:dyDescent="0.3">
      <c r="A14" s="6"/>
      <c r="B14" s="6"/>
    </row>
    <row r="15" spans="1:8" s="4" customFormat="1" x14ac:dyDescent="0.3">
      <c r="A15" s="6"/>
      <c r="B15" s="6"/>
    </row>
    <row r="16" spans="1:8" s="4" customFormat="1" x14ac:dyDescent="0.3">
      <c r="A16" s="6"/>
      <c r="B16" s="6"/>
    </row>
    <row r="17" spans="1:11" s="4" customFormat="1" x14ac:dyDescent="0.3">
      <c r="A17" s="6"/>
      <c r="B17" s="6"/>
    </row>
    <row r="18" spans="1:11" s="4" customFormat="1" x14ac:dyDescent="0.3">
      <c r="A18" s="6"/>
      <c r="B18" s="6"/>
    </row>
    <row r="19" spans="1:11" s="4" customFormat="1" x14ac:dyDescent="0.3">
      <c r="A19" s="6"/>
      <c r="B19" s="6"/>
    </row>
    <row r="20" spans="1:11" s="4" customFormat="1" x14ac:dyDescent="0.3">
      <c r="A20" s="6"/>
      <c r="B20" s="6"/>
    </row>
    <row r="21" spans="1:11" s="5" customFormat="1" x14ac:dyDescent="0.3">
      <c r="A21" s="5" t="s">
        <v>30</v>
      </c>
    </row>
    <row r="22" spans="1:11" s="5" customFormat="1" x14ac:dyDescent="0.3"/>
    <row r="23" spans="1:11" s="5" customFormat="1" x14ac:dyDescent="0.3">
      <c r="A23" s="5" t="s">
        <v>31</v>
      </c>
    </row>
    <row r="24" spans="1:11" s="4" customFormat="1" x14ac:dyDescent="0.3">
      <c r="A24" s="6"/>
      <c r="B24" s="6"/>
      <c r="C24" s="4" t="s">
        <v>35</v>
      </c>
      <c r="D24" s="4" t="s">
        <v>36</v>
      </c>
    </row>
    <row r="25" spans="1:11" s="4" customFormat="1" x14ac:dyDescent="0.3">
      <c r="A25" s="6"/>
      <c r="B25" s="6"/>
      <c r="C25" s="4" t="s">
        <v>34</v>
      </c>
    </row>
    <row r="26" spans="1:11" s="4" customFormat="1" x14ac:dyDescent="0.3">
      <c r="A26" s="5" t="s">
        <v>32</v>
      </c>
      <c r="B26" s="5">
        <v>1</v>
      </c>
      <c r="C26">
        <f ca="1">IF(B$26&lt;$B$3+1,IF(100*RAND()&lt;50,0,1),0)</f>
        <v>1</v>
      </c>
      <c r="E26" s="3"/>
      <c r="F26" s="3"/>
      <c r="G26" s="3"/>
      <c r="H26" s="3"/>
      <c r="I26" s="3"/>
      <c r="J26" s="3"/>
      <c r="K26" s="3"/>
    </row>
    <row r="27" spans="1:11" s="4" customFormat="1" x14ac:dyDescent="0.3">
      <c r="A27" s="5"/>
      <c r="B27" s="5">
        <v>2</v>
      </c>
      <c r="C27">
        <f t="shared" ref="C27:C40" ca="1" si="0">IF(B$26&lt;$B$3+1,IF(100*RAND()&lt;50,0,1),0)</f>
        <v>0</v>
      </c>
      <c r="E27" s="3"/>
      <c r="F27" s="3"/>
      <c r="G27" s="3"/>
      <c r="H27" s="3"/>
      <c r="I27" s="3"/>
      <c r="J27" s="3"/>
      <c r="K27" s="3"/>
    </row>
    <row r="28" spans="1:11" s="4" customFormat="1" x14ac:dyDescent="0.3">
      <c r="A28" s="5"/>
      <c r="B28" s="5">
        <v>3</v>
      </c>
      <c r="C28">
        <f t="shared" ca="1" si="0"/>
        <v>1</v>
      </c>
      <c r="E28" s="3"/>
      <c r="F28" s="3"/>
      <c r="G28" s="3"/>
      <c r="H28" s="3"/>
      <c r="I28" s="3"/>
      <c r="J28" s="3"/>
      <c r="K28" s="3"/>
    </row>
    <row r="29" spans="1:11" s="4" customFormat="1" x14ac:dyDescent="0.3">
      <c r="A29" s="5"/>
      <c r="B29" s="5">
        <v>4</v>
      </c>
      <c r="C29">
        <f t="shared" ca="1" si="0"/>
        <v>1</v>
      </c>
      <c r="E29" s="3"/>
      <c r="F29" s="3"/>
      <c r="G29" s="3"/>
      <c r="H29" s="3"/>
      <c r="I29" s="3"/>
      <c r="J29" s="3"/>
      <c r="K29" s="3"/>
    </row>
    <row r="30" spans="1:11" s="4" customFormat="1" x14ac:dyDescent="0.3">
      <c r="A30" s="5"/>
      <c r="B30" s="5">
        <v>5</v>
      </c>
      <c r="C30">
        <f t="shared" ca="1" si="0"/>
        <v>1</v>
      </c>
      <c r="E30" s="3"/>
      <c r="F30" s="4" t="s">
        <v>37</v>
      </c>
      <c r="J30" s="3"/>
      <c r="K30" s="3"/>
    </row>
    <row r="31" spans="1:11" s="4" customFormat="1" x14ac:dyDescent="0.3">
      <c r="A31" s="5"/>
      <c r="B31" s="5">
        <v>6</v>
      </c>
      <c r="C31">
        <f t="shared" ca="1" si="0"/>
        <v>1</v>
      </c>
      <c r="E31" s="3"/>
      <c r="F31" s="4" t="s">
        <v>38</v>
      </c>
      <c r="G31" s="4" t="s">
        <v>39</v>
      </c>
      <c r="J31" s="3"/>
      <c r="K31" s="3"/>
    </row>
    <row r="32" spans="1:11" x14ac:dyDescent="0.3">
      <c r="B32" s="5">
        <v>7</v>
      </c>
      <c r="C32">
        <f t="shared" ca="1" si="0"/>
        <v>1</v>
      </c>
      <c r="E32" s="3"/>
      <c r="F32" s="4" t="s">
        <v>40</v>
      </c>
      <c r="J32" s="3"/>
      <c r="K32" s="3"/>
    </row>
    <row r="33" spans="2:11" x14ac:dyDescent="0.3">
      <c r="B33" s="5">
        <v>8</v>
      </c>
      <c r="C33">
        <f t="shared" ca="1" si="0"/>
        <v>0</v>
      </c>
      <c r="E33" s="3"/>
      <c r="J33" s="3"/>
      <c r="K33" s="3"/>
    </row>
    <row r="34" spans="2:11" x14ac:dyDescent="0.3">
      <c r="B34" s="5">
        <v>9</v>
      </c>
      <c r="C34">
        <f t="shared" ca="1" si="0"/>
        <v>1</v>
      </c>
      <c r="E34" s="3"/>
      <c r="J34" s="3"/>
      <c r="K34" s="3"/>
    </row>
    <row r="35" spans="2:11" x14ac:dyDescent="0.3">
      <c r="B35" s="5">
        <v>10</v>
      </c>
      <c r="C35">
        <f t="shared" ca="1" si="0"/>
        <v>1</v>
      </c>
      <c r="E35" s="3"/>
      <c r="J35" s="3"/>
      <c r="K35" s="3"/>
    </row>
    <row r="36" spans="2:11" x14ac:dyDescent="0.3">
      <c r="B36" s="5">
        <v>11</v>
      </c>
      <c r="C36">
        <f t="shared" ca="1" si="0"/>
        <v>0</v>
      </c>
      <c r="E36" s="3"/>
      <c r="J36" s="3"/>
      <c r="K36" s="3"/>
    </row>
    <row r="37" spans="2:11" x14ac:dyDescent="0.3">
      <c r="B37" s="5">
        <v>12</v>
      </c>
      <c r="C37">
        <f t="shared" ca="1" si="0"/>
        <v>0</v>
      </c>
      <c r="E37" s="3"/>
      <c r="F37" s="3"/>
      <c r="G37" s="3"/>
      <c r="H37" s="3"/>
      <c r="I37" s="3"/>
      <c r="J37" s="3"/>
      <c r="K37" s="3"/>
    </row>
    <row r="38" spans="2:11" x14ac:dyDescent="0.3">
      <c r="B38" s="5">
        <v>13</v>
      </c>
      <c r="C38">
        <f t="shared" ca="1" si="0"/>
        <v>0</v>
      </c>
      <c r="E38" s="3"/>
      <c r="F38" s="3"/>
      <c r="G38" s="3"/>
      <c r="H38" s="3"/>
      <c r="I38" s="3"/>
      <c r="J38" s="3"/>
      <c r="K38" s="3"/>
    </row>
    <row r="39" spans="2:11" x14ac:dyDescent="0.3">
      <c r="B39" s="5">
        <v>14</v>
      </c>
      <c r="C39">
        <f t="shared" ca="1" si="0"/>
        <v>0</v>
      </c>
      <c r="E39" s="3"/>
      <c r="F39" s="3"/>
      <c r="G39" s="3"/>
      <c r="H39" s="3"/>
      <c r="I39" s="3"/>
      <c r="J39" s="3"/>
      <c r="K39" s="3"/>
    </row>
    <row r="40" spans="2:11" x14ac:dyDescent="0.3">
      <c r="B40" s="5">
        <v>15</v>
      </c>
      <c r="C40">
        <f t="shared" ca="1" si="0"/>
        <v>1</v>
      </c>
      <c r="E40" s="3"/>
      <c r="F40" s="3"/>
      <c r="G40" s="3"/>
      <c r="H40" s="3"/>
      <c r="I40" s="3"/>
      <c r="J40" s="3"/>
      <c r="K40" s="3"/>
    </row>
    <row r="41" spans="2:11" x14ac:dyDescent="0.3">
      <c r="B41" s="5" t="s">
        <v>33</v>
      </c>
      <c r="C41" s="4">
        <f ca="1">SUM(C26:C40)</f>
        <v>9</v>
      </c>
      <c r="E41" s="3"/>
      <c r="F41" s="3"/>
      <c r="G41" s="3"/>
      <c r="H41" s="3"/>
      <c r="I41" s="3"/>
      <c r="J41" s="3"/>
      <c r="K4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FD</cp:lastModifiedBy>
  <dcterms:created xsi:type="dcterms:W3CDTF">2014-09-19T03:38:20Z</dcterms:created>
  <dcterms:modified xsi:type="dcterms:W3CDTF">2014-09-20T03:50:30Z</dcterms:modified>
</cp:coreProperties>
</file>