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<sst xmlns="http://schemas.openxmlformats.org/spreadsheetml/2006/main" count="28" uniqueCount="28">
  <si>
    <t>(100*157)-(99,65*157)</t>
  </si>
  <si>
    <t>USD</t>
  </si>
  <si>
    <t>DOLAR MEP</t>
  </si>
  <si>
    <t>Binanace P2P USDT</t>
  </si>
  <si>
    <t>USTD</t>
  </si>
  <si>
    <t>Comisiones Decrypto</t>
  </si>
  <si>
    <t>cero para fondear usd y cero retirar cryptomonedas (otras cosas tienen comisión)</t>
  </si>
  <si>
    <t>Costo en pesos tx (AR$)</t>
  </si>
  <si>
    <t>Pierdo por 100 dolares decrypto</t>
  </si>
  <si>
    <t>XXXX CANCELADO TE MATAN CON EL TRADE</t>
  </si>
  <si>
    <t>Costo en dolares tx (AR$)</t>
  </si>
  <si>
    <t>Pierdo por 100 dolares binance p2p</t>
  </si>
  <si>
    <t>diegote comisión</t>
  </si>
  <si>
    <t>diegote final</t>
  </si>
  <si>
    <t xml:space="preserve">si compro en binance P2P lo mismo que me da diegote </t>
  </si>
  <si>
    <t>LTC</t>
  </si>
  <si>
    <t>USDT</t>
  </si>
  <si>
    <t>MUNN LIGHTNING COMISION</t>
  </si>
  <si>
    <t>BTC</t>
  </si>
  <si>
    <t>https://panel.saldo.com.ar/transactions/190806154/42f75e828e23f5a3b358#transfer_271555</t>
  </si>
  <si>
    <t>https://panel.saldo.com.ar/transactions/190806372/e3e28157d4b6097ea4d8</t>
  </si>
  <si>
    <t>Comision</t>
  </si>
  <si>
    <t>50 usd advcash</t>
  </si>
  <si>
    <t xml:space="preserve">Total a pedir </t>
  </si>
  <si>
    <t>Precio localbitcoins</t>
  </si>
  <si>
    <t>??? thethers</t>
  </si>
  <si>
    <t>Precio binance</t>
  </si>
  <si>
    <t xml:space="preserve">??? theters?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</si>
</sst>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U$S ]#,##0.00"/>
    <numFmt numFmtId="165" formatCode="[$AR$ ]#,##0.00"/>
    <numFmt numFmtId="166" formatCode="#,##0.000000"/>
    <numFmt numFmtId="167" formatCode="#,##0.0000000000"/>
  </numFmts>
  <fonts count="12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sz val="17.0"/>
      <color rgb="FF497ED1"/>
      <name val="&quot;Open Sans&quot;"/>
    </font>
    <font>
      <sz val="17.0"/>
      <color rgb="FF53AE94"/>
      <name val="&quot;Open Sans&quot;"/>
    </font>
    <font>
      <sz val="14.0"/>
      <color rgb="FF008000"/>
      <name val="&quot;Helvetica Neue&quot;"/>
    </font>
    <font>
      <color rgb="FF025B85"/>
      <name val="Lato"/>
    </font>
    <font/>
    <font>
      <u/>
      <color rgb="FF0000FF"/>
    </font>
    <font>
      <b/>
      <color rgb="FF262626"/>
      <name val="Arial"/>
    </font>
    <font>
      <b/>
      <sz val="11.0"/>
      <color rgb="FF333333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324654"/>
        <bgColor rgb="FF32465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2" numFmtId="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" numFmtId="164" xfId="0" applyFont="1" applyNumberFormat="1"/>
    <xf borderId="0" fillId="0" fontId="3" numFmtId="165" xfId="0" applyFont="1" applyNumberFormat="1"/>
    <xf borderId="0" fillId="0" fontId="2" numFmtId="164" xfId="0" applyFont="1" applyNumberFormat="1"/>
    <xf borderId="0" fillId="2" fontId="4" numFmtId="166" xfId="0" applyAlignment="1" applyFill="1" applyFont="1" applyNumberFormat="1">
      <alignment horizontal="right" readingOrder="0"/>
    </xf>
    <xf borderId="0" fillId="0" fontId="2" numFmtId="3" xfId="0" applyAlignment="1" applyFont="1" applyNumberFormat="1">
      <alignment readingOrder="0"/>
    </xf>
    <xf borderId="0" fillId="2" fontId="5" numFmtId="4" xfId="0" applyAlignment="1" applyFont="1" applyNumberFormat="1">
      <alignment horizontal="right" readingOrder="0"/>
    </xf>
    <xf borderId="0" fillId="3" fontId="6" numFmtId="165" xfId="0" applyAlignment="1" applyFill="1" applyFont="1" applyNumberFormat="1">
      <alignment readingOrder="0"/>
    </xf>
    <xf borderId="0" fillId="3" fontId="6" numFmtId="164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5" fontId="11" numFmtId="167" xfId="0" applyAlignment="1" applyFill="1" applyFont="1" applyNumberFormat="1">
      <alignment readingOrder="0"/>
    </xf>
    <xf borderId="0" fillId="0" fontId="2" numFmtId="167" xfId="0" applyFont="1" applyNumberFormat="1"/>
    <xf borderId="0" fillId="3" fontId="1" numFmtId="0" xfId="0" applyAlignment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anel.saldo.com.ar/transactions/190806154/42f75e828e23f5a3b358" TargetMode="External"/><Relationship Id="rId2" Type="http://schemas.openxmlformats.org/officeDocument/2006/relationships/hyperlink" Target="https://panel.saldo.com.ar/transactions/190806372/e3e28157d4b6097ea4d8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0"/>
    <col customWidth="1" min="3" max="4" width="25.71"/>
    <col customWidth="1" min="5" max="5" width="34.43"/>
    <col customWidth="1" min="7" max="7" width="27.29"/>
    <col customWidth="1" min="8" max="8" width="18.29"/>
  </cols>
  <sheetData>
    <row r="1">
      <c r="A1" s="1" t="s">
        <v>0</v>
      </c>
    </row>
    <row r="3">
      <c r="A3" s="2" t="s">
        <v>1</v>
      </c>
      <c r="B3" s="2">
        <v>100.0</v>
      </c>
    </row>
    <row r="4">
      <c r="A4" s="1" t="s">
        <v>2</v>
      </c>
      <c r="B4" s="2">
        <v>157.0</v>
      </c>
    </row>
    <row r="5">
      <c r="A5" s="3" t="s">
        <v>3</v>
      </c>
      <c r="B5" s="3">
        <v>170.0</v>
      </c>
    </row>
    <row r="6">
      <c r="A6" s="2" t="s">
        <v>4</v>
      </c>
      <c r="B6" s="2">
        <v>99.65</v>
      </c>
    </row>
    <row r="7">
      <c r="A7" s="2" t="s">
        <v>5</v>
      </c>
      <c r="B7" s="4">
        <v>0.0</v>
      </c>
      <c r="C7" s="2" t="s">
        <v>6</v>
      </c>
    </row>
    <row r="9">
      <c r="A9" s="2" t="s">
        <v>7</v>
      </c>
      <c r="B9" s="5">
        <f>(B3*B4)-(B6*B4)</f>
        <v>54.95</v>
      </c>
      <c r="E9" s="3" t="s">
        <v>8</v>
      </c>
      <c r="F9" s="6">
        <f>100-54.95</f>
        <v>45.05</v>
      </c>
      <c r="G9" s="2" t="s">
        <v>9</v>
      </c>
    </row>
    <row r="10">
      <c r="A10" s="2" t="s">
        <v>10</v>
      </c>
      <c r="B10" s="7">
        <f>B3-B6</f>
        <v>0.35</v>
      </c>
      <c r="E10" s="3" t="s">
        <v>11</v>
      </c>
      <c r="F10" s="6">
        <f>B3*(B5-B4)</f>
        <v>1300</v>
      </c>
    </row>
    <row r="11">
      <c r="F11" s="2"/>
    </row>
    <row r="13">
      <c r="F13" s="8">
        <v>1000.0</v>
      </c>
      <c r="G13" s="9">
        <v>0.045</v>
      </c>
      <c r="H13" s="2" t="s">
        <v>12</v>
      </c>
    </row>
    <row r="15">
      <c r="F15" s="10">
        <f>F13+(F13*G13)</f>
        <v>1045</v>
      </c>
      <c r="G15" s="3" t="s">
        <v>13</v>
      </c>
      <c r="H15" s="11">
        <f>F15*B4</f>
        <v>164065</v>
      </c>
    </row>
    <row r="17">
      <c r="F17" s="12">
        <f>H15/B5</f>
        <v>965.0882353</v>
      </c>
      <c r="G17" s="2" t="s">
        <v>14</v>
      </c>
    </row>
    <row r="22">
      <c r="A22" s="2" t="s">
        <v>15</v>
      </c>
      <c r="B22" s="13">
        <v>0.179991</v>
      </c>
      <c r="C22" s="14"/>
      <c r="D22" s="14"/>
    </row>
    <row r="23">
      <c r="A23" s="2" t="s">
        <v>16</v>
      </c>
      <c r="B23" s="15">
        <v>35.75</v>
      </c>
      <c r="G23" s="16">
        <v>6020044.0</v>
      </c>
      <c r="H23" s="17">
        <v>34863.37</v>
      </c>
    </row>
    <row r="25">
      <c r="G25" s="16">
        <f>G23/H23</f>
        <v>172.6753323</v>
      </c>
    </row>
    <row r="26">
      <c r="B26" s="2">
        <v>35.75</v>
      </c>
      <c r="C26" s="2">
        <v>0.179991</v>
      </c>
    </row>
    <row r="27">
      <c r="B27" s="2">
        <v>1.0</v>
      </c>
      <c r="C27" s="5">
        <f>B27*C26/B26</f>
        <v>0.005034713287</v>
      </c>
    </row>
    <row r="29">
      <c r="D29" s="14"/>
    </row>
    <row r="33">
      <c r="A33" s="2" t="s">
        <v>17</v>
      </c>
      <c r="B33" s="2">
        <v>5.46E-6</v>
      </c>
      <c r="C33" s="2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4" max="4" width="21.43"/>
  </cols>
  <sheetData>
    <row r="1">
      <c r="A1" s="18"/>
      <c r="B1" s="2"/>
      <c r="D1" s="2"/>
    </row>
    <row r="2">
      <c r="A2" s="18">
        <v>1.90806154E8</v>
      </c>
      <c r="B2" s="19">
        <v>2301.54</v>
      </c>
      <c r="C2" s="20">
        <v>15.0</v>
      </c>
      <c r="D2" s="21" t="s">
        <v>19</v>
      </c>
    </row>
    <row r="3">
      <c r="A3" s="18">
        <v>1.90806372E8</v>
      </c>
      <c r="B3" s="19">
        <v>20800.0</v>
      </c>
      <c r="C3" s="20">
        <v>135.47</v>
      </c>
      <c r="D3" s="21" t="s">
        <v>20</v>
      </c>
    </row>
    <row r="11">
      <c r="D11" s="22">
        <v>7.312E-5</v>
      </c>
    </row>
    <row r="12">
      <c r="C12" s="2" t="s">
        <v>21</v>
      </c>
      <c r="D12" s="23">
        <v>7.558E-5</v>
      </c>
    </row>
    <row r="13">
      <c r="D13" s="24">
        <f>D12-D11</f>
        <v>0.00000246</v>
      </c>
    </row>
    <row r="14">
      <c r="C14" s="2" t="s">
        <v>22</v>
      </c>
      <c r="D14" s="25">
        <v>0.001316</v>
      </c>
    </row>
    <row r="15">
      <c r="D15" s="2" t="s">
        <v>23</v>
      </c>
      <c r="E15" s="26">
        <f>D14+D13</f>
        <v>0.00131846</v>
      </c>
      <c r="G15" s="27">
        <v>0.0013184599999999998</v>
      </c>
    </row>
    <row r="19">
      <c r="B19" s="28" t="s">
        <v>24</v>
      </c>
      <c r="C19" s="1">
        <f>G15*6533584</f>
        <v>8614.269161</v>
      </c>
      <c r="D19" s="2" t="s">
        <v>25</v>
      </c>
    </row>
    <row r="20">
      <c r="B20" s="2" t="s">
        <v>26</v>
      </c>
      <c r="C20" s="5">
        <f>D14*6599620</f>
        <v>8685.09992</v>
      </c>
      <c r="D20" s="2" t="s">
        <v>27</v>
      </c>
    </row>
  </sheetData>
  <hyperlinks>
    <hyperlink r:id="rId1" location="transfer_271555" ref="D2"/>
    <hyperlink r:id="rId2" ref="D3"/>
  </hyperlinks>
  <drawing r:id="rId3"/>
</worksheet>
</file>