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<sst xmlns="http://schemas.openxmlformats.org/spreadsheetml/2006/main" count="136" uniqueCount="82">
  <si>
    <t xml:space="preserve">Crowdsale</t>
  </si>
  <si>
    <t xml:space="preserve">120,000,000 (60%)</t>
  </si>
  <si>
    <t xml:space="preserve">Phase</t>
  </si>
  <si>
    <t xml:space="preserve">Tokens distribution</t>
  </si>
  <si>
    <t xml:space="preserve">Bonus</t>
  </si>
  <si>
    <t xml:space="preserve">Discount</t>
  </si>
  <si>
    <t xml:space="preserve">Payed amount of token</t>
  </si>
  <si>
    <t xml:space="preserve">+ Bonus part</t>
  </si>
  <si>
    <t xml:space="preserve">Estimated price</t>
  </si>
  <si>
    <t xml:space="preserve">$ raised</t>
  </si>
  <si>
    <t xml:space="preserve">Estimated real price</t>
  </si>
  <si>
    <t xml:space="preserve">Private/Flash Sale</t>
  </si>
  <si>
    <t xml:space="preserve">Pre-ICO Level 1</t>
  </si>
  <si>
    <t xml:space="preserve">Pre-ICO Level 2</t>
  </si>
  <si>
    <t xml:space="preserve">Main Sale ICO - 1</t>
  </si>
  <si>
    <t xml:space="preserve">Main Sale ICO - 2</t>
  </si>
  <si>
    <t xml:space="preserve">Main Sale ICO - 3</t>
  </si>
  <si>
    <t xml:space="preserve">Main Sale ICO - 4</t>
  </si>
  <si>
    <t xml:space="preserve">Main Sale ICO - 5</t>
  </si>
  <si>
    <t xml:space="preserve">1. Hide information inside the smart contract </t>
  </si>
  <si>
    <t xml:space="preserve">2. Do not burn unsold Private/Flash Sale tokens</t>
  </si>
  <si>
    <t xml:space="preserve">3. Burn unsold tokens</t>
  </si>
  <si>
    <t xml:space="preserve">4. token price will be tethered to USD</t>
  </si>
  <si>
    <t xml:space="preserve">Token</t>
  </si>
  <si>
    <t xml:space="preserve">Token name</t>
  </si>
  <si>
    <t xml:space="preserve">SHARE</t>
  </si>
  <si>
    <t xml:space="preserve">+</t>
  </si>
  <si>
    <t xml:space="preserve">Symbol </t>
  </si>
  <si>
    <t xml:space="preserve">SVX</t>
  </si>
  <si>
    <t xml:space="preserve">Token amount to issue</t>
  </si>
  <si>
    <t xml:space="preserve">Including pre-ICO</t>
  </si>
  <si>
    <t xml:space="preserve">Decimals </t>
  </si>
  <si>
    <t xml:space="preserve">Price of token</t>
  </si>
  <si>
    <t xml:space="preserve">1 ETH = </t>
  </si>
  <si>
    <t xml:space="preserve">Tokens</t>
  </si>
  <si>
    <t xml:space="preserve">Asumptions</t>
  </si>
  <si>
    <t xml:space="preserve">pre-ICO Phase</t>
  </si>
  <si>
    <t xml:space="preserve">Pre ICO sales </t>
  </si>
  <si>
    <t xml:space="preserve">Pre ICO start date/time (zone)</t>
  </si>
  <si>
    <t xml:space="preserve">TIMEZONE</t>
  </si>
  <si>
    <t xml:space="preserve">GMT</t>
  </si>
  <si>
    <t xml:space="preserve">Pre ICO end date</t>
  </si>
  <si>
    <t xml:space="preserve">PRE-ICO Crowd-sales bounty (bonuses/discounts)</t>
  </si>
  <si>
    <t xml:space="preserve">Period</t>
  </si>
  <si>
    <t xml:space="preserve">Time-based </t>
  </si>
  <si>
    <t xml:space="preserve">period</t>
  </si>
  <si>
    <t xml:space="preserve">Minimum investment in Eth</t>
  </si>
  <si>
    <t xml:space="preserve">ETH</t>
  </si>
  <si>
    <t xml:space="preserve"> </t>
  </si>
  <si>
    <t xml:space="preserve">PRE-ICO Min cap </t>
  </si>
  <si>
    <t xml:space="preserve">ETH ?? Tokens</t>
  </si>
  <si>
    <t xml:space="preserve">PRE-ICO Max cap </t>
  </si>
  <si>
    <t xml:space="preserve">including bonus</t>
  </si>
  <si>
    <t xml:space="preserve">ICO Phase</t>
  </si>
  <si>
    <t xml:space="preserve">ICO sales </t>
  </si>
  <si>
    <t xml:space="preserve">ICO start date/time (zone)</t>
  </si>
  <si>
    <t xml:space="preserve">ICO end date</t>
  </si>
  <si>
    <t xml:space="preserve">ICO Crowd-sales bounty (bonuses/discounts)</t>
  </si>
  <si>
    <t xml:space="preserve">ICO Min cap </t>
  </si>
  <si>
    <t xml:space="preserve">ICO Max cap </t>
  </si>
  <si>
    <t xml:space="preserve">ETH distribution:</t>
  </si>
  <si>
    <t xml:space="preserve">Condition</t>
  </si>
  <si>
    <t xml:space="preserve">distribution</t>
  </si>
  <si>
    <t xml:space="preserve">pre-ICO</t>
  </si>
  <si>
    <t xml:space="preserve">always</t>
  </si>
  <si>
    <t xml:space="preserve">by owner</t>
  </si>
  <si>
    <t xml:space="preserve">automatical to owner wallet</t>
  </si>
  <si>
    <t xml:space="preserve">ICO</t>
  </si>
  <si>
    <t xml:space="preserve">Tokens Allocation:</t>
  </si>
  <si>
    <t xml:space="preserve">Purpose</t>
  </si>
  <si>
    <t xml:space="preserve">Who is responsible</t>
  </si>
  <si>
    <t xml:space="preserve">Pre-ICO</t>
  </si>
  <si>
    <t xml:space="preserve">can send just crowdsale contract</t>
  </si>
  <si>
    <t xml:space="preserve">Founders</t>
  </si>
  <si>
    <t xml:space="preserve">Team</t>
  </si>
  <si>
    <t xml:space="preserve">Platform Referral</t>
  </si>
  <si>
    <t xml:space="preserve">Bounty and Community</t>
  </si>
  <si>
    <t xml:space="preserve">Legal and Advisory</t>
  </si>
  <si>
    <t xml:space="preserve">Tokens Distribution Method:</t>
  </si>
  <si>
    <t xml:space="preserve">Area</t>
  </si>
  <si>
    <t xml:space="preserve">Automatic</t>
  </si>
  <si>
    <t xml:space="preserve">Owner Manages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</si>
</sst>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#,##0.00"/>
    <numFmt numFmtId="166" formatCode="0.00%"/>
    <numFmt numFmtId="167" formatCode="0.00"/>
    <numFmt numFmtId="168" formatCode="0%"/>
    <numFmt numFmtId="169" formatCode="#,##0"/>
    <numFmt numFmtId="170" formatCode="\$#,##0"/>
    <numFmt numFmtId="171" formatCode="M/D/YYYY"/>
    <numFmt numFmtId="172" formatCode="H:MM"/>
    <numFmt numFmtId="173" formatCode="* #,##0.00\ ;* \(#,##0.00\);* \-#\ ;@\ "/>
  </numFmts>
  <fonts count="2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b val="true"/>
      <sz val="12"/>
      <color rgb="FFFFFFFF"/>
      <name val="Arial"/>
      <family val="2"/>
    </font>
    <font>
      <sz val="10"/>
      <color rgb="FF000000"/>
      <name val="Arial"/>
      <family val="2"/>
    </font>
    <font>
      <b val="true"/>
      <sz val="11"/>
      <color rgb="FF000000"/>
      <name val="Arial"/>
      <family val="2"/>
    </font>
    <font>
      <b val="true"/>
      <sz val="11"/>
      <color rgb="FFFF9900"/>
      <name val="Arial"/>
      <family val="2"/>
    </font>
    <font>
      <b val="true"/>
      <sz val="9"/>
      <color rgb="FF000000"/>
      <name val="Arial"/>
      <family val="2"/>
    </font>
    <font>
      <b val="true"/>
      <sz val="10"/>
      <color rgb="FF000000"/>
      <name val="Arial"/>
      <family val="2"/>
    </font>
    <font>
      <b val="true"/>
      <sz val="10"/>
      <color rgb="FF980000"/>
      <name val="Arial"/>
      <family val="2"/>
    </font>
    <font>
      <sz val="11"/>
      <color rgb="FF006100"/>
      <name val="Calibri"/>
      <family val="2"/>
    </font>
    <font>
      <sz val="11"/>
      <color rgb="FFFFFFFF"/>
      <name val="Calibri"/>
      <family val="2"/>
    </font>
    <font>
      <i val="true"/>
      <sz val="11"/>
      <name val="Calibri"/>
      <family val="2"/>
    </font>
    <font>
      <sz val="11"/>
      <name val="Cambria"/>
      <family val="1"/>
    </font>
    <font>
      <sz val="11"/>
      <name val="Calibri"/>
      <family val="2"/>
    </font>
    <font>
      <sz val="11"/>
      <color rgb="FFFF0000"/>
      <name val="Calibri"/>
      <family val="2"/>
    </font>
    <font>
      <b val="true"/>
      <sz val="11"/>
      <name val="Calibri"/>
      <family val="2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E2EFD9"/>
        <bgColor rgb="FFDEEAF6"/>
      </patternFill>
    </fill>
    <fill>
      <patternFill patternType="solid">
        <fgColor rgb="FFDEEAF6"/>
        <bgColor rgb="FFE2EFD9"/>
      </patternFill>
    </fill>
    <fill>
      <patternFill patternType="solid">
        <fgColor rgb="FFFFC000"/>
        <bgColor rgb="FFFF9900"/>
      </patternFill>
    </fill>
    <fill>
      <patternFill patternType="solid">
        <fgColor rgb="FFFF3333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1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1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0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1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6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59040</xdr:colOff>
      <xdr:row>12</xdr:row>
      <xdr:rowOff>186480</xdr:rowOff>
    </xdr:from>
    <xdr:to>
      <xdr:col>5</xdr:col>
      <xdr:colOff>30600</xdr:colOff>
      <xdr:row>18</xdr:row>
      <xdr:rowOff>151560</xdr:rowOff>
    </xdr:to>
    <xdr:sp>
      <xdr:nvSpPr>
        <xdr:cNvPr id="0" name="CustomShape 1"/>
        <xdr:cNvSpPr/>
      </xdr:nvSpPr>
      <xdr:spPr>
        <a:xfrm>
          <a:off x="8631360" y="2657160"/>
          <a:ext cx="1971720" cy="1108080"/>
        </a:xfrm>
        <a:prstGeom prst="rect">
          <a:avLst/>
        </a:prstGeom>
        <a:solidFill>
          <a:srgbClr val="ddeaf6"/>
        </a:solidFill>
        <a:ln w="9360">
          <a:solidFill>
            <a:srgbClr val="bababa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Calibri"/>
            </a:rPr>
            <a:t>(1 + B) * (1 - D) = 1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Calibri"/>
            </a:rPr>
            <a:t>B - % of bonus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Calibri"/>
            </a:rPr>
            <a:t>D - % of discount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5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44" activeCellId="0" sqref="B44"/>
    </sheetView>
  </sheetViews>
  <sheetFormatPr defaultRowHeight="15"/>
  <cols>
    <col collapsed="false" hidden="false" max="1" min="1" style="0" width="39.7408906882591"/>
    <col collapsed="false" hidden="false" max="2" min="2" style="0" width="27.5303643724696"/>
    <col collapsed="false" hidden="false" max="3" min="3" style="0" width="15.6396761133603"/>
    <col collapsed="false" hidden="false" max="4" min="4" style="0" width="13.497975708502"/>
    <col collapsed="false" hidden="false" max="5" min="5" style="0" width="22.4939271255061"/>
    <col collapsed="false" hidden="false" max="6" min="6" style="0" width="12.8542510121458"/>
    <col collapsed="false" hidden="false" max="9" min="7" style="0" width="13.9271255060729"/>
    <col collapsed="false" hidden="false" max="26" min="10" style="0" width="8.89068825910931"/>
    <col collapsed="false" hidden="false" max="1025" min="27" style="0" width="14.6761133603239"/>
  </cols>
  <sheetData>
    <row r="1" customFormat="false" ht="15" hidden="false" customHeight="false" outlineLevel="0" collapsed="false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</row>
    <row r="2" customFormat="false" ht="15" hidden="false" customHeight="false" outlineLevel="0" collapsed="false">
      <c r="A2" s="3"/>
      <c r="B2" s="3"/>
      <c r="C2" s="3"/>
      <c r="D2" s="3"/>
      <c r="E2" s="4"/>
      <c r="F2" s="3"/>
      <c r="G2" s="3"/>
      <c r="H2" s="5"/>
      <c r="I2" s="6"/>
      <c r="J2" s="3"/>
      <c r="K2" s="7"/>
      <c r="L2" s="7"/>
      <c r="M2" s="7"/>
      <c r="N2" s="7"/>
      <c r="O2" s="7"/>
      <c r="P2" s="7"/>
      <c r="Q2" s="7"/>
      <c r="R2" s="7"/>
      <c r="S2" s="7"/>
    </row>
    <row r="3" customFormat="false" ht="30.75" hidden="false" customHeight="true" outlineLevel="0" collapsed="false">
      <c r="A3" s="8" t="s">
        <v>2</v>
      </c>
      <c r="B3" s="9" t="s">
        <v>3</v>
      </c>
      <c r="C3" s="9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1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5" hidden="false" customHeight="false" outlineLevel="0" collapsed="false">
      <c r="A4" s="12" t="s">
        <v>11</v>
      </c>
      <c r="B4" s="13" t="n">
        <v>2500000</v>
      </c>
      <c r="C4" s="14" t="n">
        <v>1</v>
      </c>
      <c r="D4" s="15" t="n">
        <f aca="false">C4/(1+C4)</f>
        <v>0.5</v>
      </c>
      <c r="E4" s="16" t="n">
        <f aca="false">B4/(1+C4)</f>
        <v>1250000</v>
      </c>
      <c r="F4" s="16" t="n">
        <f aca="false">B4-E4</f>
        <v>1250000</v>
      </c>
      <c r="G4" s="17" t="n">
        <v>0.3</v>
      </c>
      <c r="H4" s="16" t="n">
        <f aca="false">E4*G4</f>
        <v>375000</v>
      </c>
      <c r="I4" s="18" t="n">
        <f aca="false">G4*(1-D4)</f>
        <v>0.15</v>
      </c>
      <c r="J4" s="3"/>
      <c r="K4" s="7"/>
      <c r="L4" s="7"/>
      <c r="M4" s="7"/>
      <c r="N4" s="7"/>
      <c r="O4" s="7"/>
      <c r="P4" s="7"/>
      <c r="Q4" s="7"/>
      <c r="R4" s="7"/>
      <c r="S4" s="7"/>
    </row>
    <row r="5" customFormat="false" ht="13.8" hidden="false" customHeight="false" outlineLevel="0" collapsed="false">
      <c r="A5" s="12" t="s">
        <v>12</v>
      </c>
      <c r="B5" s="13" t="n">
        <v>5000000</v>
      </c>
      <c r="C5" s="19" t="n">
        <v>0.5</v>
      </c>
      <c r="D5" s="15" t="n">
        <f aca="false">C5/(1+C5)</f>
        <v>0.333333333333333</v>
      </c>
      <c r="E5" s="16" t="n">
        <f aca="false">B5/(1+C5)</f>
        <v>3333333.33333333</v>
      </c>
      <c r="F5" s="16" t="n">
        <f aca="false">B5-E5</f>
        <v>1666666.66666667</v>
      </c>
      <c r="G5" s="17" t="n">
        <v>0.3</v>
      </c>
      <c r="H5" s="16" t="n">
        <f aca="false">E5*G5</f>
        <v>1000000</v>
      </c>
      <c r="I5" s="18" t="n">
        <f aca="false">G5*(1-D5)</f>
        <v>0.2</v>
      </c>
      <c r="J5" s="3"/>
      <c r="K5" s="7"/>
      <c r="L5" s="7"/>
      <c r="M5" s="7"/>
      <c r="N5" s="7"/>
      <c r="O5" s="7"/>
      <c r="P5" s="7"/>
      <c r="Q5" s="7"/>
      <c r="R5" s="7"/>
      <c r="S5" s="7"/>
    </row>
    <row r="6" customFormat="false" ht="15" hidden="false" customHeight="false" outlineLevel="0" collapsed="false">
      <c r="A6" s="12" t="s">
        <v>13</v>
      </c>
      <c r="B6" s="13" t="n">
        <v>8000000</v>
      </c>
      <c r="C6" s="14" t="n">
        <v>0.35</v>
      </c>
      <c r="D6" s="15" t="n">
        <f aca="false">C6/(1+C6)</f>
        <v>0.259259259259259</v>
      </c>
      <c r="E6" s="16" t="n">
        <f aca="false">B6/(1+C6)</f>
        <v>5925925.92592593</v>
      </c>
      <c r="F6" s="16" t="n">
        <f aca="false">B6-E6</f>
        <v>2074074.07407407</v>
      </c>
      <c r="G6" s="17" t="n">
        <v>0.3</v>
      </c>
      <c r="H6" s="16" t="n">
        <f aca="false">E6*G6</f>
        <v>1777777.77777778</v>
      </c>
      <c r="I6" s="18" t="n">
        <f aca="false">G6*(1-D6)</f>
        <v>0.222222222222222</v>
      </c>
      <c r="J6" s="3"/>
      <c r="K6" s="7"/>
      <c r="L6" s="7"/>
      <c r="M6" s="7"/>
      <c r="N6" s="7"/>
      <c r="O6" s="7"/>
      <c r="P6" s="7"/>
      <c r="Q6" s="7"/>
      <c r="R6" s="7"/>
      <c r="S6" s="7"/>
    </row>
    <row r="7" customFormat="false" ht="15" hidden="false" customHeight="false" outlineLevel="0" collapsed="false">
      <c r="A7" s="12" t="s">
        <v>14</v>
      </c>
      <c r="B7" s="13" t="n">
        <v>10000000</v>
      </c>
      <c r="C7" s="14" t="n">
        <v>0.25</v>
      </c>
      <c r="D7" s="15" t="n">
        <f aca="false">C7/(1+C7)</f>
        <v>0.2</v>
      </c>
      <c r="E7" s="16" t="n">
        <f aca="false">B7/(1+C7)</f>
        <v>8000000</v>
      </c>
      <c r="F7" s="16" t="n">
        <f aca="false">B7-E7</f>
        <v>2000000</v>
      </c>
      <c r="G7" s="17" t="n">
        <v>0.3</v>
      </c>
      <c r="H7" s="16" t="n">
        <f aca="false">E7*G7</f>
        <v>2400000</v>
      </c>
      <c r="I7" s="18" t="n">
        <f aca="false">G7*(1-D7)</f>
        <v>0.24</v>
      </c>
      <c r="J7" s="3"/>
      <c r="K7" s="7"/>
      <c r="L7" s="7"/>
      <c r="M7" s="7"/>
      <c r="N7" s="7"/>
      <c r="O7" s="7"/>
      <c r="P7" s="7"/>
      <c r="Q7" s="7"/>
      <c r="R7" s="7"/>
      <c r="S7" s="7"/>
    </row>
    <row r="8" customFormat="false" ht="15" hidden="false" customHeight="false" outlineLevel="0" collapsed="false">
      <c r="A8" s="12" t="s">
        <v>15</v>
      </c>
      <c r="B8" s="13" t="n">
        <v>15000000</v>
      </c>
      <c r="C8" s="14" t="n">
        <v>0.18</v>
      </c>
      <c r="D8" s="15" t="n">
        <f aca="false">C8/(1+C8)</f>
        <v>0.152542372881356</v>
      </c>
      <c r="E8" s="16" t="n">
        <f aca="false">B8/(1+C8)</f>
        <v>12711864.4067797</v>
      </c>
      <c r="F8" s="16" t="n">
        <f aca="false">B8-E8</f>
        <v>2288135.59322034</v>
      </c>
      <c r="G8" s="17" t="n">
        <v>0.3</v>
      </c>
      <c r="H8" s="16" t="n">
        <f aca="false">E8*G8</f>
        <v>3813559.3220339</v>
      </c>
      <c r="I8" s="18" t="n">
        <f aca="false">G8*(1-D8)</f>
        <v>0.254237288135593</v>
      </c>
      <c r="J8" s="3"/>
      <c r="K8" s="7"/>
      <c r="L8" s="7"/>
      <c r="M8" s="7"/>
      <c r="N8" s="7"/>
      <c r="O8" s="7"/>
      <c r="P8" s="7"/>
      <c r="Q8" s="7"/>
      <c r="R8" s="7"/>
      <c r="S8" s="7"/>
    </row>
    <row r="9" customFormat="false" ht="15" hidden="false" customHeight="false" outlineLevel="0" collapsed="false">
      <c r="A9" s="12" t="s">
        <v>16</v>
      </c>
      <c r="B9" s="13" t="n">
        <v>15000000</v>
      </c>
      <c r="C9" s="14" t="n">
        <v>0.12</v>
      </c>
      <c r="D9" s="15" t="n">
        <f aca="false">C9/(1+C9)</f>
        <v>0.107142857142857</v>
      </c>
      <c r="E9" s="16" t="n">
        <f aca="false">B9/(1+C9)</f>
        <v>13392857.1428571</v>
      </c>
      <c r="F9" s="16" t="n">
        <f aca="false">B9-E9</f>
        <v>1607142.85714286</v>
      </c>
      <c r="G9" s="17" t="n">
        <v>0.3</v>
      </c>
      <c r="H9" s="16" t="n">
        <f aca="false">E9*G9</f>
        <v>4017857.14285714</v>
      </c>
      <c r="I9" s="18" t="n">
        <f aca="false">G9*(1-D9)</f>
        <v>0.267857142857143</v>
      </c>
      <c r="J9" s="3"/>
      <c r="K9" s="7"/>
      <c r="L9" s="7"/>
      <c r="M9" s="7"/>
      <c r="N9" s="7"/>
      <c r="O9" s="7"/>
      <c r="P9" s="7"/>
      <c r="Q9" s="7"/>
      <c r="R9" s="7"/>
      <c r="S9" s="7"/>
    </row>
    <row r="10" customFormat="false" ht="15" hidden="false" customHeight="false" outlineLevel="0" collapsed="false">
      <c r="A10" s="12" t="s">
        <v>17</v>
      </c>
      <c r="B10" s="13" t="n">
        <v>15000000</v>
      </c>
      <c r="C10" s="14" t="n">
        <v>0.06</v>
      </c>
      <c r="D10" s="15" t="n">
        <f aca="false">C10/(1+C10)</f>
        <v>0.0566037735849057</v>
      </c>
      <c r="E10" s="16" t="n">
        <f aca="false">B10/(1+C10)</f>
        <v>14150943.3962264</v>
      </c>
      <c r="F10" s="16" t="n">
        <f aca="false">B10-E10</f>
        <v>849056.603773587</v>
      </c>
      <c r="G10" s="17" t="n">
        <v>0.3</v>
      </c>
      <c r="H10" s="16" t="n">
        <f aca="false">E10*G10</f>
        <v>4245283.01886793</v>
      </c>
      <c r="I10" s="18" t="n">
        <f aca="false">G10*(1-D10)</f>
        <v>0.283018867924528</v>
      </c>
      <c r="J10" s="3"/>
      <c r="K10" s="7"/>
      <c r="L10" s="7"/>
      <c r="M10" s="7"/>
      <c r="N10" s="7"/>
      <c r="O10" s="7"/>
      <c r="P10" s="7"/>
      <c r="Q10" s="7"/>
      <c r="R10" s="7"/>
      <c r="S10" s="7"/>
    </row>
    <row r="11" customFormat="false" ht="15" hidden="false" customHeight="false" outlineLevel="0" collapsed="false">
      <c r="A11" s="12" t="s">
        <v>18</v>
      </c>
      <c r="B11" s="13" t="n">
        <v>49500000</v>
      </c>
      <c r="C11" s="20" t="n">
        <v>0</v>
      </c>
      <c r="D11" s="15" t="n">
        <f aca="false">C11/(1+C11)</f>
        <v>0</v>
      </c>
      <c r="E11" s="16" t="n">
        <f aca="false">B11/(1+C11)</f>
        <v>49500000</v>
      </c>
      <c r="F11" s="16" t="n">
        <f aca="false">B11-E11</f>
        <v>0</v>
      </c>
      <c r="G11" s="17" t="n">
        <v>0.3</v>
      </c>
      <c r="H11" s="16" t="n">
        <f aca="false">E11*G11</f>
        <v>14850000</v>
      </c>
      <c r="I11" s="18" t="n">
        <f aca="false">G11*(1-D11)</f>
        <v>0.3</v>
      </c>
      <c r="J11" s="3"/>
      <c r="K11" s="7"/>
      <c r="L11" s="7"/>
      <c r="M11" s="7"/>
      <c r="N11" s="7"/>
      <c r="O11" s="7"/>
      <c r="P11" s="7"/>
      <c r="Q11" s="7"/>
      <c r="R11" s="7"/>
      <c r="S11" s="7"/>
    </row>
    <row r="12" customFormat="false" ht="15" hidden="false" customHeight="false" outlineLevel="0" collapsed="false">
      <c r="B12" s="5" t="n">
        <f aca="false">SUM(B4:B11)</f>
        <v>120000000</v>
      </c>
      <c r="D12" s="7"/>
      <c r="E12" s="7"/>
      <c r="F12" s="7"/>
      <c r="G12" s="7"/>
      <c r="H12" s="21" t="n">
        <f aca="false">SUM(H4:H11)</f>
        <v>32479477.2615367</v>
      </c>
      <c r="I12" s="7"/>
      <c r="J12" s="3"/>
      <c r="K12" s="7"/>
      <c r="L12" s="7"/>
      <c r="M12" s="7"/>
      <c r="N12" s="7"/>
      <c r="O12" s="7"/>
      <c r="P12" s="7"/>
      <c r="Q12" s="7"/>
      <c r="R12" s="7"/>
      <c r="S12" s="7"/>
    </row>
    <row r="13" customFormat="false" ht="15" hidden="false" customHeight="false" outlineLevel="0" collapsed="false">
      <c r="A13" s="3"/>
      <c r="B13" s="3"/>
      <c r="C13" s="3"/>
      <c r="D13" s="3"/>
      <c r="E13" s="4"/>
      <c r="F13" s="3"/>
      <c r="G13" s="3"/>
      <c r="H13" s="5"/>
      <c r="I13" s="6"/>
      <c r="J13" s="3"/>
      <c r="K13" s="7"/>
      <c r="L13" s="7"/>
      <c r="M13" s="7"/>
      <c r="N13" s="7"/>
      <c r="O13" s="7"/>
      <c r="P13" s="7"/>
      <c r="Q13" s="7"/>
      <c r="R13" s="7"/>
      <c r="S13" s="7"/>
    </row>
    <row r="14" customFormat="false" ht="15" hidden="false" customHeight="false" outlineLevel="0" collapsed="false">
      <c r="A14" s="22" t="s">
        <v>19</v>
      </c>
      <c r="B14" s="3"/>
      <c r="C14" s="3"/>
      <c r="D14" s="4"/>
      <c r="E14" s="3"/>
      <c r="F14" s="3"/>
      <c r="G14" s="5"/>
      <c r="H14" s="6"/>
      <c r="I14" s="3"/>
      <c r="K14" s="7"/>
      <c r="L14" s="7"/>
      <c r="M14" s="7"/>
      <c r="N14" s="7"/>
      <c r="O14" s="7"/>
      <c r="P14" s="7"/>
      <c r="Q14" s="7"/>
      <c r="R14" s="7"/>
      <c r="S14" s="7"/>
    </row>
    <row r="15" customFormat="false" ht="15" hidden="false" customHeight="false" outlineLevel="0" collapsed="false">
      <c r="A15" s="22" t="s">
        <v>20</v>
      </c>
      <c r="B15" s="3"/>
      <c r="C15" s="3"/>
      <c r="D15" s="4"/>
      <c r="E15" s="3"/>
      <c r="F15" s="3"/>
      <c r="G15" s="5"/>
      <c r="H15" s="6"/>
      <c r="I15" s="3"/>
      <c r="K15" s="7"/>
      <c r="L15" s="7"/>
      <c r="M15" s="7"/>
      <c r="N15" s="7"/>
      <c r="O15" s="7"/>
      <c r="P15" s="7"/>
      <c r="Q15" s="7"/>
      <c r="R15" s="7"/>
      <c r="S15" s="7"/>
    </row>
    <row r="16" customFormat="false" ht="15" hidden="false" customHeight="false" outlineLevel="0" collapsed="false">
      <c r="A16" s="22" t="s">
        <v>21</v>
      </c>
      <c r="B16" s="3"/>
      <c r="C16" s="3"/>
      <c r="D16" s="3"/>
      <c r="E16" s="4"/>
      <c r="F16" s="3"/>
      <c r="G16" s="3"/>
      <c r="H16" s="5"/>
      <c r="I16" s="6"/>
      <c r="J16" s="3"/>
      <c r="K16" s="7"/>
      <c r="L16" s="7"/>
      <c r="M16" s="7"/>
      <c r="N16" s="7"/>
      <c r="O16" s="7"/>
      <c r="P16" s="7"/>
      <c r="Q16" s="7"/>
      <c r="R16" s="7"/>
      <c r="S16" s="7"/>
    </row>
    <row r="17" customFormat="false" ht="15" hidden="false" customHeight="false" outlineLevel="0" collapsed="false">
      <c r="A17" s="22" t="s">
        <v>22</v>
      </c>
      <c r="B17" s="3"/>
      <c r="C17" s="3"/>
      <c r="D17" s="3"/>
      <c r="E17" s="4"/>
      <c r="F17" s="3"/>
      <c r="G17" s="3"/>
      <c r="H17" s="5"/>
      <c r="I17" s="6"/>
      <c r="J17" s="3"/>
      <c r="K17" s="7"/>
      <c r="L17" s="7"/>
      <c r="M17" s="7"/>
      <c r="N17" s="7"/>
      <c r="O17" s="7"/>
      <c r="P17" s="7"/>
      <c r="Q17" s="7"/>
      <c r="R17" s="7"/>
      <c r="S17" s="7"/>
    </row>
    <row r="18" customFormat="false" ht="15" hidden="false" customHeight="false" outlineLevel="0" collapsed="false">
      <c r="A18" s="3"/>
      <c r="B18" s="3"/>
      <c r="C18" s="3"/>
      <c r="D18" s="3"/>
      <c r="E18" s="4"/>
      <c r="F18" s="3"/>
      <c r="G18" s="3"/>
      <c r="H18" s="5"/>
      <c r="I18" s="6"/>
      <c r="J18" s="3"/>
      <c r="K18" s="7"/>
      <c r="L18" s="7"/>
      <c r="M18" s="7"/>
      <c r="N18" s="7"/>
      <c r="O18" s="7"/>
      <c r="P18" s="7"/>
      <c r="Q18" s="7"/>
      <c r="R18" s="7"/>
      <c r="S18" s="7"/>
    </row>
    <row r="19" customFormat="false" ht="15" hidden="false" customHeight="false" outlineLevel="0" collapsed="false">
      <c r="A19" s="1" t="s">
        <v>23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customFormat="false" ht="15" hidden="false" customHeight="false" outlineLevel="0" collapsed="false">
      <c r="A20" s="2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customFormat="false" ht="15" hidden="false" customHeight="false" outlineLevel="0" collapsed="false">
      <c r="A21" s="7" t="s">
        <v>24</v>
      </c>
      <c r="B21" s="24" t="s">
        <v>25</v>
      </c>
      <c r="C21" s="25"/>
      <c r="D21" s="7"/>
      <c r="E21" s="7" t="s">
        <v>26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customFormat="false" ht="15" hidden="false" customHeight="false" outlineLevel="0" collapsed="false">
      <c r="A22" s="7" t="s">
        <v>27</v>
      </c>
      <c r="B22" s="24" t="s">
        <v>28</v>
      </c>
      <c r="C22" s="7"/>
      <c r="D22" s="7"/>
      <c r="E22" s="7" t="s">
        <v>26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customFormat="false" ht="15" hidden="false" customHeight="false" outlineLevel="0" collapsed="false">
      <c r="A23" s="7" t="s">
        <v>29</v>
      </c>
      <c r="B23" s="24" t="n">
        <v>200000000</v>
      </c>
      <c r="C23" s="26" t="s">
        <v>30</v>
      </c>
      <c r="D23" s="27"/>
      <c r="E23" s="7" t="s">
        <v>26</v>
      </c>
      <c r="F23" s="28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customFormat="false" ht="15" hidden="false" customHeight="false" outlineLevel="0" collapsed="false">
      <c r="A24" s="7" t="s">
        <v>31</v>
      </c>
      <c r="B24" s="24" t="n">
        <v>2</v>
      </c>
      <c r="C24" s="29"/>
      <c r="D24" s="27"/>
      <c r="E24" s="7" t="s">
        <v>26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customFormat="false" ht="15" hidden="false" customHeight="false" outlineLevel="0" collapsed="false">
      <c r="A25" s="7" t="s">
        <v>32</v>
      </c>
      <c r="B25" s="30" t="s">
        <v>33</v>
      </c>
      <c r="C25" s="31" t="n">
        <v>1650</v>
      </c>
      <c r="D25" s="24" t="s">
        <v>34</v>
      </c>
      <c r="E25" s="7"/>
      <c r="F25" s="7"/>
      <c r="G25" s="7"/>
      <c r="H25" s="7"/>
      <c r="I25" s="28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customFormat="false" ht="15" hidden="false" customHeight="false" outlineLevel="0" collapsed="false">
      <c r="A26" s="32" t="s">
        <v>35</v>
      </c>
      <c r="B26" s="33" t="s">
        <v>33</v>
      </c>
      <c r="C26" s="34" t="n">
        <v>500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customFormat="false" ht="15" hidden="false" customHeight="false" outlineLevel="0" collapsed="false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</row>
    <row r="28" customFormat="false" ht="15" hidden="false" customHeight="false" outlineLevel="0" collapsed="false">
      <c r="A28" s="3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customFormat="false" ht="15" hidden="false" customHeight="false" outlineLevel="0" collapsed="false">
      <c r="A29" s="1" t="s">
        <v>36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customFormat="false" ht="15" hidden="false" customHeight="false" outlineLevel="0" collapsed="false">
      <c r="A30" s="3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customFormat="false" ht="15" hidden="false" customHeight="false" outlineLevel="0" collapsed="false">
      <c r="A31" s="37" t="s">
        <v>37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customFormat="false" ht="15" hidden="false" customHeight="false" outlineLevel="0" collapsed="false">
      <c r="A32" s="7" t="s">
        <v>38</v>
      </c>
      <c r="B32" s="38" t="n">
        <v>43191</v>
      </c>
      <c r="C32" s="39" t="n">
        <v>0.000694444444444444</v>
      </c>
      <c r="D32" s="40" t="s">
        <v>39</v>
      </c>
      <c r="E32" s="40" t="s">
        <v>40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customFormat="false" ht="15" hidden="false" customHeight="false" outlineLevel="0" collapsed="false">
      <c r="A33" s="7" t="s">
        <v>41</v>
      </c>
      <c r="B33" s="38" t="n">
        <v>43556</v>
      </c>
      <c r="C33" s="39" t="n">
        <v>0.999305555555556</v>
      </c>
      <c r="D33" s="40" t="s">
        <v>39</v>
      </c>
      <c r="E33" s="40" t="s">
        <v>40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customFormat="false" ht="15" hidden="false" customHeight="false" outlineLevel="0" collapsed="false">
      <c r="A34" s="3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customFormat="false" ht="15" hidden="false" customHeight="false" outlineLevel="0" collapsed="false">
      <c r="A35" s="7" t="s">
        <v>42</v>
      </c>
      <c r="B35" s="41" t="s">
        <v>43</v>
      </c>
      <c r="C35" s="41" t="s">
        <v>4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customFormat="false" ht="15" hidden="false" customHeight="false" outlineLevel="0" collapsed="false">
      <c r="A36" s="23" t="s">
        <v>44</v>
      </c>
      <c r="B36" s="26" t="s">
        <v>45</v>
      </c>
      <c r="C36" s="42"/>
      <c r="D36" s="43"/>
      <c r="E36" s="25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customFormat="false" ht="15" hidden="false" customHeight="false" outlineLevel="0" collapsed="false">
      <c r="A37" s="44"/>
      <c r="B37" s="45" t="s">
        <v>11</v>
      </c>
      <c r="C37" s="42" t="n">
        <v>0.5</v>
      </c>
      <c r="D37" s="43"/>
      <c r="E37" s="25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customFormat="false" ht="15" hidden="false" customHeight="false" outlineLevel="0" collapsed="false">
      <c r="A38" s="44"/>
      <c r="B38" s="45" t="s">
        <v>12</v>
      </c>
      <c r="C38" s="46" t="n">
        <v>0.33</v>
      </c>
      <c r="D38" s="43"/>
      <c r="E38" s="25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customFormat="false" ht="15" hidden="false" customHeight="false" outlineLevel="0" collapsed="false">
      <c r="A39" s="44"/>
      <c r="B39" s="45" t="s">
        <v>13</v>
      </c>
      <c r="C39" s="42" t="n">
        <v>0.25</v>
      </c>
      <c r="D39" s="43"/>
      <c r="E39" s="25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customFormat="false" ht="15" hidden="false" customHeight="false" outlineLevel="0" collapsed="false">
      <c r="A40" s="36"/>
      <c r="B40" s="47"/>
      <c r="C40" s="48"/>
      <c r="D40" s="28"/>
      <c r="E40" s="49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customFormat="false" ht="15" hidden="false" customHeight="false" outlineLevel="0" collapsed="false">
      <c r="A41" s="7" t="s">
        <v>46</v>
      </c>
      <c r="B41" s="50" t="n">
        <v>0.01</v>
      </c>
      <c r="C41" s="51" t="s">
        <v>47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customFormat="false" ht="15" hidden="false" customHeight="false" outlineLevel="0" collapsed="false">
      <c r="A42" s="37"/>
      <c r="B42" s="7"/>
      <c r="C42" s="7"/>
      <c r="D42" s="7"/>
      <c r="E42" s="7"/>
      <c r="F42" s="7" t="s">
        <v>48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customFormat="false" ht="15" hidden="false" customHeight="false" outlineLevel="0" collapsed="false">
      <c r="A43" s="36" t="s">
        <v>49</v>
      </c>
      <c r="B43" s="52" t="n">
        <v>1</v>
      </c>
      <c r="C43" s="52" t="s">
        <v>50</v>
      </c>
      <c r="D43" s="53" t="n">
        <v>1250</v>
      </c>
      <c r="E43" s="25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customFormat="false" ht="15" hidden="false" customHeight="false" outlineLevel="0" collapsed="false">
      <c r="A44" s="36" t="s">
        <v>51</v>
      </c>
      <c r="B44" s="52" t="n">
        <v>6000</v>
      </c>
      <c r="C44" s="52" t="s">
        <v>50</v>
      </c>
      <c r="D44" s="53" t="n">
        <v>15500000</v>
      </c>
      <c r="E44" s="54" t="s">
        <v>52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customFormat="false" ht="15" hidden="false" customHeight="false" outlineLevel="0" collapsed="false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</row>
    <row r="46" customFormat="false" ht="15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customFormat="false" ht="15" hidden="false" customHeight="false" outlineLevel="0" collapsed="false">
      <c r="A47" s="55" t="s">
        <v>53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customFormat="false" ht="15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customFormat="false" ht="15" hidden="false" customHeight="false" outlineLevel="0" collapsed="false">
      <c r="A49" s="37" t="s">
        <v>54</v>
      </c>
      <c r="B49" s="7"/>
      <c r="C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customFormat="false" ht="13.8" hidden="false" customHeight="false" outlineLevel="0" collapsed="false">
      <c r="A50" s="7" t="s">
        <v>55</v>
      </c>
      <c r="B50" s="56" t="n">
        <v>43252</v>
      </c>
      <c r="C50" s="39" t="n">
        <v>0.000694444444444444</v>
      </c>
      <c r="D50" s="40" t="s">
        <v>39</v>
      </c>
      <c r="E50" s="40" t="s">
        <v>40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customFormat="false" ht="15" hidden="false" customHeight="false" outlineLevel="0" collapsed="false">
      <c r="A51" s="7" t="s">
        <v>56</v>
      </c>
      <c r="B51" s="38" t="n">
        <v>43983</v>
      </c>
      <c r="C51" s="39" t="n">
        <v>0.999305555555556</v>
      </c>
      <c r="D51" s="40" t="s">
        <v>39</v>
      </c>
      <c r="E51" s="40" t="s">
        <v>40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customFormat="false" ht="15" hidden="false" customHeight="false" outlineLevel="0" collapsed="false">
      <c r="A52" s="37"/>
      <c r="B52" s="7"/>
      <c r="C52" s="7"/>
      <c r="D52" s="25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customFormat="false" ht="15" hidden="false" customHeight="false" outlineLevel="0" collapsed="false">
      <c r="A53" s="7" t="s">
        <v>57</v>
      </c>
      <c r="B53" s="41" t="s">
        <v>43</v>
      </c>
      <c r="C53" s="41" t="s">
        <v>4</v>
      </c>
      <c r="D53" s="7"/>
      <c r="E53" s="25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customFormat="false" ht="15" hidden="false" customHeight="false" outlineLevel="0" collapsed="false">
      <c r="A54" s="23" t="s">
        <v>44</v>
      </c>
      <c r="B54" s="24" t="s">
        <v>45</v>
      </c>
      <c r="C54" s="57"/>
      <c r="D54" s="43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customFormat="false" ht="15" hidden="false" customHeight="false" outlineLevel="0" collapsed="false">
      <c r="A55" s="7"/>
      <c r="B55" s="52" t="s">
        <v>14</v>
      </c>
      <c r="C55" s="57" t="n">
        <v>0.2</v>
      </c>
      <c r="D55" s="58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customFormat="false" ht="15" hidden="false" customHeight="false" outlineLevel="0" collapsed="false">
      <c r="A56" s="7"/>
      <c r="B56" s="52" t="s">
        <v>15</v>
      </c>
      <c r="C56" s="57" t="n">
        <v>0.15</v>
      </c>
      <c r="D56" s="58"/>
      <c r="E56" s="25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customFormat="false" ht="15" hidden="false" customHeight="false" outlineLevel="0" collapsed="false">
      <c r="A57" s="7"/>
      <c r="B57" s="52" t="s">
        <v>16</v>
      </c>
      <c r="C57" s="57" t="n">
        <v>0.1</v>
      </c>
      <c r="D57" s="58"/>
      <c r="E57" s="59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customFormat="false" ht="15" hidden="false" customHeight="false" outlineLevel="0" collapsed="false">
      <c r="A58" s="7"/>
      <c r="B58" s="52" t="s">
        <v>17</v>
      </c>
      <c r="C58" s="57" t="n">
        <v>0.05</v>
      </c>
      <c r="D58" s="58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customFormat="false" ht="15" hidden="false" customHeight="false" outlineLevel="0" collapsed="false">
      <c r="A59" s="7"/>
      <c r="B59" s="52" t="s">
        <v>18</v>
      </c>
      <c r="C59" s="57" t="n">
        <v>0</v>
      </c>
      <c r="D59" s="58"/>
      <c r="E59" s="25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customFormat="false" ht="15" hidden="false" customHeight="false" outlineLevel="0" collapsed="false">
      <c r="A60" s="36"/>
      <c r="B60" s="59"/>
      <c r="C60" s="60"/>
      <c r="D60" s="61"/>
      <c r="E60" s="59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customFormat="false" ht="15" hidden="false" customHeight="false" outlineLevel="0" collapsed="false">
      <c r="A61" s="7" t="s">
        <v>46</v>
      </c>
      <c r="B61" s="50" t="n">
        <v>0.01</v>
      </c>
      <c r="C61" s="51" t="s">
        <v>47</v>
      </c>
      <c r="D61" s="59"/>
      <c r="E61" s="59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customFormat="false" ht="15" hidden="false" customHeight="false" outlineLevel="0" collapsed="false">
      <c r="A62" s="37"/>
      <c r="B62" s="59"/>
      <c r="C62" s="59"/>
      <c r="D62" s="59"/>
      <c r="E62" s="59"/>
      <c r="F62" s="7" t="s">
        <v>48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customFormat="false" ht="15" hidden="false" customHeight="false" outlineLevel="0" collapsed="false">
      <c r="A63" s="36" t="s">
        <v>58</v>
      </c>
      <c r="B63" s="51" t="n">
        <v>1</v>
      </c>
      <c r="C63" s="52" t="s">
        <v>50</v>
      </c>
      <c r="D63" s="53" t="n">
        <v>1250</v>
      </c>
      <c r="E63" s="59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customFormat="false" ht="15" hidden="false" customHeight="false" outlineLevel="0" collapsed="false">
      <c r="A64" s="36" t="s">
        <v>59</v>
      </c>
      <c r="B64" s="52" t="n">
        <v>83600</v>
      </c>
      <c r="C64" s="52" t="s">
        <v>50</v>
      </c>
      <c r="D64" s="53" t="n">
        <v>104500000</v>
      </c>
      <c r="E64" s="54" t="s">
        <v>52</v>
      </c>
      <c r="F64" s="23"/>
      <c r="G64" s="23"/>
      <c r="H64" s="7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</row>
    <row r="65" customFormat="false" ht="15" hidden="false" customHeight="false" outlineLevel="0" collapsed="false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</row>
    <row r="66" customFormat="false" ht="15" hidden="false" customHeight="false" outlineLevel="0" collapsed="false">
      <c r="A66" s="7"/>
      <c r="B66" s="59"/>
      <c r="C66" s="59"/>
      <c r="D66" s="59"/>
      <c r="E66" s="59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customFormat="false" ht="15" hidden="false" customHeight="false" outlineLevel="0" collapsed="false">
      <c r="A67" s="55" t="s">
        <v>60</v>
      </c>
      <c r="B67" s="59"/>
      <c r="C67" s="59"/>
      <c r="D67" s="59"/>
      <c r="E67" s="59"/>
      <c r="F67" s="49"/>
      <c r="G67" s="49"/>
      <c r="H67" s="49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customFormat="false" ht="15" hidden="false" customHeight="false" outlineLevel="0" collapsed="false">
      <c r="A68" s="7"/>
      <c r="B68" s="59"/>
      <c r="C68" s="59"/>
      <c r="D68" s="59"/>
      <c r="E68" s="59"/>
      <c r="F68" s="49"/>
      <c r="G68" s="49"/>
      <c r="H68" s="49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customFormat="false" ht="15" hidden="false" customHeight="false" outlineLevel="0" collapsed="false">
      <c r="A69" s="23" t="s">
        <v>2</v>
      </c>
      <c r="B69" s="62" t="s">
        <v>61</v>
      </c>
      <c r="C69" s="59"/>
      <c r="D69" s="63" t="s">
        <v>62</v>
      </c>
      <c r="E69" s="59"/>
      <c r="F69" s="49"/>
      <c r="G69" s="49"/>
      <c r="H69" s="49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customFormat="false" ht="15" hidden="false" customHeight="false" outlineLevel="0" collapsed="false">
      <c r="A70" s="7" t="s">
        <v>63</v>
      </c>
      <c r="B70" s="51" t="s">
        <v>64</v>
      </c>
      <c r="C70" s="51"/>
      <c r="D70" s="51" t="s">
        <v>65</v>
      </c>
      <c r="E70" s="51" t="s">
        <v>66</v>
      </c>
      <c r="F70" s="49"/>
      <c r="G70" s="49"/>
      <c r="H70" s="49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customFormat="false" ht="15" hidden="false" customHeight="false" outlineLevel="0" collapsed="false">
      <c r="A71" s="7" t="s">
        <v>67</v>
      </c>
      <c r="B71" s="51" t="s">
        <v>64</v>
      </c>
      <c r="C71" s="51"/>
      <c r="D71" s="51" t="s">
        <v>65</v>
      </c>
      <c r="E71" s="64" t="s">
        <v>66</v>
      </c>
      <c r="F71" s="49"/>
      <c r="G71" s="49"/>
      <c r="H71" s="49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customFormat="false" ht="15" hidden="false" customHeight="false" outlineLevel="0" collapsed="false">
      <c r="A72" s="35"/>
      <c r="B72" s="65"/>
      <c r="C72" s="65"/>
      <c r="D72" s="65"/>
      <c r="E72" s="6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</row>
    <row r="73" customFormat="false" ht="15" hidden="false" customHeight="false" outlineLevel="0" collapsed="false">
      <c r="A73" s="7"/>
      <c r="B73" s="59"/>
      <c r="C73" s="59"/>
      <c r="D73" s="59"/>
      <c r="E73" s="59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customFormat="false" ht="15" hidden="false" customHeight="false" outlineLevel="0" collapsed="false">
      <c r="A74" s="55" t="s">
        <v>68</v>
      </c>
      <c r="B74" s="59"/>
      <c r="C74" s="59"/>
      <c r="D74" s="59"/>
      <c r="E74" s="59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customFormat="false" ht="15" hidden="false" customHeight="false" outlineLevel="0" collapsed="false">
      <c r="B75" s="59"/>
      <c r="C75" s="59"/>
      <c r="D75" s="59"/>
      <c r="E75" s="59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customFormat="false" ht="15" hidden="false" customHeight="false" outlineLevel="0" collapsed="false">
      <c r="A76" s="62" t="s">
        <v>69</v>
      </c>
      <c r="B76" s="62" t="s">
        <v>34</v>
      </c>
      <c r="C76" s="62" t="s">
        <v>70</v>
      </c>
      <c r="D76" s="59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customFormat="false" ht="15" hidden="false" customHeight="false" outlineLevel="0" collapsed="false">
      <c r="A77" s="32" t="s">
        <v>71</v>
      </c>
      <c r="B77" s="66" t="n">
        <v>15500000</v>
      </c>
      <c r="C77" s="64" t="s">
        <v>72</v>
      </c>
      <c r="D77" s="64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customFormat="false" ht="15" hidden="false" customHeight="false" outlineLevel="0" collapsed="false">
      <c r="A78" s="7" t="s">
        <v>67</v>
      </c>
      <c r="B78" s="66" t="n">
        <v>104500000</v>
      </c>
      <c r="C78" s="64" t="s">
        <v>72</v>
      </c>
      <c r="D78" s="64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customFormat="false" ht="15" hidden="false" customHeight="false" outlineLevel="0" collapsed="false">
      <c r="A79" s="7" t="s">
        <v>73</v>
      </c>
      <c r="B79" s="66" t="n">
        <v>40000000</v>
      </c>
      <c r="C79" s="64" t="s">
        <v>72</v>
      </c>
      <c r="D79" s="64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customFormat="false" ht="15" hidden="false" customHeight="false" outlineLevel="0" collapsed="false">
      <c r="A80" s="7" t="s">
        <v>74</v>
      </c>
      <c r="B80" s="66" t="n">
        <v>20000000</v>
      </c>
      <c r="C80" s="64" t="s">
        <v>72</v>
      </c>
      <c r="D80" s="64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customFormat="false" ht="15" hidden="false" customHeight="false" outlineLevel="0" collapsed="false">
      <c r="A81" s="7" t="s">
        <v>75</v>
      </c>
      <c r="B81" s="66" t="n">
        <v>10000000</v>
      </c>
      <c r="C81" s="64" t="s">
        <v>72</v>
      </c>
      <c r="D81" s="64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customFormat="false" ht="15" hidden="false" customHeight="false" outlineLevel="0" collapsed="false">
      <c r="A82" s="7" t="s">
        <v>76</v>
      </c>
      <c r="B82" s="66" t="n">
        <v>6000000</v>
      </c>
      <c r="C82" s="64" t="s">
        <v>72</v>
      </c>
      <c r="D82" s="64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customFormat="false" ht="15" hidden="false" customHeight="false" outlineLevel="0" collapsed="false">
      <c r="A83" s="7" t="s">
        <v>77</v>
      </c>
      <c r="B83" s="66" t="n">
        <v>4000000</v>
      </c>
      <c r="C83" s="64" t="s">
        <v>72</v>
      </c>
      <c r="D83" s="64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 customFormat="false" ht="15" hidden="false" customHeight="false" outlineLevel="0" collapsed="false">
      <c r="A84" s="35"/>
      <c r="B84" s="67"/>
      <c r="C84" s="35"/>
      <c r="D84" s="6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</row>
    <row r="85" customFormat="false" ht="15" hidden="false" customHeight="false" outlineLevel="0" collapsed="false">
      <c r="A85" s="7"/>
      <c r="B85" s="59"/>
      <c r="C85" s="59"/>
      <c r="D85" s="59"/>
      <c r="E85" s="59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 customFormat="false" ht="15" hidden="false" customHeight="false" outlineLevel="0" collapsed="false">
      <c r="A86" s="68" t="s">
        <v>78</v>
      </c>
    </row>
    <row r="88" customFormat="false" ht="15" hidden="false" customHeight="false" outlineLevel="0" collapsed="false">
      <c r="A88" s="69" t="s">
        <v>79</v>
      </c>
    </row>
    <row r="89" customFormat="false" ht="15" hidden="false" customHeight="false" outlineLevel="0" collapsed="false">
      <c r="A89" s="32" t="s">
        <v>71</v>
      </c>
      <c r="B89" s="70" t="s">
        <v>80</v>
      </c>
    </row>
    <row r="90" customFormat="false" ht="15" hidden="false" customHeight="false" outlineLevel="0" collapsed="false">
      <c r="A90" s="7" t="s">
        <v>67</v>
      </c>
      <c r="B90" s="70" t="s">
        <v>80</v>
      </c>
    </row>
    <row r="91" customFormat="false" ht="15" hidden="false" customHeight="false" outlineLevel="0" collapsed="false">
      <c r="A91" s="7" t="s">
        <v>73</v>
      </c>
      <c r="B91" s="70" t="s">
        <v>81</v>
      </c>
    </row>
    <row r="92" customFormat="false" ht="15" hidden="false" customHeight="false" outlineLevel="0" collapsed="false">
      <c r="A92" s="7" t="s">
        <v>74</v>
      </c>
      <c r="B92" s="70" t="s">
        <v>81</v>
      </c>
    </row>
    <row r="93" customFormat="false" ht="15" hidden="false" customHeight="false" outlineLevel="0" collapsed="false">
      <c r="A93" s="7" t="s">
        <v>75</v>
      </c>
      <c r="B93" s="70" t="s">
        <v>81</v>
      </c>
    </row>
    <row r="94" customFormat="false" ht="15" hidden="false" customHeight="false" outlineLevel="0" collapsed="false">
      <c r="A94" s="7" t="s">
        <v>76</v>
      </c>
      <c r="B94" s="70" t="s">
        <v>81</v>
      </c>
    </row>
    <row r="95" customFormat="false" ht="15" hidden="false" customHeight="false" outlineLevel="0" collapsed="false">
      <c r="A95" s="7" t="s">
        <v>77</v>
      </c>
      <c r="B95" s="70" t="s">
        <v>81</v>
      </c>
    </row>
  </sheetData>
  <mergeCells count="2">
    <mergeCell ref="B70:C70"/>
    <mergeCell ref="B71:C7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2018-04-04T11:50:28Z</dcterms:modified>
  <cp:revision>3</cp:revision>
  <dc:subject/>
  <dc:title/>
</cp:coreProperties>
</file>