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DWEHR\Uni\Wirtschaftsingenieurwesen - Master\2. Semester\Scientific Computing II\AOC\"/>
    </mc:Choice>
  </mc:AlternateContent>
  <xr:revisionPtr revIDLastSave="0" documentId="13_ncr:1_{7C766CE5-853F-4C5F-8E17-2B234518102B}" xr6:coauthVersionLast="47" xr6:coauthVersionMax="47" xr10:uidLastSave="{00000000-0000-0000-0000-000000000000}"/>
  <bookViews>
    <workbookView xWindow="-23148" yWindow="-108" windowWidth="23256" windowHeight="12576" xr2:uid="{15CF0CE1-234A-4955-99C5-B681B1FDCF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B13" i="1"/>
  <c r="C13" i="1"/>
  <c r="B20" i="1"/>
  <c r="C20" i="1"/>
  <c r="C17" i="1"/>
  <c r="C33" i="1"/>
  <c r="C2" i="1"/>
  <c r="C19" i="1"/>
  <c r="C4" i="1"/>
  <c r="C10" i="1"/>
  <c r="C11" i="1"/>
  <c r="C23" i="1"/>
  <c r="C12" i="1"/>
  <c r="C5" i="1"/>
  <c r="C31" i="1"/>
  <c r="C32" i="1"/>
  <c r="C15" i="1"/>
  <c r="C7" i="1"/>
  <c r="C9" i="1"/>
  <c r="C26" i="1"/>
  <c r="C30" i="1"/>
  <c r="C6" i="1"/>
  <c r="C22" i="1"/>
  <c r="C16" i="1"/>
  <c r="C3" i="1"/>
  <c r="C8" i="1"/>
  <c r="C14" i="1"/>
  <c r="C21" i="1"/>
  <c r="C24" i="1"/>
  <c r="C25" i="1"/>
  <c r="C27" i="1"/>
  <c r="C28" i="1"/>
  <c r="C29" i="1"/>
  <c r="B31" i="1"/>
  <c r="B32" i="1"/>
  <c r="B28" i="1"/>
  <c r="B23" i="1"/>
  <c r="B2" i="1"/>
  <c r="B16" i="1"/>
  <c r="B4" i="1"/>
  <c r="B30" i="1"/>
  <c r="B26" i="1"/>
  <c r="B3" i="1"/>
  <c r="B19" i="1"/>
  <c r="B7" i="1"/>
  <c r="B25" i="1"/>
  <c r="B33" i="1"/>
  <c r="B5" i="1"/>
  <c r="B9" i="1"/>
  <c r="B10" i="1"/>
  <c r="B8" i="1"/>
  <c r="B17" i="1"/>
  <c r="B15" i="1"/>
  <c r="B12" i="1"/>
  <c r="B29" i="1"/>
  <c r="B14" i="1"/>
  <c r="B6" i="1"/>
  <c r="B21" i="1"/>
  <c r="B22" i="1"/>
  <c r="B24" i="1"/>
  <c r="B11" i="1"/>
  <c r="B27" i="1"/>
</calcChain>
</file>

<file path=xl/sharedStrings.xml><?xml version="1.0" encoding="utf-8"?>
<sst xmlns="http://schemas.openxmlformats.org/spreadsheetml/2006/main" count="35" uniqueCount="35">
  <si>
    <t>Sofia</t>
  </si>
  <si>
    <t>Berlin</t>
  </si>
  <si>
    <t>Tallinn</t>
  </si>
  <si>
    <t>Helsinki</t>
  </si>
  <si>
    <t>Paris</t>
  </si>
  <si>
    <t>Dublin</t>
  </si>
  <si>
    <t>Riga</t>
  </si>
  <si>
    <t>Vilnius</t>
  </si>
  <si>
    <t>Valletta</t>
  </si>
  <si>
    <t>Amsterdam</t>
  </si>
  <si>
    <t>Stockholm</t>
  </si>
  <si>
    <t>Madrid</t>
  </si>
  <si>
    <t>Budapest</t>
  </si>
  <si>
    <t>City</t>
  </si>
  <si>
    <t>X</t>
  </si>
  <si>
    <t>Y</t>
  </si>
  <si>
    <t>Nicosia</t>
  </si>
  <si>
    <t>Athen</t>
  </si>
  <si>
    <t>Brüssel</t>
  </si>
  <si>
    <t>Bukarest</t>
  </si>
  <si>
    <t>Kopenhagen</t>
  </si>
  <si>
    <t>Lissabon</t>
  </si>
  <si>
    <t>Luxemburg</t>
  </si>
  <si>
    <t>Prag</t>
  </si>
  <si>
    <t>Rom</t>
  </si>
  <si>
    <t>Warschau</t>
  </si>
  <si>
    <t>Zagreb</t>
  </si>
  <si>
    <t>Hamburg</t>
  </si>
  <si>
    <t>Barcelona</t>
  </si>
  <si>
    <t>München</t>
  </si>
  <si>
    <t>Mailand</t>
  </si>
  <si>
    <t>Neapel</t>
  </si>
  <si>
    <t>Wien</t>
  </si>
  <si>
    <t>Marseille</t>
  </si>
  <si>
    <t>Krakau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</si>
</sst>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1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Tabelle1!$B$3:$B$25</c:f>
              <c:numCache>
                <c:formatCode>_-* #,##0_-;\-* #,##0_-;_-* "-"??_-;_-@_-</c:formatCode>
                <c:ptCount val="23"/>
                <c:pt idx="0">
                  <c:v>79.921430251705488</c:v>
                </c:pt>
                <c:pt idx="1">
                  <c:v>19.892025405786875</c:v>
                </c:pt>
                <c:pt idx="2">
                  <c:v>52.003293342742886</c:v>
                </c:pt>
                <c:pt idx="3">
                  <c:v>27.493766172665254</c:v>
                </c:pt>
                <c:pt idx="4">
                  <c:v>67.260879792989883</c:v>
                </c:pt>
                <c:pt idx="5">
                  <c:v>86.332862855798638</c:v>
                </c:pt>
                <c:pt idx="6">
                  <c:v>-1.2088920254057864</c:v>
                </c:pt>
                <c:pt idx="7">
                  <c:v>42.48082804046107</c:v>
                </c:pt>
                <c:pt idx="8">
                  <c:v>83.194777699364849</c:v>
                </c:pt>
                <c:pt idx="9">
                  <c:v>49.730886850152906</c:v>
                </c:pt>
                <c:pt idx="10">
                  <c:v>69.370971536109153</c:v>
                </c:pt>
                <c:pt idx="11">
                  <c:v>-9</c:v>
                </c:pt>
                <c:pt idx="12">
                  <c:v>32.309103740296401</c:v>
                </c:pt>
                <c:pt idx="13">
                  <c:v>5.716537285344625</c:v>
                </c:pt>
                <c:pt idx="14">
                  <c:v>41.290519877675841</c:v>
                </c:pt>
                <c:pt idx="15">
                  <c:v>29.252175958597974</c:v>
                </c:pt>
                <c:pt idx="16">
                  <c:v>46.863326276170312</c:v>
                </c:pt>
                <c:pt idx="17">
                  <c:v>55.790637497059521</c:v>
                </c:pt>
                <c:pt idx="18">
                  <c:v>106</c:v>
                </c:pt>
                <c:pt idx="19">
                  <c:v>22.083274523641496</c:v>
                </c:pt>
                <c:pt idx="20">
                  <c:v>54.735591625499879</c:v>
                </c:pt>
                <c:pt idx="21">
                  <c:v>82.410256410256409</c:v>
                </c:pt>
                <c:pt idx="22">
                  <c:v>49.514467184191957</c:v>
                </c:pt>
              </c:numCache>
            </c:numRef>
          </c:xVal>
          <c:yVal>
            <c:numRef>
              <c:f>Tabelle1!$C$3:$C$25</c:f>
              <c:numCache>
                <c:formatCode>_-* #,##0_-;\-* #,##0_-;_-* "-"??_-;_-@_-</c:formatCode>
                <c:ptCount val="23"/>
                <c:pt idx="0">
                  <c:v>2.7788000000000004</c:v>
                </c:pt>
                <c:pt idx="1">
                  <c:v>11.835999999999999</c:v>
                </c:pt>
                <c:pt idx="2">
                  <c:v>49.378</c:v>
                </c:pt>
                <c:pt idx="3">
                  <c:v>44.566400000000002</c:v>
                </c:pt>
                <c:pt idx="4">
                  <c:v>32.873600000000003</c:v>
                </c:pt>
                <c:pt idx="5">
                  <c:v>24.180800000000001</c:v>
                </c:pt>
                <c:pt idx="6">
                  <c:v>54.266399999999997</c:v>
                </c:pt>
                <c:pt idx="7">
                  <c:v>52.9</c:v>
                </c:pt>
                <c:pt idx="8">
                  <c:v>81</c:v>
                </c:pt>
                <c:pt idx="9">
                  <c:v>61.374799999999993</c:v>
                </c:pt>
                <c:pt idx="10">
                  <c:v>41.903199999999998</c:v>
                </c:pt>
                <c:pt idx="11">
                  <c:v>5.4236000000000004</c:v>
                </c:pt>
                <c:pt idx="12">
                  <c:v>40.251199999999997</c:v>
                </c:pt>
                <c:pt idx="13">
                  <c:v>9.235199999999999</c:v>
                </c:pt>
                <c:pt idx="14">
                  <c:v>25.234000000000002</c:v>
                </c:pt>
                <c:pt idx="15">
                  <c:v>17.786799999999999</c:v>
                </c:pt>
                <c:pt idx="16">
                  <c:v>34.0732</c:v>
                </c:pt>
                <c:pt idx="17">
                  <c:v>10.339600000000001</c:v>
                </c:pt>
                <c:pt idx="18">
                  <c:v>-7</c:v>
                </c:pt>
                <c:pt idx="19">
                  <c:v>35.641199999999998</c:v>
                </c:pt>
                <c:pt idx="20">
                  <c:v>39.886800000000001</c:v>
                </c:pt>
                <c:pt idx="21">
                  <c:v>66.323599999999999</c:v>
                </c:pt>
                <c:pt idx="22">
                  <c:v>16.420400000000001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5-4A5C-9986-08BDB3DA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00504"/>
        <c:axId val="758102264"/>
      </c:scatterChart>
      <c:valAx>
        <c:axId val="758100504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8102264"/>
        <c:crosses val="autoZero"/>
        <c:crossBetween val="midCat"/>
      </c:valAx>
      <c:valAx>
        <c:axId val="758102264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81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2</xdr:row>
      <xdr:rowOff>125730</xdr:rowOff>
    </xdr:from>
    <xdr:to>
      <xdr:col>15</xdr:col>
      <xdr:colOff>182880</xdr:colOff>
      <xdr:row>14</xdr:row>
      <xdr:rowOff>125730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03DC9D-B9E4-48AB-1A9F-3E689A71D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93D-DB99-41C1-9BA0-E96404E0914A}">
  <dimension ref="A1:F33"/>
  <sheetViews>
    <sheetView tabSelected="1" workbookViewId="0">
      <selection activeCell="D13" sqref="D13"/>
    </sheetView>
  </sheetViews>
  <sheetFormatPr baseColWidth="10" defaultRowHeight="14.4" x14ac:dyDescent="0.3"/>
  <cols>
    <col min="1" max="1" width="15.5546875" bestFit="1" customWidth="1"/>
  </cols>
  <sheetData>
    <row r="1" spans="1:6" x14ac:dyDescent="0.3">
      <c r="A1" s="1" t="s">
        <v>13</v>
      </c>
      <c r="B1" s="1" t="s">
        <v>14</v>
      </c>
      <c r="C1" s="1" t="s">
        <v>15</v>
      </c>
      <c r="D1" s="1"/>
      <c r="E1" s="1"/>
      <c r="F1" s="1"/>
    </row>
    <row r="2" spans="1:6" s="1" customFormat="1" x14ac:dyDescent="0.3">
      <c r="A2" t="s">
        <v>9</v>
      </c>
      <c r="B2" s="2">
        <f>115*(E2-MIN(E:E))/(MAX(E:E)-MIN(E:E))-9</f>
        <v>28.981651376146786</v>
      </c>
      <c r="C2" s="2">
        <f>87*(F2-MIN(F:F))/(MAX(F:F)-MIN(F:F))-10</f>
        <v>48.811999999999998</v>
      </c>
      <c r="D2" s="2"/>
      <c r="E2">
        <v>490</v>
      </c>
      <c r="F2">
        <v>5207</v>
      </c>
    </row>
    <row r="3" spans="1:6" x14ac:dyDescent="0.3">
      <c r="A3" t="s">
        <v>17</v>
      </c>
      <c r="B3" s="2">
        <f>115*(E3-MIN(E:E))/(MAX(E:E)-MIN(E:E))-9</f>
        <v>79.921430251705488</v>
      </c>
      <c r="C3" s="2">
        <f>87*(F3-MIN(F:F))/(MAX(F:F)-MIN(F:F))-7</f>
        <v>2.7788000000000004</v>
      </c>
      <c r="D3" s="2"/>
      <c r="E3">
        <v>2373</v>
      </c>
      <c r="F3">
        <v>3798</v>
      </c>
    </row>
    <row r="4" spans="1:6" x14ac:dyDescent="0.3">
      <c r="A4" t="s">
        <v>28</v>
      </c>
      <c r="B4" s="2">
        <f>115*(E4-MIN(E:E))/(MAX(E:E)-MIN(E:E))-9</f>
        <v>19.892025405786875</v>
      </c>
      <c r="C4" s="2">
        <f>87*(F4-MIN(F:F))/(MAX(F:F)-MIN(F:F))-8</f>
        <v>11.835999999999999</v>
      </c>
      <c r="D4" s="2"/>
      <c r="E4">
        <v>154</v>
      </c>
      <c r="F4">
        <v>4087</v>
      </c>
    </row>
    <row r="5" spans="1:6" x14ac:dyDescent="0.3">
      <c r="A5" t="s">
        <v>1</v>
      </c>
      <c r="B5" s="2">
        <f>115*(E5-MIN(E:E))/(MAX(E:E)-MIN(E:E))-9</f>
        <v>52.003293342742886</v>
      </c>
      <c r="C5" s="2">
        <f>87*(F5-MIN(F:F))/(MAX(F:F)-MIN(F:F))-11</f>
        <v>49.378</v>
      </c>
      <c r="D5" s="2"/>
      <c r="E5">
        <v>1341</v>
      </c>
      <c r="F5">
        <v>5252</v>
      </c>
    </row>
    <row r="6" spans="1:6" x14ac:dyDescent="0.3">
      <c r="A6" t="s">
        <v>18</v>
      </c>
      <c r="B6" s="2">
        <f>115*(E6-MIN(E:E))/(MAX(E:E)-MIN(E:E))-9</f>
        <v>27.493766172665254</v>
      </c>
      <c r="C6" s="2">
        <f>87*(F6-MIN(F:F))/(MAX(F:F)-MIN(F:F))-10</f>
        <v>44.566400000000002</v>
      </c>
      <c r="D6" s="2"/>
      <c r="E6">
        <v>435</v>
      </c>
      <c r="F6">
        <v>5085</v>
      </c>
    </row>
    <row r="7" spans="1:6" x14ac:dyDescent="0.3">
      <c r="A7" t="s">
        <v>12</v>
      </c>
      <c r="B7" s="2">
        <f>115*(E7-MIN(E:E))/(MAX(E:E)-MIN(E:E))-9</f>
        <v>67.260879792989883</v>
      </c>
      <c r="C7" s="2">
        <f>87*(F7-MIN(F:F))/(MAX(F:F)-MIN(F:F))-10</f>
        <v>32.873600000000003</v>
      </c>
      <c r="D7" s="2"/>
      <c r="E7">
        <v>1905</v>
      </c>
      <c r="F7">
        <v>4749</v>
      </c>
    </row>
    <row r="8" spans="1:6" x14ac:dyDescent="0.3">
      <c r="A8" t="s">
        <v>19</v>
      </c>
      <c r="B8" s="2">
        <f>115*(E8-MIN(E:E))/(MAX(E:E)-MIN(E:E))-9</f>
        <v>86.332862855798638</v>
      </c>
      <c r="C8" s="2">
        <f>87*(F8-MIN(F:F))/(MAX(F:F)-MIN(F:F))-7</f>
        <v>24.180800000000001</v>
      </c>
      <c r="D8" s="2"/>
      <c r="E8">
        <v>2610</v>
      </c>
      <c r="F8">
        <v>4413</v>
      </c>
    </row>
    <row r="9" spans="1:6" x14ac:dyDescent="0.3">
      <c r="A9" t="s">
        <v>5</v>
      </c>
      <c r="B9" s="2">
        <f>115*(E9-MIN(E:E))/(MAX(E:E)-MIN(E:E))-9</f>
        <v>-1.2088920254057864</v>
      </c>
      <c r="C9" s="2">
        <f>87*(F9-MIN(F:F))/(MAX(F:F)-MIN(F:F))-9</f>
        <v>54.266399999999997</v>
      </c>
      <c r="D9" s="2"/>
      <c r="E9">
        <v>-626</v>
      </c>
      <c r="F9">
        <v>5335</v>
      </c>
    </row>
    <row r="10" spans="1:6" x14ac:dyDescent="0.3">
      <c r="A10" t="s">
        <v>27</v>
      </c>
      <c r="B10" s="2">
        <f>115*(E10-MIN(E:E))/(MAX(E:E)-MIN(E:E))-9</f>
        <v>42.48082804046107</v>
      </c>
      <c r="C10" s="2">
        <f>87*(F10-MIN(F:F))/(MAX(F:F)-MIN(F:F))-8</f>
        <v>52.9</v>
      </c>
      <c r="D10" s="2"/>
      <c r="E10">
        <v>989</v>
      </c>
      <c r="F10">
        <v>5267</v>
      </c>
    </row>
    <row r="11" spans="1:6" x14ac:dyDescent="0.3">
      <c r="A11" t="s">
        <v>3</v>
      </c>
      <c r="B11" s="2">
        <f>115*(E11-MIN(E:E))/(MAX(E:E)-MIN(E:E))-9</f>
        <v>83.194777699364849</v>
      </c>
      <c r="C11" s="2">
        <f>87*(F11-MIN(F:F))/(MAX(F:F)-MIN(F:F))-6</f>
        <v>81</v>
      </c>
      <c r="D11" s="2"/>
      <c r="E11">
        <v>2494</v>
      </c>
      <c r="F11">
        <v>6017</v>
      </c>
    </row>
    <row r="12" spans="1:6" x14ac:dyDescent="0.3">
      <c r="A12" t="s">
        <v>20</v>
      </c>
      <c r="B12" s="2">
        <f>115*(E12-MIN(E:E))/(MAX(E:E)-MIN(E:E))-9</f>
        <v>49.730886850152906</v>
      </c>
      <c r="C12" s="2">
        <f>87*(F12-MIN(F:F))/(MAX(F:F)-MIN(F:F))-10</f>
        <v>61.374799999999993</v>
      </c>
      <c r="D12" s="2"/>
      <c r="E12">
        <v>1257</v>
      </c>
      <c r="F12">
        <v>5568</v>
      </c>
    </row>
    <row r="13" spans="1:6" x14ac:dyDescent="0.3">
      <c r="A13" t="s">
        <v>34</v>
      </c>
      <c r="B13" s="2">
        <f>115*(E13-MIN(E:E))/(MAX(E:E)-MIN(E:E))-9</f>
        <v>69.370971536109153</v>
      </c>
      <c r="C13" s="2">
        <f>87*(F13-MIN(F:F))/(MAX(F:F)-MIN(F:F))-8</f>
        <v>41.903199999999998</v>
      </c>
      <c r="D13" s="2"/>
      <c r="E13">
        <v>1983</v>
      </c>
      <c r="F13">
        <v>4951</v>
      </c>
    </row>
    <row r="14" spans="1:6" x14ac:dyDescent="0.3">
      <c r="A14" t="s">
        <v>21</v>
      </c>
      <c r="B14" s="2">
        <f>115*(E14-MIN(E:E))/(MAX(E:E)-MIN(E:E))-9</f>
        <v>-9</v>
      </c>
      <c r="C14" s="2">
        <f>87*(F14-MIN(F:F))/(MAX(F:F)-MIN(F:F))-7</f>
        <v>5.4236000000000004</v>
      </c>
      <c r="D14" s="2"/>
      <c r="E14">
        <v>-914</v>
      </c>
      <c r="F14">
        <v>3874</v>
      </c>
    </row>
    <row r="15" spans="1:6" x14ac:dyDescent="0.3">
      <c r="A15" t="s">
        <v>22</v>
      </c>
      <c r="B15" s="2">
        <f>115*(E15-MIN(E:E))/(MAX(E:E)-MIN(E:E))-9</f>
        <v>32.309103740296401</v>
      </c>
      <c r="C15" s="2">
        <f>87*(F15-MIN(F:F))/(MAX(F:F)-MIN(F:F))-10</f>
        <v>40.251199999999997</v>
      </c>
      <c r="D15" s="2"/>
      <c r="E15">
        <v>613</v>
      </c>
      <c r="F15">
        <v>4961</v>
      </c>
    </row>
    <row r="16" spans="1:6" x14ac:dyDescent="0.3">
      <c r="A16" t="s">
        <v>11</v>
      </c>
      <c r="B16" s="2">
        <f>115*(E16-MIN(E:E))/(MAX(E:E)-MIN(E:E))-9</f>
        <v>5.716537285344625</v>
      </c>
      <c r="C16" s="2">
        <f>87*(F16-MIN(F:F))/(MAX(F:F)-MIN(F:F))-9</f>
        <v>9.235199999999999</v>
      </c>
      <c r="D16" s="2"/>
      <c r="E16">
        <v>-370</v>
      </c>
      <c r="F16">
        <v>4041</v>
      </c>
    </row>
    <row r="17" spans="1:6" x14ac:dyDescent="0.3">
      <c r="A17" t="s">
        <v>30</v>
      </c>
      <c r="B17" s="2">
        <f>115*(E17-MIN(E:E))/(MAX(E:E)-MIN(E:E))-9</f>
        <v>41.290519877675841</v>
      </c>
      <c r="C17" s="2">
        <f>87*(F17-MIN(F:F))/(MAX(F:F)-MIN(F:F))-8</f>
        <v>25.234000000000002</v>
      </c>
      <c r="D17" s="2"/>
      <c r="E17">
        <v>945</v>
      </c>
      <c r="F17">
        <v>4472</v>
      </c>
    </row>
    <row r="18" spans="1:6" x14ac:dyDescent="0.3">
      <c r="A18" t="s">
        <v>33</v>
      </c>
      <c r="B18" s="2">
        <f>115*(E18-MIN(E:E))/(MAX(E:E)-MIN(E:E))-9</f>
        <v>29.252175958597974</v>
      </c>
      <c r="C18" s="2">
        <f>87*(F18-MIN(F:F))/(MAX(F:F)-MIN(F:F))-8</f>
        <v>17.786799999999999</v>
      </c>
      <c r="D18" s="2"/>
      <c r="E18">
        <v>500</v>
      </c>
      <c r="F18">
        <v>4258</v>
      </c>
    </row>
    <row r="19" spans="1:6" x14ac:dyDescent="0.3">
      <c r="A19" t="s">
        <v>29</v>
      </c>
      <c r="B19" s="2">
        <f>115*(E19-MIN(E:E))/(MAX(E:E)-MIN(E:E))-9</f>
        <v>46.863326276170312</v>
      </c>
      <c r="C19" s="2">
        <f>87*(F19-MIN(F:F))/(MAX(F:F)-MIN(F:F))-8</f>
        <v>34.0732</v>
      </c>
      <c r="D19" s="2"/>
      <c r="E19">
        <v>1151</v>
      </c>
      <c r="F19">
        <v>4726</v>
      </c>
    </row>
    <row r="20" spans="1:6" x14ac:dyDescent="0.3">
      <c r="A20" t="s">
        <v>31</v>
      </c>
      <c r="B20" s="2">
        <f>115*(E20-MIN(E:E))/(MAX(E:E)-MIN(E:E))-9</f>
        <v>55.790637497059521</v>
      </c>
      <c r="C20" s="2">
        <f>87*(F20-MIN(F:F))/(MAX(F:F)-MIN(F:F))-8</f>
        <v>10.339600000000001</v>
      </c>
      <c r="D20" s="2"/>
      <c r="E20">
        <v>1481</v>
      </c>
      <c r="F20">
        <v>4044</v>
      </c>
    </row>
    <row r="21" spans="1:6" x14ac:dyDescent="0.3">
      <c r="A21" t="s">
        <v>16</v>
      </c>
      <c r="B21" s="2">
        <f>115*(E21-MIN(E:E))/(MAX(E:E)-MIN(E:E))-9</f>
        <v>106</v>
      </c>
      <c r="C21" s="2">
        <f>87*(F21-MIN(F:F))/(MAX(F:F)-MIN(F:F))-7</f>
        <v>-7</v>
      </c>
      <c r="D21" s="2"/>
      <c r="E21">
        <v>3337</v>
      </c>
      <c r="F21">
        <v>3517</v>
      </c>
    </row>
    <row r="22" spans="1:6" x14ac:dyDescent="0.3">
      <c r="A22" t="s">
        <v>4</v>
      </c>
      <c r="B22" s="2">
        <f>115*(E22-MIN(E:E))/(MAX(E:E)-MIN(E:E))-9</f>
        <v>22.083274523641496</v>
      </c>
      <c r="C22" s="2">
        <f>87*(F22-MIN(F:F))/(MAX(F:F)-MIN(F:F))-12</f>
        <v>35.641199999999998</v>
      </c>
      <c r="D22" s="2"/>
      <c r="E22">
        <v>235</v>
      </c>
      <c r="F22">
        <v>4886</v>
      </c>
    </row>
    <row r="23" spans="1:6" x14ac:dyDescent="0.3">
      <c r="A23" t="s">
        <v>23</v>
      </c>
      <c r="B23" s="2">
        <f>115*(E23-MIN(E:E))/(MAX(E:E)-MIN(E:E))-9</f>
        <v>54.735591625499879</v>
      </c>
      <c r="C23" s="2">
        <f>87*(F23-MIN(F:F))/(MAX(F:F)-MIN(F:F))-12</f>
        <v>39.886800000000001</v>
      </c>
      <c r="D23" s="2"/>
      <c r="E23">
        <v>1442</v>
      </c>
      <c r="F23">
        <v>5008</v>
      </c>
    </row>
    <row r="24" spans="1:6" x14ac:dyDescent="0.3">
      <c r="A24" t="s">
        <v>6</v>
      </c>
      <c r="B24" s="2">
        <f>115*(E24-MIN(E:E))/(MAX(E:E)-MIN(E:E))-9</f>
        <v>82.410256410256409</v>
      </c>
      <c r="C24" s="2">
        <f>87*(F24-MIN(F:F))/(MAX(F:F)-MIN(F:F))-7</f>
        <v>66.323599999999999</v>
      </c>
      <c r="D24" s="2"/>
      <c r="E24">
        <v>2465</v>
      </c>
      <c r="F24">
        <v>5624</v>
      </c>
    </row>
    <row r="25" spans="1:6" x14ac:dyDescent="0.3">
      <c r="A25" t="s">
        <v>24</v>
      </c>
      <c r="B25" s="2">
        <f>115*(E25-MIN(E:E))/(MAX(E:E)-MIN(E:E))-9</f>
        <v>49.514467184191957</v>
      </c>
      <c r="C25" s="2">
        <f>87*(F25-MIN(F:F))/(MAX(F:F)-MIN(F:F))-7</f>
        <v>16.420400000000001</v>
      </c>
      <c r="D25" s="2"/>
      <c r="E25">
        <v>1249</v>
      </c>
      <c r="F25">
        <v>4190</v>
      </c>
    </row>
    <row r="26" spans="1:6" x14ac:dyDescent="0.3">
      <c r="A26" t="s">
        <v>0</v>
      </c>
      <c r="B26" s="2">
        <f>115*(E26-MIN(E:E))/(MAX(E:E)-MIN(E:E))-9</f>
        <v>80.705951540813928</v>
      </c>
      <c r="C26" s="2">
        <f>87*(F26-MIN(F:F))/(MAX(F:F)-MIN(F:F))-8</f>
        <v>18.2044</v>
      </c>
      <c r="D26" s="2"/>
      <c r="E26">
        <v>2402</v>
      </c>
      <c r="F26">
        <v>4270</v>
      </c>
    </row>
    <row r="27" spans="1:6" x14ac:dyDescent="0.3">
      <c r="A27" t="s">
        <v>10</v>
      </c>
      <c r="B27" s="2">
        <f>115*(E27-MIN(E:E))/(MAX(E:E)-MIN(E:E))-9</f>
        <v>64.609738884968237</v>
      </c>
      <c r="C27" s="2">
        <f>87*(F27-MIN(F:F))/(MAX(F:F)-MIN(F:F))-7</f>
        <v>77.076800000000006</v>
      </c>
      <c r="D27" s="2"/>
      <c r="E27">
        <v>1807</v>
      </c>
      <c r="F27">
        <v>5933</v>
      </c>
    </row>
    <row r="28" spans="1:6" x14ac:dyDescent="0.3">
      <c r="A28" t="s">
        <v>2</v>
      </c>
      <c r="B28" s="2">
        <f>115*(E28-MIN(E:E))/(MAX(E:E)-MIN(E:E))-9</f>
        <v>82.680780992707597</v>
      </c>
      <c r="C28" s="2">
        <f>87*(F28-MIN(F:F))/(MAX(F:F)-MIN(F:F))-7</f>
        <v>76.415599999999998</v>
      </c>
      <c r="D28" s="2"/>
      <c r="E28">
        <v>2475</v>
      </c>
      <c r="F28">
        <v>5914</v>
      </c>
    </row>
    <row r="29" spans="1:6" x14ac:dyDescent="0.3">
      <c r="A29" t="s">
        <v>8</v>
      </c>
      <c r="B29" s="2">
        <f>115*(E29-MIN(E:E))/(MAX(E:E)-MIN(E:E))-9</f>
        <v>54.979063749705951</v>
      </c>
      <c r="C29" s="2">
        <f>87*(F29-MIN(F:F))/(MAX(F:F)-MIN(F:F))-7</f>
        <v>-4.4596</v>
      </c>
      <c r="D29" s="2"/>
      <c r="E29">
        <v>1451</v>
      </c>
      <c r="F29">
        <v>3590</v>
      </c>
    </row>
    <row r="30" spans="1:6" x14ac:dyDescent="0.3">
      <c r="A30" t="s">
        <v>7</v>
      </c>
      <c r="B30" s="2">
        <f>115*(E30-MIN(E:E))/(MAX(E:E)-MIN(E:E))-9</f>
        <v>84.11456127969889</v>
      </c>
      <c r="C30" s="2">
        <f>87*(F30-MIN(F:F))/(MAX(F:F)-MIN(F:F))-8</f>
        <v>59.929599999999994</v>
      </c>
      <c r="D30" s="2"/>
      <c r="E30">
        <v>2528</v>
      </c>
      <c r="F30">
        <v>5469</v>
      </c>
    </row>
    <row r="31" spans="1:6" x14ac:dyDescent="0.3">
      <c r="A31" t="s">
        <v>25</v>
      </c>
      <c r="B31" s="2">
        <f>115*(E31-MIN(E:E))/(MAX(E:E)-MIN(E:E))-9</f>
        <v>72.563161609033173</v>
      </c>
      <c r="C31" s="2">
        <f>87*(F31-MIN(F:F))/(MAX(F:F)-MIN(F:F))-10</f>
        <v>49.3688</v>
      </c>
      <c r="D31" s="2"/>
      <c r="E31">
        <v>2101</v>
      </c>
      <c r="F31">
        <v>5223</v>
      </c>
    </row>
    <row r="32" spans="1:6" x14ac:dyDescent="0.3">
      <c r="A32" t="s">
        <v>32</v>
      </c>
      <c r="B32" s="2">
        <f>115*(E32-MIN(E:E))/(MAX(E:E)-MIN(E:E))-9</f>
        <v>60.010820983298046</v>
      </c>
      <c r="C32" s="2">
        <f>87*(F32-MIN(F:F))/(MAX(F:F)-MIN(F:F))-10</f>
        <v>35.379199999999997</v>
      </c>
      <c r="D32" s="2"/>
      <c r="E32">
        <v>1637</v>
      </c>
      <c r="F32">
        <v>4821</v>
      </c>
    </row>
    <row r="33" spans="1:6" x14ac:dyDescent="0.3">
      <c r="A33" t="s">
        <v>26</v>
      </c>
      <c r="B33" s="2">
        <f>115*(E33-MIN(E:E))/(MAX(E:E)-MIN(E:E))-9</f>
        <v>59.00988002822865</v>
      </c>
      <c r="C33" s="2">
        <f>87*(F33-MIN(F:F))/(MAX(F:F)-MIN(F:F))-10</f>
        <v>25.391599999999997</v>
      </c>
      <c r="D33" s="2"/>
      <c r="E33">
        <v>1600</v>
      </c>
      <c r="F33">
        <v>4534</v>
      </c>
    </row>
  </sheetData>
  <sortState xmlns:xlrd2="http://schemas.microsoft.com/office/spreadsheetml/2017/richdata2" ref="A2:F33">
    <sortCondition ref="A3:A33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Landwehr</dc:creator>
  <cp:lastModifiedBy>Roman Landwehr</cp:lastModifiedBy>
  <dcterms:created xsi:type="dcterms:W3CDTF">2023-11-15T16:33:01Z</dcterms:created>
  <dcterms:modified xsi:type="dcterms:W3CDTF">2023-12-07T10:16:21Z</dcterms:modified>
</cp:coreProperties>
</file>