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K22" i="1"/>
  <c r="K34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J34" i="1"/>
  <c r="J35" i="1"/>
  <c r="J36" i="1"/>
  <c r="J37" i="1"/>
  <c r="J23" i="1"/>
  <c r="J24" i="1"/>
  <c r="J25" i="1"/>
  <c r="J26" i="1"/>
  <c r="J27" i="1"/>
  <c r="J28" i="1"/>
  <c r="J29" i="1"/>
  <c r="J30" i="1"/>
  <c r="J31" i="1"/>
  <c r="J32" i="1"/>
  <c r="J33" i="1"/>
  <c r="J22" i="1"/>
</calcChain>
</file>

<file path=xl/sharedStrings.xml><?xml version="1.0" encoding="utf-8"?>
<sst xmlns="http://schemas.openxmlformats.org/spreadsheetml/2006/main" count="42" uniqueCount="33">
  <si>
    <t>Кофигурация системы:</t>
  </si>
  <si>
    <t>CPU:</t>
  </si>
  <si>
    <t>L1 Кэш:</t>
  </si>
  <si>
    <t>256 кб</t>
  </si>
  <si>
    <t>L2 Кэш:</t>
  </si>
  <si>
    <t>L3 Кэш:</t>
  </si>
  <si>
    <t>Число ядер:</t>
  </si>
  <si>
    <t>Объём ОЗУ:</t>
  </si>
  <si>
    <t>OC:</t>
  </si>
  <si>
    <t>Компилятор:</t>
  </si>
  <si>
    <t>32i + 32d кб</t>
  </si>
  <si>
    <t>icc</t>
  </si>
  <si>
    <t>Linux</t>
  </si>
  <si>
    <t>Параметры эксперимента:</t>
  </si>
  <si>
    <t>Размер блока в основном алгоритме:</t>
  </si>
  <si>
    <t>Размер блока умножении матриц по строкам:</t>
  </si>
  <si>
    <t>Размер блока умножении матриц по столбцам:</t>
  </si>
  <si>
    <t>64 гб</t>
  </si>
  <si>
    <t>Алгоритм: Блочный с блочным умножением матриц</t>
  </si>
  <si>
    <t>hyper threading</t>
  </si>
  <si>
    <t>off</t>
  </si>
  <si>
    <t xml:space="preserve">Intel(R) Xeon(R) CPU E5-2660 0 @ 2,20GHz
</t>
  </si>
  <si>
    <t>thread - количество потоков</t>
  </si>
  <si>
    <t>size - Размер матриц</t>
  </si>
  <si>
    <t>20480 кб(20 мб)</t>
  </si>
  <si>
    <t>-</t>
  </si>
  <si>
    <t>Size</t>
  </si>
  <si>
    <t>Time</t>
  </si>
  <si>
    <t>Стандартный алгоритм</t>
  </si>
  <si>
    <t>Алгортим с умножением матриц из mkl</t>
  </si>
  <si>
    <t>mkl</t>
  </si>
  <si>
    <t>Times</t>
  </si>
  <si>
    <t>Отстование от mkl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</si>
</sst>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365313930183113E-2"/>
          <c:y val="0.14170009551098375"/>
          <c:w val="0.61227667121869334"/>
          <c:h val="0.688659762801856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Лист1!$J$3:$J$18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</c:numCache>
            </c:numRef>
          </c:xVal>
          <c:yVal>
            <c:numRef>
              <c:f>Лист1!$K$3:$K$18</c:f>
              <c:numCache>
                <c:formatCode>General</c:formatCode>
                <c:ptCount val="16"/>
                <c:pt idx="0">
                  <c:v>1.677E-2</c:v>
                </c:pt>
                <c:pt idx="1">
                  <c:v>0.1047</c:v>
                </c:pt>
                <c:pt idx="2">
                  <c:v>0.24229999999999999</c:v>
                </c:pt>
                <c:pt idx="3">
                  <c:v>0.64339999999999997</c:v>
                </c:pt>
                <c:pt idx="4">
                  <c:v>1.08</c:v>
                </c:pt>
                <c:pt idx="5">
                  <c:v>1.8240000000000001</c:v>
                </c:pt>
                <c:pt idx="6">
                  <c:v>2.86</c:v>
                </c:pt>
                <c:pt idx="7">
                  <c:v>4.4550000000000001</c:v>
                </c:pt>
                <c:pt idx="8">
                  <c:v>6.4260000000000002</c:v>
                </c:pt>
                <c:pt idx="9">
                  <c:v>8.8119999999999994</c:v>
                </c:pt>
                <c:pt idx="10">
                  <c:v>11.83</c:v>
                </c:pt>
                <c:pt idx="11">
                  <c:v>15.89</c:v>
                </c:pt>
                <c:pt idx="12">
                  <c:v>20.260000000000002</c:v>
                </c:pt>
                <c:pt idx="13">
                  <c:v>25.26</c:v>
                </c:pt>
                <c:pt idx="14">
                  <c:v>31.46</c:v>
                </c:pt>
                <c:pt idx="15">
                  <c:v>38.549999999999997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Лист1!$M$1</c:f>
              <c:strCache>
                <c:ptCount val="1"/>
                <c:pt idx="0">
                  <c:v>Алгортим с умножением матриц из mkl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Лист1!$M$3:$M$18</c:f>
              <c:numCache>
                <c:formatCode>0.00</c:formatCode>
                <c:ptCount val="16"/>
                <c:pt idx="0" formatCode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 formatCode="General">
                  <c:v>11000</c:v>
                </c:pt>
                <c:pt idx="11" formatCode="General">
                  <c:v>12000</c:v>
                </c:pt>
                <c:pt idx="12" formatCode="General">
                  <c:v>13000</c:v>
                </c:pt>
                <c:pt idx="13" formatCode="General">
                  <c:v>14000</c:v>
                </c:pt>
                <c:pt idx="14" formatCode="General">
                  <c:v>15000</c:v>
                </c:pt>
                <c:pt idx="15" formatCode="General">
                  <c:v>16000</c:v>
                </c:pt>
              </c:numCache>
            </c:numRef>
          </c:xVal>
          <c:yVal>
            <c:numRef>
              <c:f>Лист1!$N$3:$N$18</c:f>
              <c:numCache>
                <c:formatCode>0.00</c:formatCode>
                <c:ptCount val="16"/>
                <c:pt idx="0" formatCode="0">
                  <c:v>5.8279999999999998E-2</c:v>
                </c:pt>
                <c:pt idx="1">
                  <c:v>6.7659999999999998E-2</c:v>
                </c:pt>
                <c:pt idx="2">
                  <c:v>0.81369999999999998</c:v>
                </c:pt>
                <c:pt idx="3">
                  <c:v>0.60780000000000001</c:v>
                </c:pt>
                <c:pt idx="4">
                  <c:v>1.339</c:v>
                </c:pt>
                <c:pt idx="5">
                  <c:v>1.286</c:v>
                </c:pt>
                <c:pt idx="6">
                  <c:v>2.2450000000000001</c:v>
                </c:pt>
                <c:pt idx="7">
                  <c:v>2.7290000000000001</c:v>
                </c:pt>
                <c:pt idx="8">
                  <c:v>4.0119999999999996</c:v>
                </c:pt>
                <c:pt idx="9">
                  <c:v>5.71</c:v>
                </c:pt>
                <c:pt idx="10" formatCode="General">
                  <c:v>6.7770000000000001</c:v>
                </c:pt>
                <c:pt idx="11" formatCode="General">
                  <c:v>9.5410000000000004</c:v>
                </c:pt>
                <c:pt idx="12" formatCode="General">
                  <c:v>11.76</c:v>
                </c:pt>
                <c:pt idx="13" formatCode="General">
                  <c:v>14.91</c:v>
                </c:pt>
                <c:pt idx="14" formatCode="General">
                  <c:v>18.29</c:v>
                </c:pt>
                <c:pt idx="15" formatCode="General">
                  <c:v>22.78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Лист1!$P$1</c:f>
              <c:strCache>
                <c:ptCount val="1"/>
                <c:pt idx="0">
                  <c:v>mkl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Лист1!$P$3:$P$18</c:f>
              <c:numCache>
                <c:formatCode>0.00</c:formatCode>
                <c:ptCount val="16"/>
                <c:pt idx="0" formatCode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 formatCode="General">
                  <c:v>11000</c:v>
                </c:pt>
                <c:pt idx="11" formatCode="General">
                  <c:v>12000</c:v>
                </c:pt>
                <c:pt idx="12" formatCode="General">
                  <c:v>13000</c:v>
                </c:pt>
                <c:pt idx="13" formatCode="General">
                  <c:v>14000</c:v>
                </c:pt>
                <c:pt idx="14" formatCode="General">
                  <c:v>15000</c:v>
                </c:pt>
                <c:pt idx="15" formatCode="General">
                  <c:v>16000</c:v>
                </c:pt>
              </c:numCache>
            </c:numRef>
          </c:xVal>
          <c:yVal>
            <c:numRef>
              <c:f>Лист1!$Q$3:$Q$18</c:f>
              <c:numCache>
                <c:formatCode>0.00</c:formatCode>
                <c:ptCount val="16"/>
                <c:pt idx="0" formatCode="0">
                  <c:v>6.225E-2</c:v>
                </c:pt>
                <c:pt idx="1">
                  <c:v>3.2989999999999998E-2</c:v>
                </c:pt>
                <c:pt idx="2">
                  <c:v>9.2520000000000005E-2</c:v>
                </c:pt>
                <c:pt idx="3">
                  <c:v>0.22489999999999999</c:v>
                </c:pt>
                <c:pt idx="4">
                  <c:v>0.27810000000000001</c:v>
                </c:pt>
                <c:pt idx="5">
                  <c:v>0.48370000000000002</c:v>
                </c:pt>
                <c:pt idx="6">
                  <c:v>0.59530000000000005</c:v>
                </c:pt>
                <c:pt idx="7">
                  <c:v>0.81769999999999998</c:v>
                </c:pt>
                <c:pt idx="8">
                  <c:v>1.0720000000000001</c:v>
                </c:pt>
                <c:pt idx="9">
                  <c:v>1.427</c:v>
                </c:pt>
                <c:pt idx="10" formatCode="General">
                  <c:v>1.819</c:v>
                </c:pt>
                <c:pt idx="11" formatCode="General">
                  <c:v>2.3980000000000001</c:v>
                </c:pt>
                <c:pt idx="12" formatCode="General">
                  <c:v>3.6680000000000001</c:v>
                </c:pt>
                <c:pt idx="13" formatCode="General">
                  <c:v>3.9470000000000001</c:v>
                </c:pt>
                <c:pt idx="14" formatCode="General">
                  <c:v>4.9390000000000001</c:v>
                </c:pt>
                <c:pt idx="15" formatCode="General">
                  <c:v>5.5570000000000004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3680"/>
        <c:axId val="203555640"/>
      </c:scatterChart>
      <c:valAx>
        <c:axId val="2035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55640"/>
        <c:crosses val="autoZero"/>
        <c:crossBetween val="midCat"/>
      </c:valAx>
      <c:valAx>
        <c:axId val="20355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52032453712709"/>
          <c:y val="0.27619730914724483"/>
          <c:w val="0.2936102411099572"/>
          <c:h val="0.43266746384495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19</xdr:row>
      <xdr:rowOff>171449</xdr:rowOff>
    </xdr:from>
    <xdr:to>
      <xdr:col>24</xdr:col>
      <xdr:colOff>533401</xdr:colOff>
      <xdr:row>37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topLeftCell="I1" workbookViewId="0">
      <selection activeCell="F17" sqref="F17"/>
    </sheetView>
  </sheetViews>
  <sheetFormatPr defaultRowHeight="15" x14ac:dyDescent="0.25"/>
  <cols>
    <col min="1" max="1" width="16.42578125" customWidth="1"/>
    <col min="2" max="2" width="38.5703125" customWidth="1"/>
    <col min="6" max="6" width="44.28515625" customWidth="1"/>
    <col min="7" max="7" width="9.140625" customWidth="1"/>
    <col min="8" max="8" width="6.140625" customWidth="1"/>
    <col min="9" max="9" width="12" customWidth="1"/>
    <col min="10" max="10" width="13.140625" customWidth="1"/>
    <col min="11" max="11" width="11.5703125" customWidth="1"/>
    <col min="13" max="13" width="19" customWidth="1"/>
    <col min="14" max="14" width="21.42578125" customWidth="1"/>
    <col min="17" max="17" width="9.140625" customWidth="1"/>
    <col min="22" max="22" width="10" bestFit="1" customWidth="1"/>
  </cols>
  <sheetData>
    <row r="1" spans="1:30" x14ac:dyDescent="0.25">
      <c r="A1" s="9" t="s">
        <v>0</v>
      </c>
      <c r="B1" s="9"/>
      <c r="C1" s="9"/>
      <c r="F1" t="s">
        <v>13</v>
      </c>
      <c r="I1" s="11"/>
      <c r="J1" s="8" t="s">
        <v>28</v>
      </c>
      <c r="K1" s="8"/>
      <c r="L1" s="11"/>
      <c r="M1" s="8" t="s">
        <v>29</v>
      </c>
      <c r="N1" s="8"/>
      <c r="O1" s="11"/>
      <c r="P1" s="8" t="s">
        <v>30</v>
      </c>
      <c r="Q1" s="8"/>
      <c r="R1" s="11"/>
      <c r="S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7.25" customHeight="1" x14ac:dyDescent="0.25">
      <c r="A2" s="1" t="s">
        <v>1</v>
      </c>
      <c r="B2" s="3" t="s">
        <v>21</v>
      </c>
      <c r="F2" t="s">
        <v>19</v>
      </c>
      <c r="G2" t="s">
        <v>20</v>
      </c>
      <c r="I2" s="11"/>
      <c r="J2" t="s">
        <v>26</v>
      </c>
      <c r="K2" t="s">
        <v>27</v>
      </c>
      <c r="L2" s="11"/>
      <c r="M2" t="s">
        <v>26</v>
      </c>
      <c r="N2" t="s">
        <v>27</v>
      </c>
      <c r="O2" s="11"/>
      <c r="P2" t="s">
        <v>26</v>
      </c>
      <c r="Q2" t="s">
        <v>27</v>
      </c>
      <c r="R2" s="11"/>
      <c r="S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25">
      <c r="A3" t="s">
        <v>2</v>
      </c>
      <c r="B3" s="4" t="s">
        <v>10</v>
      </c>
      <c r="F3" s="10" t="s">
        <v>18</v>
      </c>
      <c r="G3" s="10"/>
      <c r="I3" s="5"/>
      <c r="J3">
        <v>1000</v>
      </c>
      <c r="K3">
        <v>1.677E-2</v>
      </c>
      <c r="L3" s="7"/>
      <c r="M3" s="7">
        <v>1000</v>
      </c>
      <c r="N3" s="7">
        <v>5.8279999999999998E-2</v>
      </c>
      <c r="O3" s="7"/>
      <c r="P3" s="7">
        <v>1000</v>
      </c>
      <c r="Q3" s="7">
        <v>6.225E-2</v>
      </c>
      <c r="R3" s="7"/>
      <c r="S3" s="7"/>
      <c r="T3" s="7"/>
      <c r="V3" s="7"/>
      <c r="X3" s="7"/>
      <c r="Z3" s="7"/>
      <c r="AB3" s="7"/>
    </row>
    <row r="4" spans="1:30" x14ac:dyDescent="0.25">
      <c r="A4" t="s">
        <v>4</v>
      </c>
      <c r="B4" s="2" t="s">
        <v>3</v>
      </c>
      <c r="F4" t="s">
        <v>14</v>
      </c>
      <c r="G4">
        <v>896</v>
      </c>
      <c r="I4" s="7"/>
      <c r="J4">
        <v>2000</v>
      </c>
      <c r="K4">
        <v>0.1047</v>
      </c>
      <c r="L4" s="5"/>
      <c r="M4" s="5">
        <v>2000</v>
      </c>
      <c r="N4" s="5">
        <v>6.7659999999999998E-2</v>
      </c>
      <c r="O4" s="5"/>
      <c r="P4" s="5">
        <v>2000</v>
      </c>
      <c r="Q4" s="5">
        <v>3.2989999999999998E-2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30" x14ac:dyDescent="0.25">
      <c r="A5" t="s">
        <v>5</v>
      </c>
      <c r="B5" s="2" t="s">
        <v>24</v>
      </c>
      <c r="F5" t="s">
        <v>15</v>
      </c>
      <c r="G5" t="s">
        <v>25</v>
      </c>
      <c r="I5" s="7"/>
      <c r="J5">
        <v>3000</v>
      </c>
      <c r="K5">
        <v>0.24229999999999999</v>
      </c>
      <c r="L5" s="5"/>
      <c r="M5" s="5">
        <v>3000</v>
      </c>
      <c r="N5" s="5">
        <v>0.81369999999999998</v>
      </c>
      <c r="O5" s="5"/>
      <c r="P5" s="5">
        <v>3000</v>
      </c>
      <c r="Q5" s="5">
        <v>9.2520000000000005E-2</v>
      </c>
      <c r="R5" s="5"/>
      <c r="S5" s="5"/>
    </row>
    <row r="6" spans="1:30" x14ac:dyDescent="0.25">
      <c r="A6" s="1" t="s">
        <v>6</v>
      </c>
      <c r="B6" s="2">
        <v>16</v>
      </c>
      <c r="F6" t="s">
        <v>16</v>
      </c>
      <c r="G6" t="s">
        <v>25</v>
      </c>
      <c r="I6" s="7"/>
      <c r="J6">
        <v>4000</v>
      </c>
      <c r="K6">
        <v>0.64339999999999997</v>
      </c>
      <c r="L6" s="5"/>
      <c r="M6" s="5">
        <v>4000</v>
      </c>
      <c r="N6" s="5">
        <v>0.60780000000000001</v>
      </c>
      <c r="O6" s="5"/>
      <c r="P6" s="5">
        <v>4000</v>
      </c>
      <c r="Q6" s="5">
        <v>0.22489999999999999</v>
      </c>
      <c r="R6" s="5"/>
      <c r="S6" s="5"/>
    </row>
    <row r="7" spans="1:30" x14ac:dyDescent="0.25">
      <c r="A7" s="1" t="s">
        <v>7</v>
      </c>
      <c r="B7" s="2" t="s">
        <v>17</v>
      </c>
      <c r="I7" s="7"/>
      <c r="J7">
        <v>5000</v>
      </c>
      <c r="K7">
        <v>1.08</v>
      </c>
      <c r="L7" s="5"/>
      <c r="M7" s="5">
        <v>5000</v>
      </c>
      <c r="N7" s="5">
        <v>1.339</v>
      </c>
      <c r="O7" s="5"/>
      <c r="P7" s="5">
        <v>5000</v>
      </c>
      <c r="Q7" s="5">
        <v>0.27810000000000001</v>
      </c>
      <c r="R7" s="5"/>
      <c r="S7" s="5"/>
    </row>
    <row r="8" spans="1:30" x14ac:dyDescent="0.25">
      <c r="A8" s="1" t="s">
        <v>8</v>
      </c>
      <c r="B8" s="2" t="s">
        <v>12</v>
      </c>
      <c r="F8" t="s">
        <v>22</v>
      </c>
      <c r="G8">
        <v>16</v>
      </c>
      <c r="I8" s="7"/>
      <c r="J8">
        <v>6000</v>
      </c>
      <c r="K8">
        <v>1.8240000000000001</v>
      </c>
      <c r="L8" s="5"/>
      <c r="M8" s="5">
        <v>6000</v>
      </c>
      <c r="N8" s="5">
        <v>1.286</v>
      </c>
      <c r="O8" s="5"/>
      <c r="P8" s="5">
        <v>6000</v>
      </c>
      <c r="Q8" s="5">
        <v>0.48370000000000002</v>
      </c>
      <c r="R8" s="5"/>
      <c r="S8" s="5"/>
    </row>
    <row r="9" spans="1:30" x14ac:dyDescent="0.25">
      <c r="A9" s="1" t="s">
        <v>9</v>
      </c>
      <c r="B9" s="2" t="s">
        <v>11</v>
      </c>
      <c r="F9" t="s">
        <v>23</v>
      </c>
      <c r="I9" s="7"/>
      <c r="J9">
        <v>7000</v>
      </c>
      <c r="K9">
        <v>2.86</v>
      </c>
      <c r="L9" s="5"/>
      <c r="M9" s="5">
        <v>7000</v>
      </c>
      <c r="N9" s="5">
        <v>2.2450000000000001</v>
      </c>
      <c r="O9" s="5"/>
      <c r="P9" s="5">
        <v>7000</v>
      </c>
      <c r="Q9" s="5">
        <v>0.59530000000000005</v>
      </c>
      <c r="R9" s="5"/>
      <c r="S9" s="5"/>
    </row>
    <row r="10" spans="1:30" x14ac:dyDescent="0.25">
      <c r="I10" s="7"/>
      <c r="J10">
        <v>8000</v>
      </c>
      <c r="K10">
        <v>4.4550000000000001</v>
      </c>
      <c r="L10" s="5"/>
      <c r="M10" s="5">
        <v>8000</v>
      </c>
      <c r="N10" s="5">
        <v>2.7290000000000001</v>
      </c>
      <c r="O10" s="5"/>
      <c r="P10" s="5">
        <v>8000</v>
      </c>
      <c r="Q10" s="5">
        <v>0.81769999999999998</v>
      </c>
      <c r="R10" s="5"/>
      <c r="S10" s="5"/>
    </row>
    <row r="11" spans="1:30" x14ac:dyDescent="0.25">
      <c r="I11" s="7"/>
      <c r="J11">
        <v>9000</v>
      </c>
      <c r="K11">
        <v>6.4260000000000002</v>
      </c>
      <c r="L11" s="5"/>
      <c r="M11" s="5">
        <v>9000</v>
      </c>
      <c r="N11" s="5">
        <v>4.0119999999999996</v>
      </c>
      <c r="O11" s="5"/>
      <c r="P11" s="5">
        <v>9000</v>
      </c>
      <c r="Q11" s="5">
        <v>1.0720000000000001</v>
      </c>
      <c r="R11" s="5"/>
      <c r="S11" s="5"/>
    </row>
    <row r="12" spans="1:30" x14ac:dyDescent="0.25">
      <c r="I12" s="7"/>
      <c r="J12">
        <v>10000</v>
      </c>
      <c r="K12">
        <v>8.8119999999999994</v>
      </c>
      <c r="L12" s="5"/>
      <c r="M12" s="5">
        <v>10000</v>
      </c>
      <c r="N12" s="5">
        <v>5.71</v>
      </c>
      <c r="O12" s="5"/>
      <c r="P12" s="5">
        <v>10000</v>
      </c>
      <c r="Q12" s="5">
        <v>1.427</v>
      </c>
      <c r="R12" s="5"/>
      <c r="S12" s="5"/>
    </row>
    <row r="13" spans="1:30" x14ac:dyDescent="0.25">
      <c r="J13">
        <v>11000</v>
      </c>
      <c r="K13">
        <v>11.83</v>
      </c>
      <c r="M13">
        <v>11000</v>
      </c>
      <c r="N13">
        <v>6.7770000000000001</v>
      </c>
      <c r="P13">
        <v>11000</v>
      </c>
      <c r="Q13">
        <v>1.819</v>
      </c>
    </row>
    <row r="14" spans="1:30" x14ac:dyDescent="0.25">
      <c r="J14">
        <v>12000</v>
      </c>
      <c r="K14">
        <v>15.89</v>
      </c>
      <c r="M14">
        <v>12000</v>
      </c>
      <c r="N14">
        <v>9.5410000000000004</v>
      </c>
      <c r="P14">
        <v>12000</v>
      </c>
      <c r="Q14">
        <v>2.3980000000000001</v>
      </c>
    </row>
    <row r="15" spans="1:30" x14ac:dyDescent="0.25">
      <c r="J15">
        <v>13000</v>
      </c>
      <c r="K15">
        <v>20.260000000000002</v>
      </c>
      <c r="M15">
        <v>13000</v>
      </c>
      <c r="N15">
        <v>11.76</v>
      </c>
      <c r="P15">
        <v>13000</v>
      </c>
      <c r="Q15">
        <v>3.6680000000000001</v>
      </c>
    </row>
    <row r="16" spans="1:30" x14ac:dyDescent="0.25">
      <c r="J16">
        <v>14000</v>
      </c>
      <c r="K16">
        <v>25.26</v>
      </c>
      <c r="M16">
        <v>14000</v>
      </c>
      <c r="N16">
        <v>14.91</v>
      </c>
      <c r="P16">
        <v>14000</v>
      </c>
      <c r="Q16">
        <v>3.9470000000000001</v>
      </c>
    </row>
    <row r="17" spans="6:17" x14ac:dyDescent="0.25">
      <c r="J17">
        <v>15000</v>
      </c>
      <c r="K17">
        <v>31.46</v>
      </c>
      <c r="M17">
        <v>15000</v>
      </c>
      <c r="N17">
        <v>18.29</v>
      </c>
      <c r="P17">
        <v>15000</v>
      </c>
      <c r="Q17">
        <v>4.9390000000000001</v>
      </c>
    </row>
    <row r="18" spans="6:17" x14ac:dyDescent="0.25">
      <c r="J18">
        <v>16000</v>
      </c>
      <c r="K18">
        <v>38.549999999999997</v>
      </c>
      <c r="M18">
        <v>16000</v>
      </c>
      <c r="N18">
        <v>22.78</v>
      </c>
      <c r="P18">
        <v>16000</v>
      </c>
      <c r="Q18">
        <v>5.5570000000000004</v>
      </c>
    </row>
    <row r="20" spans="6:17" x14ac:dyDescent="0.25">
      <c r="J20" s="8" t="s">
        <v>32</v>
      </c>
      <c r="K20" s="8"/>
      <c r="M20" s="8" t="s">
        <v>32</v>
      </c>
      <c r="N20" s="8"/>
    </row>
    <row r="21" spans="6:17" x14ac:dyDescent="0.25">
      <c r="J21" t="s">
        <v>26</v>
      </c>
      <c r="K21" t="s">
        <v>31</v>
      </c>
      <c r="M21" t="s">
        <v>26</v>
      </c>
      <c r="N21" t="s">
        <v>31</v>
      </c>
    </row>
    <row r="22" spans="6:17" x14ac:dyDescent="0.25">
      <c r="H22" s="5"/>
      <c r="I22" s="5"/>
      <c r="J22" s="5">
        <f>J3</f>
        <v>1000</v>
      </c>
      <c r="K22" s="5">
        <f>K3/$Q3</f>
        <v>0.26939759036144578</v>
      </c>
      <c r="L22" s="5"/>
      <c r="M22" s="5">
        <f>M3</f>
        <v>1000</v>
      </c>
      <c r="N22" s="5">
        <f>N3/$Q3</f>
        <v>0.9362248995983935</v>
      </c>
    </row>
    <row r="23" spans="6:17" x14ac:dyDescent="0.25">
      <c r="J23" s="5">
        <f>J4</f>
        <v>2000</v>
      </c>
      <c r="K23" s="5">
        <f>K4/Q4</f>
        <v>3.1736889966656565</v>
      </c>
      <c r="M23" s="5">
        <f>M4</f>
        <v>2000</v>
      </c>
      <c r="N23" s="5">
        <f t="shared" ref="N23:N37" si="0">N4/$Q4</f>
        <v>2.0509245225826009</v>
      </c>
    </row>
    <row r="24" spans="6:17" x14ac:dyDescent="0.25">
      <c r="F24" s="6"/>
      <c r="J24" s="5">
        <f>J5</f>
        <v>3000</v>
      </c>
      <c r="K24" s="5">
        <f>K5/Q5</f>
        <v>2.6188932122784259</v>
      </c>
      <c r="M24" s="5">
        <f>M5</f>
        <v>3000</v>
      </c>
      <c r="N24" s="5">
        <f t="shared" si="0"/>
        <v>8.7948551664504961</v>
      </c>
    </row>
    <row r="25" spans="6:17" x14ac:dyDescent="0.25">
      <c r="J25" s="5">
        <f>J6</f>
        <v>4000</v>
      </c>
      <c r="K25" s="5">
        <f>K6/Q6</f>
        <v>2.8608270342374387</v>
      </c>
      <c r="M25" s="5">
        <f>M6</f>
        <v>4000</v>
      </c>
      <c r="N25" s="5">
        <f t="shared" si="0"/>
        <v>2.7025344597598933</v>
      </c>
    </row>
    <row r="26" spans="6:17" x14ac:dyDescent="0.25">
      <c r="J26" s="5">
        <f>J7</f>
        <v>5000</v>
      </c>
      <c r="K26" s="5">
        <f>K7/Q7</f>
        <v>3.883495145631068</v>
      </c>
      <c r="M26" s="5">
        <f>M7</f>
        <v>5000</v>
      </c>
      <c r="N26" s="5">
        <f t="shared" si="0"/>
        <v>4.8148148148148149</v>
      </c>
    </row>
    <row r="27" spans="6:17" x14ac:dyDescent="0.25">
      <c r="J27" s="5">
        <f>J8</f>
        <v>6000</v>
      </c>
      <c r="K27" s="5">
        <f>K8/Q8</f>
        <v>3.7709323961132934</v>
      </c>
      <c r="M27" s="5">
        <f>M8</f>
        <v>6000</v>
      </c>
      <c r="N27" s="5">
        <f t="shared" si="0"/>
        <v>2.6586727310316309</v>
      </c>
    </row>
    <row r="28" spans="6:17" x14ac:dyDescent="0.25">
      <c r="J28" s="5">
        <f>J9</f>
        <v>7000</v>
      </c>
      <c r="K28" s="5">
        <f>K9/Q9</f>
        <v>4.8043003527633124</v>
      </c>
      <c r="M28" s="5">
        <f>M9</f>
        <v>7000</v>
      </c>
      <c r="N28" s="5">
        <f t="shared" si="0"/>
        <v>3.7712077943893831</v>
      </c>
    </row>
    <row r="29" spans="6:17" x14ac:dyDescent="0.25">
      <c r="J29" s="5">
        <f>J10</f>
        <v>8000</v>
      </c>
      <c r="K29" s="5">
        <f>K10/Q10</f>
        <v>5.4482083893848605</v>
      </c>
      <c r="M29" s="5">
        <f>M10</f>
        <v>8000</v>
      </c>
      <c r="N29" s="5">
        <f t="shared" si="0"/>
        <v>3.3374098079980437</v>
      </c>
    </row>
    <row r="30" spans="6:17" x14ac:dyDescent="0.25">
      <c r="J30" s="5">
        <f>J11</f>
        <v>9000</v>
      </c>
      <c r="K30" s="5">
        <f>K11/Q11</f>
        <v>5.9944029850746263</v>
      </c>
      <c r="M30" s="5">
        <f>M11</f>
        <v>9000</v>
      </c>
      <c r="N30" s="5">
        <f t="shared" si="0"/>
        <v>3.7425373134328352</v>
      </c>
    </row>
    <row r="31" spans="6:17" x14ac:dyDescent="0.25">
      <c r="J31" s="5">
        <f>J12</f>
        <v>10000</v>
      </c>
      <c r="K31" s="5">
        <f>K12/Q12</f>
        <v>6.1751927119831809</v>
      </c>
      <c r="M31" s="5">
        <f>M12</f>
        <v>10000</v>
      </c>
      <c r="N31" s="5">
        <f t="shared" si="0"/>
        <v>4.0014015416958655</v>
      </c>
    </row>
    <row r="32" spans="6:17" x14ac:dyDescent="0.25">
      <c r="J32" s="5">
        <f>J13</f>
        <v>11000</v>
      </c>
      <c r="K32" s="5">
        <f>K13/Q13</f>
        <v>6.5035733919736121</v>
      </c>
      <c r="M32" s="5">
        <f>M13</f>
        <v>11000</v>
      </c>
      <c r="N32" s="5">
        <f t="shared" si="0"/>
        <v>3.725673446948873</v>
      </c>
    </row>
    <row r="33" spans="10:14" x14ac:dyDescent="0.25">
      <c r="J33" s="5">
        <f>J14</f>
        <v>12000</v>
      </c>
      <c r="K33" s="5">
        <f>K14/Q14</f>
        <v>6.6263552960800665</v>
      </c>
      <c r="M33" s="5">
        <f>M14</f>
        <v>12000</v>
      </c>
      <c r="N33" s="5">
        <f t="shared" si="0"/>
        <v>3.9787322768974143</v>
      </c>
    </row>
    <row r="34" spans="10:14" x14ac:dyDescent="0.25">
      <c r="J34" s="5">
        <f>J15</f>
        <v>13000</v>
      </c>
      <c r="K34" s="5">
        <f>K15/Q15</f>
        <v>5.5234460196292261</v>
      </c>
      <c r="M34" s="5">
        <f>M15</f>
        <v>13000</v>
      </c>
      <c r="N34" s="5">
        <f t="shared" si="0"/>
        <v>3.2061068702290076</v>
      </c>
    </row>
    <row r="35" spans="10:14" x14ac:dyDescent="0.25">
      <c r="J35" s="5">
        <f>J16</f>
        <v>14000</v>
      </c>
      <c r="K35" s="5">
        <f>K16/Q16</f>
        <v>6.3997973144160127</v>
      </c>
      <c r="M35" s="5">
        <f>M16</f>
        <v>14000</v>
      </c>
      <c r="N35" s="5">
        <f t="shared" si="0"/>
        <v>3.7775525715733469</v>
      </c>
    </row>
    <row r="36" spans="10:14" x14ac:dyDescent="0.25">
      <c r="J36" s="5">
        <f>J17</f>
        <v>15000</v>
      </c>
      <c r="K36" s="5">
        <f>K17/Q17</f>
        <v>6.3697104677060139</v>
      </c>
      <c r="M36" s="5">
        <f>M17</f>
        <v>15000</v>
      </c>
      <c r="N36" s="5">
        <f t="shared" si="0"/>
        <v>3.7031787811297829</v>
      </c>
    </row>
    <row r="37" spans="10:14" x14ac:dyDescent="0.25">
      <c r="J37" s="5">
        <f>J18</f>
        <v>16000</v>
      </c>
      <c r="K37" s="5">
        <f>K18/Q18</f>
        <v>6.9371963289544709</v>
      </c>
      <c r="M37" s="5">
        <f>M18</f>
        <v>16000</v>
      </c>
      <c r="N37" s="5">
        <f t="shared" si="0"/>
        <v>4.0993341731149897</v>
      </c>
    </row>
  </sheetData>
  <mergeCells count="7">
    <mergeCell ref="A1:C1"/>
    <mergeCell ref="F3:G3"/>
    <mergeCell ref="J1:K1"/>
    <mergeCell ref="M1:N1"/>
    <mergeCell ref="P1:Q1"/>
    <mergeCell ref="J20:K20"/>
    <mergeCell ref="M20:N2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2021-12-16T18:47:08Z</dcterms:modified>
</cp:coreProperties>
</file>