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ЧТП\Волга\"/>
    </mc:Choice>
  </mc:AlternateContent>
  <xr:revisionPtr revIDLastSave="0" documentId="13_ncr:1_{733C3E99-B942-4A4F-A8C2-99BCAD1B288B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План" sheetId="3" r:id="rId1"/>
    <sheet name="Частоты" sheetId="4" r:id="rId2"/>
    <sheet name="Лист1" sheetId="5" r:id="rId3"/>
  </sheets>
  <definedNames>
    <definedName name="_xlnm._FilterDatabase" localSheetId="0" hidden="1">План!$A$37:$L$56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4" l="1"/>
  <c r="L18" i="4"/>
  <c r="J18" i="4"/>
  <c r="H18" i="4"/>
  <c r="F18" i="4"/>
  <c r="D18" i="4"/>
  <c r="F11" i="4"/>
  <c r="F12" i="4" s="1"/>
  <c r="D11" i="4"/>
  <c r="D12" i="4" s="1"/>
  <c r="H3" i="4"/>
  <c r="H4" i="4" s="1"/>
  <c r="J3" i="4"/>
  <c r="K4" i="4" s="1"/>
  <c r="L3" i="4"/>
  <c r="L4" i="4" s="1"/>
  <c r="N3" i="4"/>
  <c r="O4" i="4" s="1"/>
  <c r="F3" i="4"/>
  <c r="G4" i="4" s="1"/>
  <c r="D3" i="4"/>
  <c r="D4" i="4" s="1"/>
  <c r="F4" i="4" l="1"/>
  <c r="J4" i="4"/>
  <c r="E4" i="4"/>
  <c r="I4" i="4"/>
  <c r="N4" i="4"/>
  <c r="G12" i="4"/>
  <c r="M4" i="4"/>
  <c r="E12" i="4"/>
</calcChain>
</file>

<file path=xl/sharedStrings.xml><?xml version="1.0" encoding="utf-8"?>
<sst xmlns="http://schemas.openxmlformats.org/spreadsheetml/2006/main" count="272" uniqueCount="176">
  <si>
    <t>Комментарии</t>
  </si>
  <si>
    <t>F tx/rx, МГц</t>
  </si>
  <si>
    <t>наклон по горизонтали, град</t>
  </si>
  <si>
    <t>Аз. изл, град</t>
  </si>
  <si>
    <t>ширина спектра излучения, МГц</t>
  </si>
  <si>
    <t>Мощность излучения, дБм</t>
  </si>
  <si>
    <t>тип оборудования</t>
  </si>
  <si>
    <t>Сектор</t>
  </si>
  <si>
    <t>Адрес установки</t>
  </si>
  <si>
    <t>f4</t>
  </si>
  <si>
    <t>f3</t>
  </si>
  <si>
    <t>f2</t>
  </si>
  <si>
    <t>f1</t>
  </si>
  <si>
    <t>Дн. Антенны, поляризация V/Е, град</t>
  </si>
  <si>
    <t>ул. Кремлёвская, д. 16а</t>
  </si>
  <si>
    <t>BreezeMax 5.2</t>
  </si>
  <si>
    <t>ул. Можайского, д. 6</t>
  </si>
  <si>
    <t>ул. Юлиуса Фучика, д. 8</t>
  </si>
  <si>
    <t>ул. Лукина, д. 20</t>
  </si>
  <si>
    <t>высота подвеса антенн</t>
  </si>
  <si>
    <t>f5</t>
  </si>
  <si>
    <t>f6</t>
  </si>
  <si>
    <t>f7</t>
  </si>
  <si>
    <t>f8</t>
  </si>
  <si>
    <t>f9</t>
  </si>
  <si>
    <t>f10</t>
  </si>
  <si>
    <t>f11</t>
  </si>
  <si>
    <t>f12</t>
  </si>
  <si>
    <t>FH1</t>
  </si>
  <si>
    <t>FH2</t>
  </si>
  <si>
    <t>FH3</t>
  </si>
  <si>
    <t>FH4</t>
  </si>
  <si>
    <t>поселок Дербышки ул. Парковая, дом 10</t>
  </si>
  <si>
    <t>PtP</t>
  </si>
  <si>
    <t>БС 005 &lt;-&gt; БС 004</t>
  </si>
  <si>
    <t>Smt/6.300.2x150.2x24|50</t>
  </si>
  <si>
    <t>BID</t>
  </si>
  <si>
    <t>название</t>
  </si>
  <si>
    <t>точка 1</t>
  </si>
  <si>
    <t>точка 2</t>
  </si>
  <si>
    <t>БС 003</t>
  </si>
  <si>
    <t xml:space="preserve">Алебастровая,1 </t>
  </si>
  <si>
    <t>Sm/5.300.2x63.2x23</t>
  </si>
  <si>
    <t>BID QO00470, Загородный дом "Гостевой Дом"</t>
  </si>
  <si>
    <t>гостевой дом</t>
  </si>
  <si>
    <t>Sm/6.300.2x150.2x24</t>
  </si>
  <si>
    <t>БС 005</t>
  </si>
  <si>
    <t>FH5</t>
  </si>
  <si>
    <t>FH6</t>
  </si>
  <si>
    <t>1s</t>
  </si>
  <si>
    <t>2s</t>
  </si>
  <si>
    <t>3s</t>
  </si>
  <si>
    <t>90/8HV</t>
  </si>
  <si>
    <t>BID TT КЗН636362</t>
  </si>
  <si>
    <t>ул Минская д9</t>
  </si>
  <si>
    <t>ул Глушко д.6</t>
  </si>
  <si>
    <t>NBM5-22</t>
  </si>
  <si>
    <t xml:space="preserve">н.п. Печищи.
АМС ООО «ТехноБашня»
</t>
  </si>
  <si>
    <t>Smt/6.300.2x150.2x24</t>
  </si>
  <si>
    <t>Sm/6.300.2x200.2x19</t>
  </si>
  <si>
    <t>БС 004</t>
  </si>
  <si>
    <t>Хибинская, д.24</t>
  </si>
  <si>
    <t>Автосервисная, д.8</t>
  </si>
  <si>
    <t xml:space="preserve">Sm/5.300.2x63.2x21 </t>
  </si>
  <si>
    <t>КЗН-БС-006 «Лазурные небеса»</t>
  </si>
  <si>
    <t>пр. Альберта Камалеева, д. 1</t>
  </si>
  <si>
    <t>BID Client</t>
  </si>
  <si>
    <t>переприем ( с. Столбище, Лесхозовская, 32 - БС003)</t>
  </si>
  <si>
    <t>с. Столбище, объездная, 7</t>
  </si>
  <si>
    <t>PBE-M5-300</t>
  </si>
  <si>
    <t>min</t>
  </si>
  <si>
    <t>NanoBeam 5AC 19</t>
  </si>
  <si>
    <t>п. Высокая Гора Юбилейная, д. 3</t>
  </si>
  <si>
    <t>п. Киндери, Лесная, 7</t>
  </si>
  <si>
    <t>КЗН-БС 001 "КГУ"</t>
  </si>
  <si>
    <t>КЗН-БС 002 "РТПЦ"</t>
  </si>
  <si>
    <t>КЗН-БС 003 "Фучика"</t>
  </si>
  <si>
    <t>КЗН-БС 004 "Лукина"</t>
  </si>
  <si>
    <t>КЗН-БС 005 "Дербышки"</t>
  </si>
  <si>
    <t>sec1.bs-001.kzn</t>
  </si>
  <si>
    <t>sec2.bs-001.kzn</t>
  </si>
  <si>
    <t>sec3.bs-001.kzn</t>
  </si>
  <si>
    <t>sec4.bs-001.kzn</t>
  </si>
  <si>
    <t>sec1.bs-002.kzn</t>
  </si>
  <si>
    <t>sec2.bs-002.kzn</t>
  </si>
  <si>
    <t>sec3.bs-002.kzn</t>
  </si>
  <si>
    <t>sec4.bs-002.kzn</t>
  </si>
  <si>
    <t>sec1.bs-003.kzn</t>
  </si>
  <si>
    <t>sec2.bs-003.kzn</t>
  </si>
  <si>
    <t>sec3.bs-003.kzn</t>
  </si>
  <si>
    <t>sec1.bs-004.kzn</t>
  </si>
  <si>
    <t>sec2.bs-004.kzn</t>
  </si>
  <si>
    <t>sec3.bs-004.kzn</t>
  </si>
  <si>
    <t>sec1.bs-006.kzn</t>
  </si>
  <si>
    <t>sec2.bs-006.kzn</t>
  </si>
  <si>
    <t>sec3.bs-006.kzn</t>
  </si>
  <si>
    <t>Ubiquiti PowerBeam 5AC-500</t>
  </si>
  <si>
    <t>8М</t>
  </si>
  <si>
    <t>ул. Пушкина, д. 31</t>
  </si>
  <si>
    <t>ул. Габдуллы Кариева, д. 3</t>
  </si>
  <si>
    <t>ул. Аделя Кутуя, д.72</t>
  </si>
  <si>
    <t>PBE-5AC-300</t>
  </si>
  <si>
    <t xml:space="preserve">Smn/5.300.2x63.2x21 </t>
  </si>
  <si>
    <t>ул. Рауиса Гареева, д. 2</t>
  </si>
  <si>
    <t>Канал для Билайн, конечный клиент магазин X5 Retail Group</t>
  </si>
  <si>
    <t>sec4.bs-005.kzn</t>
  </si>
  <si>
    <t>90/6HV</t>
  </si>
  <si>
    <t>sec4.bs-006.kzn</t>
  </si>
  <si>
    <t>Демонтаж</t>
  </si>
  <si>
    <t>Наименование СО</t>
  </si>
  <si>
    <t>БС 006</t>
  </si>
  <si>
    <t>Мамадышский тракт, д.1</t>
  </si>
  <si>
    <t>PBE-5AC-500</t>
  </si>
  <si>
    <t>БС 001</t>
  </si>
  <si>
    <t>Зеленодольский р-н, Новониколаевский п, Центральная ул, д. 1</t>
  </si>
  <si>
    <t>Ubiquiti PowerBeam 5AC 500</t>
  </si>
  <si>
    <t>Фед трасса М7 802км, п. Озерный (Высокогорский р-н) Соснова 1. Столб МГФ</t>
  </si>
  <si>
    <t xml:space="preserve"> ул Дементьева, д. 1к2</t>
  </si>
  <si>
    <t>Cambium ePMP 1000</t>
  </si>
  <si>
    <t>NBE-M5-19</t>
  </si>
  <si>
    <t>Мира, 43</t>
  </si>
  <si>
    <t>ул Рауиса Гареева, д. 4</t>
  </si>
  <si>
    <t>Лаишевский р-н, с Усады, ул Ласковая, д. 2, а, Авиационно-</t>
  </si>
  <si>
    <t xml:space="preserve">Ubiquiti PowerBeam 5AC-300 </t>
  </si>
  <si>
    <t>ул Баки Урманче, д. 8</t>
  </si>
  <si>
    <t>ГУТС ЭРТХ, ул Татарстан 7</t>
  </si>
  <si>
    <t>SkyMan R5000</t>
  </si>
  <si>
    <t>PTP</t>
  </si>
  <si>
    <t>НПО СтарЛайн</t>
  </si>
  <si>
    <t xml:space="preserve"> Дружинная, 3</t>
  </si>
  <si>
    <t>ул.Энгельса, 14</t>
  </si>
  <si>
    <t>PowerBeam M5-300</t>
  </si>
  <si>
    <t>ЧТП Казань</t>
  </si>
  <si>
    <t>UTM 39</t>
  </si>
  <si>
    <t>КЗН-МБС-001 Оренбургский тракт</t>
  </si>
  <si>
    <t>Казань г, Оренбургский Тракт ул, дом 140Г</t>
  </si>
  <si>
    <t>sec3.mbs-001.kzn</t>
  </si>
  <si>
    <t>Cambium ePMP 3000</t>
  </si>
  <si>
    <t>Xm/6.500.2x500.2x27</t>
  </si>
  <si>
    <t>Cambium PMP 450m</t>
  </si>
  <si>
    <t>Cambium ePMP 2000 + smart antenna</t>
  </si>
  <si>
    <t>sec4.mbs-001.kzn</t>
  </si>
  <si>
    <t>проверить работоспособность, в случае ее отсутствия подать заявку на новый номинал в 6ГГц</t>
  </si>
  <si>
    <t>70/6HV</t>
  </si>
  <si>
    <t>Подать заявку на указанную частоту</t>
  </si>
  <si>
    <t>Есть РИЧ на 5220/20МГц для ePMP 2000. Дополнительно подать на 5180/20МГц</t>
  </si>
  <si>
    <t>МБС-001 &lt;-&gt; УД ЭРТХ</t>
  </si>
  <si>
    <t>Дубравная, 49</t>
  </si>
  <si>
    <t>sec4.bs-004.kzn</t>
  </si>
  <si>
    <t>Cambium ePMP 3000 + smart antenna</t>
  </si>
  <si>
    <t>sec1.bs-005.kzn</t>
  </si>
  <si>
    <t>sec2.bs-005.kzn</t>
  </si>
  <si>
    <t>sec3.bs-005.kzn</t>
  </si>
  <si>
    <t>sec4.bs-003.kzn</t>
  </si>
  <si>
    <t>КЗН-МБС-002 Печищи</t>
  </si>
  <si>
    <t>sec1.mbs-002.kzn</t>
  </si>
  <si>
    <t>sec2.mbs-002.kzn</t>
  </si>
  <si>
    <t xml:space="preserve">МБС-002 &lt;-&gt; БС 001 </t>
  </si>
  <si>
    <t>ptp_tsk-bs3.tsk.kzn</t>
  </si>
  <si>
    <t>ptp_steklo-bs4.steklo.kzn ("Казанское Строительное стекло")</t>
  </si>
  <si>
    <t>ptp_steklo-steklo2.steklo.kzn ("Казанское Строительное стекло")</t>
  </si>
  <si>
    <t>ptp_finam-bs1.finam.kzn (Банк Финам)</t>
  </si>
  <si>
    <t>ptp_valle1-valle2.valle1.kzn (ВАЛЛЭ АНДРЕЙ ИВАНОВИЧ)</t>
  </si>
  <si>
    <t>ул. Рихарда Зорге, д. 11Б</t>
  </si>
  <si>
    <t>ptp_domint-bs3.domint.kzn Домашний Интерьер</t>
  </si>
  <si>
    <t>ptp_vympelkom-bs3.vympelkom.kzn Вымпелком</t>
  </si>
  <si>
    <t>ptp_oktoblu-bs6.oktoblu.kzn</t>
  </si>
  <si>
    <t>ptp_ferro-bs4.ferro.kzn ФЕРРОМОТОРС 10М</t>
  </si>
  <si>
    <t>ptp_yadran-bs4.yadran.kzn Ядран-Ойл, 5М</t>
  </si>
  <si>
    <t>ptp_gorb-bs4.gorb.kzn КАПО им.С.П. Горбунова"</t>
  </si>
  <si>
    <t>ptp_shintorg-bs5.shintorg.kzn Шинторг</t>
  </si>
  <si>
    <t>ptp_erth1-bs5.erth.kzn ЭР-Телеком, 12М</t>
  </si>
  <si>
    <t>ptp_mchs-mchs1.mchs.kzn Спасательный Центр МЧС России, 5М</t>
  </si>
  <si>
    <t>ptp_kvatro-bs3.kvatro.kzn «КватроПлюс», 10М</t>
  </si>
  <si>
    <t>ptp_kachestvo-bs3.kachestvo.kzn  Качество жизни, 50М</t>
  </si>
  <si>
    <t>РИЧ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</si>
</sst>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 Cyr"/>
      <charset val="204"/>
    </font>
    <font>
      <b/>
      <sz val="8"/>
      <name val="Arial"/>
      <family val="2"/>
      <charset val="204"/>
    </font>
    <font>
      <sz val="10"/>
      <color indexed="8"/>
      <name val="Arial Cyr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0"/>
      <color theme="0" tint="-0.34998626667073579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3" fillId="0" borderId="1" xfId="0" applyFont="1" applyFill="1" applyBorder="1"/>
    <xf numFmtId="0" fontId="0" fillId="0" borderId="1" xfId="0" applyFill="1" applyBorder="1"/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right" wrapText="1"/>
    </xf>
    <xf numFmtId="0" fontId="0" fillId="0" borderId="1" xfId="0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4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4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5" xfId="0" applyFill="1" applyBorder="1" applyAlignment="1">
      <alignment horizontal="right" wrapText="1"/>
    </xf>
    <xf numFmtId="0" fontId="0" fillId="0" borderId="5" xfId="0" applyFill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6" fillId="0" borderId="6" xfId="0" applyFont="1" applyBorder="1" applyAlignment="1">
      <alignment horizontal="center" wrapText="1"/>
    </xf>
    <xf numFmtId="0" fontId="6" fillId="0" borderId="6" xfId="0" applyFont="1" applyBorder="1" applyAlignment="1">
      <alignment horizontal="right" wrapText="1"/>
    </xf>
    <xf numFmtId="0" fontId="4" fillId="0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6" fillId="0" borderId="0" xfId="0" applyFont="1"/>
    <xf numFmtId="0" fontId="0" fillId="0" borderId="1" xfId="0" applyBorder="1"/>
    <xf numFmtId="0" fontId="9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3" fontId="0" fillId="0" borderId="1" xfId="0" applyNumberFormat="1" applyFill="1" applyBorder="1" applyAlignment="1">
      <alignment horizontal="right" wrapTex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left" wrapText="1"/>
    </xf>
    <xf numFmtId="0" fontId="0" fillId="5" borderId="1" xfId="0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wrapText="1"/>
    </xf>
    <xf numFmtId="0" fontId="0" fillId="0" borderId="6" xfId="0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Fill="1" applyBorder="1" applyAlignment="1">
      <alignment horizontal="left" wrapText="1"/>
    </xf>
    <xf numFmtId="0" fontId="0" fillId="0" borderId="6" xfId="0" applyFill="1" applyBorder="1" applyAlignment="1">
      <alignment horizontal="right" wrapText="1"/>
    </xf>
    <xf numFmtId="0" fontId="1" fillId="0" borderId="6" xfId="0" applyFont="1" applyFill="1" applyBorder="1" applyAlignment="1">
      <alignment horizontal="right" wrapText="1"/>
    </xf>
    <xf numFmtId="3" fontId="0" fillId="0" borderId="6" xfId="0" applyNumberFormat="1" applyFill="1" applyBorder="1" applyAlignment="1">
      <alignment horizontal="right" wrapText="1"/>
    </xf>
    <xf numFmtId="0" fontId="4" fillId="0" borderId="6" xfId="0" applyFont="1" applyFill="1" applyBorder="1" applyAlignment="1">
      <alignment horizontal="right" wrapText="1"/>
    </xf>
    <xf numFmtId="0" fontId="1" fillId="4" borderId="10" xfId="0" applyFont="1" applyFill="1" applyBorder="1" applyAlignment="1">
      <alignment horizontal="left" wrapText="1"/>
    </xf>
    <xf numFmtId="0" fontId="0" fillId="4" borderId="10" xfId="0" applyFill="1" applyBorder="1" applyAlignment="1">
      <alignment horizontal="right" wrapText="1"/>
    </xf>
    <xf numFmtId="0" fontId="1" fillId="4" borderId="10" xfId="0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right" wrapText="1"/>
    </xf>
    <xf numFmtId="0" fontId="4" fillId="4" borderId="11" xfId="0" applyFont="1" applyFill="1" applyBorder="1" applyAlignment="1">
      <alignment horizontal="right" wrapText="1"/>
    </xf>
    <xf numFmtId="0" fontId="4" fillId="0" borderId="13" xfId="0" applyFont="1" applyFill="1" applyBorder="1" applyAlignment="1">
      <alignment horizontal="right" wrapText="1"/>
    </xf>
    <xf numFmtId="0" fontId="4" fillId="5" borderId="13" xfId="0" applyFont="1" applyFill="1" applyBorder="1" applyAlignment="1">
      <alignment horizontal="right" wrapText="1"/>
    </xf>
    <xf numFmtId="0" fontId="1" fillId="0" borderId="15" xfId="0" applyFont="1" applyFill="1" applyBorder="1" applyAlignment="1">
      <alignment horizontal="left" wrapText="1"/>
    </xf>
    <xf numFmtId="0" fontId="0" fillId="0" borderId="15" xfId="0" applyFill="1" applyBorder="1" applyAlignment="1">
      <alignment horizontal="right" wrapText="1"/>
    </xf>
    <xf numFmtId="0" fontId="1" fillId="0" borderId="15" xfId="0" applyFont="1" applyFill="1" applyBorder="1" applyAlignment="1">
      <alignment horizontal="right" wrapText="1"/>
    </xf>
    <xf numFmtId="0" fontId="4" fillId="0" borderId="15" xfId="0" applyFont="1" applyFill="1" applyBorder="1" applyAlignment="1">
      <alignment horizontal="right" wrapText="1"/>
    </xf>
    <xf numFmtId="0" fontId="4" fillId="0" borderId="16" xfId="0" applyFont="1" applyFill="1" applyBorder="1" applyAlignment="1">
      <alignment horizontal="right" wrapText="1"/>
    </xf>
    <xf numFmtId="0" fontId="1" fillId="0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wrapText="1"/>
    </xf>
    <xf numFmtId="0" fontId="0" fillId="0" borderId="10" xfId="0" applyFill="1" applyBorder="1" applyAlignment="1">
      <alignment horizontal="right" wrapText="1"/>
    </xf>
    <xf numFmtId="0" fontId="1" fillId="0" borderId="10" xfId="0" applyFont="1" applyFill="1" applyBorder="1" applyAlignment="1">
      <alignment horizontal="right" wrapText="1"/>
    </xf>
    <xf numFmtId="0" fontId="4" fillId="0" borderId="10" xfId="0" applyFont="1" applyFill="1" applyBorder="1" applyAlignment="1">
      <alignment horizontal="right" wrapText="1"/>
    </xf>
    <xf numFmtId="0" fontId="4" fillId="0" borderId="11" xfId="0" applyFont="1" applyFill="1" applyBorder="1" applyAlignment="1">
      <alignment horizontal="right" wrapText="1"/>
    </xf>
    <xf numFmtId="0" fontId="4" fillId="0" borderId="15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wrapText="1"/>
    </xf>
    <xf numFmtId="0" fontId="0" fillId="3" borderId="15" xfId="0" applyFill="1" applyBorder="1" applyAlignment="1">
      <alignment horizontal="right" wrapText="1"/>
    </xf>
    <xf numFmtId="0" fontId="1" fillId="3" borderId="15" xfId="0" applyFont="1" applyFill="1" applyBorder="1" applyAlignment="1">
      <alignment horizontal="right" wrapText="1"/>
    </xf>
    <xf numFmtId="0" fontId="4" fillId="3" borderId="15" xfId="0" applyFont="1" applyFill="1" applyBorder="1" applyAlignment="1">
      <alignment horizontal="right" wrapText="1"/>
    </xf>
    <xf numFmtId="0" fontId="4" fillId="3" borderId="16" xfId="0" applyFont="1" applyFill="1" applyBorder="1" applyAlignment="1">
      <alignment horizontal="right" wrapText="1"/>
    </xf>
    <xf numFmtId="0" fontId="1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1" fillId="0" borderId="19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wrapText="1"/>
    </xf>
    <xf numFmtId="0" fontId="1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right" wrapText="1"/>
    </xf>
    <xf numFmtId="0" fontId="0" fillId="0" borderId="16" xfId="0" applyBorder="1" applyAlignment="1">
      <alignment horizontal="right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FF"/>
      <color rgb="FF99FF99"/>
      <color rgb="FF00FF00"/>
      <color rgb="FF00CCFF"/>
      <color rgb="FF00FFFF"/>
      <color rgb="FF0000FF"/>
      <color rgb="FF00CC99"/>
      <color rgb="FF9966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topLeftCell="A7" zoomScaleNormal="100" workbookViewId="0">
      <selection activeCell="N25" sqref="N25"/>
    </sheetView>
  </sheetViews>
  <sheetFormatPr defaultRowHeight="12.75" x14ac:dyDescent="0.2"/>
  <cols>
    <col min="1" max="1" width="28.42578125" style="11" customWidth="1"/>
    <col min="2" max="2" width="16.7109375" style="11" customWidth="1"/>
    <col min="3" max="3" width="18.85546875" style="11" customWidth="1"/>
    <col min="4" max="4" width="38.140625" style="11" customWidth="1"/>
    <col min="5" max="5" width="6" style="16" customWidth="1"/>
    <col min="6" max="6" width="9.140625" style="11"/>
    <col min="7" max="7" width="7" style="11" customWidth="1"/>
    <col min="8" max="8" width="6.85546875" style="11" customWidth="1"/>
    <col min="9" max="9" width="4.85546875" style="16" customWidth="1"/>
    <col min="10" max="10" width="9.140625" style="11"/>
    <col min="11" max="11" width="8.5703125" style="11" customWidth="1"/>
    <col min="12" max="12" width="49.140625" style="11" customWidth="1"/>
    <col min="13" max="16384" width="9.140625" style="11"/>
  </cols>
  <sheetData>
    <row r="1" spans="1:12" ht="36" x14ac:dyDescent="0.25">
      <c r="A1" s="37" t="s">
        <v>133</v>
      </c>
      <c r="B1" s="38" t="s">
        <v>132</v>
      </c>
      <c r="C1" s="5"/>
      <c r="D1" s="5"/>
      <c r="E1" s="6"/>
      <c r="F1" s="5"/>
      <c r="G1" s="5"/>
      <c r="H1" s="5"/>
      <c r="I1" s="6"/>
      <c r="J1" s="5"/>
      <c r="K1" s="5"/>
      <c r="L1" s="14"/>
    </row>
    <row r="2" spans="1:12" ht="79.5" thickBot="1" x14ac:dyDescent="0.25">
      <c r="A2" s="123" t="s">
        <v>109</v>
      </c>
      <c r="B2" s="123" t="s">
        <v>8</v>
      </c>
      <c r="C2" s="123" t="s">
        <v>7</v>
      </c>
      <c r="D2" s="123" t="s">
        <v>6</v>
      </c>
      <c r="E2" s="124" t="s">
        <v>5</v>
      </c>
      <c r="F2" s="124" t="s">
        <v>13</v>
      </c>
      <c r="G2" s="124" t="s">
        <v>19</v>
      </c>
      <c r="H2" s="124" t="s">
        <v>3</v>
      </c>
      <c r="I2" s="124" t="s">
        <v>2</v>
      </c>
      <c r="J2" s="124" t="s">
        <v>1</v>
      </c>
      <c r="K2" s="124" t="s">
        <v>4</v>
      </c>
      <c r="L2" s="124" t="s">
        <v>0</v>
      </c>
    </row>
    <row r="3" spans="1:12" x14ac:dyDescent="0.2">
      <c r="A3" s="90" t="s">
        <v>74</v>
      </c>
      <c r="B3" s="91" t="s">
        <v>14</v>
      </c>
      <c r="C3" s="96" t="s">
        <v>79</v>
      </c>
      <c r="D3" s="96" t="s">
        <v>137</v>
      </c>
      <c r="E3" s="97">
        <v>23</v>
      </c>
      <c r="F3" s="98" t="s">
        <v>143</v>
      </c>
      <c r="G3" s="98">
        <v>90</v>
      </c>
      <c r="H3" s="98">
        <v>0</v>
      </c>
      <c r="I3" s="97">
        <v>3</v>
      </c>
      <c r="J3" s="99">
        <v>5955</v>
      </c>
      <c r="K3" s="97">
        <v>20</v>
      </c>
      <c r="L3" s="100"/>
    </row>
    <row r="4" spans="1:12" x14ac:dyDescent="0.2">
      <c r="A4" s="92"/>
      <c r="B4" s="60"/>
      <c r="C4" s="12" t="s">
        <v>80</v>
      </c>
      <c r="D4" s="12" t="s">
        <v>137</v>
      </c>
      <c r="E4" s="7">
        <v>25</v>
      </c>
      <c r="F4" s="19" t="s">
        <v>143</v>
      </c>
      <c r="G4" s="19">
        <v>90</v>
      </c>
      <c r="H4" s="19">
        <v>90</v>
      </c>
      <c r="I4" s="19">
        <v>3</v>
      </c>
      <c r="J4" s="19">
        <v>5180</v>
      </c>
      <c r="K4" s="19">
        <v>20</v>
      </c>
      <c r="L4" s="81"/>
    </row>
    <row r="5" spans="1:12" x14ac:dyDescent="0.2">
      <c r="A5" s="92"/>
      <c r="B5" s="60"/>
      <c r="C5" s="12" t="s">
        <v>81</v>
      </c>
      <c r="D5" s="12" t="s">
        <v>137</v>
      </c>
      <c r="E5" s="41">
        <v>23</v>
      </c>
      <c r="F5" s="19" t="s">
        <v>143</v>
      </c>
      <c r="G5" s="19">
        <v>90</v>
      </c>
      <c r="H5" s="19">
        <v>180</v>
      </c>
      <c r="I5" s="19">
        <v>1</v>
      </c>
      <c r="J5" s="19">
        <v>5955</v>
      </c>
      <c r="K5" s="19">
        <v>20</v>
      </c>
      <c r="L5" s="81"/>
    </row>
    <row r="6" spans="1:12" ht="13.5" thickBot="1" x14ac:dyDescent="0.25">
      <c r="A6" s="93"/>
      <c r="B6" s="94"/>
      <c r="C6" s="83" t="s">
        <v>82</v>
      </c>
      <c r="D6" s="83" t="s">
        <v>137</v>
      </c>
      <c r="E6" s="84">
        <v>18</v>
      </c>
      <c r="F6" s="85" t="s">
        <v>143</v>
      </c>
      <c r="G6" s="85">
        <v>90</v>
      </c>
      <c r="H6" s="85">
        <v>270</v>
      </c>
      <c r="I6" s="85">
        <v>1</v>
      </c>
      <c r="J6" s="85">
        <v>5180</v>
      </c>
      <c r="K6" s="85">
        <v>20</v>
      </c>
      <c r="L6" s="87"/>
    </row>
    <row r="7" spans="1:12" ht="12.75" customHeight="1" x14ac:dyDescent="0.2">
      <c r="A7" s="113" t="s">
        <v>75</v>
      </c>
      <c r="B7" s="114" t="s">
        <v>16</v>
      </c>
      <c r="C7" s="96" t="s">
        <v>83</v>
      </c>
      <c r="D7" s="96" t="s">
        <v>139</v>
      </c>
      <c r="E7" s="97">
        <v>23</v>
      </c>
      <c r="F7" s="98" t="s">
        <v>52</v>
      </c>
      <c r="G7" s="98">
        <v>90</v>
      </c>
      <c r="H7" s="98">
        <v>0</v>
      </c>
      <c r="I7" s="97">
        <v>5</v>
      </c>
      <c r="J7" s="97">
        <v>5220</v>
      </c>
      <c r="K7" s="115">
        <v>20</v>
      </c>
      <c r="L7" s="116"/>
    </row>
    <row r="8" spans="1:12" ht="12.75" customHeight="1" x14ac:dyDescent="0.2">
      <c r="A8" s="117"/>
      <c r="B8" s="61"/>
      <c r="C8" s="12" t="s">
        <v>84</v>
      </c>
      <c r="D8" s="12" t="s">
        <v>139</v>
      </c>
      <c r="E8" s="7">
        <v>23</v>
      </c>
      <c r="F8" s="19" t="s">
        <v>52</v>
      </c>
      <c r="G8" s="19">
        <v>74</v>
      </c>
      <c r="H8" s="19">
        <v>90</v>
      </c>
      <c r="I8" s="7">
        <v>4</v>
      </c>
      <c r="J8" s="7">
        <v>5180</v>
      </c>
      <c r="K8" s="14">
        <v>20</v>
      </c>
      <c r="L8" s="118"/>
    </row>
    <row r="9" spans="1:12" ht="12.75" customHeight="1" x14ac:dyDescent="0.2">
      <c r="A9" s="117"/>
      <c r="B9" s="61"/>
      <c r="C9" s="12" t="s">
        <v>85</v>
      </c>
      <c r="D9" s="12" t="s">
        <v>149</v>
      </c>
      <c r="E9" s="7">
        <v>23</v>
      </c>
      <c r="F9" s="19" t="s">
        <v>143</v>
      </c>
      <c r="G9" s="19">
        <v>74</v>
      </c>
      <c r="H9" s="19">
        <v>180</v>
      </c>
      <c r="I9" s="7">
        <v>4</v>
      </c>
      <c r="J9" s="7">
        <v>5220</v>
      </c>
      <c r="K9" s="14">
        <v>20</v>
      </c>
      <c r="L9" s="118"/>
    </row>
    <row r="10" spans="1:12" ht="12.75" customHeight="1" thickBot="1" x14ac:dyDescent="0.25">
      <c r="A10" s="119"/>
      <c r="B10" s="120"/>
      <c r="C10" s="83" t="s">
        <v>86</v>
      </c>
      <c r="D10" s="83" t="s">
        <v>149</v>
      </c>
      <c r="E10" s="84">
        <v>23</v>
      </c>
      <c r="F10" s="85" t="s">
        <v>143</v>
      </c>
      <c r="G10" s="85">
        <v>74</v>
      </c>
      <c r="H10" s="85">
        <v>270</v>
      </c>
      <c r="I10" s="84">
        <v>4</v>
      </c>
      <c r="J10" s="84">
        <v>5180</v>
      </c>
      <c r="K10" s="121">
        <v>20</v>
      </c>
      <c r="L10" s="122"/>
    </row>
    <row r="11" spans="1:12" ht="12.75" customHeight="1" x14ac:dyDescent="0.2">
      <c r="A11" s="102" t="s">
        <v>76</v>
      </c>
      <c r="B11" s="103" t="s">
        <v>17</v>
      </c>
      <c r="C11" s="96" t="s">
        <v>87</v>
      </c>
      <c r="D11" s="96" t="s">
        <v>140</v>
      </c>
      <c r="E11" s="97">
        <v>20</v>
      </c>
      <c r="F11" s="98" t="s">
        <v>52</v>
      </c>
      <c r="G11" s="98">
        <v>54</v>
      </c>
      <c r="H11" s="98">
        <v>0</v>
      </c>
      <c r="I11" s="97">
        <v>3</v>
      </c>
      <c r="J11" s="99">
        <v>5220</v>
      </c>
      <c r="K11" s="97">
        <v>20</v>
      </c>
      <c r="L11" s="100"/>
    </row>
    <row r="12" spans="1:12" x14ac:dyDescent="0.2">
      <c r="A12" s="104"/>
      <c r="B12" s="48"/>
      <c r="C12" s="40" t="s">
        <v>88</v>
      </c>
      <c r="D12" s="40" t="s">
        <v>140</v>
      </c>
      <c r="E12" s="41">
        <v>25</v>
      </c>
      <c r="F12" s="42" t="s">
        <v>52</v>
      </c>
      <c r="G12" s="42">
        <v>54</v>
      </c>
      <c r="H12" s="42">
        <v>90</v>
      </c>
      <c r="I12" s="41">
        <v>3</v>
      </c>
      <c r="J12" s="43">
        <v>5955</v>
      </c>
      <c r="K12" s="41">
        <v>20</v>
      </c>
      <c r="L12" s="105" t="s">
        <v>144</v>
      </c>
    </row>
    <row r="13" spans="1:12" x14ac:dyDescent="0.2">
      <c r="A13" s="104"/>
      <c r="B13" s="48"/>
      <c r="C13" s="12" t="s">
        <v>89</v>
      </c>
      <c r="D13" s="12" t="s">
        <v>140</v>
      </c>
      <c r="E13" s="7">
        <v>16</v>
      </c>
      <c r="F13" s="19" t="s">
        <v>52</v>
      </c>
      <c r="G13" s="19">
        <v>54</v>
      </c>
      <c r="H13" s="19">
        <v>180</v>
      </c>
      <c r="I13" s="7">
        <v>5</v>
      </c>
      <c r="J13" s="15">
        <v>5220</v>
      </c>
      <c r="K13" s="7">
        <v>20</v>
      </c>
      <c r="L13" s="81"/>
    </row>
    <row r="14" spans="1:12" ht="13.5" thickBot="1" x14ac:dyDescent="0.25">
      <c r="A14" s="106"/>
      <c r="B14" s="107"/>
      <c r="C14" s="108" t="s">
        <v>153</v>
      </c>
      <c r="D14" s="108" t="s">
        <v>140</v>
      </c>
      <c r="E14" s="109">
        <v>17</v>
      </c>
      <c r="F14" s="110" t="s">
        <v>52</v>
      </c>
      <c r="G14" s="110">
        <v>54</v>
      </c>
      <c r="H14" s="110">
        <v>270</v>
      </c>
      <c r="I14" s="109">
        <v>3</v>
      </c>
      <c r="J14" s="111">
        <v>5955</v>
      </c>
      <c r="K14" s="109">
        <v>20</v>
      </c>
      <c r="L14" s="112" t="s">
        <v>144</v>
      </c>
    </row>
    <row r="15" spans="1:12" x14ac:dyDescent="0.2">
      <c r="A15" s="90" t="s">
        <v>77</v>
      </c>
      <c r="B15" s="95" t="s">
        <v>18</v>
      </c>
      <c r="C15" s="96" t="s">
        <v>90</v>
      </c>
      <c r="D15" s="96" t="s">
        <v>137</v>
      </c>
      <c r="E15" s="97">
        <v>25</v>
      </c>
      <c r="F15" s="98" t="s">
        <v>52</v>
      </c>
      <c r="G15" s="98">
        <v>55</v>
      </c>
      <c r="H15" s="98">
        <v>0</v>
      </c>
      <c r="I15" s="97">
        <v>3</v>
      </c>
      <c r="J15" s="99">
        <v>5220</v>
      </c>
      <c r="K15" s="97">
        <v>20</v>
      </c>
      <c r="L15" s="100"/>
    </row>
    <row r="16" spans="1:12" x14ac:dyDescent="0.2">
      <c r="A16" s="92"/>
      <c r="B16" s="49"/>
      <c r="C16" s="12" t="s">
        <v>91</v>
      </c>
      <c r="D16" s="12" t="s">
        <v>137</v>
      </c>
      <c r="E16" s="7">
        <v>21</v>
      </c>
      <c r="F16" s="19" t="s">
        <v>52</v>
      </c>
      <c r="G16" s="19">
        <v>55</v>
      </c>
      <c r="H16" s="19">
        <v>90</v>
      </c>
      <c r="I16" s="7">
        <v>3</v>
      </c>
      <c r="J16" s="15">
        <v>5200</v>
      </c>
      <c r="K16" s="7">
        <v>20</v>
      </c>
      <c r="L16" s="81"/>
    </row>
    <row r="17" spans="1:12" x14ac:dyDescent="0.2">
      <c r="A17" s="92"/>
      <c r="B17" s="49"/>
      <c r="C17" s="12" t="s">
        <v>92</v>
      </c>
      <c r="D17" s="12" t="s">
        <v>137</v>
      </c>
      <c r="E17" s="7">
        <v>23</v>
      </c>
      <c r="F17" s="19" t="s">
        <v>52</v>
      </c>
      <c r="G17" s="19">
        <v>55</v>
      </c>
      <c r="H17" s="19">
        <v>180</v>
      </c>
      <c r="I17" s="7">
        <v>3</v>
      </c>
      <c r="J17" s="15">
        <v>5220</v>
      </c>
      <c r="K17" s="7">
        <v>20</v>
      </c>
      <c r="L17" s="81"/>
    </row>
    <row r="18" spans="1:12" ht="13.5" thickBot="1" x14ac:dyDescent="0.25">
      <c r="A18" s="93"/>
      <c r="B18" s="101"/>
      <c r="C18" s="83" t="s">
        <v>148</v>
      </c>
      <c r="D18" s="83" t="s">
        <v>137</v>
      </c>
      <c r="E18" s="84">
        <v>25</v>
      </c>
      <c r="F18" s="85" t="s">
        <v>52</v>
      </c>
      <c r="G18" s="85">
        <v>55</v>
      </c>
      <c r="H18" s="85">
        <v>270</v>
      </c>
      <c r="I18" s="84">
        <v>3</v>
      </c>
      <c r="J18" s="86">
        <v>5200</v>
      </c>
      <c r="K18" s="84">
        <v>20</v>
      </c>
      <c r="L18" s="87"/>
    </row>
    <row r="19" spans="1:12" x14ac:dyDescent="0.2">
      <c r="A19" s="90" t="s">
        <v>78</v>
      </c>
      <c r="B19" s="95" t="s">
        <v>32</v>
      </c>
      <c r="C19" s="96" t="s">
        <v>150</v>
      </c>
      <c r="D19" s="96" t="s">
        <v>149</v>
      </c>
      <c r="E19" s="97">
        <v>25</v>
      </c>
      <c r="F19" s="98" t="s">
        <v>143</v>
      </c>
      <c r="G19" s="98">
        <v>45</v>
      </c>
      <c r="H19" s="98">
        <v>0</v>
      </c>
      <c r="I19" s="97">
        <v>1</v>
      </c>
      <c r="J19" s="99">
        <v>5200</v>
      </c>
      <c r="K19" s="97">
        <v>20</v>
      </c>
      <c r="L19" s="100"/>
    </row>
    <row r="20" spans="1:12" x14ac:dyDescent="0.2">
      <c r="A20" s="92"/>
      <c r="B20" s="49"/>
      <c r="C20" s="12" t="s">
        <v>151</v>
      </c>
      <c r="D20" s="12" t="s">
        <v>149</v>
      </c>
      <c r="E20" s="7">
        <v>25</v>
      </c>
      <c r="F20" s="19" t="s">
        <v>143</v>
      </c>
      <c r="G20" s="19">
        <v>45</v>
      </c>
      <c r="H20" s="19">
        <v>90</v>
      </c>
      <c r="I20" s="7">
        <v>1</v>
      </c>
      <c r="J20" s="15">
        <v>5220</v>
      </c>
      <c r="K20" s="7">
        <v>20</v>
      </c>
      <c r="L20" s="81"/>
    </row>
    <row r="21" spans="1:12" x14ac:dyDescent="0.2">
      <c r="A21" s="92"/>
      <c r="B21" s="49"/>
      <c r="C21" s="12" t="s">
        <v>152</v>
      </c>
      <c r="D21" s="12" t="s">
        <v>149</v>
      </c>
      <c r="E21" s="7">
        <v>23</v>
      </c>
      <c r="F21" s="19" t="s">
        <v>143</v>
      </c>
      <c r="G21" s="19">
        <v>45</v>
      </c>
      <c r="H21" s="19">
        <v>180</v>
      </c>
      <c r="I21" s="7">
        <v>2</v>
      </c>
      <c r="J21" s="15">
        <v>5200</v>
      </c>
      <c r="K21" s="7">
        <v>20</v>
      </c>
      <c r="L21" s="81"/>
    </row>
    <row r="22" spans="1:12" ht="13.5" thickBot="1" x14ac:dyDescent="0.25">
      <c r="A22" s="93"/>
      <c r="B22" s="101"/>
      <c r="C22" s="83" t="s">
        <v>105</v>
      </c>
      <c r="D22" s="83" t="s">
        <v>149</v>
      </c>
      <c r="E22" s="84">
        <v>21</v>
      </c>
      <c r="F22" s="85" t="s">
        <v>143</v>
      </c>
      <c r="G22" s="85">
        <v>45</v>
      </c>
      <c r="H22" s="85">
        <v>270</v>
      </c>
      <c r="I22" s="84">
        <v>1</v>
      </c>
      <c r="J22" s="86">
        <v>5220</v>
      </c>
      <c r="K22" s="84">
        <v>20</v>
      </c>
      <c r="L22" s="87"/>
    </row>
    <row r="23" spans="1:12" s="20" customFormat="1" ht="12" customHeight="1" x14ac:dyDescent="0.2">
      <c r="A23" s="90" t="s">
        <v>64</v>
      </c>
      <c r="B23" s="91" t="s">
        <v>65</v>
      </c>
      <c r="C23" s="76" t="s">
        <v>93</v>
      </c>
      <c r="D23" s="76" t="s">
        <v>137</v>
      </c>
      <c r="E23" s="77">
        <v>23</v>
      </c>
      <c r="F23" s="78" t="s">
        <v>106</v>
      </c>
      <c r="G23" s="78">
        <v>120</v>
      </c>
      <c r="H23" s="78">
        <v>0</v>
      </c>
      <c r="I23" s="77">
        <v>5</v>
      </c>
      <c r="J23" s="79">
        <v>5200</v>
      </c>
      <c r="K23" s="77">
        <v>20</v>
      </c>
      <c r="L23" s="80" t="s">
        <v>175</v>
      </c>
    </row>
    <row r="24" spans="1:12" s="20" customFormat="1" ht="25.5" x14ac:dyDescent="0.2">
      <c r="A24" s="92"/>
      <c r="B24" s="60"/>
      <c r="C24" s="12" t="s">
        <v>94</v>
      </c>
      <c r="D24" s="12" t="s">
        <v>139</v>
      </c>
      <c r="E24" s="7">
        <v>25</v>
      </c>
      <c r="F24" s="19" t="s">
        <v>106</v>
      </c>
      <c r="G24" s="19">
        <v>120</v>
      </c>
      <c r="H24" s="19">
        <v>90</v>
      </c>
      <c r="I24" s="7">
        <v>3</v>
      </c>
      <c r="J24" s="15">
        <v>5220</v>
      </c>
      <c r="K24" s="7">
        <v>20</v>
      </c>
      <c r="L24" s="81" t="s">
        <v>145</v>
      </c>
    </row>
    <row r="25" spans="1:12" s="20" customFormat="1" x14ac:dyDescent="0.2">
      <c r="A25" s="92"/>
      <c r="B25" s="60"/>
      <c r="C25" s="44" t="s">
        <v>95</v>
      </c>
      <c r="D25" s="44" t="s">
        <v>139</v>
      </c>
      <c r="E25" s="45">
        <v>18</v>
      </c>
      <c r="F25" s="46" t="s">
        <v>106</v>
      </c>
      <c r="G25" s="46">
        <v>120</v>
      </c>
      <c r="H25" s="46">
        <v>180</v>
      </c>
      <c r="I25" s="45">
        <v>5</v>
      </c>
      <c r="J25" s="47">
        <v>5200</v>
      </c>
      <c r="K25" s="45">
        <v>20</v>
      </c>
      <c r="L25" s="82" t="s">
        <v>175</v>
      </c>
    </row>
    <row r="26" spans="1:12" s="20" customFormat="1" ht="26.25" thickBot="1" x14ac:dyDescent="0.25">
      <c r="A26" s="93"/>
      <c r="B26" s="94"/>
      <c r="C26" s="83" t="s">
        <v>107</v>
      </c>
      <c r="D26" s="83" t="s">
        <v>137</v>
      </c>
      <c r="E26" s="84">
        <v>20</v>
      </c>
      <c r="F26" s="85" t="s">
        <v>106</v>
      </c>
      <c r="G26" s="85">
        <v>120</v>
      </c>
      <c r="H26" s="85">
        <v>270</v>
      </c>
      <c r="I26" s="84">
        <v>5</v>
      </c>
      <c r="J26" s="86">
        <v>5220</v>
      </c>
      <c r="K26" s="84">
        <v>20</v>
      </c>
      <c r="L26" s="87" t="s">
        <v>145</v>
      </c>
    </row>
    <row r="27" spans="1:12" ht="26.25" customHeight="1" x14ac:dyDescent="0.2">
      <c r="A27" s="88" t="s">
        <v>134</v>
      </c>
      <c r="B27" s="89" t="s">
        <v>135</v>
      </c>
      <c r="C27" s="71" t="s">
        <v>136</v>
      </c>
      <c r="D27" s="71" t="s">
        <v>137</v>
      </c>
      <c r="E27" s="72">
        <v>25</v>
      </c>
      <c r="F27" s="73" t="s">
        <v>52</v>
      </c>
      <c r="G27" s="73">
        <v>60</v>
      </c>
      <c r="H27" s="73">
        <v>180</v>
      </c>
      <c r="I27" s="72">
        <v>2</v>
      </c>
      <c r="J27" s="74">
        <v>5200</v>
      </c>
      <c r="K27" s="72">
        <v>20</v>
      </c>
      <c r="L27" s="75"/>
    </row>
    <row r="28" spans="1:12" ht="27.75" customHeight="1" x14ac:dyDescent="0.2">
      <c r="A28" s="48"/>
      <c r="B28" s="49"/>
      <c r="C28" s="12" t="s">
        <v>141</v>
      </c>
      <c r="D28" s="12" t="s">
        <v>137</v>
      </c>
      <c r="E28" s="7">
        <v>25</v>
      </c>
      <c r="F28" s="19" t="s">
        <v>52</v>
      </c>
      <c r="G28" s="19">
        <v>60</v>
      </c>
      <c r="H28" s="19">
        <v>270</v>
      </c>
      <c r="I28" s="7">
        <v>2</v>
      </c>
      <c r="J28" s="39">
        <v>5220</v>
      </c>
      <c r="K28" s="7">
        <v>20</v>
      </c>
      <c r="L28" s="7"/>
    </row>
    <row r="29" spans="1:12" ht="12.75" customHeight="1" x14ac:dyDescent="0.2">
      <c r="A29" s="56" t="s">
        <v>154</v>
      </c>
      <c r="B29" s="58" t="s">
        <v>57</v>
      </c>
      <c r="C29" s="12" t="s">
        <v>155</v>
      </c>
      <c r="D29" s="12" t="s">
        <v>137</v>
      </c>
      <c r="E29" s="7">
        <v>25</v>
      </c>
      <c r="F29" s="19" t="s">
        <v>143</v>
      </c>
      <c r="G29" s="19">
        <v>55</v>
      </c>
      <c r="H29" s="19">
        <v>0</v>
      </c>
      <c r="I29" s="7">
        <v>1</v>
      </c>
      <c r="J29" s="7">
        <v>5220</v>
      </c>
      <c r="K29" s="14">
        <v>20</v>
      </c>
      <c r="L29" s="15" t="s">
        <v>144</v>
      </c>
    </row>
    <row r="30" spans="1:12" ht="12.75" customHeight="1" x14ac:dyDescent="0.2">
      <c r="A30" s="57"/>
      <c r="B30" s="59"/>
      <c r="C30" s="12" t="s">
        <v>156</v>
      </c>
      <c r="D30" s="12" t="s">
        <v>137</v>
      </c>
      <c r="E30" s="7">
        <v>25</v>
      </c>
      <c r="F30" s="19" t="s">
        <v>143</v>
      </c>
      <c r="G30" s="19">
        <v>55</v>
      </c>
      <c r="H30" s="19">
        <v>90</v>
      </c>
      <c r="I30" s="7">
        <v>1</v>
      </c>
      <c r="J30" s="7">
        <v>5180</v>
      </c>
      <c r="K30" s="14">
        <v>20</v>
      </c>
      <c r="L30" s="15" t="s">
        <v>144</v>
      </c>
    </row>
    <row r="31" spans="1:12" ht="18" x14ac:dyDescent="0.25">
      <c r="A31" s="52" t="s">
        <v>33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</row>
    <row r="32" spans="1:12" x14ac:dyDescent="0.2">
      <c r="A32" s="21" t="s">
        <v>34</v>
      </c>
      <c r="B32" s="22"/>
      <c r="C32" s="22"/>
      <c r="D32" s="22" t="s">
        <v>35</v>
      </c>
      <c r="E32" s="23"/>
      <c r="F32" s="22"/>
      <c r="G32" s="22"/>
      <c r="H32" s="22"/>
      <c r="I32" s="23"/>
      <c r="J32" s="17">
        <v>6095</v>
      </c>
      <c r="K32" s="22">
        <v>10</v>
      </c>
      <c r="L32" s="18" t="s">
        <v>108</v>
      </c>
    </row>
    <row r="33" spans="1:12" x14ac:dyDescent="0.2">
      <c r="A33" s="3" t="s">
        <v>157</v>
      </c>
      <c r="B33" s="5"/>
      <c r="C33" s="5"/>
      <c r="D33" s="5" t="s">
        <v>58</v>
      </c>
      <c r="E33" s="6"/>
      <c r="F33" s="5"/>
      <c r="G33" s="5"/>
      <c r="H33" s="5"/>
      <c r="I33" s="6"/>
      <c r="J33" s="7">
        <v>6100</v>
      </c>
      <c r="K33" s="8">
        <v>20</v>
      </c>
      <c r="L33" s="13"/>
    </row>
    <row r="34" spans="1:12" ht="25.5" x14ac:dyDescent="0.2">
      <c r="A34" s="4" t="s">
        <v>146</v>
      </c>
      <c r="B34" s="8" t="s">
        <v>147</v>
      </c>
      <c r="C34" s="8"/>
      <c r="D34" s="8" t="s">
        <v>138</v>
      </c>
      <c r="E34" s="34"/>
      <c r="F34" s="8"/>
      <c r="G34" s="8"/>
      <c r="H34" s="8"/>
      <c r="I34" s="34"/>
      <c r="J34" s="7">
        <v>6100</v>
      </c>
      <c r="K34" s="8">
        <v>20</v>
      </c>
      <c r="L34" s="15" t="s">
        <v>142</v>
      </c>
    </row>
    <row r="35" spans="1:12" x14ac:dyDescent="0.2">
      <c r="A35" s="24"/>
      <c r="B35" s="25"/>
      <c r="C35" s="25"/>
      <c r="D35" s="25"/>
      <c r="E35" s="26"/>
      <c r="F35" s="25"/>
      <c r="G35" s="25"/>
      <c r="H35" s="25"/>
      <c r="I35" s="26"/>
      <c r="J35" s="27"/>
      <c r="K35" s="28"/>
      <c r="L35" s="29"/>
    </row>
    <row r="36" spans="1:12" ht="18" x14ac:dyDescent="0.25">
      <c r="A36" s="53" t="s">
        <v>36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5"/>
    </row>
    <row r="37" spans="1:12" ht="12" customHeight="1" x14ac:dyDescent="0.2">
      <c r="A37" s="30" t="s">
        <v>37</v>
      </c>
      <c r="B37" s="30" t="s">
        <v>38</v>
      </c>
      <c r="C37" s="30" t="s">
        <v>39</v>
      </c>
      <c r="D37" s="30"/>
      <c r="E37" s="30"/>
      <c r="F37" s="30"/>
      <c r="G37" s="30"/>
      <c r="H37" s="30"/>
      <c r="I37" s="30"/>
      <c r="J37" s="30"/>
      <c r="K37" s="30"/>
      <c r="L37" s="31"/>
    </row>
    <row r="38" spans="1:12" x14ac:dyDescent="0.2">
      <c r="A38" s="3" t="s">
        <v>158</v>
      </c>
      <c r="B38" s="3" t="s">
        <v>40</v>
      </c>
      <c r="C38" s="3" t="s">
        <v>41</v>
      </c>
      <c r="D38" s="3" t="s">
        <v>42</v>
      </c>
      <c r="E38" s="6"/>
      <c r="F38" s="5"/>
      <c r="G38" s="5"/>
      <c r="H38" s="5"/>
      <c r="I38" s="6"/>
      <c r="J38" s="7">
        <v>6000</v>
      </c>
      <c r="K38" s="8">
        <v>10</v>
      </c>
      <c r="L38" s="14"/>
    </row>
    <row r="39" spans="1:12" ht="25.5" x14ac:dyDescent="0.2">
      <c r="A39" s="3" t="s">
        <v>43</v>
      </c>
      <c r="B39" s="3" t="s">
        <v>40</v>
      </c>
      <c r="C39" s="3" t="s">
        <v>44</v>
      </c>
      <c r="D39" s="3" t="s">
        <v>45</v>
      </c>
      <c r="E39" s="6"/>
      <c r="F39" s="5"/>
      <c r="G39" s="5"/>
      <c r="H39" s="5"/>
      <c r="I39" s="6"/>
      <c r="J39" s="7">
        <v>6100</v>
      </c>
      <c r="K39" s="8">
        <v>20</v>
      </c>
      <c r="L39" s="14"/>
    </row>
    <row r="40" spans="1:12" ht="24" customHeight="1" x14ac:dyDescent="0.2">
      <c r="A40" s="3" t="s">
        <v>53</v>
      </c>
      <c r="B40" s="3" t="s">
        <v>54</v>
      </c>
      <c r="C40" s="3" t="s">
        <v>55</v>
      </c>
      <c r="D40" s="3" t="s">
        <v>56</v>
      </c>
      <c r="E40" s="6"/>
      <c r="F40" s="5"/>
      <c r="G40" s="5"/>
      <c r="H40" s="5"/>
      <c r="I40" s="6"/>
      <c r="J40" s="7">
        <v>5960</v>
      </c>
      <c r="K40" s="8">
        <v>10</v>
      </c>
      <c r="L40" s="14"/>
    </row>
    <row r="41" spans="1:12" ht="38.25" x14ac:dyDescent="0.2">
      <c r="A41" s="3" t="s">
        <v>159</v>
      </c>
      <c r="B41" s="3" t="s">
        <v>60</v>
      </c>
      <c r="C41" s="3" t="s">
        <v>61</v>
      </c>
      <c r="D41" s="3" t="s">
        <v>59</v>
      </c>
      <c r="E41" s="6"/>
      <c r="F41" s="5"/>
      <c r="G41" s="5"/>
      <c r="H41" s="5"/>
      <c r="I41" s="6"/>
      <c r="J41" s="7">
        <v>6100</v>
      </c>
      <c r="K41" s="8">
        <v>10</v>
      </c>
      <c r="L41" s="14"/>
    </row>
    <row r="42" spans="1:12" ht="38.25" x14ac:dyDescent="0.2">
      <c r="A42" s="3" t="s">
        <v>160</v>
      </c>
      <c r="B42" s="3" t="s">
        <v>61</v>
      </c>
      <c r="C42" s="3" t="s">
        <v>62</v>
      </c>
      <c r="D42" s="3" t="s">
        <v>59</v>
      </c>
      <c r="E42" s="6"/>
      <c r="F42" s="5"/>
      <c r="G42" s="5"/>
      <c r="H42" s="5"/>
      <c r="I42" s="6"/>
      <c r="J42" s="7">
        <v>6095</v>
      </c>
      <c r="K42" s="8">
        <v>10</v>
      </c>
      <c r="L42" s="14"/>
    </row>
    <row r="43" spans="1:12" ht="50.25" customHeight="1" x14ac:dyDescent="0.2">
      <c r="A43" s="3" t="s">
        <v>66</v>
      </c>
      <c r="B43" s="3" t="s">
        <v>67</v>
      </c>
      <c r="C43" s="3" t="s">
        <v>68</v>
      </c>
      <c r="D43" s="3" t="s">
        <v>69</v>
      </c>
      <c r="E43" s="10" t="s">
        <v>70</v>
      </c>
      <c r="F43" s="5"/>
      <c r="G43" s="5"/>
      <c r="H43" s="5"/>
      <c r="I43" s="6"/>
      <c r="J43" s="7">
        <v>5950</v>
      </c>
      <c r="K43" s="8">
        <v>10</v>
      </c>
      <c r="L43" s="14"/>
    </row>
    <row r="44" spans="1:12" ht="38.25" customHeight="1" x14ac:dyDescent="0.2">
      <c r="A44" s="3" t="s">
        <v>161</v>
      </c>
      <c r="B44" s="3" t="s">
        <v>113</v>
      </c>
      <c r="C44" s="3" t="s">
        <v>98</v>
      </c>
      <c r="D44" s="3" t="s">
        <v>71</v>
      </c>
      <c r="E44" s="10" t="s">
        <v>70</v>
      </c>
      <c r="F44" s="5"/>
      <c r="G44" s="5"/>
      <c r="H44" s="5"/>
      <c r="I44" s="6"/>
      <c r="J44" s="7">
        <v>5225</v>
      </c>
      <c r="K44" s="8">
        <v>10</v>
      </c>
      <c r="L44" s="13" t="s">
        <v>97</v>
      </c>
    </row>
    <row r="45" spans="1:12" ht="30" customHeight="1" x14ac:dyDescent="0.25">
      <c r="A45" s="9" t="s">
        <v>162</v>
      </c>
      <c r="B45" s="3" t="s">
        <v>99</v>
      </c>
      <c r="C45" s="3" t="s">
        <v>100</v>
      </c>
      <c r="D45" s="33" t="s">
        <v>101</v>
      </c>
      <c r="E45" s="10" t="s">
        <v>70</v>
      </c>
      <c r="F45" s="5"/>
      <c r="G45" s="5"/>
      <c r="H45" s="5"/>
      <c r="I45" s="6"/>
      <c r="J45" s="7">
        <v>5975</v>
      </c>
      <c r="K45" s="8">
        <v>20</v>
      </c>
      <c r="L45" s="14"/>
    </row>
    <row r="46" spans="1:12" ht="25.5" customHeight="1" x14ac:dyDescent="0.2">
      <c r="A46" s="4" t="s">
        <v>164</v>
      </c>
      <c r="B46" s="4" t="s">
        <v>40</v>
      </c>
      <c r="C46" s="4" t="s">
        <v>163</v>
      </c>
      <c r="D46" s="4" t="s">
        <v>102</v>
      </c>
      <c r="E46" s="32"/>
      <c r="F46" s="4"/>
      <c r="G46" s="4"/>
      <c r="H46" s="4"/>
      <c r="I46" s="32"/>
      <c r="J46" s="15">
        <v>5950</v>
      </c>
      <c r="K46" s="4">
        <v>10</v>
      </c>
      <c r="L46" s="15"/>
    </row>
    <row r="47" spans="1:12" ht="42.75" customHeight="1" x14ac:dyDescent="0.2">
      <c r="A47" s="4" t="s">
        <v>165</v>
      </c>
      <c r="B47" s="4" t="s">
        <v>40</v>
      </c>
      <c r="C47" s="4" t="s">
        <v>103</v>
      </c>
      <c r="D47" s="3" t="s">
        <v>115</v>
      </c>
      <c r="E47" s="32">
        <v>10</v>
      </c>
      <c r="F47" s="4"/>
      <c r="G47" s="4"/>
      <c r="H47" s="4"/>
      <c r="I47" s="32"/>
      <c r="J47" s="15">
        <v>5225</v>
      </c>
      <c r="K47" s="4">
        <v>10</v>
      </c>
      <c r="L47" s="15" t="s">
        <v>104</v>
      </c>
    </row>
    <row r="48" spans="1:12" ht="25.5" customHeight="1" x14ac:dyDescent="0.2">
      <c r="A48" s="3" t="s">
        <v>166</v>
      </c>
      <c r="B48" s="3" t="s">
        <v>110</v>
      </c>
      <c r="C48" s="3" t="s">
        <v>111</v>
      </c>
      <c r="D48" s="3" t="s">
        <v>112</v>
      </c>
      <c r="E48" s="6"/>
      <c r="F48" s="5"/>
      <c r="G48" s="5"/>
      <c r="H48" s="5"/>
      <c r="I48" s="6"/>
      <c r="J48" s="7">
        <v>6000</v>
      </c>
      <c r="K48" s="8">
        <v>10</v>
      </c>
      <c r="L48" s="13"/>
    </row>
    <row r="49" spans="1:12" ht="47.25" customHeight="1" x14ac:dyDescent="0.2">
      <c r="A49" s="3" t="s">
        <v>167</v>
      </c>
      <c r="B49" s="3" t="s">
        <v>60</v>
      </c>
      <c r="C49" s="3" t="s">
        <v>114</v>
      </c>
      <c r="D49" s="3" t="s">
        <v>96</v>
      </c>
      <c r="E49" s="10" t="s">
        <v>70</v>
      </c>
      <c r="F49" s="5"/>
      <c r="G49" s="5"/>
      <c r="H49" s="5"/>
      <c r="I49" s="6"/>
      <c r="J49" s="7">
        <v>5970</v>
      </c>
      <c r="K49" s="8">
        <v>10</v>
      </c>
      <c r="L49" s="14"/>
    </row>
    <row r="50" spans="1:12" ht="63.75" x14ac:dyDescent="0.2">
      <c r="A50" s="3" t="s">
        <v>168</v>
      </c>
      <c r="B50" s="3" t="s">
        <v>60</v>
      </c>
      <c r="C50" s="3" t="s">
        <v>116</v>
      </c>
      <c r="D50" s="3" t="s">
        <v>96</v>
      </c>
      <c r="E50" s="10" t="s">
        <v>70</v>
      </c>
      <c r="F50" s="5"/>
      <c r="G50" s="5"/>
      <c r="H50" s="5"/>
      <c r="I50" s="6"/>
      <c r="J50" s="7">
        <v>5990</v>
      </c>
      <c r="K50" s="8">
        <v>10</v>
      </c>
      <c r="L50" s="14"/>
    </row>
    <row r="51" spans="1:12" ht="25.5" x14ac:dyDescent="0.2">
      <c r="A51" s="3" t="s">
        <v>169</v>
      </c>
      <c r="B51" s="3" t="s">
        <v>60</v>
      </c>
      <c r="C51" s="3" t="s">
        <v>117</v>
      </c>
      <c r="D51" s="3" t="s">
        <v>101</v>
      </c>
      <c r="E51" s="10" t="s">
        <v>70</v>
      </c>
      <c r="F51" s="5"/>
      <c r="G51" s="5"/>
      <c r="H51" s="5"/>
      <c r="I51" s="6"/>
      <c r="J51" s="7">
        <v>5980</v>
      </c>
      <c r="K51" s="8">
        <v>10</v>
      </c>
      <c r="L51" s="14"/>
    </row>
    <row r="52" spans="1:12" ht="25.5" x14ac:dyDescent="0.2">
      <c r="A52" s="50" t="s">
        <v>170</v>
      </c>
      <c r="B52" s="3" t="s">
        <v>46</v>
      </c>
      <c r="C52" s="3" t="s">
        <v>72</v>
      </c>
      <c r="D52" s="3" t="s">
        <v>96</v>
      </c>
      <c r="E52" s="6"/>
      <c r="F52" s="5"/>
      <c r="G52" s="5"/>
      <c r="H52" s="5"/>
      <c r="I52" s="6"/>
      <c r="J52" s="7">
        <v>5950</v>
      </c>
      <c r="K52" s="8">
        <v>10</v>
      </c>
      <c r="L52" s="13"/>
    </row>
    <row r="53" spans="1:12" ht="25.5" customHeight="1" x14ac:dyDescent="0.2">
      <c r="A53" s="51"/>
      <c r="B53" s="3" t="s">
        <v>72</v>
      </c>
      <c r="C53" s="3" t="s">
        <v>73</v>
      </c>
      <c r="D53" s="3" t="s">
        <v>69</v>
      </c>
      <c r="E53" s="6"/>
      <c r="F53" s="5"/>
      <c r="G53" s="5"/>
      <c r="H53" s="5"/>
      <c r="I53" s="6"/>
      <c r="J53" s="7">
        <v>6000</v>
      </c>
      <c r="K53" s="8">
        <v>10</v>
      </c>
      <c r="L53" s="13"/>
    </row>
    <row r="54" spans="1:12" ht="25.5" x14ac:dyDescent="0.2">
      <c r="A54" s="4" t="s">
        <v>171</v>
      </c>
      <c r="B54" s="10" t="s">
        <v>46</v>
      </c>
      <c r="C54" s="4" t="s">
        <v>120</v>
      </c>
      <c r="D54" s="3" t="s">
        <v>119</v>
      </c>
      <c r="E54" s="32">
        <v>10</v>
      </c>
      <c r="F54" s="4"/>
      <c r="G54" s="4"/>
      <c r="H54" s="4"/>
      <c r="I54" s="32"/>
      <c r="J54" s="34">
        <v>5970</v>
      </c>
      <c r="K54" s="34">
        <v>10</v>
      </c>
      <c r="L54" s="15"/>
    </row>
    <row r="55" spans="1:12" ht="51" x14ac:dyDescent="0.2">
      <c r="A55" s="4" t="s">
        <v>172</v>
      </c>
      <c r="B55" s="10" t="s">
        <v>121</v>
      </c>
      <c r="C55" s="4" t="s">
        <v>122</v>
      </c>
      <c r="D55" s="3" t="s">
        <v>123</v>
      </c>
      <c r="E55" s="32"/>
      <c r="F55" s="4"/>
      <c r="G55" s="4"/>
      <c r="H55" s="4"/>
      <c r="I55" s="32"/>
      <c r="J55" s="34">
        <v>5950</v>
      </c>
      <c r="K55" s="34">
        <v>10</v>
      </c>
      <c r="L55" s="15"/>
    </row>
    <row r="56" spans="1:12" ht="25.5" x14ac:dyDescent="0.2">
      <c r="A56" s="4" t="s">
        <v>173</v>
      </c>
      <c r="B56" s="4" t="s">
        <v>40</v>
      </c>
      <c r="C56" s="4" t="s">
        <v>124</v>
      </c>
      <c r="D56" s="4" t="s">
        <v>63</v>
      </c>
      <c r="E56" s="32">
        <v>10</v>
      </c>
      <c r="F56" s="4"/>
      <c r="G56" s="4"/>
      <c r="H56" s="4"/>
      <c r="I56" s="32"/>
      <c r="J56" s="15">
        <v>5970</v>
      </c>
      <c r="K56" s="4">
        <v>10</v>
      </c>
      <c r="L56" s="15"/>
    </row>
    <row r="57" spans="1:12" ht="45" customHeight="1" x14ac:dyDescent="0.2">
      <c r="A57" s="4" t="s">
        <v>174</v>
      </c>
      <c r="B57" s="4" t="s">
        <v>40</v>
      </c>
      <c r="C57" s="4" t="s">
        <v>125</v>
      </c>
      <c r="D57" s="3" t="s">
        <v>123</v>
      </c>
      <c r="E57" s="32">
        <v>12</v>
      </c>
      <c r="F57" s="4"/>
      <c r="G57" s="4"/>
      <c r="H57" s="4"/>
      <c r="I57" s="32"/>
      <c r="J57" s="15">
        <v>5200</v>
      </c>
      <c r="K57" s="4">
        <v>20</v>
      </c>
      <c r="L57" s="15"/>
    </row>
    <row r="58" spans="1:12" x14ac:dyDescent="0.2">
      <c r="A58" s="3" t="s">
        <v>128</v>
      </c>
      <c r="B58" s="3" t="s">
        <v>129</v>
      </c>
      <c r="C58" s="3" t="s">
        <v>130</v>
      </c>
      <c r="D58" s="5" t="s">
        <v>131</v>
      </c>
      <c r="E58" s="6">
        <v>10</v>
      </c>
      <c r="F58" s="5"/>
      <c r="G58" s="5"/>
      <c r="H58" s="5"/>
      <c r="I58" s="6"/>
      <c r="J58" s="5">
        <v>5180</v>
      </c>
      <c r="K58" s="5">
        <v>10</v>
      </c>
      <c r="L58" s="5"/>
    </row>
  </sheetData>
  <mergeCells count="19">
    <mergeCell ref="A3:A6"/>
    <mergeCell ref="B3:B6"/>
    <mergeCell ref="A23:A26"/>
    <mergeCell ref="B23:B26"/>
    <mergeCell ref="B11:B14"/>
    <mergeCell ref="A11:A14"/>
    <mergeCell ref="A19:A22"/>
    <mergeCell ref="B19:B22"/>
    <mergeCell ref="A15:A18"/>
    <mergeCell ref="B15:B18"/>
    <mergeCell ref="A7:A10"/>
    <mergeCell ref="B7:B10"/>
    <mergeCell ref="A27:A28"/>
    <mergeCell ref="B27:B28"/>
    <mergeCell ref="A52:A53"/>
    <mergeCell ref="A31:L31"/>
    <mergeCell ref="A36:L36"/>
    <mergeCell ref="A29:A30"/>
    <mergeCell ref="B29:B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O22"/>
  <sheetViews>
    <sheetView workbookViewId="0">
      <selection activeCell="A48" sqref="A48"/>
    </sheetView>
  </sheetViews>
  <sheetFormatPr defaultRowHeight="12.75" x14ac:dyDescent="0.2"/>
  <sheetData>
    <row r="2" spans="3:15" x14ac:dyDescent="0.2">
      <c r="C2" s="35">
        <v>20</v>
      </c>
      <c r="D2" s="62">
        <v>5180</v>
      </c>
      <c r="E2" s="63"/>
      <c r="F2" s="63"/>
      <c r="G2" s="64"/>
      <c r="H2" s="62">
        <v>5200</v>
      </c>
      <c r="I2" s="63"/>
      <c r="J2" s="63"/>
      <c r="K2" s="64"/>
      <c r="L2" s="62">
        <v>5220</v>
      </c>
      <c r="M2" s="63"/>
      <c r="N2" s="63"/>
      <c r="O2" s="64"/>
    </row>
    <row r="3" spans="3:15" x14ac:dyDescent="0.2">
      <c r="C3" s="35">
        <v>10</v>
      </c>
      <c r="D3" s="62">
        <f>D2-5</f>
        <v>5175</v>
      </c>
      <c r="E3" s="64"/>
      <c r="F3" s="62">
        <f>D2+5</f>
        <v>5185</v>
      </c>
      <c r="G3" s="64"/>
      <c r="H3" s="62">
        <f t="shared" ref="H3" si="0">H2-5</f>
        <v>5195</v>
      </c>
      <c r="I3" s="64"/>
      <c r="J3" s="62">
        <f t="shared" ref="J3" si="1">H2+5</f>
        <v>5205</v>
      </c>
      <c r="K3" s="64"/>
      <c r="L3" s="62">
        <f t="shared" ref="L3" si="2">L2-5</f>
        <v>5215</v>
      </c>
      <c r="M3" s="64"/>
      <c r="N3" s="62">
        <f t="shared" ref="N3" si="3">L2+5</f>
        <v>5225</v>
      </c>
      <c r="O3" s="64"/>
    </row>
    <row r="4" spans="3:15" x14ac:dyDescent="0.2">
      <c r="C4" s="35">
        <v>5</v>
      </c>
      <c r="D4" s="1">
        <f>D3-2.5</f>
        <v>5172.5</v>
      </c>
      <c r="E4" s="1">
        <f>D3+2.5</f>
        <v>5177.5</v>
      </c>
      <c r="F4" s="1">
        <f>F3-2.5</f>
        <v>5182.5</v>
      </c>
      <c r="G4" s="1">
        <f>F3+2.5</f>
        <v>5187.5</v>
      </c>
      <c r="H4" s="1">
        <f t="shared" ref="H4" si="4">H3-2.5</f>
        <v>5192.5</v>
      </c>
      <c r="I4" s="1">
        <f t="shared" ref="I4" si="5">H3+2.5</f>
        <v>5197.5</v>
      </c>
      <c r="J4" s="1">
        <f t="shared" ref="J4" si="6">J3-2.5</f>
        <v>5202.5</v>
      </c>
      <c r="K4" s="1">
        <f t="shared" ref="K4" si="7">J3+2.5</f>
        <v>5207.5</v>
      </c>
      <c r="L4" s="1">
        <f t="shared" ref="L4" si="8">L3-2.5</f>
        <v>5212.5</v>
      </c>
      <c r="M4" s="1">
        <f t="shared" ref="M4" si="9">L3+2.5</f>
        <v>5217.5</v>
      </c>
      <c r="N4" s="1">
        <f t="shared" ref="N4" si="10">N3-2.5</f>
        <v>5222.5</v>
      </c>
      <c r="O4" s="1">
        <f t="shared" ref="O4" si="11">N3+2.5</f>
        <v>5227.5</v>
      </c>
    </row>
    <row r="5" spans="3:15" x14ac:dyDescent="0.2">
      <c r="D5" s="2" t="s">
        <v>12</v>
      </c>
      <c r="E5" s="2" t="s">
        <v>11</v>
      </c>
      <c r="F5" s="2" t="s">
        <v>10</v>
      </c>
      <c r="G5" s="2" t="s">
        <v>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7" spans="3:15" x14ac:dyDescent="0.2">
      <c r="D7" s="65" t="s">
        <v>118</v>
      </c>
      <c r="E7" s="66"/>
      <c r="F7" s="66"/>
      <c r="G7" s="66"/>
      <c r="L7" s="65" t="s">
        <v>118</v>
      </c>
      <c r="M7" s="66"/>
      <c r="N7" s="66"/>
      <c r="O7" s="66"/>
    </row>
    <row r="8" spans="3:15" x14ac:dyDescent="0.2">
      <c r="D8" s="36" t="s">
        <v>15</v>
      </c>
      <c r="E8" s="36" t="s">
        <v>15</v>
      </c>
      <c r="F8" s="36" t="s">
        <v>15</v>
      </c>
      <c r="G8" s="36" t="s">
        <v>15</v>
      </c>
      <c r="H8" s="36" t="s">
        <v>15</v>
      </c>
      <c r="I8" s="36" t="s">
        <v>15</v>
      </c>
      <c r="J8" s="36" t="s">
        <v>15</v>
      </c>
      <c r="K8" s="36" t="s">
        <v>15</v>
      </c>
      <c r="L8" s="36" t="s">
        <v>15</v>
      </c>
      <c r="M8" s="36" t="s">
        <v>15</v>
      </c>
      <c r="N8" s="36" t="s">
        <v>15</v>
      </c>
      <c r="O8" s="36"/>
    </row>
    <row r="10" spans="3:15" x14ac:dyDescent="0.2">
      <c r="C10" s="35">
        <v>20</v>
      </c>
      <c r="D10" s="62">
        <v>6100</v>
      </c>
      <c r="E10" s="63"/>
      <c r="F10" s="63"/>
      <c r="G10" s="64"/>
    </row>
    <row r="11" spans="3:15" x14ac:dyDescent="0.2">
      <c r="C11" s="35">
        <v>10</v>
      </c>
      <c r="D11" s="62">
        <f>D10-5</f>
        <v>6095</v>
      </c>
      <c r="E11" s="64"/>
      <c r="F11" s="62">
        <f>D10+5</f>
        <v>6105</v>
      </c>
      <c r="G11" s="64"/>
    </row>
    <row r="12" spans="3:15" x14ac:dyDescent="0.2">
      <c r="C12" s="35">
        <v>5</v>
      </c>
      <c r="D12" s="1">
        <f>D11-2.5</f>
        <v>6092.5</v>
      </c>
      <c r="E12" s="1">
        <f>D11+2.5</f>
        <v>6097.5</v>
      </c>
      <c r="F12" s="1">
        <f>F11-2.5</f>
        <v>6102.5</v>
      </c>
      <c r="G12" s="1">
        <f>F11+2.5</f>
        <v>6107.5</v>
      </c>
    </row>
    <row r="13" spans="3:15" x14ac:dyDescent="0.2">
      <c r="D13" s="2" t="s">
        <v>28</v>
      </c>
      <c r="E13" s="2" t="s">
        <v>29</v>
      </c>
      <c r="F13" s="2" t="s">
        <v>30</v>
      </c>
      <c r="G13" s="2" t="s">
        <v>31</v>
      </c>
    </row>
    <row r="15" spans="3:15" x14ac:dyDescent="0.2">
      <c r="E15" s="67" t="s">
        <v>127</v>
      </c>
      <c r="F15" s="68"/>
    </row>
    <row r="17" spans="3:15" x14ac:dyDescent="0.2">
      <c r="C17" s="35">
        <v>20</v>
      </c>
      <c r="D17" s="62">
        <v>5955</v>
      </c>
      <c r="E17" s="63"/>
      <c r="F17" s="63"/>
      <c r="G17" s="64"/>
      <c r="H17" s="62">
        <v>5975</v>
      </c>
      <c r="I17" s="63"/>
      <c r="J17" s="63"/>
      <c r="K17" s="64"/>
      <c r="L17" s="62">
        <v>5995</v>
      </c>
      <c r="M17" s="63"/>
      <c r="N17" s="63"/>
      <c r="O17" s="64"/>
    </row>
    <row r="18" spans="3:15" x14ac:dyDescent="0.2">
      <c r="C18" s="35">
        <v>10</v>
      </c>
      <c r="D18" s="62">
        <f>D17-5</f>
        <v>5950</v>
      </c>
      <c r="E18" s="64"/>
      <c r="F18" s="62">
        <f>D17+5</f>
        <v>5960</v>
      </c>
      <c r="G18" s="64"/>
      <c r="H18" s="62">
        <f t="shared" ref="H18" si="12">H17-5</f>
        <v>5970</v>
      </c>
      <c r="I18" s="64"/>
      <c r="J18" s="62">
        <f t="shared" ref="J18" si="13">H17+5</f>
        <v>5980</v>
      </c>
      <c r="K18" s="64"/>
      <c r="L18" s="62">
        <f t="shared" ref="L18" si="14">L17-5</f>
        <v>5990</v>
      </c>
      <c r="M18" s="64"/>
      <c r="N18" s="62">
        <f t="shared" ref="N18" si="15">L17+5</f>
        <v>6000</v>
      </c>
      <c r="O18" s="64"/>
    </row>
    <row r="19" spans="3:15" x14ac:dyDescent="0.2">
      <c r="C19" s="35">
        <v>5</v>
      </c>
      <c r="D19" s="62" t="s">
        <v>28</v>
      </c>
      <c r="E19" s="64"/>
      <c r="F19" s="62" t="s">
        <v>29</v>
      </c>
      <c r="G19" s="64"/>
      <c r="H19" s="62" t="s">
        <v>30</v>
      </c>
      <c r="I19" s="64"/>
      <c r="J19" s="62" t="s">
        <v>31</v>
      </c>
      <c r="K19" s="64"/>
      <c r="L19" s="62" t="s">
        <v>47</v>
      </c>
      <c r="M19" s="64"/>
      <c r="N19" s="62" t="s">
        <v>48</v>
      </c>
      <c r="O19" s="64"/>
    </row>
    <row r="20" spans="3:15" x14ac:dyDescent="0.2">
      <c r="D20" s="69" t="s">
        <v>50</v>
      </c>
      <c r="E20" s="70"/>
      <c r="F20" s="70"/>
      <c r="G20" s="70"/>
      <c r="H20" s="69" t="s">
        <v>49</v>
      </c>
      <c r="I20" s="70"/>
      <c r="J20" s="70"/>
      <c r="K20" s="70"/>
      <c r="L20" s="69" t="s">
        <v>51</v>
      </c>
      <c r="M20" s="70"/>
      <c r="N20" s="70"/>
      <c r="O20" s="70"/>
    </row>
    <row r="22" spans="3:15" x14ac:dyDescent="0.2">
      <c r="D22" s="67" t="s">
        <v>126</v>
      </c>
      <c r="E22" s="68"/>
      <c r="F22" s="67" t="s">
        <v>126</v>
      </c>
      <c r="G22" s="68"/>
      <c r="H22" s="67" t="s">
        <v>126</v>
      </c>
      <c r="I22" s="68"/>
      <c r="J22" s="67" t="s">
        <v>126</v>
      </c>
      <c r="K22" s="68"/>
      <c r="L22" s="67" t="s">
        <v>126</v>
      </c>
      <c r="M22" s="68"/>
      <c r="N22" s="67" t="s">
        <v>126</v>
      </c>
      <c r="O22" s="68"/>
    </row>
  </sheetData>
  <mergeCells count="39">
    <mergeCell ref="L7:O7"/>
    <mergeCell ref="F22:G22"/>
    <mergeCell ref="N22:O22"/>
    <mergeCell ref="L22:M22"/>
    <mergeCell ref="D22:E22"/>
    <mergeCell ref="H22:I22"/>
    <mergeCell ref="J22:K22"/>
    <mergeCell ref="E15:F15"/>
    <mergeCell ref="N19:O19"/>
    <mergeCell ref="H20:K20"/>
    <mergeCell ref="D20:G20"/>
    <mergeCell ref="L20:O20"/>
    <mergeCell ref="D19:E19"/>
    <mergeCell ref="F19:G19"/>
    <mergeCell ref="H19:I19"/>
    <mergeCell ref="J19:K19"/>
    <mergeCell ref="L19:M19"/>
    <mergeCell ref="D17:G17"/>
    <mergeCell ref="H17:K17"/>
    <mergeCell ref="L17:O17"/>
    <mergeCell ref="D18:E18"/>
    <mergeCell ref="F18:G18"/>
    <mergeCell ref="H18:I18"/>
    <mergeCell ref="J18:K18"/>
    <mergeCell ref="L18:M18"/>
    <mergeCell ref="N18:O18"/>
    <mergeCell ref="D10:G10"/>
    <mergeCell ref="D11:E11"/>
    <mergeCell ref="F11:G11"/>
    <mergeCell ref="D2:G2"/>
    <mergeCell ref="D3:E3"/>
    <mergeCell ref="F3:G3"/>
    <mergeCell ref="D7:G7"/>
    <mergeCell ref="H2:K2"/>
    <mergeCell ref="L2:O2"/>
    <mergeCell ref="H3:I3"/>
    <mergeCell ref="J3:K3"/>
    <mergeCell ref="L3:M3"/>
    <mergeCell ref="N3:O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</vt:lpstr>
      <vt:lpstr>Частоты</vt:lpstr>
      <vt:lpstr>Лист1</vt:lpstr>
    </vt:vector>
  </TitlesOfParts>
  <Company>enforta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v.kolesnikov;Никифоров Роман</dc:creator>
  <cp:lastModifiedBy>srybkin</cp:lastModifiedBy>
  <cp:lastPrinted>2010-01-29T08:13:48Z</cp:lastPrinted>
  <dcterms:created xsi:type="dcterms:W3CDTF">2010-01-22T08:23:45Z</dcterms:created>
  <dcterms:modified xsi:type="dcterms:W3CDTF">2022-11-02T12:35:15Z</dcterms:modified>
</cp:coreProperties>
</file>