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№1" sheetId="1" r:id="rId4"/>
    <sheet state="visible" name="Sheet2" sheetId="2" r:id="rId5"/>
  </sheets>
  <definedNames>
    <definedName hidden="1" localSheetId="0" name="_xlnm._FilterDatabase">'Задание №1'!$A$1:$I$86</definedName>
  </definedNames>
  <calcPr/>
</workbook>
</file>

<file path=xl/sharedStrings.xml><?xml version="1.0" encoding="utf-8"?>
<sst xmlns="http://schemas.openxmlformats.org/spreadsheetml/2006/main" count="200" uniqueCount="114">
  <si>
    <t>Регион</t>
  </si>
  <si>
    <t>Госпитализировано</t>
  </si>
  <si>
    <t>Выздоровело</t>
  </si>
  <si>
    <t>Выявлено</t>
  </si>
  <si>
    <t>Умерло</t>
  </si>
  <si>
    <t>Доля госпитализации на население</t>
  </si>
  <si>
    <t>Население</t>
  </si>
  <si>
    <t>Выявленные случаи на 100,000</t>
  </si>
  <si>
    <t>Умершие случаи на 100,000</t>
  </si>
  <si>
    <t>Москва</t>
  </si>
  <si>
    <t>Васильченко Роман</t>
  </si>
  <si>
    <t>Санкт-Петербург</t>
  </si>
  <si>
    <t>P32081</t>
  </si>
  <si>
    <t>Свердловская область</t>
  </si>
  <si>
    <t>ИСУ: 334346</t>
  </si>
  <si>
    <t>Краснодарский край</t>
  </si>
  <si>
    <t>Задание №1</t>
  </si>
  <si>
    <t>Московская область</t>
  </si>
  <si>
    <t>Красноярский край</t>
  </si>
  <si>
    <t>Самарская область</t>
  </si>
  <si>
    <t>Иркутская область</t>
  </si>
  <si>
    <t>Нижегородская область</t>
  </si>
  <si>
    <t>Республика Татарстан</t>
  </si>
  <si>
    <t>Челябинская область</t>
  </si>
  <si>
    <t>Республика Крым</t>
  </si>
  <si>
    <t>Алтайский край</t>
  </si>
  <si>
    <t>Пермский край</t>
  </si>
  <si>
    <t>Новосибирская область</t>
  </si>
  <si>
    <t>Омская область</t>
  </si>
  <si>
    <t>Белгородская область</t>
  </si>
  <si>
    <t>Саратовская область</t>
  </si>
  <si>
    <t>Волгоградская область</t>
  </si>
  <si>
    <t>Кемеровская область</t>
  </si>
  <si>
    <t>Архангельская область</t>
  </si>
  <si>
    <t>Кировская область</t>
  </si>
  <si>
    <t>Ростовская область</t>
  </si>
  <si>
    <t>Республика Коми</t>
  </si>
  <si>
    <t>Ставропольский край</t>
  </si>
  <si>
    <t>Воронежская область</t>
  </si>
  <si>
    <t>Вологодская область</t>
  </si>
  <si>
    <t>Республика Башкортостан</t>
  </si>
  <si>
    <t>Приморский край</t>
  </si>
  <si>
    <t>Астраханская область</t>
  </si>
  <si>
    <t>Томская область</t>
  </si>
  <si>
    <t>Курская область</t>
  </si>
  <si>
    <t>Удмуртская Республика</t>
  </si>
  <si>
    <t>Амурская область</t>
  </si>
  <si>
    <t>Орловская область</t>
  </si>
  <si>
    <t>Забайкальский край</t>
  </si>
  <si>
    <t>Владимирская область</t>
  </si>
  <si>
    <t>Тюменская область</t>
  </si>
  <si>
    <t>Мурманская область</t>
  </si>
  <si>
    <t>Калининградская область</t>
  </si>
  <si>
    <t>Республика Карелия</t>
  </si>
  <si>
    <t>Республика Саха (Якутия)</t>
  </si>
  <si>
    <t>Кабардино-Балкарская Республика</t>
  </si>
  <si>
    <t>Ивановская область</t>
  </si>
  <si>
    <t>Тульская область</t>
  </si>
  <si>
    <t>Оренбургская область</t>
  </si>
  <si>
    <t>Ярославская область</t>
  </si>
  <si>
    <t>Чувашская Республика</t>
  </si>
  <si>
    <t>Пензенская область</t>
  </si>
  <si>
    <t>Ханты-Мансийский АО</t>
  </si>
  <si>
    <t>Смоленская область</t>
  </si>
  <si>
    <t>Республика Бурятия</t>
  </si>
  <si>
    <t>Республика Мордовия</t>
  </si>
  <si>
    <t>Псковская область</t>
  </si>
  <si>
    <t>Республика Адыгея</t>
  </si>
  <si>
    <t>Республика Дагестан</t>
  </si>
  <si>
    <t>Тамбовская область</t>
  </si>
  <si>
    <t>Липецкая область</t>
  </si>
  <si>
    <t>Тверская область</t>
  </si>
  <si>
    <t>Республика Хакасия</t>
  </si>
  <si>
    <t>Севастополь</t>
  </si>
  <si>
    <t>Курганская область</t>
  </si>
  <si>
    <t>Новгородская область</t>
  </si>
  <si>
    <t>Ульяновская область</t>
  </si>
  <si>
    <t>Еврейская автономная область</t>
  </si>
  <si>
    <t>Калужская область</t>
  </si>
  <si>
    <t>Брянская область</t>
  </si>
  <si>
    <t>Костромская область</t>
  </si>
  <si>
    <t>Хабаровский край</t>
  </si>
  <si>
    <t>Сахалинская область</t>
  </si>
  <si>
    <t>На графике видно, что есть прямая корелляция значений количества смертей и поиску в Google COVID-19,</t>
  </si>
  <si>
    <t>Рязанская область</t>
  </si>
  <si>
    <t>а также прямая корелляция смертей и вакцинацией</t>
  </si>
  <si>
    <t>Камчатский край</t>
  </si>
  <si>
    <t>Ленинградская область</t>
  </si>
  <si>
    <t>Республика Северная Осетия — Алания</t>
  </si>
  <si>
    <t>Республика Тыва</t>
  </si>
  <si>
    <t>Чеченская Республика</t>
  </si>
  <si>
    <t>Республика Ингушетия</t>
  </si>
  <si>
    <t>Республика Калмыкия</t>
  </si>
  <si>
    <t>Республика Алтай</t>
  </si>
  <si>
    <t>Ненецкий автономный округ</t>
  </si>
  <si>
    <t>Ямало-Ненецкий автономный округ</t>
  </si>
  <si>
    <t>Республика Марий Эл</t>
  </si>
  <si>
    <t>Магаданская область</t>
  </si>
  <si>
    <t>Карачаево-Черкесская Республика</t>
  </si>
  <si>
    <t>Чукотский автономный округ</t>
  </si>
  <si>
    <t>Российская Федерация</t>
  </si>
  <si>
    <t>Week</t>
  </si>
  <si>
    <t>COVID-19: (Russia)</t>
  </si>
  <si>
    <t>Вакцинация COVID-19: (Russia)</t>
  </si>
  <si>
    <t xml:space="preserve">    Центральный федеральный округ</t>
  </si>
  <si>
    <t xml:space="preserve">    Северо-Западный федеральный округ</t>
  </si>
  <si>
    <t xml:space="preserve">    Архангельская область (кроме Ненецкого автономного округа)</t>
  </si>
  <si>
    <t xml:space="preserve">    Южный федеральный округ (с 29.07.2016)</t>
  </si>
  <si>
    <t xml:space="preserve">    Северо-Кавказский федеральный округ</t>
  </si>
  <si>
    <t xml:space="preserve">    Приволжский федеральный округ</t>
  </si>
  <si>
    <t xml:space="preserve">    Уральский федеральный округ</t>
  </si>
  <si>
    <t xml:space="preserve">    Тюменская область (кроме Ханты-Мансийского автономного округа-Югры и Ямало-Ненецкого автономного округа)</t>
  </si>
  <si>
    <t xml:space="preserve">    Сибирский федеральный округ</t>
  </si>
  <si>
    <t xml:space="preserve">    Дальневосточный федеральный округ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</si>
</sst>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"/>
    <numFmt numFmtId="165" formatCode="d-m-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Inconsolata"/>
    </font>
    <font>
      <color rgb="FF05386B"/>
      <name val="Arial"/>
    </font>
    <font>
      <color theme="1"/>
      <name val="Arial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B"/>
        <bgColor rgb="FFEFEFEB"/>
      </patternFill>
    </fill>
  </fills>
  <borders count="5">
    <border/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bottom style="thin">
        <color rgb="FFCFCFCF"/>
      </bottom>
    </border>
    <border>
      <right style="thin">
        <color rgb="FFCFCFCF"/>
      </right>
      <bottom style="thin">
        <color rgb="FFCFCFCF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2" fontId="2" numFmtId="4" xfId="0" applyFill="1" applyFont="1" applyNumberFormat="1"/>
    <xf borderId="1" fillId="3" fontId="3" numFmtId="0" xfId="0" applyAlignment="1" applyBorder="1" applyFill="1" applyFont="1">
      <alignment shrinkToFit="0" vertical="top" wrapText="1"/>
    </xf>
    <xf borderId="2" fillId="0" fontId="4" numFmtId="4" xfId="0" applyAlignment="1" applyBorder="1" applyFont="1" applyNumberFormat="1">
      <alignment horizontal="right" vertical="top"/>
    </xf>
    <xf borderId="0" fillId="0" fontId="5" numFmtId="0" xfId="0" applyAlignment="1" applyFont="1">
      <alignment readingOrder="0" shrinkToFit="0" vertical="bottom" wrapText="0"/>
    </xf>
    <xf borderId="3" fillId="3" fontId="3" numFmtId="0" xfId="0" applyAlignment="1" applyBorder="1" applyFont="1">
      <alignment shrinkToFit="0" vertical="top" wrapText="1"/>
    </xf>
    <xf borderId="4" fillId="0" fontId="4" numFmtId="4" xfId="0" applyAlignment="1" applyBorder="1" applyFont="1" applyNumberFormat="1">
      <alignment horizontal="right" vertical="top"/>
    </xf>
    <xf borderId="0" fillId="0" fontId="5" numFmtId="164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3" fillId="3" fontId="3" numFmtId="0" xfId="0" applyAlignment="1" applyBorder="1" applyFont="1">
      <alignment readingOrder="0" shrinkToFit="0" vertical="top" wrapText="1"/>
    </xf>
    <xf borderId="0" fillId="0" fontId="5" numFmtId="165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Выявленные случаи на 100,000 vs Умершие случаи на 100,000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№1'!$H$1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'Задание №1'!$I$2:$I$1000</c:f>
            </c:numRef>
          </c:xVal>
          <c:yVal>
            <c:numRef>
              <c:f>'Задание №1'!$H$2:$H$1000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96823"/>
        <c:axId val="703374847"/>
      </c:scatterChart>
      <c:valAx>
        <c:axId val="21358968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Умершие случаи на 100,000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3374847"/>
      </c:valAx>
      <c:valAx>
        <c:axId val="703374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Выявленные случаи на 100,000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8968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Умершие случаи на 100,000 vs Выявленные случаи на 100,000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№1'!$I$1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'Задание №1'!$H$2:$H$1000</c:f>
            </c:numRef>
          </c:xVal>
          <c:yVal>
            <c:numRef>
              <c:f>'Задание №1'!$I$2:$I$1000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97451"/>
        <c:axId val="420520973"/>
      </c:scatterChart>
      <c:valAx>
        <c:axId val="2964974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Выявленные случаи на 100,000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520973"/>
      </c:valAx>
      <c:valAx>
        <c:axId val="420520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Умершие случаи на 100,000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497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962025</xdr:colOff>
      <xdr:row>35</xdr:row>
      <xdr:rowOff>133350</xdr:rowOff>
    </xdr:from>
    <xdr:ext cx="5762625" cy="3619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952500</xdr:colOff>
      <xdr:row>36</xdr:row>
      <xdr:rowOff>66675</xdr:rowOff>
    </xdr:from>
    <xdr:ext cx="57626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952500</xdr:colOff>
      <xdr:row>52</xdr:row>
      <xdr:rowOff>228600</xdr:rowOff>
    </xdr:from>
    <xdr:ext cx="6410325" cy="35337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962025</xdr:colOff>
      <xdr:row>69</xdr:row>
      <xdr:rowOff>200025</xdr:rowOff>
    </xdr:from>
    <xdr:ext cx="3457575" cy="327660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3" width="20.88"/>
    <col customWidth="1" min="6" max="6" width="32.38"/>
    <col customWidth="1" min="8" max="8" width="28.63"/>
    <col customWidth="1" min="9" max="9" width="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2">
        <v>348.0</v>
      </c>
      <c r="C2" s="2">
        <v>8561.0</v>
      </c>
      <c r="D2" s="2">
        <v>4946.0</v>
      </c>
      <c r="E2" s="2">
        <v>30.0</v>
      </c>
      <c r="F2" s="3">
        <f t="shared" ref="F2:F86" si="1">B2/D2%</f>
        <v>7.035988678</v>
      </c>
      <c r="G2" s="3">
        <f>VLOOKUP(A:A,Sheet2!A:B,2,0)</f>
        <v>12666565</v>
      </c>
      <c r="H2" s="3">
        <f t="shared" ref="H2:H86" si="2">D2*100000/G2</f>
        <v>39.04768183</v>
      </c>
      <c r="I2" s="4">
        <f t="shared" ref="I2:I86" si="3">E2*100000/G2</f>
        <v>0.2368440062</v>
      </c>
      <c r="K2" s="1" t="s">
        <v>10</v>
      </c>
    </row>
    <row r="3">
      <c r="A3" s="1" t="s">
        <v>11</v>
      </c>
      <c r="B3" s="2">
        <v>285.0</v>
      </c>
      <c r="C3" s="2">
        <v>4090.0</v>
      </c>
      <c r="D3" s="2">
        <v>3478.0</v>
      </c>
      <c r="E3" s="2">
        <v>20.0</v>
      </c>
      <c r="F3" s="3">
        <f t="shared" si="1"/>
        <v>8.194364577</v>
      </c>
      <c r="G3" s="3">
        <f>VLOOKUP(A:A,Sheet2!A:B,2,0)</f>
        <v>5391203</v>
      </c>
      <c r="H3" s="3">
        <f t="shared" si="2"/>
        <v>64.51250305</v>
      </c>
      <c r="I3" s="4">
        <f t="shared" si="3"/>
        <v>0.3709747157</v>
      </c>
      <c r="K3" s="1" t="s">
        <v>12</v>
      </c>
    </row>
    <row r="4">
      <c r="A4" s="1" t="s">
        <v>13</v>
      </c>
      <c r="B4" s="2">
        <v>200.0</v>
      </c>
      <c r="C4" s="2">
        <v>1468.0</v>
      </c>
      <c r="D4" s="2">
        <v>1341.0</v>
      </c>
      <c r="E4" s="2">
        <v>0.0</v>
      </c>
      <c r="F4" s="3">
        <f t="shared" si="1"/>
        <v>14.9142431</v>
      </c>
      <c r="G4" s="3">
        <f>VLOOKUP(A:A,Sheet2!A:B,2,0)</f>
        <v>4300374</v>
      </c>
      <c r="H4" s="3">
        <f t="shared" si="2"/>
        <v>31.18333429</v>
      </c>
      <c r="I4" s="4">
        <f t="shared" si="3"/>
        <v>0</v>
      </c>
      <c r="K4" s="1" t="s">
        <v>14</v>
      </c>
    </row>
    <row r="5">
      <c r="A5" s="1" t="s">
        <v>15</v>
      </c>
      <c r="B5" s="2">
        <v>191.0</v>
      </c>
      <c r="C5" s="2">
        <v>1291.0</v>
      </c>
      <c r="D5" s="2">
        <v>851.0</v>
      </c>
      <c r="E5" s="2">
        <v>0.0</v>
      </c>
      <c r="F5" s="3">
        <f t="shared" si="1"/>
        <v>22.44418331</v>
      </c>
      <c r="G5" s="3">
        <f>VLOOKUP(A:A,Sheet2!A:B,2,0)</f>
        <v>5679704</v>
      </c>
      <c r="H5" s="3">
        <f t="shared" si="2"/>
        <v>14.98317518</v>
      </c>
      <c r="I5" s="4">
        <f t="shared" si="3"/>
        <v>0</v>
      </c>
      <c r="K5" s="1" t="s">
        <v>16</v>
      </c>
    </row>
    <row r="6">
      <c r="A6" s="1" t="s">
        <v>17</v>
      </c>
      <c r="B6" s="2">
        <v>186.0</v>
      </c>
      <c r="C6" s="2">
        <v>1676.0</v>
      </c>
      <c r="D6" s="2">
        <v>963.0</v>
      </c>
      <c r="E6" s="2">
        <v>0.0</v>
      </c>
      <c r="F6" s="3">
        <f t="shared" si="1"/>
        <v>19.31464174</v>
      </c>
      <c r="G6" s="3">
        <f>VLOOKUP(A:A,Sheet2!A:B,2,0)</f>
        <v>7699681</v>
      </c>
      <c r="H6" s="3">
        <f t="shared" si="2"/>
        <v>12.50701165</v>
      </c>
      <c r="I6" s="4">
        <f t="shared" si="3"/>
        <v>0</v>
      </c>
    </row>
    <row r="7">
      <c r="A7" s="1" t="s">
        <v>18</v>
      </c>
      <c r="B7" s="2">
        <v>144.0</v>
      </c>
      <c r="C7" s="2">
        <v>815.0</v>
      </c>
      <c r="D7" s="2">
        <v>1131.0</v>
      </c>
      <c r="E7" s="2">
        <v>4.0</v>
      </c>
      <c r="F7" s="3">
        <f t="shared" si="1"/>
        <v>12.73209549</v>
      </c>
      <c r="G7" s="3">
        <f>VLOOKUP(A:A,Sheet2!A:B,2,0)</f>
        <v>2861077</v>
      </c>
      <c r="H7" s="3">
        <f t="shared" si="2"/>
        <v>39.53056838</v>
      </c>
      <c r="I7" s="4">
        <f t="shared" si="3"/>
        <v>0.1398074921</v>
      </c>
    </row>
    <row r="8">
      <c r="A8" s="1" t="s">
        <v>19</v>
      </c>
      <c r="B8" s="2">
        <v>133.0</v>
      </c>
      <c r="C8" s="2">
        <v>2139.0</v>
      </c>
      <c r="D8" s="2">
        <v>1681.0</v>
      </c>
      <c r="E8" s="2">
        <v>3.0</v>
      </c>
      <c r="F8" s="3">
        <f t="shared" si="1"/>
        <v>7.911957168</v>
      </c>
      <c r="G8" s="3">
        <f>VLOOKUP(A:A,Sheet2!A:B,2,0)</f>
        <v>3166848</v>
      </c>
      <c r="H8" s="3">
        <f t="shared" si="2"/>
        <v>53.08117093</v>
      </c>
      <c r="I8" s="4">
        <f t="shared" si="3"/>
        <v>0.09473141749</v>
      </c>
    </row>
    <row r="9">
      <c r="A9" s="1" t="s">
        <v>20</v>
      </c>
      <c r="B9" s="2">
        <v>120.0</v>
      </c>
      <c r="C9" s="2">
        <v>1232.0</v>
      </c>
      <c r="D9" s="2">
        <v>1199.0</v>
      </c>
      <c r="E9" s="2">
        <v>1.0</v>
      </c>
      <c r="F9" s="3">
        <f t="shared" si="1"/>
        <v>10.00834028</v>
      </c>
      <c r="G9" s="3">
        <f>VLOOKUP(A:A,Sheet2!A:B,2,0)</f>
        <v>2383107</v>
      </c>
      <c r="H9" s="3">
        <f t="shared" si="2"/>
        <v>50.31247023</v>
      </c>
      <c r="I9" s="4">
        <f t="shared" si="3"/>
        <v>0.04196202688</v>
      </c>
    </row>
    <row r="10">
      <c r="A10" s="1" t="s">
        <v>21</v>
      </c>
      <c r="B10" s="2">
        <v>117.0</v>
      </c>
      <c r="C10" s="2">
        <v>542.0</v>
      </c>
      <c r="D10" s="2">
        <v>1444.0</v>
      </c>
      <c r="E10" s="2">
        <v>3.0</v>
      </c>
      <c r="F10" s="3">
        <f t="shared" si="1"/>
        <v>8.102493075</v>
      </c>
      <c r="G10" s="3">
        <f>VLOOKUP(A:A,Sheet2!A:B,2,0)</f>
        <v>3189749</v>
      </c>
      <c r="H10" s="3">
        <f t="shared" si="2"/>
        <v>45.27001968</v>
      </c>
      <c r="I10" s="4">
        <f t="shared" si="3"/>
        <v>0.09405128742</v>
      </c>
    </row>
    <row r="11">
      <c r="A11" s="1" t="s">
        <v>22</v>
      </c>
      <c r="B11" s="2">
        <v>106.0</v>
      </c>
      <c r="C11" s="2">
        <v>1236.0</v>
      </c>
      <c r="D11" s="2">
        <v>942.0</v>
      </c>
      <c r="E11" s="2">
        <v>0.0</v>
      </c>
      <c r="F11" s="3">
        <f t="shared" si="1"/>
        <v>11.25265393</v>
      </c>
      <c r="G11" s="3">
        <f>VLOOKUP(A:A,Sheet2!A:B,2,0)</f>
        <v>3898504</v>
      </c>
      <c r="H11" s="3">
        <f t="shared" si="2"/>
        <v>24.16311488</v>
      </c>
      <c r="I11" s="4">
        <f t="shared" si="3"/>
        <v>0</v>
      </c>
    </row>
    <row r="12">
      <c r="A12" s="1" t="s">
        <v>23</v>
      </c>
      <c r="B12" s="2">
        <v>98.0</v>
      </c>
      <c r="C12" s="2">
        <v>527.0</v>
      </c>
      <c r="D12" s="2">
        <v>771.0</v>
      </c>
      <c r="E12" s="2">
        <v>2.0</v>
      </c>
      <c r="F12" s="3">
        <f t="shared" si="1"/>
        <v>12.71076524</v>
      </c>
      <c r="G12" s="3">
        <f>VLOOKUP(A:A,Sheet2!A:B,2,0)</f>
        <v>3454589</v>
      </c>
      <c r="H12" s="3">
        <f t="shared" si="2"/>
        <v>22.31813973</v>
      </c>
      <c r="I12" s="4">
        <f t="shared" si="3"/>
        <v>0.05789400707</v>
      </c>
    </row>
    <row r="13">
      <c r="A13" s="1" t="s">
        <v>24</v>
      </c>
      <c r="B13" s="2">
        <v>95.0</v>
      </c>
      <c r="C13" s="2">
        <v>318.0</v>
      </c>
      <c r="D13" s="2">
        <v>380.0</v>
      </c>
      <c r="E13" s="2">
        <v>1.0</v>
      </c>
      <c r="F13" s="3">
        <f t="shared" si="1"/>
        <v>25</v>
      </c>
      <c r="G13" s="3">
        <f>VLOOKUP(A:A,Sheet2!A:B,2,0)</f>
        <v>1907100</v>
      </c>
      <c r="H13" s="3">
        <f t="shared" si="2"/>
        <v>19.9255414</v>
      </c>
      <c r="I13" s="4">
        <f t="shared" si="3"/>
        <v>0.05243563526</v>
      </c>
    </row>
    <row r="14">
      <c r="A14" s="1" t="s">
        <v>25</v>
      </c>
      <c r="B14" s="2">
        <v>94.0</v>
      </c>
      <c r="C14" s="2">
        <v>1146.0</v>
      </c>
      <c r="D14" s="2">
        <v>734.0</v>
      </c>
      <c r="E14" s="2">
        <v>2.0</v>
      </c>
      <c r="F14" s="3">
        <f t="shared" si="1"/>
        <v>12.80653951</v>
      </c>
      <c r="G14" s="3">
        <f>VLOOKUP(A:A,Sheet2!A:B,2,0)</f>
        <v>2306753</v>
      </c>
      <c r="H14" s="3">
        <f t="shared" si="2"/>
        <v>31.81961831</v>
      </c>
      <c r="I14" s="4">
        <f t="shared" si="3"/>
        <v>0.08670195725</v>
      </c>
    </row>
    <row r="15">
      <c r="A15" s="1" t="s">
        <v>26</v>
      </c>
      <c r="B15" s="2">
        <v>89.0</v>
      </c>
      <c r="C15" s="2">
        <v>1308.0</v>
      </c>
      <c r="D15" s="2">
        <v>1086.0</v>
      </c>
      <c r="E15" s="2">
        <v>1.0</v>
      </c>
      <c r="F15" s="3">
        <f t="shared" si="1"/>
        <v>8.195211786</v>
      </c>
      <c r="G15" s="3">
        <f>VLOOKUP(A:A,Sheet2!A:B,2,0)</f>
        <v>2589261</v>
      </c>
      <c r="H15" s="3">
        <f t="shared" si="2"/>
        <v>41.9424693</v>
      </c>
      <c r="I15" s="4">
        <f t="shared" si="3"/>
        <v>0.03862105829</v>
      </c>
    </row>
    <row r="16">
      <c r="A16" s="1" t="s">
        <v>27</v>
      </c>
      <c r="B16" s="2">
        <v>87.0</v>
      </c>
      <c r="C16" s="2">
        <v>733.0</v>
      </c>
      <c r="D16" s="2">
        <v>985.0</v>
      </c>
      <c r="E16" s="2">
        <v>1.0</v>
      </c>
      <c r="F16" s="3">
        <f t="shared" si="1"/>
        <v>8.83248731</v>
      </c>
      <c r="G16" s="3">
        <f>VLOOKUP(A:A,Sheet2!A:B,2,0)</f>
        <v>2792003</v>
      </c>
      <c r="H16" s="3">
        <f t="shared" si="2"/>
        <v>35.27933172</v>
      </c>
      <c r="I16" s="4">
        <f t="shared" si="3"/>
        <v>0.03581658043</v>
      </c>
    </row>
    <row r="17">
      <c r="A17" s="1" t="s">
        <v>28</v>
      </c>
      <c r="B17" s="2">
        <v>86.0</v>
      </c>
      <c r="C17" s="2">
        <v>474.0</v>
      </c>
      <c r="D17" s="2">
        <v>249.0</v>
      </c>
      <c r="E17" s="2">
        <v>1.0</v>
      </c>
      <c r="F17" s="3">
        <f t="shared" si="1"/>
        <v>34.53815261</v>
      </c>
      <c r="G17" s="3">
        <f>VLOOKUP(A:A,Sheet2!A:B,2,0)</f>
        <v>1915170</v>
      </c>
      <c r="H17" s="3">
        <f t="shared" si="2"/>
        <v>13.00145679</v>
      </c>
      <c r="I17" s="4">
        <f t="shared" si="3"/>
        <v>0.0522146859</v>
      </c>
    </row>
    <row r="18">
      <c r="A18" s="1" t="s">
        <v>29</v>
      </c>
      <c r="B18" s="2">
        <v>86.0</v>
      </c>
      <c r="C18" s="2">
        <v>419.0</v>
      </c>
      <c r="D18" s="2">
        <v>472.0</v>
      </c>
      <c r="E18" s="2">
        <v>0.0</v>
      </c>
      <c r="F18" s="3">
        <f t="shared" si="1"/>
        <v>18.22033898</v>
      </c>
      <c r="G18" s="3">
        <f>VLOOKUP(A:A,Sheet2!A:B,2,0)</f>
        <v>1545205</v>
      </c>
      <c r="H18" s="3">
        <f t="shared" si="2"/>
        <v>30.54610877</v>
      </c>
      <c r="I18" s="4">
        <f t="shared" si="3"/>
        <v>0</v>
      </c>
    </row>
    <row r="19">
      <c r="A19" s="1" t="s">
        <v>30</v>
      </c>
      <c r="B19" s="2">
        <v>83.0</v>
      </c>
      <c r="C19" s="2">
        <v>85.0</v>
      </c>
      <c r="D19" s="2">
        <v>822.0</v>
      </c>
      <c r="E19" s="2">
        <v>0.0</v>
      </c>
      <c r="F19" s="3">
        <f t="shared" si="1"/>
        <v>10.0973236</v>
      </c>
      <c r="G19" s="3">
        <f>VLOOKUP(A:A,Sheet2!A:B,2,0)</f>
        <v>2408503</v>
      </c>
      <c r="H19" s="3">
        <f t="shared" si="2"/>
        <v>34.1290835</v>
      </c>
      <c r="I19" s="4">
        <f t="shared" si="3"/>
        <v>0</v>
      </c>
    </row>
    <row r="20">
      <c r="A20" s="1" t="s">
        <v>31</v>
      </c>
      <c r="B20" s="2">
        <v>80.0</v>
      </c>
      <c r="C20" s="2">
        <v>1253.0</v>
      </c>
      <c r="D20" s="2">
        <v>792.0</v>
      </c>
      <c r="E20" s="2">
        <v>0.0</v>
      </c>
      <c r="F20" s="3">
        <f t="shared" si="1"/>
        <v>10.1010101</v>
      </c>
      <c r="G20" s="3">
        <f>VLOOKUP(A:A,Sheet2!A:B,2,0)</f>
        <v>2482796</v>
      </c>
      <c r="H20" s="3">
        <f t="shared" si="2"/>
        <v>31.89951974</v>
      </c>
      <c r="I20" s="4">
        <f t="shared" si="3"/>
        <v>0</v>
      </c>
    </row>
    <row r="21">
      <c r="A21" s="1" t="s">
        <v>32</v>
      </c>
      <c r="B21" s="2">
        <v>79.0</v>
      </c>
      <c r="C21" s="2">
        <v>867.0</v>
      </c>
      <c r="D21" s="2">
        <v>885.0</v>
      </c>
      <c r="E21" s="2">
        <v>2.0</v>
      </c>
      <c r="F21" s="3">
        <f t="shared" si="1"/>
        <v>8.926553672</v>
      </c>
      <c r="G21" s="3">
        <f>VLOOKUP(A:A,Sheet2!A:B,2,0)</f>
        <v>2645650</v>
      </c>
      <c r="H21" s="3">
        <f t="shared" si="2"/>
        <v>33.45113677</v>
      </c>
      <c r="I21" s="4">
        <f t="shared" si="3"/>
        <v>0.07559578931</v>
      </c>
    </row>
    <row r="22">
      <c r="A22" s="1" t="s">
        <v>33</v>
      </c>
      <c r="B22" s="2">
        <v>78.0</v>
      </c>
      <c r="C22" s="2">
        <v>577.0</v>
      </c>
      <c r="D22" s="2">
        <v>654.0</v>
      </c>
      <c r="E22" s="2">
        <v>0.0</v>
      </c>
      <c r="F22" s="3">
        <f t="shared" si="1"/>
        <v>11.9266055</v>
      </c>
      <c r="G22" s="3">
        <f>VLOOKUP(A:A,Sheet2!A:B,2,0)</f>
        <v>1131793</v>
      </c>
      <c r="H22" s="3">
        <f t="shared" si="2"/>
        <v>57.78441818</v>
      </c>
      <c r="I22" s="4">
        <f t="shared" si="3"/>
        <v>0</v>
      </c>
    </row>
    <row r="23">
      <c r="A23" s="1" t="s">
        <v>34</v>
      </c>
      <c r="B23" s="2">
        <v>77.0</v>
      </c>
      <c r="C23" s="2">
        <v>66.0</v>
      </c>
      <c r="D23" s="2">
        <v>166.0</v>
      </c>
      <c r="E23" s="2">
        <v>1.0</v>
      </c>
      <c r="F23" s="3">
        <f t="shared" si="1"/>
        <v>46.38554217</v>
      </c>
      <c r="G23" s="3">
        <f>VLOOKUP(A:A,Sheet2!A:B,2,0)</f>
        <v>1256287</v>
      </c>
      <c r="H23" s="3">
        <f t="shared" si="2"/>
        <v>13.21354117</v>
      </c>
      <c r="I23" s="4">
        <f t="shared" si="3"/>
        <v>0.07959964562</v>
      </c>
    </row>
    <row r="24">
      <c r="A24" s="1" t="s">
        <v>35</v>
      </c>
      <c r="B24" s="2">
        <v>71.0</v>
      </c>
      <c r="C24" s="2">
        <v>469.0</v>
      </c>
      <c r="D24" s="2">
        <v>381.0</v>
      </c>
      <c r="E24" s="2">
        <v>2.0</v>
      </c>
      <c r="F24" s="3">
        <f t="shared" si="1"/>
        <v>18.6351706</v>
      </c>
      <c r="G24" s="3">
        <f>VLOOKUP(A:A,Sheet2!A:B,2,0)</f>
        <v>4189653</v>
      </c>
      <c r="H24" s="3">
        <f t="shared" si="2"/>
        <v>9.093831876</v>
      </c>
      <c r="I24" s="4">
        <f t="shared" si="3"/>
        <v>0.04773665027</v>
      </c>
    </row>
    <row r="25">
      <c r="A25" s="1" t="s">
        <v>36</v>
      </c>
      <c r="B25" s="2">
        <v>68.0</v>
      </c>
      <c r="C25" s="2">
        <v>25.0</v>
      </c>
      <c r="D25" s="2">
        <v>315.0</v>
      </c>
      <c r="E25" s="2">
        <v>0.0</v>
      </c>
      <c r="F25" s="3">
        <f t="shared" si="1"/>
        <v>21.58730159</v>
      </c>
      <c r="G25" s="3">
        <f>VLOOKUP(A:A,Sheet2!A:B,2,0)</f>
        <v>817032</v>
      </c>
      <c r="H25" s="3">
        <f t="shared" si="2"/>
        <v>38.55418148</v>
      </c>
      <c r="I25" s="4">
        <f t="shared" si="3"/>
        <v>0</v>
      </c>
    </row>
    <row r="26">
      <c r="A26" s="1" t="s">
        <v>37</v>
      </c>
      <c r="B26" s="2">
        <v>66.0</v>
      </c>
      <c r="C26" s="2">
        <v>703.0</v>
      </c>
      <c r="D26" s="2">
        <v>235.0</v>
      </c>
      <c r="E26" s="2">
        <v>0.0</v>
      </c>
      <c r="F26" s="3">
        <f t="shared" si="1"/>
        <v>28.08510638</v>
      </c>
      <c r="G26" s="3">
        <f>VLOOKUP(A:A,Sheet2!A:B,2,0)</f>
        <v>2798184</v>
      </c>
      <c r="H26" s="3">
        <f t="shared" si="2"/>
        <v>8.398304043</v>
      </c>
      <c r="I26" s="4">
        <f t="shared" si="3"/>
        <v>0</v>
      </c>
    </row>
    <row r="27">
      <c r="A27" s="1" t="s">
        <v>38</v>
      </c>
      <c r="B27" s="2">
        <v>64.0</v>
      </c>
      <c r="C27" s="2">
        <v>1602.0</v>
      </c>
      <c r="D27" s="2">
        <v>1482.0</v>
      </c>
      <c r="E27" s="2">
        <v>0.0</v>
      </c>
      <c r="F27" s="3">
        <f t="shared" si="1"/>
        <v>4.318488529</v>
      </c>
      <c r="G27" s="3">
        <f>VLOOKUP(A:A,Sheet2!A:B,2,0)</f>
        <v>2314906</v>
      </c>
      <c r="H27" s="3">
        <f t="shared" si="2"/>
        <v>64.01987813</v>
      </c>
      <c r="I27" s="4">
        <f t="shared" si="3"/>
        <v>0</v>
      </c>
    </row>
    <row r="28">
      <c r="A28" s="1" t="s">
        <v>39</v>
      </c>
      <c r="B28" s="2">
        <v>62.0</v>
      </c>
      <c r="C28" s="2">
        <v>365.0</v>
      </c>
      <c r="D28" s="2">
        <v>364.0</v>
      </c>
      <c r="E28" s="2">
        <v>0.0</v>
      </c>
      <c r="F28" s="3">
        <f t="shared" si="1"/>
        <v>17.03296703</v>
      </c>
      <c r="G28" s="3">
        <f>VLOOKUP(A:A,Sheet2!A:B,2,0)</f>
        <v>1155744</v>
      </c>
      <c r="H28" s="3">
        <f t="shared" si="2"/>
        <v>31.49486391</v>
      </c>
      <c r="I28" s="4">
        <f t="shared" si="3"/>
        <v>0</v>
      </c>
    </row>
    <row r="29">
      <c r="A29" s="1" t="s">
        <v>40</v>
      </c>
      <c r="B29" s="2">
        <v>56.0</v>
      </c>
      <c r="C29" s="2">
        <v>697.0</v>
      </c>
      <c r="D29" s="2">
        <v>554.0</v>
      </c>
      <c r="E29" s="2">
        <v>3.0</v>
      </c>
      <c r="F29" s="3">
        <f t="shared" si="1"/>
        <v>10.10830325</v>
      </c>
      <c r="G29" s="3">
        <f>VLOOKUP(A:A,Sheet2!A:B,2,0)</f>
        <v>4025968</v>
      </c>
      <c r="H29" s="3">
        <f t="shared" si="2"/>
        <v>13.76066576</v>
      </c>
      <c r="I29" s="4">
        <f t="shared" si="3"/>
        <v>0.07451624057</v>
      </c>
    </row>
    <row r="30">
      <c r="A30" s="1" t="s">
        <v>41</v>
      </c>
      <c r="B30" s="2">
        <v>54.0</v>
      </c>
      <c r="C30" s="2">
        <v>591.0</v>
      </c>
      <c r="D30" s="2">
        <v>376.0</v>
      </c>
      <c r="E30" s="2">
        <v>0.0</v>
      </c>
      <c r="F30" s="3">
        <f t="shared" si="1"/>
        <v>14.36170213</v>
      </c>
      <c r="G30" s="3">
        <f>VLOOKUP(A:A,Sheet2!A:B,2,0)</f>
        <v>1886856</v>
      </c>
      <c r="H30" s="3">
        <f t="shared" si="2"/>
        <v>19.92732885</v>
      </c>
      <c r="I30" s="4">
        <f t="shared" si="3"/>
        <v>0</v>
      </c>
    </row>
    <row r="31">
      <c r="A31" s="1" t="s">
        <v>42</v>
      </c>
      <c r="B31" s="2">
        <v>52.0</v>
      </c>
      <c r="C31" s="2">
        <v>759.0</v>
      </c>
      <c r="D31" s="2">
        <v>276.0</v>
      </c>
      <c r="E31" s="2">
        <v>2.0</v>
      </c>
      <c r="F31" s="3">
        <f t="shared" si="1"/>
        <v>18.84057971</v>
      </c>
      <c r="G31" s="3">
        <f>VLOOKUP(A:A,Sheet2!A:B,2,0)</f>
        <v>1001780</v>
      </c>
      <c r="H31" s="3">
        <f t="shared" si="2"/>
        <v>27.55095929</v>
      </c>
      <c r="I31" s="4">
        <f t="shared" si="3"/>
        <v>0.1996446326</v>
      </c>
    </row>
    <row r="32">
      <c r="A32" s="1" t="s">
        <v>43</v>
      </c>
      <c r="B32" s="2">
        <v>48.0</v>
      </c>
      <c r="C32" s="2">
        <v>241.0</v>
      </c>
      <c r="D32" s="2">
        <v>401.0</v>
      </c>
      <c r="E32" s="2">
        <v>0.0</v>
      </c>
      <c r="F32" s="3">
        <f t="shared" si="1"/>
        <v>11.97007481</v>
      </c>
      <c r="G32" s="3">
        <f>VLOOKUP(A:A,Sheet2!A:B,2,0)</f>
        <v>1074805</v>
      </c>
      <c r="H32" s="3">
        <f t="shared" si="2"/>
        <v>37.30909328</v>
      </c>
      <c r="I32" s="4">
        <f t="shared" si="3"/>
        <v>0</v>
      </c>
    </row>
    <row r="33">
      <c r="A33" s="1" t="s">
        <v>44</v>
      </c>
      <c r="B33" s="2">
        <v>46.0</v>
      </c>
      <c r="C33" s="2">
        <v>193.0</v>
      </c>
      <c r="D33" s="2">
        <v>586.0</v>
      </c>
      <c r="E33" s="2">
        <v>1.0</v>
      </c>
      <c r="F33" s="3">
        <f t="shared" si="1"/>
        <v>7.849829352</v>
      </c>
      <c r="G33" s="3">
        <f>VLOOKUP(A:A,Sheet2!A:B,2,0)</f>
        <v>1100248</v>
      </c>
      <c r="H33" s="3">
        <f t="shared" si="2"/>
        <v>53.2607194</v>
      </c>
      <c r="I33" s="4">
        <f t="shared" si="3"/>
        <v>0.09088859966</v>
      </c>
    </row>
    <row r="34">
      <c r="A34" s="1" t="s">
        <v>45</v>
      </c>
      <c r="B34" s="2">
        <v>46.0</v>
      </c>
      <c r="C34" s="2">
        <v>105.0</v>
      </c>
      <c r="D34" s="2">
        <v>1195.0</v>
      </c>
      <c r="E34" s="2">
        <v>2.0</v>
      </c>
      <c r="F34" s="3">
        <f t="shared" si="1"/>
        <v>3.849372385</v>
      </c>
      <c r="G34" s="3">
        <f>VLOOKUP(A:A,Sheet2!A:B,2,0)</f>
        <v>1497156</v>
      </c>
      <c r="H34" s="3">
        <f t="shared" si="2"/>
        <v>79.8180016</v>
      </c>
      <c r="I34" s="4">
        <f t="shared" si="3"/>
        <v>0.1335866136</v>
      </c>
    </row>
    <row r="35">
      <c r="A35" s="1" t="s">
        <v>46</v>
      </c>
      <c r="B35" s="2">
        <v>45.0</v>
      </c>
      <c r="C35" s="2">
        <v>487.0</v>
      </c>
      <c r="D35" s="2">
        <v>336.0</v>
      </c>
      <c r="E35" s="2">
        <v>0.0</v>
      </c>
      <c r="F35" s="3">
        <f t="shared" si="1"/>
        <v>13.39285714</v>
      </c>
      <c r="G35" s="3">
        <f>VLOOKUP(A:A,Sheet2!A:B,2,0)</f>
        <v>785945</v>
      </c>
      <c r="H35" s="3">
        <f t="shared" si="2"/>
        <v>42.75108309</v>
      </c>
      <c r="I35" s="4">
        <f t="shared" si="3"/>
        <v>0</v>
      </c>
    </row>
    <row r="36">
      <c r="A36" s="1" t="s">
        <v>47</v>
      </c>
      <c r="B36" s="2">
        <v>44.0</v>
      </c>
      <c r="C36" s="2">
        <v>411.0</v>
      </c>
      <c r="D36" s="2">
        <v>362.0</v>
      </c>
      <c r="E36" s="2">
        <v>1.0</v>
      </c>
      <c r="F36" s="3">
        <f t="shared" si="1"/>
        <v>12.15469613</v>
      </c>
      <c r="G36" s="3">
        <f>VLOOKUP(A:A,Sheet2!A:B,2,0)</f>
        <v>729092</v>
      </c>
      <c r="H36" s="3">
        <f t="shared" si="2"/>
        <v>49.65079853</v>
      </c>
      <c r="I36" s="4">
        <f t="shared" si="3"/>
        <v>0.137156902</v>
      </c>
    </row>
    <row r="37">
      <c r="A37" s="1" t="s">
        <v>48</v>
      </c>
      <c r="B37" s="2">
        <v>42.0</v>
      </c>
      <c r="C37" s="2">
        <v>623.0</v>
      </c>
      <c r="D37" s="2">
        <v>341.0</v>
      </c>
      <c r="E37" s="2">
        <v>0.0</v>
      </c>
      <c r="F37" s="3">
        <f t="shared" si="1"/>
        <v>12.31671554</v>
      </c>
      <c r="G37" s="3">
        <f>VLOOKUP(A:A,Sheet2!A:B,2,0)</f>
        <v>1056592</v>
      </c>
      <c r="H37" s="3">
        <f t="shared" si="2"/>
        <v>32.27357391</v>
      </c>
      <c r="I37" s="4">
        <f t="shared" si="3"/>
        <v>0</v>
      </c>
    </row>
    <row r="38">
      <c r="A38" s="1" t="s">
        <v>49</v>
      </c>
      <c r="B38" s="2">
        <v>41.0</v>
      </c>
      <c r="C38" s="2">
        <v>250.0</v>
      </c>
      <c r="D38" s="2">
        <v>451.0</v>
      </c>
      <c r="E38" s="2">
        <v>0.0</v>
      </c>
      <c r="F38" s="3">
        <f t="shared" si="1"/>
        <v>9.090909091</v>
      </c>
      <c r="G38" s="3">
        <f>VLOOKUP(A:A,Sheet2!A:B,2,0)</f>
        <v>1350257</v>
      </c>
      <c r="H38" s="3">
        <f t="shared" si="2"/>
        <v>33.40104884</v>
      </c>
      <c r="I38" s="4">
        <f t="shared" si="3"/>
        <v>0</v>
      </c>
    </row>
    <row r="39">
      <c r="A39" s="1" t="s">
        <v>50</v>
      </c>
      <c r="B39" s="2">
        <v>41.0</v>
      </c>
      <c r="C39" s="2">
        <v>462.0</v>
      </c>
      <c r="D39" s="2">
        <v>970.0</v>
      </c>
      <c r="E39" s="2">
        <v>0.0</v>
      </c>
      <c r="F39" s="3">
        <f t="shared" si="1"/>
        <v>4.226804124</v>
      </c>
      <c r="G39" s="3">
        <f>VLOOKUP(A:A,Sheet2!A:B,2,0)</f>
        <v>3767295</v>
      </c>
      <c r="H39" s="3">
        <f t="shared" si="2"/>
        <v>25.74791727</v>
      </c>
      <c r="I39" s="4">
        <f t="shared" si="3"/>
        <v>0</v>
      </c>
    </row>
    <row r="40">
      <c r="A40" s="1" t="s">
        <v>51</v>
      </c>
      <c r="B40" s="2">
        <v>39.0</v>
      </c>
      <c r="C40" s="2">
        <v>117.0</v>
      </c>
      <c r="D40" s="2">
        <v>180.0</v>
      </c>
      <c r="E40" s="2">
        <v>0.0</v>
      </c>
      <c r="F40" s="3">
        <f t="shared" si="1"/>
        <v>21.66666667</v>
      </c>
      <c r="G40" s="3">
        <f>VLOOKUP(A:A,Sheet2!A:B,2,0)</f>
        <v>737134</v>
      </c>
      <c r="H40" s="3">
        <f t="shared" si="2"/>
        <v>24.41889806</v>
      </c>
      <c r="I40" s="4">
        <f t="shared" si="3"/>
        <v>0</v>
      </c>
    </row>
    <row r="41">
      <c r="A41" s="1" t="s">
        <v>52</v>
      </c>
      <c r="B41" s="2">
        <v>39.0</v>
      </c>
      <c r="C41" s="2">
        <v>163.0</v>
      </c>
      <c r="D41" s="2">
        <v>294.0</v>
      </c>
      <c r="E41" s="2">
        <v>1.0</v>
      </c>
      <c r="F41" s="3">
        <f t="shared" si="1"/>
        <v>13.26530612</v>
      </c>
      <c r="G41" s="3">
        <f>VLOOKUP(A:A,Sheet2!A:B,2,0)</f>
        <v>1015568</v>
      </c>
      <c r="H41" s="3">
        <f t="shared" si="2"/>
        <v>28.94931703</v>
      </c>
      <c r="I41" s="4">
        <f t="shared" si="3"/>
        <v>0.09846706474</v>
      </c>
    </row>
    <row r="42">
      <c r="A42" s="1" t="s">
        <v>53</v>
      </c>
      <c r="B42" s="2">
        <v>37.0</v>
      </c>
      <c r="C42" s="2">
        <v>198.0</v>
      </c>
      <c r="D42" s="2">
        <v>357.0</v>
      </c>
      <c r="E42" s="2">
        <v>0.0</v>
      </c>
      <c r="F42" s="3">
        <f t="shared" si="1"/>
        <v>10.36414566</v>
      </c>
      <c r="G42" s="3">
        <f>VLOOKUP(A:A,Sheet2!A:B,2,0)</f>
        <v>611567</v>
      </c>
      <c r="H42" s="3">
        <f t="shared" si="2"/>
        <v>58.37463434</v>
      </c>
      <c r="I42" s="4">
        <f t="shared" si="3"/>
        <v>0</v>
      </c>
    </row>
    <row r="43">
      <c r="A43" s="1" t="s">
        <v>54</v>
      </c>
      <c r="B43" s="2">
        <v>37.0</v>
      </c>
      <c r="C43" s="2">
        <v>237.0</v>
      </c>
      <c r="D43" s="2">
        <v>445.0</v>
      </c>
      <c r="E43" s="2">
        <v>0.0</v>
      </c>
      <c r="F43" s="3">
        <f t="shared" si="1"/>
        <v>8.314606742</v>
      </c>
      <c r="G43" s="3">
        <f>VLOOKUP(A:A,Sheet2!A:B,2,0)</f>
        <v>976983</v>
      </c>
      <c r="H43" s="3">
        <f t="shared" si="2"/>
        <v>45.54838723</v>
      </c>
      <c r="I43" s="4">
        <f t="shared" si="3"/>
        <v>0</v>
      </c>
    </row>
    <row r="44">
      <c r="A44" s="1" t="s">
        <v>55</v>
      </c>
      <c r="B44" s="2">
        <v>36.0</v>
      </c>
      <c r="C44" s="2">
        <v>91.0</v>
      </c>
      <c r="D44" s="2">
        <v>251.0</v>
      </c>
      <c r="E44" s="2">
        <v>1.0</v>
      </c>
      <c r="F44" s="3">
        <f t="shared" si="1"/>
        <v>14.34262948</v>
      </c>
      <c r="G44" s="3">
        <f>VLOOKUP(A:A,Sheet2!A:B,2,0)</f>
        <v>868771</v>
      </c>
      <c r="H44" s="3">
        <f t="shared" si="2"/>
        <v>28.89138795</v>
      </c>
      <c r="I44" s="4">
        <f t="shared" si="3"/>
        <v>0.1151051313</v>
      </c>
    </row>
    <row r="45">
      <c r="A45" s="1" t="s">
        <v>56</v>
      </c>
      <c r="B45" s="2">
        <v>36.0</v>
      </c>
      <c r="C45" s="2">
        <v>118.0</v>
      </c>
      <c r="D45" s="2">
        <v>299.0</v>
      </c>
      <c r="E45" s="2">
        <v>1.0</v>
      </c>
      <c r="F45" s="3">
        <f t="shared" si="1"/>
        <v>12.04013378</v>
      </c>
      <c r="G45" s="3">
        <f>VLOOKUP(A:A,Sheet2!A:B,2,0)</f>
        <v>992083</v>
      </c>
      <c r="H45" s="3">
        <f t="shared" si="2"/>
        <v>30.13860735</v>
      </c>
      <c r="I45" s="4">
        <f t="shared" si="3"/>
        <v>0.1007980179</v>
      </c>
    </row>
    <row r="46">
      <c r="A46" s="1" t="s">
        <v>57</v>
      </c>
      <c r="B46" s="2">
        <v>36.0</v>
      </c>
      <c r="C46" s="2">
        <v>420.0</v>
      </c>
      <c r="D46" s="2">
        <v>337.0</v>
      </c>
      <c r="E46" s="2">
        <v>1.0</v>
      </c>
      <c r="F46" s="3">
        <f t="shared" si="1"/>
        <v>10.68249258</v>
      </c>
      <c r="G46" s="3">
        <f>VLOOKUP(A:A,Sheet2!A:B,2,0)</f>
        <v>1457621</v>
      </c>
      <c r="H46" s="3">
        <f t="shared" si="2"/>
        <v>23.11986449</v>
      </c>
      <c r="I46" s="4">
        <f t="shared" si="3"/>
        <v>0.06860493914</v>
      </c>
    </row>
    <row r="47">
      <c r="A47" s="1" t="s">
        <v>58</v>
      </c>
      <c r="B47" s="2">
        <v>34.0</v>
      </c>
      <c r="C47" s="2">
        <v>416.0</v>
      </c>
      <c r="D47" s="2">
        <v>444.0</v>
      </c>
      <c r="E47" s="2">
        <v>0.0</v>
      </c>
      <c r="F47" s="3">
        <f t="shared" si="1"/>
        <v>7.657657658</v>
      </c>
      <c r="G47" s="3">
        <f>VLOOKUP(A:A,Sheet2!A:B,2,0)</f>
        <v>1949875</v>
      </c>
      <c r="H47" s="3">
        <f t="shared" si="2"/>
        <v>22.77069043</v>
      </c>
      <c r="I47" s="4">
        <f t="shared" si="3"/>
        <v>0</v>
      </c>
    </row>
    <row r="48">
      <c r="A48" s="1" t="s">
        <v>59</v>
      </c>
      <c r="B48" s="2">
        <v>32.0</v>
      </c>
      <c r="C48" s="2">
        <v>22.0</v>
      </c>
      <c r="D48" s="2">
        <v>318.0</v>
      </c>
      <c r="E48" s="2">
        <v>0.0</v>
      </c>
      <c r="F48" s="3">
        <f t="shared" si="1"/>
        <v>10.06289308</v>
      </c>
      <c r="G48" s="3">
        <f>VLOOKUP(A:A,Sheet2!A:B,2,0)</f>
        <v>1247407</v>
      </c>
      <c r="H48" s="3">
        <f t="shared" si="2"/>
        <v>25.49288244</v>
      </c>
      <c r="I48" s="4">
        <f t="shared" si="3"/>
        <v>0</v>
      </c>
    </row>
    <row r="49">
      <c r="A49" s="1" t="s">
        <v>60</v>
      </c>
      <c r="B49" s="2">
        <v>32.0</v>
      </c>
      <c r="C49" s="2">
        <v>211.0</v>
      </c>
      <c r="D49" s="2">
        <v>344.0</v>
      </c>
      <c r="E49" s="2">
        <v>1.0</v>
      </c>
      <c r="F49" s="3">
        <f t="shared" si="1"/>
        <v>9.302325581</v>
      </c>
      <c r="G49" s="3">
        <f>VLOOKUP(A:A,Sheet2!A:B,2,0)</f>
        <v>1212847</v>
      </c>
      <c r="H49" s="3">
        <f t="shared" si="2"/>
        <v>28.36301693</v>
      </c>
      <c r="I49" s="4">
        <f t="shared" si="3"/>
        <v>0.08245063062</v>
      </c>
    </row>
    <row r="50">
      <c r="A50" s="1" t="s">
        <v>61</v>
      </c>
      <c r="B50" s="2">
        <v>32.0</v>
      </c>
      <c r="C50" s="2">
        <v>411.0</v>
      </c>
      <c r="D50" s="2">
        <v>553.0</v>
      </c>
      <c r="E50" s="2">
        <v>2.0</v>
      </c>
      <c r="F50" s="3">
        <f t="shared" si="1"/>
        <v>5.786618445</v>
      </c>
      <c r="G50" s="3">
        <f>VLOOKUP(A:A,Sheet2!A:B,2,0)</f>
        <v>1298230</v>
      </c>
      <c r="H50" s="3">
        <f t="shared" si="2"/>
        <v>42.59645825</v>
      </c>
      <c r="I50" s="4">
        <f t="shared" si="3"/>
        <v>0.1540559069</v>
      </c>
    </row>
    <row r="51">
      <c r="A51" s="1" t="s">
        <v>62</v>
      </c>
      <c r="B51" s="2">
        <v>31.0</v>
      </c>
      <c r="C51" s="2">
        <v>477.0</v>
      </c>
      <c r="D51" s="2">
        <v>506.0</v>
      </c>
      <c r="E51" s="2">
        <v>1.0</v>
      </c>
      <c r="F51" s="3">
        <f t="shared" si="1"/>
        <v>6.126482213</v>
      </c>
      <c r="G51" s="3">
        <f>VLOOKUP(A:A,Sheet2!A:B,2,0)</f>
        <v>1681165</v>
      </c>
      <c r="H51" s="3">
        <f t="shared" si="2"/>
        <v>30.09817597</v>
      </c>
      <c r="I51" s="4">
        <f t="shared" si="3"/>
        <v>0.0594825612</v>
      </c>
    </row>
    <row r="52">
      <c r="A52" s="1" t="s">
        <v>63</v>
      </c>
      <c r="B52" s="2">
        <v>29.0</v>
      </c>
      <c r="C52" s="2">
        <v>264.0</v>
      </c>
      <c r="D52" s="2">
        <v>52.0</v>
      </c>
      <c r="E52" s="2">
        <v>0.0</v>
      </c>
      <c r="F52" s="3">
        <f t="shared" si="1"/>
        <v>55.76923077</v>
      </c>
      <c r="G52" s="3">
        <f>VLOOKUP(A:A,Sheet2!A:B,2,0)</f>
        <v>928008</v>
      </c>
      <c r="H52" s="3">
        <f t="shared" si="2"/>
        <v>5.603399971</v>
      </c>
      <c r="I52" s="4">
        <f t="shared" si="3"/>
        <v>0</v>
      </c>
    </row>
    <row r="53">
      <c r="A53" s="1" t="s">
        <v>64</v>
      </c>
      <c r="B53" s="2">
        <v>27.0</v>
      </c>
      <c r="C53" s="2">
        <v>116.0</v>
      </c>
      <c r="D53" s="2">
        <v>195.0</v>
      </c>
      <c r="E53" s="2">
        <v>0.0</v>
      </c>
      <c r="F53" s="3">
        <f t="shared" si="1"/>
        <v>13.84615385</v>
      </c>
      <c r="G53" s="3">
        <f>VLOOKUP(A:A,Sheet2!A:B,2,0)</f>
        <v>985684</v>
      </c>
      <c r="H53" s="3">
        <f t="shared" si="2"/>
        <v>19.78321653</v>
      </c>
      <c r="I53" s="4">
        <f t="shared" si="3"/>
        <v>0</v>
      </c>
    </row>
    <row r="54">
      <c r="A54" s="1" t="s">
        <v>65</v>
      </c>
      <c r="B54" s="2">
        <v>27.0</v>
      </c>
      <c r="C54" s="2">
        <v>170.0</v>
      </c>
      <c r="D54" s="2">
        <v>222.0</v>
      </c>
      <c r="E54" s="2">
        <v>0.0</v>
      </c>
      <c r="F54" s="3">
        <f t="shared" si="1"/>
        <v>12.16216216</v>
      </c>
      <c r="G54" s="3">
        <f>VLOOKUP(A:A,Sheet2!A:B,2,0)</f>
        <v>784581</v>
      </c>
      <c r="H54" s="3">
        <f t="shared" si="2"/>
        <v>28.29535765</v>
      </c>
      <c r="I54" s="4">
        <f t="shared" si="3"/>
        <v>0</v>
      </c>
    </row>
    <row r="55">
      <c r="A55" s="1" t="s">
        <v>66</v>
      </c>
      <c r="B55" s="2">
        <v>25.0</v>
      </c>
      <c r="C55" s="2">
        <v>360.0</v>
      </c>
      <c r="D55" s="2">
        <v>256.0</v>
      </c>
      <c r="E55" s="2">
        <v>1.0</v>
      </c>
      <c r="F55" s="3">
        <f t="shared" si="1"/>
        <v>9.765625</v>
      </c>
      <c r="G55" s="3">
        <f>VLOOKUP(A:A,Sheet2!A:B,2,0)</f>
        <v>623182</v>
      </c>
      <c r="H55" s="3">
        <f t="shared" si="2"/>
        <v>41.07949203</v>
      </c>
      <c r="I55" s="4">
        <f t="shared" si="3"/>
        <v>0.1604667657</v>
      </c>
    </row>
    <row r="56">
      <c r="A56" s="1" t="s">
        <v>67</v>
      </c>
      <c r="B56" s="2">
        <v>24.0</v>
      </c>
      <c r="C56" s="2">
        <v>47.0</v>
      </c>
      <c r="D56" s="2">
        <v>77.0</v>
      </c>
      <c r="E56" s="2">
        <v>0.0</v>
      </c>
      <c r="F56" s="3">
        <f t="shared" si="1"/>
        <v>31.16883117</v>
      </c>
      <c r="G56" s="3">
        <f>VLOOKUP(A:A,Sheet2!A:B,2,0)</f>
        <v>463128</v>
      </c>
      <c r="H56" s="3">
        <f t="shared" si="2"/>
        <v>16.62607314</v>
      </c>
      <c r="I56" s="4">
        <f t="shared" si="3"/>
        <v>0</v>
      </c>
    </row>
    <row r="57">
      <c r="A57" s="1" t="s">
        <v>68</v>
      </c>
      <c r="B57" s="2">
        <v>22.0</v>
      </c>
      <c r="C57" s="2">
        <v>123.0</v>
      </c>
      <c r="D57" s="2">
        <v>115.0</v>
      </c>
      <c r="E57" s="2">
        <v>0.0</v>
      </c>
      <c r="F57" s="3">
        <f t="shared" si="1"/>
        <v>19.13043478</v>
      </c>
      <c r="G57" s="3">
        <f>VLOOKUP(A:A,Sheet2!A:B,2,0)</f>
        <v>3122080</v>
      </c>
      <c r="H57" s="3">
        <f t="shared" si="2"/>
        <v>3.683441808</v>
      </c>
      <c r="I57" s="4">
        <f t="shared" si="3"/>
        <v>0</v>
      </c>
    </row>
    <row r="58">
      <c r="A58" s="1" t="s">
        <v>69</v>
      </c>
      <c r="B58" s="2">
        <v>22.0</v>
      </c>
      <c r="C58" s="2">
        <v>397.0</v>
      </c>
      <c r="D58" s="2">
        <v>133.0</v>
      </c>
      <c r="E58" s="2">
        <v>2.0</v>
      </c>
      <c r="F58" s="3">
        <f t="shared" si="1"/>
        <v>16.54135338</v>
      </c>
      <c r="G58" s="3">
        <f>VLOOKUP(A:A,Sheet2!A:B,2,0)</f>
        <v>1000584</v>
      </c>
      <c r="H58" s="3">
        <f t="shared" si="2"/>
        <v>13.29223733</v>
      </c>
      <c r="I58" s="4">
        <f t="shared" si="3"/>
        <v>0.1998832682</v>
      </c>
    </row>
    <row r="59">
      <c r="A59" s="1" t="s">
        <v>70</v>
      </c>
      <c r="B59" s="2">
        <v>22.0</v>
      </c>
      <c r="C59" s="2">
        <v>385.0</v>
      </c>
      <c r="D59" s="2">
        <v>332.0</v>
      </c>
      <c r="E59" s="2">
        <v>1.0</v>
      </c>
      <c r="F59" s="3">
        <f t="shared" si="1"/>
        <v>6.626506024</v>
      </c>
      <c r="G59" s="3">
        <f>VLOOKUP(A:A,Sheet2!A:B,2,0)</f>
        <v>1133782</v>
      </c>
      <c r="H59" s="3">
        <f t="shared" si="2"/>
        <v>29.28252521</v>
      </c>
      <c r="I59" s="4">
        <f t="shared" si="3"/>
        <v>0.08820037714</v>
      </c>
    </row>
    <row r="60">
      <c r="A60" s="1" t="s">
        <v>71</v>
      </c>
      <c r="B60" s="2">
        <v>21.0</v>
      </c>
      <c r="C60" s="2">
        <v>165.0</v>
      </c>
      <c r="D60" s="2">
        <v>201.0</v>
      </c>
      <c r="E60" s="2">
        <v>0.0</v>
      </c>
      <c r="F60" s="3">
        <f t="shared" si="1"/>
        <v>10.44776119</v>
      </c>
      <c r="G60" s="3">
        <f>VLOOKUP(A:A,Sheet2!A:B,2,0)</f>
        <v>1252999</v>
      </c>
      <c r="H60" s="3">
        <f t="shared" si="2"/>
        <v>16.0415132</v>
      </c>
      <c r="I60" s="4">
        <f t="shared" si="3"/>
        <v>0</v>
      </c>
    </row>
    <row r="61">
      <c r="A61" s="1" t="s">
        <v>72</v>
      </c>
      <c r="B61" s="2">
        <v>21.0</v>
      </c>
      <c r="C61" s="2">
        <v>653.0</v>
      </c>
      <c r="D61" s="2">
        <v>236.0</v>
      </c>
      <c r="E61" s="2">
        <v>0.0</v>
      </c>
      <c r="F61" s="3">
        <f t="shared" si="1"/>
        <v>8.898305085</v>
      </c>
      <c r="G61" s="3">
        <f>VLOOKUP(A:A,Sheet2!A:B,2,0)</f>
        <v>533149</v>
      </c>
      <c r="H61" s="3">
        <f t="shared" si="2"/>
        <v>44.26529919</v>
      </c>
      <c r="I61" s="4">
        <f t="shared" si="3"/>
        <v>0</v>
      </c>
    </row>
    <row r="62">
      <c r="A62" s="1" t="s">
        <v>73</v>
      </c>
      <c r="B62" s="2">
        <v>20.0</v>
      </c>
      <c r="C62" s="2">
        <v>295.0</v>
      </c>
      <c r="D62" s="2">
        <v>123.0</v>
      </c>
      <c r="E62" s="2">
        <v>1.0</v>
      </c>
      <c r="F62" s="3">
        <f t="shared" si="1"/>
        <v>16.2601626</v>
      </c>
      <c r="G62" s="3">
        <f>VLOOKUP(A:A,Sheet2!A:B,2,0)</f>
        <v>479565</v>
      </c>
      <c r="H62" s="3">
        <f t="shared" si="2"/>
        <v>25.64824372</v>
      </c>
      <c r="I62" s="4">
        <f t="shared" si="3"/>
        <v>0.2085223067</v>
      </c>
    </row>
    <row r="63">
      <c r="A63" s="1" t="s">
        <v>74</v>
      </c>
      <c r="B63" s="2">
        <v>19.0</v>
      </c>
      <c r="C63" s="2">
        <v>113.0</v>
      </c>
      <c r="D63" s="2">
        <v>280.0</v>
      </c>
      <c r="E63" s="2">
        <v>1.0</v>
      </c>
      <c r="F63" s="3">
        <f t="shared" si="1"/>
        <v>6.785714286</v>
      </c>
      <c r="G63" s="3">
        <f>VLOOKUP(A:A,Sheet2!A:B,2,0)</f>
        <v>822868</v>
      </c>
      <c r="H63" s="3">
        <f t="shared" si="2"/>
        <v>34.02732881</v>
      </c>
      <c r="I63" s="4">
        <f t="shared" si="3"/>
        <v>0.1215261743</v>
      </c>
    </row>
    <row r="64">
      <c r="A64" s="1" t="s">
        <v>75</v>
      </c>
      <c r="B64" s="2">
        <v>19.0</v>
      </c>
      <c r="C64" s="2">
        <v>365.0</v>
      </c>
      <c r="D64" s="2">
        <v>284.0</v>
      </c>
      <c r="E64" s="2">
        <v>0.0</v>
      </c>
      <c r="F64" s="3">
        <f t="shared" si="1"/>
        <v>6.690140845</v>
      </c>
      <c r="G64" s="3">
        <f>VLOOKUP(A:A,Sheet2!A:B,2,0)</f>
        <v>594461</v>
      </c>
      <c r="H64" s="3">
        <f t="shared" si="2"/>
        <v>47.7743704</v>
      </c>
      <c r="I64" s="4">
        <f t="shared" si="3"/>
        <v>0</v>
      </c>
    </row>
    <row r="65">
      <c r="A65" s="1" t="s">
        <v>76</v>
      </c>
      <c r="B65" s="2">
        <v>19.0</v>
      </c>
      <c r="C65" s="2">
        <v>516.0</v>
      </c>
      <c r="D65" s="2">
        <v>290.0</v>
      </c>
      <c r="E65" s="2">
        <v>1.0</v>
      </c>
      <c r="F65" s="3">
        <f t="shared" si="1"/>
        <v>6.551724138</v>
      </c>
      <c r="G65" s="3">
        <f>VLOOKUP(A:A,Sheet2!A:B,2,0)</f>
        <v>1224071</v>
      </c>
      <c r="H65" s="3">
        <f t="shared" si="2"/>
        <v>23.6914362</v>
      </c>
      <c r="I65" s="4">
        <f t="shared" si="3"/>
        <v>0.08169460758</v>
      </c>
    </row>
    <row r="66">
      <c r="A66" s="1" t="s">
        <v>77</v>
      </c>
      <c r="B66" s="2">
        <v>18.0</v>
      </c>
      <c r="C66" s="2">
        <v>77.0</v>
      </c>
      <c r="D66" s="2">
        <v>74.0</v>
      </c>
      <c r="E66" s="2">
        <v>0.0</v>
      </c>
      <c r="F66" s="3">
        <f t="shared" si="1"/>
        <v>24.32432432</v>
      </c>
      <c r="G66" s="3">
        <f>VLOOKUP(A:A,Sheet2!A:B,2,0)</f>
        <v>157402</v>
      </c>
      <c r="H66" s="3">
        <f t="shared" si="2"/>
        <v>47.01337975</v>
      </c>
      <c r="I66" s="4">
        <f t="shared" si="3"/>
        <v>0</v>
      </c>
    </row>
    <row r="67">
      <c r="A67" s="1" t="s">
        <v>78</v>
      </c>
      <c r="B67" s="2">
        <v>17.0</v>
      </c>
      <c r="C67" s="2">
        <v>481.0</v>
      </c>
      <c r="D67" s="2">
        <v>189.0</v>
      </c>
      <c r="E67" s="2">
        <v>0.0</v>
      </c>
      <c r="F67" s="3">
        <f t="shared" si="1"/>
        <v>8.994708995</v>
      </c>
      <c r="G67" s="3">
        <f>VLOOKUP(A:A,Sheet2!A:B,2,0)</f>
        <v>1001777</v>
      </c>
      <c r="H67" s="3">
        <f t="shared" si="2"/>
        <v>18.86647428</v>
      </c>
      <c r="I67" s="4">
        <f t="shared" si="3"/>
        <v>0</v>
      </c>
    </row>
    <row r="68">
      <c r="A68" s="1" t="s">
        <v>79</v>
      </c>
      <c r="B68" s="2">
        <v>16.0</v>
      </c>
      <c r="C68" s="2">
        <v>32.0</v>
      </c>
      <c r="D68" s="2">
        <v>170.0</v>
      </c>
      <c r="E68" s="2">
        <v>0.0</v>
      </c>
      <c r="F68" s="3">
        <f t="shared" si="1"/>
        <v>9.411764706</v>
      </c>
      <c r="G68" s="3">
        <f>VLOOKUP(A:A,Sheet2!A:B,2,0)</f>
        <v>1187587</v>
      </c>
      <c r="H68" s="3">
        <f t="shared" si="2"/>
        <v>14.31474073</v>
      </c>
      <c r="I68" s="4">
        <f t="shared" si="3"/>
        <v>0</v>
      </c>
    </row>
    <row r="69">
      <c r="A69" s="1" t="s">
        <v>80</v>
      </c>
      <c r="B69" s="2">
        <v>16.0</v>
      </c>
      <c r="C69" s="2">
        <v>125.0</v>
      </c>
      <c r="D69" s="2">
        <v>199.0</v>
      </c>
      <c r="E69" s="2">
        <v>0.0</v>
      </c>
      <c r="F69" s="3">
        <f t="shared" si="1"/>
        <v>8.040201005</v>
      </c>
      <c r="G69" s="3">
        <f>VLOOKUP(A:A,Sheet2!A:B,2,0)</f>
        <v>630904</v>
      </c>
      <c r="H69" s="3">
        <f t="shared" si="2"/>
        <v>31.54204126</v>
      </c>
      <c r="I69" s="4">
        <f t="shared" si="3"/>
        <v>0</v>
      </c>
    </row>
    <row r="70">
      <c r="A70" s="1" t="s">
        <v>81</v>
      </c>
      <c r="B70" s="2">
        <v>16.0</v>
      </c>
      <c r="C70" s="2">
        <v>403.0</v>
      </c>
      <c r="D70" s="2">
        <v>402.0</v>
      </c>
      <c r="E70" s="2">
        <v>0.0</v>
      </c>
      <c r="F70" s="3">
        <f t="shared" si="1"/>
        <v>3.980099502</v>
      </c>
      <c r="G70" s="3">
        <f>VLOOKUP(A:A,Sheet2!A:B,2,0)</f>
        <v>1308385</v>
      </c>
      <c r="H70" s="3">
        <f t="shared" si="2"/>
        <v>30.72490131</v>
      </c>
      <c r="I70" s="4">
        <f t="shared" si="3"/>
        <v>0</v>
      </c>
    </row>
    <row r="71">
      <c r="A71" s="1" t="s">
        <v>82</v>
      </c>
      <c r="B71" s="2">
        <v>15.0</v>
      </c>
      <c r="C71" s="2">
        <v>31.0</v>
      </c>
      <c r="D71" s="2">
        <v>9.0</v>
      </c>
      <c r="E71" s="2">
        <v>0.0</v>
      </c>
      <c r="F71" s="3">
        <f t="shared" si="1"/>
        <v>166.6666667</v>
      </c>
      <c r="G71" s="3">
        <f>VLOOKUP(A:A,Sheet2!A:B,2,0)</f>
        <v>486939</v>
      </c>
      <c r="H71" s="3">
        <f t="shared" si="2"/>
        <v>1.848280791</v>
      </c>
      <c r="I71" s="4">
        <f t="shared" si="3"/>
        <v>0</v>
      </c>
      <c r="R71" s="1" t="s">
        <v>83</v>
      </c>
    </row>
    <row r="72">
      <c r="A72" s="1" t="s">
        <v>84</v>
      </c>
      <c r="B72" s="2">
        <v>15.0</v>
      </c>
      <c r="C72" s="2">
        <v>469.0</v>
      </c>
      <c r="D72" s="2">
        <v>365.0</v>
      </c>
      <c r="E72" s="2">
        <v>1.0</v>
      </c>
      <c r="F72" s="3">
        <f t="shared" si="1"/>
        <v>4.109589041</v>
      </c>
      <c r="G72" s="3">
        <f>VLOOKUP(A:A,Sheet2!A:B,2,0)</f>
        <v>1103552</v>
      </c>
      <c r="H72" s="3">
        <f t="shared" si="2"/>
        <v>33.07501595</v>
      </c>
      <c r="I72" s="4">
        <f t="shared" si="3"/>
        <v>0.09061648205</v>
      </c>
      <c r="R72" s="1" t="s">
        <v>85</v>
      </c>
    </row>
    <row r="73">
      <c r="A73" s="1" t="s">
        <v>86</v>
      </c>
      <c r="B73" s="2">
        <v>14.0</v>
      </c>
      <c r="C73" s="2">
        <v>35.0</v>
      </c>
      <c r="D73" s="2">
        <v>57.0</v>
      </c>
      <c r="E73" s="2">
        <v>0.0</v>
      </c>
      <c r="F73" s="3">
        <f t="shared" si="1"/>
        <v>24.56140351</v>
      </c>
      <c r="G73" s="3">
        <f>VLOOKUP(A:A,Sheet2!A:B,2,0)</f>
        <v>312342</v>
      </c>
      <c r="H73" s="3">
        <f t="shared" si="2"/>
        <v>18.24922681</v>
      </c>
      <c r="I73" s="4">
        <f t="shared" si="3"/>
        <v>0</v>
      </c>
    </row>
    <row r="74">
      <c r="A74" s="1" t="s">
        <v>87</v>
      </c>
      <c r="B74" s="2">
        <v>13.0</v>
      </c>
      <c r="C74" s="2">
        <v>294.0</v>
      </c>
      <c r="D74" s="2">
        <v>228.0</v>
      </c>
      <c r="E74" s="2">
        <v>0.0</v>
      </c>
      <c r="F74" s="3">
        <f t="shared" si="1"/>
        <v>5.701754386</v>
      </c>
      <c r="G74" s="3">
        <f>VLOOKUP(A:A,Sheet2!A:B,2,0)</f>
        <v>1884292</v>
      </c>
      <c r="H74" s="3">
        <f t="shared" si="2"/>
        <v>12.10003545</v>
      </c>
      <c r="I74" s="4">
        <f t="shared" si="3"/>
        <v>0</v>
      </c>
    </row>
    <row r="75">
      <c r="A75" s="1" t="s">
        <v>88</v>
      </c>
      <c r="B75" s="2">
        <v>12.0</v>
      </c>
      <c r="C75" s="2">
        <v>45.0</v>
      </c>
      <c r="D75" s="2">
        <v>26.0</v>
      </c>
      <c r="E75" s="2">
        <v>0.0</v>
      </c>
      <c r="F75" s="3">
        <f t="shared" si="1"/>
        <v>46.15384615</v>
      </c>
      <c r="G75" s="3">
        <f>VLOOKUP(A:A,Sheet2!A:B,2,0)</f>
        <v>694967</v>
      </c>
      <c r="H75" s="3">
        <f t="shared" si="2"/>
        <v>3.741184833</v>
      </c>
      <c r="I75" s="4">
        <f t="shared" si="3"/>
        <v>0</v>
      </c>
    </row>
    <row r="76">
      <c r="A76" s="1" t="s">
        <v>89</v>
      </c>
      <c r="B76" s="2">
        <v>11.0</v>
      </c>
      <c r="C76" s="2">
        <v>65.0</v>
      </c>
      <c r="D76" s="2">
        <v>61.0</v>
      </c>
      <c r="E76" s="2">
        <v>1.0</v>
      </c>
      <c r="F76" s="3">
        <f t="shared" si="1"/>
        <v>18.03278689</v>
      </c>
      <c r="G76" s="3">
        <f>VLOOKUP(A:A,Sheet2!A:B,2,0)</f>
        <v>328875</v>
      </c>
      <c r="H76" s="3">
        <f t="shared" si="2"/>
        <v>18.54808058</v>
      </c>
      <c r="I76" s="4">
        <f t="shared" si="3"/>
        <v>0.3040668947</v>
      </c>
    </row>
    <row r="77">
      <c r="A77" s="1" t="s">
        <v>90</v>
      </c>
      <c r="B77" s="2">
        <v>8.0</v>
      </c>
      <c r="C77" s="2">
        <v>38.0</v>
      </c>
      <c r="D77" s="2">
        <v>24.0</v>
      </c>
      <c r="E77" s="2">
        <v>0.0</v>
      </c>
      <c r="F77" s="3">
        <f t="shared" si="1"/>
        <v>33.33333333</v>
      </c>
      <c r="G77" s="3">
        <f>VLOOKUP(A:A,Sheet2!A:B,2,0)</f>
        <v>1488359</v>
      </c>
      <c r="H77" s="3">
        <f t="shared" si="2"/>
        <v>1.612514185</v>
      </c>
      <c r="I77" s="4">
        <f t="shared" si="3"/>
        <v>0</v>
      </c>
    </row>
    <row r="78">
      <c r="A78" s="1" t="s">
        <v>91</v>
      </c>
      <c r="B78" s="2">
        <v>8.0</v>
      </c>
      <c r="C78" s="2">
        <v>43.0</v>
      </c>
      <c r="D78" s="2">
        <v>36.0</v>
      </c>
      <c r="E78" s="2">
        <v>0.0</v>
      </c>
      <c r="F78" s="3">
        <f t="shared" si="1"/>
        <v>22.22222222</v>
      </c>
      <c r="G78" s="3">
        <f>VLOOKUP(A:A,Sheet2!A:B,2,0)</f>
        <v>511313</v>
      </c>
      <c r="H78" s="3">
        <f t="shared" si="2"/>
        <v>7.040697185</v>
      </c>
      <c r="I78" s="4">
        <f t="shared" si="3"/>
        <v>0</v>
      </c>
    </row>
    <row r="79">
      <c r="A79" s="1" t="s">
        <v>92</v>
      </c>
      <c r="B79" s="2">
        <v>7.0</v>
      </c>
      <c r="C79" s="2">
        <v>54.0</v>
      </c>
      <c r="D79" s="2">
        <v>23.0</v>
      </c>
      <c r="E79" s="2">
        <v>0.0</v>
      </c>
      <c r="F79" s="3">
        <f t="shared" si="1"/>
        <v>30.43478261</v>
      </c>
      <c r="G79" s="3">
        <f>VLOOKUP(A:A,Sheet2!A:B,2,0)</f>
        <v>270560</v>
      </c>
      <c r="H79" s="3">
        <f t="shared" si="2"/>
        <v>8.500887049</v>
      </c>
      <c r="I79" s="4">
        <f t="shared" si="3"/>
        <v>0</v>
      </c>
    </row>
    <row r="80">
      <c r="A80" s="1" t="s">
        <v>93</v>
      </c>
      <c r="B80" s="2">
        <v>7.0</v>
      </c>
      <c r="C80" s="2">
        <v>56.0</v>
      </c>
      <c r="D80" s="2">
        <v>39.0</v>
      </c>
      <c r="E80" s="2">
        <v>0.0</v>
      </c>
      <c r="F80" s="3">
        <f t="shared" si="1"/>
        <v>17.94871795</v>
      </c>
      <c r="G80" s="3">
        <f>VLOOKUP(A:A,Sheet2!A:B,2,0)</f>
        <v>220568</v>
      </c>
      <c r="H80" s="3">
        <f t="shared" si="2"/>
        <v>17.68162199</v>
      </c>
      <c r="I80" s="4">
        <f t="shared" si="3"/>
        <v>0</v>
      </c>
    </row>
    <row r="81">
      <c r="A81" s="1" t="s">
        <v>94</v>
      </c>
      <c r="B81" s="2">
        <v>6.0</v>
      </c>
      <c r="C81" s="2">
        <v>6.0</v>
      </c>
      <c r="D81" s="2">
        <v>14.0</v>
      </c>
      <c r="E81" s="2">
        <v>0.0</v>
      </c>
      <c r="F81" s="3">
        <f t="shared" si="1"/>
        <v>42.85714286</v>
      </c>
      <c r="G81" s="3">
        <f>VLOOKUP(A:A,Sheet2!A:B,2,0)</f>
        <v>44250</v>
      </c>
      <c r="H81" s="3">
        <f t="shared" si="2"/>
        <v>31.63841808</v>
      </c>
      <c r="I81" s="4">
        <f t="shared" si="3"/>
        <v>0</v>
      </c>
    </row>
    <row r="82">
      <c r="A82" s="1" t="s">
        <v>95</v>
      </c>
      <c r="B82" s="2">
        <v>6.0</v>
      </c>
      <c r="C82" s="2">
        <v>79.0</v>
      </c>
      <c r="D82" s="2">
        <v>246.0</v>
      </c>
      <c r="E82" s="2">
        <v>1.0</v>
      </c>
      <c r="F82" s="3">
        <f t="shared" si="1"/>
        <v>2.43902439</v>
      </c>
      <c r="G82" s="3">
        <f>VLOOKUP(A:A,Sheet2!A:B,2,0)</f>
        <v>545727</v>
      </c>
      <c r="H82" s="3">
        <f t="shared" si="2"/>
        <v>45.0774838</v>
      </c>
      <c r="I82" s="4">
        <f t="shared" si="3"/>
        <v>0.1832418041</v>
      </c>
    </row>
    <row r="83">
      <c r="A83" s="1" t="s">
        <v>96</v>
      </c>
      <c r="B83" s="2">
        <v>5.0</v>
      </c>
      <c r="C83" s="2">
        <v>46.0</v>
      </c>
      <c r="D83" s="2">
        <v>40.0</v>
      </c>
      <c r="E83" s="2">
        <v>0.0</v>
      </c>
      <c r="F83" s="3">
        <f t="shared" si="1"/>
        <v>12.5</v>
      </c>
      <c r="G83" s="3">
        <f>VLOOKUP(A:A,Sheet2!A:B,2,0)</f>
        <v>677375</v>
      </c>
      <c r="H83" s="3">
        <f t="shared" si="2"/>
        <v>5.905148551</v>
      </c>
      <c r="I83" s="4">
        <f t="shared" si="3"/>
        <v>0</v>
      </c>
    </row>
    <row r="84">
      <c r="A84" s="1" t="s">
        <v>97</v>
      </c>
      <c r="B84" s="2">
        <v>4.0</v>
      </c>
      <c r="C84" s="2">
        <v>30.0</v>
      </c>
      <c r="D84" s="2">
        <v>15.0</v>
      </c>
      <c r="E84" s="2">
        <v>0.0</v>
      </c>
      <c r="F84" s="3">
        <f t="shared" si="1"/>
        <v>26.66666667</v>
      </c>
      <c r="G84" s="3">
        <f>VLOOKUP(A:A,Sheet2!A:B,2,0)</f>
        <v>139592</v>
      </c>
      <c r="H84" s="3">
        <f t="shared" si="2"/>
        <v>10.74560147</v>
      </c>
      <c r="I84" s="4">
        <f t="shared" si="3"/>
        <v>0</v>
      </c>
    </row>
    <row r="85">
      <c r="A85" s="1" t="s">
        <v>98</v>
      </c>
      <c r="B85" s="2">
        <v>2.0</v>
      </c>
      <c r="C85" s="2">
        <v>110.0</v>
      </c>
      <c r="D85" s="2">
        <v>98.0</v>
      </c>
      <c r="E85" s="2">
        <v>0.0</v>
      </c>
      <c r="F85" s="3">
        <f t="shared" si="1"/>
        <v>2.040816327</v>
      </c>
      <c r="G85" s="3">
        <f>VLOOKUP(A:A,Sheet2!A:B,2,0)</f>
        <v>465443</v>
      </c>
      <c r="H85" s="3">
        <f t="shared" si="2"/>
        <v>21.05520977</v>
      </c>
      <c r="I85" s="4">
        <f t="shared" si="3"/>
        <v>0</v>
      </c>
    </row>
    <row r="86">
      <c r="A86" s="1" t="s">
        <v>99</v>
      </c>
      <c r="B86" s="2">
        <v>1.0</v>
      </c>
      <c r="C86" s="2">
        <v>12.0</v>
      </c>
      <c r="D86" s="2">
        <v>9.0</v>
      </c>
      <c r="E86" s="2">
        <v>0.0</v>
      </c>
      <c r="F86" s="3">
        <f t="shared" si="1"/>
        <v>11.11111111</v>
      </c>
      <c r="G86" s="3">
        <f>VLOOKUP(A:A,Sheet2!A:B,2,0)</f>
        <v>49908</v>
      </c>
      <c r="H86" s="3">
        <f t="shared" si="2"/>
        <v>18.03318105</v>
      </c>
      <c r="I86" s="4">
        <f t="shared" si="3"/>
        <v>0</v>
      </c>
    </row>
  </sheetData>
  <autoFilter ref="$A$1:$I$8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100</v>
      </c>
      <c r="B1" s="6">
        <v>1.46459803E8</v>
      </c>
      <c r="E1" s="7" t="s">
        <v>101</v>
      </c>
      <c r="F1" s="7" t="s">
        <v>102</v>
      </c>
      <c r="I1" s="7" t="s">
        <v>101</v>
      </c>
      <c r="J1" s="7" t="s">
        <v>103</v>
      </c>
    </row>
    <row r="2">
      <c r="A2" s="8" t="s">
        <v>104</v>
      </c>
      <c r="B2" s="9">
        <v>3.9342258E7</v>
      </c>
      <c r="E2" s="10">
        <v>44458.0</v>
      </c>
      <c r="F2" s="11">
        <v>48.0</v>
      </c>
      <c r="I2" s="10">
        <v>44458.0</v>
      </c>
      <c r="J2" s="11">
        <v>9.0</v>
      </c>
    </row>
    <row r="3">
      <c r="A3" s="12" t="s">
        <v>29</v>
      </c>
      <c r="B3" s="9">
        <v>1545205.0</v>
      </c>
      <c r="E3" s="10">
        <v>44465.0</v>
      </c>
      <c r="F3" s="11">
        <v>54.0</v>
      </c>
      <c r="I3" s="10">
        <v>44465.0</v>
      </c>
      <c r="J3" s="11">
        <v>12.0</v>
      </c>
    </row>
    <row r="4">
      <c r="A4" s="12" t="s">
        <v>79</v>
      </c>
      <c r="B4" s="9">
        <v>1187587.0</v>
      </c>
      <c r="E4" s="10">
        <v>44472.0</v>
      </c>
      <c r="F4" s="11">
        <v>59.0</v>
      </c>
      <c r="I4" s="10">
        <v>44472.0</v>
      </c>
      <c r="J4" s="11">
        <v>20.0</v>
      </c>
    </row>
    <row r="5">
      <c r="A5" s="12" t="s">
        <v>49</v>
      </c>
      <c r="B5" s="9">
        <v>1350257.0</v>
      </c>
      <c r="E5" s="13">
        <v>44479.0</v>
      </c>
      <c r="F5" s="11">
        <v>70.0</v>
      </c>
      <c r="I5" s="13">
        <v>44479.0</v>
      </c>
      <c r="J5" s="11">
        <v>27.0</v>
      </c>
    </row>
    <row r="6">
      <c r="A6" s="12" t="s">
        <v>38</v>
      </c>
      <c r="B6" s="9">
        <v>2314906.0</v>
      </c>
      <c r="E6" s="13">
        <v>44486.0</v>
      </c>
      <c r="F6" s="11">
        <v>85.0</v>
      </c>
      <c r="I6" s="13">
        <v>44486.0</v>
      </c>
      <c r="J6" s="11">
        <v>67.0</v>
      </c>
    </row>
    <row r="7">
      <c r="A7" s="12" t="s">
        <v>56</v>
      </c>
      <c r="B7" s="9">
        <v>992083.0</v>
      </c>
      <c r="E7" s="13">
        <v>44493.0</v>
      </c>
      <c r="F7" s="11">
        <v>100.0</v>
      </c>
      <c r="I7" s="13">
        <v>44493.0</v>
      </c>
      <c r="J7" s="11">
        <v>89.0</v>
      </c>
    </row>
    <row r="8">
      <c r="A8" s="12" t="s">
        <v>78</v>
      </c>
      <c r="B8" s="9">
        <v>1001777.0</v>
      </c>
      <c r="E8" s="13">
        <v>44500.0</v>
      </c>
      <c r="F8" s="11">
        <v>91.0</v>
      </c>
      <c r="I8" s="13">
        <v>44500.0</v>
      </c>
      <c r="J8" s="11">
        <v>100.0</v>
      </c>
    </row>
    <row r="9">
      <c r="A9" s="12" t="s">
        <v>80</v>
      </c>
      <c r="B9" s="9">
        <v>630904.0</v>
      </c>
      <c r="E9" s="10">
        <v>44507.0</v>
      </c>
      <c r="F9" s="11">
        <v>81.0</v>
      </c>
      <c r="I9" s="10">
        <v>44507.0</v>
      </c>
      <c r="J9" s="11">
        <v>54.0</v>
      </c>
    </row>
    <row r="10">
      <c r="A10" s="12" t="s">
        <v>44</v>
      </c>
      <c r="B10" s="9">
        <v>1100248.0</v>
      </c>
      <c r="E10" s="13">
        <v>44514.0</v>
      </c>
      <c r="F10" s="11">
        <v>77.0</v>
      </c>
      <c r="I10" s="13">
        <v>44514.0</v>
      </c>
      <c r="J10" s="11">
        <v>49.0</v>
      </c>
    </row>
    <row r="11">
      <c r="A11" s="12" t="s">
        <v>70</v>
      </c>
      <c r="B11" s="9">
        <v>1133782.0</v>
      </c>
      <c r="E11" s="13">
        <v>44521.0</v>
      </c>
      <c r="F11" s="11">
        <v>69.0</v>
      </c>
      <c r="I11" s="13">
        <v>44521.0</v>
      </c>
      <c r="J11" s="11">
        <v>37.0</v>
      </c>
    </row>
    <row r="12">
      <c r="A12" s="12" t="s">
        <v>17</v>
      </c>
      <c r="B12" s="9">
        <v>7699681.0</v>
      </c>
      <c r="E12" s="13">
        <v>44528.0</v>
      </c>
      <c r="F12" s="11">
        <v>56.0</v>
      </c>
      <c r="I12" s="13">
        <v>44528.0</v>
      </c>
      <c r="J12" s="11">
        <v>21.0</v>
      </c>
    </row>
    <row r="13">
      <c r="A13" s="12" t="s">
        <v>47</v>
      </c>
      <c r="B13" s="9">
        <v>729092.0</v>
      </c>
      <c r="E13" s="10">
        <v>44535.0</v>
      </c>
      <c r="F13" s="11">
        <v>51.0</v>
      </c>
      <c r="I13" s="10">
        <v>44535.0</v>
      </c>
      <c r="J13" s="11">
        <v>43.0</v>
      </c>
    </row>
    <row r="14">
      <c r="A14" s="12" t="s">
        <v>84</v>
      </c>
      <c r="B14" s="9">
        <v>1103552.0</v>
      </c>
      <c r="E14" s="13">
        <v>44542.0</v>
      </c>
      <c r="F14" s="11">
        <v>48.0</v>
      </c>
      <c r="I14" s="13">
        <v>44542.0</v>
      </c>
      <c r="J14" s="11">
        <v>32.0</v>
      </c>
    </row>
    <row r="15">
      <c r="A15" s="12" t="s">
        <v>63</v>
      </c>
      <c r="B15" s="9">
        <v>928008.0</v>
      </c>
      <c r="E15" s="13">
        <v>44549.0</v>
      </c>
      <c r="F15" s="11">
        <v>37.0</v>
      </c>
      <c r="I15" s="13">
        <v>44549.0</v>
      </c>
      <c r="J15" s="11">
        <v>28.0</v>
      </c>
    </row>
    <row r="16">
      <c r="A16" s="12" t="s">
        <v>69</v>
      </c>
      <c r="B16" s="9">
        <v>1000584.0</v>
      </c>
      <c r="E16" s="13">
        <v>44556.0</v>
      </c>
      <c r="F16" s="11">
        <v>39.0</v>
      </c>
      <c r="I16" s="13">
        <v>44556.0</v>
      </c>
      <c r="J16" s="11">
        <v>24.0</v>
      </c>
    </row>
    <row r="17">
      <c r="A17" s="12" t="s">
        <v>71</v>
      </c>
      <c r="B17" s="9">
        <v>1252999.0</v>
      </c>
      <c r="E17" s="10">
        <v>44563.0</v>
      </c>
      <c r="F17" s="11">
        <v>36.0</v>
      </c>
      <c r="I17" s="10">
        <v>44563.0</v>
      </c>
      <c r="J17" s="11">
        <v>29.0</v>
      </c>
    </row>
    <row r="18">
      <c r="A18" s="12" t="s">
        <v>57</v>
      </c>
      <c r="B18" s="9">
        <v>1457621.0</v>
      </c>
      <c r="E18" s="10">
        <v>44570.0</v>
      </c>
      <c r="F18" s="11">
        <v>48.0</v>
      </c>
      <c r="I18" s="10">
        <v>44570.0</v>
      </c>
      <c r="J18" s="11">
        <v>13.0</v>
      </c>
    </row>
    <row r="19">
      <c r="A19" s="12" t="s">
        <v>59</v>
      </c>
      <c r="B19" s="9">
        <v>1247407.0</v>
      </c>
      <c r="E19" s="10">
        <v>44577.0</v>
      </c>
      <c r="F19" s="11">
        <v>60.0</v>
      </c>
      <c r="I19" s="10">
        <v>44577.0</v>
      </c>
      <c r="J19" s="11">
        <v>21.0</v>
      </c>
    </row>
    <row r="20">
      <c r="A20" s="12" t="s">
        <v>9</v>
      </c>
      <c r="B20" s="9">
        <v>1.2666565E7</v>
      </c>
      <c r="E20" s="10">
        <v>44584.0</v>
      </c>
      <c r="F20" s="11">
        <v>63.0</v>
      </c>
      <c r="I20" s="10">
        <v>44584.0</v>
      </c>
      <c r="J20" s="11">
        <v>20.0</v>
      </c>
    </row>
    <row r="21">
      <c r="A21" s="8" t="s">
        <v>105</v>
      </c>
      <c r="B21" s="9">
        <v>1.3961976E7</v>
      </c>
      <c r="E21" s="10">
        <v>44591.0</v>
      </c>
      <c r="F21" s="11">
        <v>60.0</v>
      </c>
      <c r="I21" s="10">
        <v>44591.0</v>
      </c>
      <c r="J21" s="11">
        <v>26.0</v>
      </c>
    </row>
    <row r="22">
      <c r="A22" s="12" t="s">
        <v>53</v>
      </c>
      <c r="B22" s="9">
        <v>611567.0</v>
      </c>
      <c r="E22" s="10">
        <v>44598.0</v>
      </c>
      <c r="F22" s="11">
        <v>55.0</v>
      </c>
      <c r="I22" s="10">
        <v>44598.0</v>
      </c>
      <c r="J22" s="11">
        <v>14.0</v>
      </c>
    </row>
    <row r="23">
      <c r="A23" s="12" t="s">
        <v>36</v>
      </c>
      <c r="B23" s="9">
        <v>817032.0</v>
      </c>
      <c r="E23" s="10">
        <v>44605.0</v>
      </c>
      <c r="F23" s="11">
        <v>42.0</v>
      </c>
      <c r="I23" s="10">
        <v>44605.0</v>
      </c>
      <c r="J23" s="11">
        <v>13.0</v>
      </c>
    </row>
    <row r="24">
      <c r="A24" s="12" t="s">
        <v>33</v>
      </c>
      <c r="B24" s="9">
        <v>1131793.0</v>
      </c>
      <c r="E24" s="10">
        <v>44612.0</v>
      </c>
      <c r="F24" s="11">
        <v>36.0</v>
      </c>
      <c r="I24" s="10">
        <v>44612.0</v>
      </c>
      <c r="J24" s="11">
        <v>9.0</v>
      </c>
    </row>
    <row r="25">
      <c r="A25" s="1" t="s">
        <v>94</v>
      </c>
      <c r="B25" s="9">
        <v>44250.0</v>
      </c>
      <c r="E25" s="10">
        <v>44619.0</v>
      </c>
      <c r="F25" s="11">
        <v>40.0</v>
      </c>
      <c r="I25" s="10">
        <v>44619.0</v>
      </c>
      <c r="J25" s="11">
        <v>7.0</v>
      </c>
    </row>
    <row r="26">
      <c r="A26" s="12" t="s">
        <v>106</v>
      </c>
      <c r="B26" s="9">
        <v>1087543.0</v>
      </c>
      <c r="E26" s="10">
        <v>44626.0</v>
      </c>
      <c r="F26" s="11">
        <v>30.0</v>
      </c>
      <c r="I26" s="10">
        <v>44626.0</v>
      </c>
      <c r="J26" s="11">
        <v>4.0</v>
      </c>
    </row>
    <row r="27">
      <c r="A27" s="12" t="s">
        <v>39</v>
      </c>
      <c r="B27" s="9">
        <v>1155744.0</v>
      </c>
      <c r="E27" s="10">
        <v>44633.0</v>
      </c>
      <c r="F27" s="11">
        <v>34.0</v>
      </c>
      <c r="I27" s="10">
        <v>44633.0</v>
      </c>
      <c r="J27" s="11">
        <v>0.0</v>
      </c>
    </row>
    <row r="28">
      <c r="A28" s="12" t="s">
        <v>52</v>
      </c>
      <c r="B28" s="9">
        <v>1015568.0</v>
      </c>
      <c r="E28" s="10">
        <v>44640.0</v>
      </c>
      <c r="F28" s="11">
        <v>29.0</v>
      </c>
      <c r="I28" s="10">
        <v>44640.0</v>
      </c>
      <c r="J28" s="11">
        <v>13.0</v>
      </c>
    </row>
    <row r="29">
      <c r="A29" s="12" t="s">
        <v>87</v>
      </c>
      <c r="B29" s="9">
        <v>1884292.0</v>
      </c>
      <c r="E29" s="10">
        <v>44647.0</v>
      </c>
      <c r="F29" s="11">
        <v>26.0</v>
      </c>
      <c r="I29" s="10">
        <v>44647.0</v>
      </c>
      <c r="J29" s="11">
        <v>0.0</v>
      </c>
    </row>
    <row r="30">
      <c r="A30" s="12" t="s">
        <v>51</v>
      </c>
      <c r="B30" s="9">
        <v>737134.0</v>
      </c>
      <c r="E30" s="10">
        <v>44654.0</v>
      </c>
      <c r="F30" s="11">
        <v>23.0</v>
      </c>
      <c r="I30" s="10">
        <v>44654.0</v>
      </c>
      <c r="J30" s="11">
        <v>5.0</v>
      </c>
    </row>
    <row r="31">
      <c r="A31" s="12" t="s">
        <v>75</v>
      </c>
      <c r="B31" s="9">
        <v>594461.0</v>
      </c>
      <c r="E31" s="10">
        <v>44661.0</v>
      </c>
      <c r="F31" s="11">
        <v>27.0</v>
      </c>
      <c r="I31" s="10">
        <v>44661.0</v>
      </c>
      <c r="J31" s="11">
        <v>3.0</v>
      </c>
    </row>
    <row r="32">
      <c r="A32" s="12" t="s">
        <v>66</v>
      </c>
      <c r="B32" s="9">
        <v>623182.0</v>
      </c>
      <c r="E32" s="10">
        <v>44668.0</v>
      </c>
      <c r="F32" s="11">
        <v>23.0</v>
      </c>
      <c r="I32" s="10">
        <v>44668.0</v>
      </c>
      <c r="J32" s="11">
        <v>10.0</v>
      </c>
    </row>
    <row r="33">
      <c r="A33" s="12" t="s">
        <v>11</v>
      </c>
      <c r="B33" s="9">
        <v>5391203.0</v>
      </c>
      <c r="E33" s="10">
        <v>44675.0</v>
      </c>
      <c r="F33" s="11">
        <v>24.0</v>
      </c>
      <c r="I33" s="10">
        <v>44675.0</v>
      </c>
      <c r="J33" s="11">
        <v>0.0</v>
      </c>
    </row>
    <row r="34">
      <c r="A34" s="8" t="s">
        <v>107</v>
      </c>
      <c r="B34" s="9">
        <v>1.6474286E7</v>
      </c>
      <c r="E34" s="10">
        <v>44682.0</v>
      </c>
      <c r="F34" s="11">
        <v>19.0</v>
      </c>
      <c r="I34" s="10">
        <v>44682.0</v>
      </c>
      <c r="J34" s="11">
        <v>0.0</v>
      </c>
    </row>
    <row r="35">
      <c r="A35" s="1" t="s">
        <v>67</v>
      </c>
      <c r="B35" s="9">
        <v>463128.0</v>
      </c>
      <c r="E35" s="10">
        <v>44689.0</v>
      </c>
      <c r="F35" s="11">
        <v>23.0</v>
      </c>
      <c r="I35" s="10">
        <v>44689.0</v>
      </c>
      <c r="J35" s="11">
        <v>19.0</v>
      </c>
    </row>
    <row r="36">
      <c r="A36" s="12" t="s">
        <v>92</v>
      </c>
      <c r="B36" s="9">
        <v>270560.0</v>
      </c>
      <c r="E36" s="10">
        <v>44696.0</v>
      </c>
      <c r="F36" s="11">
        <v>20.0</v>
      </c>
      <c r="I36" s="10">
        <v>44696.0</v>
      </c>
      <c r="J36" s="11">
        <v>8.0</v>
      </c>
    </row>
    <row r="37">
      <c r="A37" s="12" t="s">
        <v>24</v>
      </c>
      <c r="B37" s="9">
        <v>1907100.0</v>
      </c>
      <c r="E37" s="10">
        <v>44703.0</v>
      </c>
      <c r="F37" s="11">
        <v>24.0</v>
      </c>
      <c r="I37" s="10">
        <v>44703.0</v>
      </c>
      <c r="J37" s="11">
        <v>0.0</v>
      </c>
    </row>
    <row r="38">
      <c r="A38" s="12" t="s">
        <v>15</v>
      </c>
      <c r="B38" s="9">
        <v>5679704.0</v>
      </c>
      <c r="E38" s="10">
        <v>44710.0</v>
      </c>
      <c r="F38" s="11">
        <v>19.0</v>
      </c>
      <c r="I38" s="10">
        <v>44710.0</v>
      </c>
      <c r="J38" s="11">
        <v>6.0</v>
      </c>
    </row>
    <row r="39">
      <c r="A39" s="12" t="s">
        <v>42</v>
      </c>
      <c r="B39" s="9">
        <v>1001780.0</v>
      </c>
      <c r="E39" s="10">
        <v>44717.0</v>
      </c>
      <c r="F39" s="11">
        <v>16.0</v>
      </c>
      <c r="I39" s="10">
        <v>44717.0</v>
      </c>
      <c r="J39" s="11">
        <v>0.0</v>
      </c>
    </row>
    <row r="40">
      <c r="A40" s="12" t="s">
        <v>31</v>
      </c>
      <c r="B40" s="9">
        <v>2482796.0</v>
      </c>
      <c r="E40" s="10">
        <v>44724.0</v>
      </c>
      <c r="F40" s="11">
        <v>18.0</v>
      </c>
      <c r="I40" s="10">
        <v>44724.0</v>
      </c>
      <c r="J40" s="11">
        <v>0.0</v>
      </c>
    </row>
    <row r="41">
      <c r="A41" s="12" t="s">
        <v>35</v>
      </c>
      <c r="B41" s="9">
        <v>4189653.0</v>
      </c>
      <c r="E41" s="10">
        <v>44731.0</v>
      </c>
      <c r="F41" s="11">
        <v>16.0</v>
      </c>
      <c r="I41" s="10">
        <v>44731.0</v>
      </c>
      <c r="J41" s="11">
        <v>0.0</v>
      </c>
    </row>
    <row r="42">
      <c r="A42" s="1" t="s">
        <v>73</v>
      </c>
      <c r="B42" s="9">
        <v>479565.0</v>
      </c>
      <c r="E42" s="10">
        <v>44738.0</v>
      </c>
      <c r="F42" s="11">
        <v>16.0</v>
      </c>
      <c r="I42" s="10">
        <v>44738.0</v>
      </c>
      <c r="J42" s="11">
        <v>0.0</v>
      </c>
    </row>
    <row r="43">
      <c r="A43" s="8" t="s">
        <v>108</v>
      </c>
      <c r="B43" s="9">
        <v>9949117.0</v>
      </c>
      <c r="E43" s="10">
        <v>44745.0</v>
      </c>
      <c r="F43" s="11">
        <v>16.0</v>
      </c>
      <c r="I43" s="10">
        <v>44745.0</v>
      </c>
      <c r="J43" s="11">
        <v>0.0</v>
      </c>
    </row>
    <row r="44">
      <c r="A44" s="12" t="s">
        <v>68</v>
      </c>
      <c r="B44" s="9">
        <v>3122080.0</v>
      </c>
      <c r="E44" s="10">
        <v>44752.0</v>
      </c>
      <c r="F44" s="11">
        <v>19.0</v>
      </c>
      <c r="I44" s="10">
        <v>44752.0</v>
      </c>
      <c r="J44" s="11">
        <v>0.0</v>
      </c>
    </row>
    <row r="45">
      <c r="A45" s="12" t="s">
        <v>91</v>
      </c>
      <c r="B45" s="9">
        <v>511313.0</v>
      </c>
      <c r="E45" s="10">
        <v>44759.0</v>
      </c>
      <c r="F45" s="11">
        <v>18.0</v>
      </c>
      <c r="I45" s="10">
        <v>44759.0</v>
      </c>
      <c r="J45" s="11">
        <v>0.0</v>
      </c>
    </row>
    <row r="46">
      <c r="A46" s="12" t="s">
        <v>55</v>
      </c>
      <c r="B46" s="9">
        <v>868771.0</v>
      </c>
      <c r="E46" s="10">
        <v>44766.0</v>
      </c>
      <c r="F46" s="11">
        <v>20.0</v>
      </c>
      <c r="I46" s="10">
        <v>44766.0</v>
      </c>
      <c r="J46" s="11">
        <v>6.0</v>
      </c>
    </row>
    <row r="47">
      <c r="A47" s="12" t="s">
        <v>98</v>
      </c>
      <c r="B47" s="9">
        <v>465443.0</v>
      </c>
      <c r="E47" s="10">
        <v>44773.0</v>
      </c>
      <c r="F47" s="11">
        <v>17.0</v>
      </c>
      <c r="I47" s="10">
        <v>44773.0</v>
      </c>
      <c r="J47" s="11">
        <v>8.0</v>
      </c>
    </row>
    <row r="48">
      <c r="A48" s="1" t="s">
        <v>88</v>
      </c>
      <c r="B48" s="9">
        <v>694967.0</v>
      </c>
      <c r="E48" s="10">
        <v>44780.0</v>
      </c>
      <c r="F48" s="11">
        <v>22.0</v>
      </c>
      <c r="I48" s="10">
        <v>44780.0</v>
      </c>
      <c r="J48" s="11">
        <v>7.0</v>
      </c>
    </row>
    <row r="49">
      <c r="A49" s="12" t="s">
        <v>90</v>
      </c>
      <c r="B49" s="9">
        <v>1488359.0</v>
      </c>
      <c r="E49" s="10">
        <v>44787.0</v>
      </c>
      <c r="F49" s="11">
        <v>21.0</v>
      </c>
      <c r="I49" s="10">
        <v>44787.0</v>
      </c>
      <c r="J49" s="11">
        <v>10.0</v>
      </c>
    </row>
    <row r="50">
      <c r="A50" s="12" t="s">
        <v>37</v>
      </c>
      <c r="B50" s="9">
        <v>2798184.0</v>
      </c>
      <c r="E50" s="10">
        <v>44794.0</v>
      </c>
      <c r="F50" s="11">
        <v>24.0</v>
      </c>
      <c r="I50" s="10">
        <v>44794.0</v>
      </c>
      <c r="J50" s="11">
        <v>0.0</v>
      </c>
    </row>
    <row r="51">
      <c r="A51" s="8" t="s">
        <v>109</v>
      </c>
      <c r="B51" s="9">
        <v>2.9179255E7</v>
      </c>
      <c r="E51" s="10">
        <v>44801.0</v>
      </c>
      <c r="F51" s="11">
        <v>21.0</v>
      </c>
      <c r="I51" s="10">
        <v>44801.0</v>
      </c>
      <c r="J51" s="11">
        <v>0.0</v>
      </c>
    </row>
    <row r="52">
      <c r="A52" s="12" t="s">
        <v>40</v>
      </c>
      <c r="B52" s="9">
        <v>4025968.0</v>
      </c>
      <c r="E52" s="10">
        <v>44808.0</v>
      </c>
      <c r="F52" s="11">
        <v>21.0</v>
      </c>
      <c r="I52" s="10">
        <v>44808.0</v>
      </c>
      <c r="J52" s="11">
        <v>0.0</v>
      </c>
    </row>
    <row r="53">
      <c r="A53" s="12" t="s">
        <v>96</v>
      </c>
      <c r="B53" s="9">
        <v>677375.0</v>
      </c>
    </row>
    <row r="54">
      <c r="A54" s="12" t="s">
        <v>65</v>
      </c>
      <c r="B54" s="9">
        <v>784581.0</v>
      </c>
    </row>
    <row r="55">
      <c r="A55" s="1" t="s">
        <v>22</v>
      </c>
      <c r="B55" s="9">
        <v>3898504.0</v>
      </c>
    </row>
    <row r="56">
      <c r="A56" s="12" t="s">
        <v>45</v>
      </c>
      <c r="B56" s="9">
        <v>1497156.0</v>
      </c>
    </row>
    <row r="57">
      <c r="A57" s="1" t="s">
        <v>60</v>
      </c>
      <c r="B57" s="9">
        <v>1212847.0</v>
      </c>
    </row>
    <row r="58">
      <c r="A58" s="12" t="s">
        <v>26</v>
      </c>
      <c r="B58" s="9">
        <v>2589261.0</v>
      </c>
    </row>
    <row r="59">
      <c r="A59" s="12" t="s">
        <v>34</v>
      </c>
      <c r="B59" s="9">
        <v>1256287.0</v>
      </c>
    </row>
    <row r="60">
      <c r="A60" s="12" t="s">
        <v>21</v>
      </c>
      <c r="B60" s="9">
        <v>3189749.0</v>
      </c>
    </row>
    <row r="61">
      <c r="A61" s="12" t="s">
        <v>58</v>
      </c>
      <c r="B61" s="9">
        <v>1949875.0</v>
      </c>
    </row>
    <row r="62">
      <c r="A62" s="12" t="s">
        <v>61</v>
      </c>
      <c r="B62" s="9">
        <v>1298230.0</v>
      </c>
    </row>
    <row r="63">
      <c r="A63" s="12" t="s">
        <v>19</v>
      </c>
      <c r="B63" s="9">
        <v>3166848.0</v>
      </c>
    </row>
    <row r="64">
      <c r="A64" s="12" t="s">
        <v>30</v>
      </c>
      <c r="B64" s="9">
        <v>2408503.0</v>
      </c>
    </row>
    <row r="65">
      <c r="A65" s="12" t="s">
        <v>76</v>
      </c>
      <c r="B65" s="9">
        <v>1224071.0</v>
      </c>
    </row>
    <row r="66">
      <c r="A66" s="8" t="s">
        <v>110</v>
      </c>
      <c r="B66" s="9">
        <v>1.2345126E7</v>
      </c>
    </row>
    <row r="67">
      <c r="A67" s="12" t="s">
        <v>74</v>
      </c>
      <c r="B67" s="9">
        <v>822868.0</v>
      </c>
    </row>
    <row r="68">
      <c r="A68" s="1" t="s">
        <v>13</v>
      </c>
      <c r="B68" s="9">
        <v>4300374.0</v>
      </c>
    </row>
    <row r="69">
      <c r="A69" s="12" t="s">
        <v>50</v>
      </c>
      <c r="B69" s="9">
        <v>3767295.0</v>
      </c>
    </row>
    <row r="70">
      <c r="A70" s="1" t="s">
        <v>62</v>
      </c>
      <c r="B70" s="9">
        <v>1681165.0</v>
      </c>
    </row>
    <row r="71">
      <c r="A71" s="1" t="s">
        <v>95</v>
      </c>
      <c r="B71" s="9">
        <v>545727.0</v>
      </c>
    </row>
    <row r="72">
      <c r="A72" s="12" t="s">
        <v>111</v>
      </c>
      <c r="B72" s="9">
        <v>1540403.0</v>
      </c>
    </row>
    <row r="73">
      <c r="A73" s="12" t="s">
        <v>23</v>
      </c>
      <c r="B73" s="9">
        <v>3454589.0</v>
      </c>
    </row>
    <row r="74">
      <c r="A74" s="8" t="s">
        <v>112</v>
      </c>
      <c r="B74" s="9">
        <v>1.7061157E7</v>
      </c>
    </row>
    <row r="75">
      <c r="A75" s="12" t="s">
        <v>93</v>
      </c>
      <c r="B75" s="9">
        <v>220568.0</v>
      </c>
    </row>
    <row r="76">
      <c r="A76" s="12" t="s">
        <v>89</v>
      </c>
      <c r="B76" s="9">
        <v>328875.0</v>
      </c>
    </row>
    <row r="77">
      <c r="A77" s="12" t="s">
        <v>72</v>
      </c>
      <c r="B77" s="9">
        <v>533149.0</v>
      </c>
    </row>
    <row r="78">
      <c r="A78" s="12" t="s">
        <v>25</v>
      </c>
      <c r="B78" s="9">
        <v>2306753.0</v>
      </c>
    </row>
    <row r="79">
      <c r="A79" s="12" t="s">
        <v>18</v>
      </c>
      <c r="B79" s="9">
        <v>2861077.0</v>
      </c>
    </row>
    <row r="80">
      <c r="A80" s="12" t="s">
        <v>20</v>
      </c>
      <c r="B80" s="9">
        <v>2383107.0</v>
      </c>
    </row>
    <row r="81">
      <c r="A81" s="1" t="s">
        <v>32</v>
      </c>
      <c r="B81" s="9">
        <v>2645650.0</v>
      </c>
    </row>
    <row r="82">
      <c r="A82" s="12" t="s">
        <v>27</v>
      </c>
      <c r="B82" s="9">
        <v>2792003.0</v>
      </c>
    </row>
    <row r="83">
      <c r="A83" s="12" t="s">
        <v>28</v>
      </c>
      <c r="B83" s="9">
        <v>1915170.0</v>
      </c>
    </row>
    <row r="84">
      <c r="A84" s="12" t="s">
        <v>43</v>
      </c>
      <c r="B84" s="9">
        <v>1074805.0</v>
      </c>
    </row>
    <row r="85">
      <c r="A85" s="8" t="s">
        <v>113</v>
      </c>
      <c r="B85" s="9">
        <v>8146628.0</v>
      </c>
    </row>
    <row r="86">
      <c r="A86" s="12" t="s">
        <v>64</v>
      </c>
      <c r="B86" s="9">
        <v>985684.0</v>
      </c>
    </row>
    <row r="87">
      <c r="A87" s="12" t="s">
        <v>48</v>
      </c>
      <c r="B87" s="9">
        <v>1056592.0</v>
      </c>
    </row>
    <row r="88">
      <c r="A88" s="12" t="s">
        <v>54</v>
      </c>
      <c r="B88" s="9">
        <v>976983.0</v>
      </c>
    </row>
    <row r="89">
      <c r="A89" s="12" t="s">
        <v>86</v>
      </c>
      <c r="B89" s="9">
        <v>312342.0</v>
      </c>
    </row>
    <row r="90">
      <c r="A90" s="12" t="s">
        <v>41</v>
      </c>
      <c r="B90" s="9">
        <v>1886856.0</v>
      </c>
    </row>
    <row r="91">
      <c r="A91" s="12" t="s">
        <v>81</v>
      </c>
      <c r="B91" s="9">
        <v>1308385.0</v>
      </c>
    </row>
    <row r="92">
      <c r="A92" s="12" t="s">
        <v>46</v>
      </c>
      <c r="B92" s="9">
        <v>785945.0</v>
      </c>
    </row>
    <row r="93">
      <c r="A93" s="12" t="s">
        <v>97</v>
      </c>
      <c r="B93" s="9">
        <v>139592.0</v>
      </c>
    </row>
    <row r="94">
      <c r="A94" s="12" t="s">
        <v>82</v>
      </c>
      <c r="B94" s="9">
        <v>486939.0</v>
      </c>
    </row>
    <row r="95">
      <c r="A95" s="12" t="s">
        <v>77</v>
      </c>
      <c r="B95" s="9">
        <v>157402.0</v>
      </c>
    </row>
    <row r="96">
      <c r="A96" s="12" t="s">
        <v>99</v>
      </c>
      <c r="B96" s="9">
        <v>49908.0</v>
      </c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