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528" windowWidth="20100" windowHeight="8316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Лист2!$C$3:$I$258</definedName>
  </definedNames>
  <calcPr calcId="145621"/>
</workbook>
</file>

<file path=xl/calcChain.xml><?xml version="1.0" encoding="utf-8"?>
<calcChain xmlns="http://schemas.openxmlformats.org/spreadsheetml/2006/main">
  <c r="C52" i="2" l="1"/>
  <c r="C5" i="2" l="1"/>
  <c r="C6" i="2"/>
  <c r="I6" i="2" s="1"/>
  <c r="C7" i="2"/>
  <c r="I7" i="2" s="1"/>
  <c r="C8" i="2"/>
  <c r="D8" i="2" s="1"/>
  <c r="C9" i="2"/>
  <c r="C10" i="2"/>
  <c r="D10" i="2" s="1"/>
  <c r="C11" i="2"/>
  <c r="I11" i="2" s="1"/>
  <c r="C12" i="2"/>
  <c r="C13" i="2"/>
  <c r="C14" i="2"/>
  <c r="F14" i="2" s="1"/>
  <c r="C15" i="2"/>
  <c r="I15" i="2" s="1"/>
  <c r="C16" i="2"/>
  <c r="D16" i="2" s="1"/>
  <c r="C17" i="2"/>
  <c r="C18" i="2"/>
  <c r="F18" i="2" s="1"/>
  <c r="C19" i="2"/>
  <c r="I19" i="2" s="1"/>
  <c r="C20" i="2"/>
  <c r="I20" i="2" s="1"/>
  <c r="C21" i="2"/>
  <c r="C22" i="2"/>
  <c r="I22" i="2" s="1"/>
  <c r="C23" i="2"/>
  <c r="I23" i="2" s="1"/>
  <c r="C24" i="2"/>
  <c r="I24" i="2" s="1"/>
  <c r="C25" i="2"/>
  <c r="C26" i="2"/>
  <c r="D26" i="2" s="1"/>
  <c r="C27" i="2"/>
  <c r="I27" i="2" s="1"/>
  <c r="C28" i="2"/>
  <c r="I28" i="2" s="1"/>
  <c r="C29" i="2"/>
  <c r="C30" i="2"/>
  <c r="F30" i="2" s="1"/>
  <c r="C31" i="2"/>
  <c r="I31" i="2" s="1"/>
  <c r="C32" i="2"/>
  <c r="D32" i="2" s="1"/>
  <c r="C33" i="2"/>
  <c r="C34" i="2"/>
  <c r="D34" i="2" s="1"/>
  <c r="C35" i="2"/>
  <c r="I35" i="2" s="1"/>
  <c r="C36" i="2"/>
  <c r="I36" i="2" s="1"/>
  <c r="C37" i="2"/>
  <c r="C38" i="2"/>
  <c r="D38" i="2" s="1"/>
  <c r="C39" i="2"/>
  <c r="C40" i="2"/>
  <c r="D40" i="2" s="1"/>
  <c r="C41" i="2"/>
  <c r="C42" i="2"/>
  <c r="D42" i="2" s="1"/>
  <c r="C43" i="2"/>
  <c r="I43" i="2" s="1"/>
  <c r="C44" i="2"/>
  <c r="I44" i="2" s="1"/>
  <c r="C45" i="2"/>
  <c r="C46" i="2"/>
  <c r="F46" i="2" s="1"/>
  <c r="C47" i="2"/>
  <c r="I47" i="2" s="1"/>
  <c r="C48" i="2"/>
  <c r="D48" i="2" s="1"/>
  <c r="C49" i="2"/>
  <c r="C50" i="2"/>
  <c r="F50" i="2" s="1"/>
  <c r="C51" i="2"/>
  <c r="I51" i="2" s="1"/>
  <c r="I52" i="2"/>
  <c r="C53" i="2"/>
  <c r="C54" i="2"/>
  <c r="I54" i="2" s="1"/>
  <c r="C55" i="2"/>
  <c r="I55" i="2" s="1"/>
  <c r="C56" i="2"/>
  <c r="D56" i="2" s="1"/>
  <c r="C57" i="2"/>
  <c r="C58" i="2"/>
  <c r="F58" i="2" s="1"/>
  <c r="C59" i="2"/>
  <c r="I59" i="2" s="1"/>
  <c r="C60" i="2"/>
  <c r="I60" i="2" s="1"/>
  <c r="C61" i="2"/>
  <c r="I61" i="2" s="1"/>
  <c r="C62" i="2"/>
  <c r="I62" i="2" s="1"/>
  <c r="C63" i="2"/>
  <c r="I63" i="2" s="1"/>
  <c r="C64" i="2"/>
  <c r="D64" i="2" s="1"/>
  <c r="C65" i="2"/>
  <c r="C66" i="2"/>
  <c r="F66" i="2" s="1"/>
  <c r="C67" i="2"/>
  <c r="I67" i="2" s="1"/>
  <c r="C68" i="2"/>
  <c r="I68" i="2" s="1"/>
  <c r="C69" i="2"/>
  <c r="I69" i="2" s="1"/>
  <c r="C70" i="2"/>
  <c r="I70" i="2" s="1"/>
  <c r="C71" i="2"/>
  <c r="I71" i="2" s="1"/>
  <c r="C72" i="2"/>
  <c r="I72" i="2" s="1"/>
  <c r="C73" i="2"/>
  <c r="C74" i="2"/>
  <c r="F74" i="2" s="1"/>
  <c r="C75" i="2"/>
  <c r="C76" i="2"/>
  <c r="C77" i="2"/>
  <c r="I77" i="2" s="1"/>
  <c r="C78" i="2"/>
  <c r="I78" i="2" s="1"/>
  <c r="C79" i="2"/>
  <c r="I79" i="2" s="1"/>
  <c r="C80" i="2"/>
  <c r="D80" i="2" s="1"/>
  <c r="C81" i="2"/>
  <c r="C82" i="2"/>
  <c r="F82" i="2" s="1"/>
  <c r="C83" i="2"/>
  <c r="I83" i="2" s="1"/>
  <c r="C84" i="2"/>
  <c r="I84" i="2" s="1"/>
  <c r="C85" i="2"/>
  <c r="I85" i="2" s="1"/>
  <c r="C86" i="2"/>
  <c r="I86" i="2" s="1"/>
  <c r="C87" i="2"/>
  <c r="I87" i="2" s="1"/>
  <c r="C88" i="2"/>
  <c r="I88" i="2" s="1"/>
  <c r="C89" i="2"/>
  <c r="C90" i="2"/>
  <c r="F90" i="2" s="1"/>
  <c r="C91" i="2"/>
  <c r="I91" i="2" s="1"/>
  <c r="C92" i="2"/>
  <c r="I92" i="2" s="1"/>
  <c r="C93" i="2"/>
  <c r="I93" i="2" s="1"/>
  <c r="C94" i="2"/>
  <c r="I94" i="2" s="1"/>
  <c r="C95" i="2"/>
  <c r="C96" i="2"/>
  <c r="I96" i="2" s="1"/>
  <c r="C97" i="2"/>
  <c r="C98" i="2"/>
  <c r="F98" i="2" s="1"/>
  <c r="C99" i="2"/>
  <c r="I99" i="2" s="1"/>
  <c r="C100" i="2"/>
  <c r="I100" i="2" s="1"/>
  <c r="C101" i="2"/>
  <c r="I101" i="2" s="1"/>
  <c r="C102" i="2"/>
  <c r="D102" i="2" s="1"/>
  <c r="C103" i="2"/>
  <c r="I103" i="2" s="1"/>
  <c r="C104" i="2"/>
  <c r="D104" i="2" s="1"/>
  <c r="C105" i="2"/>
  <c r="C106" i="2"/>
  <c r="F106" i="2" s="1"/>
  <c r="C107" i="2"/>
  <c r="I107" i="2" s="1"/>
  <c r="C108" i="2"/>
  <c r="I108" i="2" s="1"/>
  <c r="C109" i="2"/>
  <c r="I109" i="2" s="1"/>
  <c r="C110" i="2"/>
  <c r="I110" i="2" s="1"/>
  <c r="C111" i="2"/>
  <c r="C112" i="2"/>
  <c r="I112" i="2" s="1"/>
  <c r="C113" i="2"/>
  <c r="C114" i="2"/>
  <c r="D114" i="2" s="1"/>
  <c r="C115" i="2"/>
  <c r="I115" i="2" s="1"/>
  <c r="C116" i="2"/>
  <c r="I116" i="2" s="1"/>
  <c r="C117" i="2"/>
  <c r="I117" i="2" s="1"/>
  <c r="C118" i="2"/>
  <c r="I118" i="2" s="1"/>
  <c r="C119" i="2"/>
  <c r="I119" i="2" s="1"/>
  <c r="C120" i="2"/>
  <c r="D120" i="2" s="1"/>
  <c r="C121" i="2"/>
  <c r="C122" i="2"/>
  <c r="D122" i="2" s="1"/>
  <c r="C123" i="2"/>
  <c r="C124" i="2"/>
  <c r="I124" i="2" s="1"/>
  <c r="C125" i="2"/>
  <c r="I125" i="2" s="1"/>
  <c r="C126" i="2"/>
  <c r="I126" i="2" s="1"/>
  <c r="C127" i="2"/>
  <c r="C128" i="2"/>
  <c r="D128" i="2" s="1"/>
  <c r="C129" i="2"/>
  <c r="C130" i="2"/>
  <c r="D130" i="2" s="1"/>
  <c r="C131" i="2"/>
  <c r="I131" i="2" s="1"/>
  <c r="C132" i="2"/>
  <c r="I132" i="2" s="1"/>
  <c r="C133" i="2"/>
  <c r="I133" i="2" s="1"/>
  <c r="C134" i="2"/>
  <c r="I134" i="2" s="1"/>
  <c r="C135" i="2"/>
  <c r="C136" i="2"/>
  <c r="D136" i="2" s="1"/>
  <c r="C137" i="2"/>
  <c r="C138" i="2"/>
  <c r="F138" i="2" s="1"/>
  <c r="C139" i="2"/>
  <c r="I139" i="2" s="1"/>
  <c r="C140" i="2"/>
  <c r="C141" i="2"/>
  <c r="I141" i="2" s="1"/>
  <c r="C142" i="2"/>
  <c r="I142" i="2" s="1"/>
  <c r="C143" i="2"/>
  <c r="C144" i="2"/>
  <c r="D144" i="2" s="1"/>
  <c r="C145" i="2"/>
  <c r="C146" i="2"/>
  <c r="D146" i="2" s="1"/>
  <c r="C147" i="2"/>
  <c r="C148" i="2"/>
  <c r="F148" i="2" s="1"/>
  <c r="C149" i="2"/>
  <c r="C150" i="2"/>
  <c r="I150" i="2" s="1"/>
  <c r="C151" i="2"/>
  <c r="C152" i="2"/>
  <c r="D152" i="2" s="1"/>
  <c r="C153" i="2"/>
  <c r="C154" i="2"/>
  <c r="D154" i="2" s="1"/>
  <c r="C155" i="2"/>
  <c r="I155" i="2" s="1"/>
  <c r="C156" i="2"/>
  <c r="F156" i="2" s="1"/>
  <c r="C157" i="2"/>
  <c r="C158" i="2"/>
  <c r="I158" i="2" s="1"/>
  <c r="C159" i="2"/>
  <c r="I159" i="2" s="1"/>
  <c r="C160" i="2"/>
  <c r="D160" i="2" s="1"/>
  <c r="C161" i="2"/>
  <c r="C162" i="2"/>
  <c r="D162" i="2" s="1"/>
  <c r="C163" i="2"/>
  <c r="C164" i="2"/>
  <c r="D164" i="2" s="1"/>
  <c r="C165" i="2"/>
  <c r="C166" i="2"/>
  <c r="I166" i="2" s="1"/>
  <c r="C167" i="2"/>
  <c r="C168" i="2"/>
  <c r="D168" i="2" s="1"/>
  <c r="C169" i="2"/>
  <c r="I169" i="2" s="1"/>
  <c r="C170" i="2"/>
  <c r="C171" i="2"/>
  <c r="D171" i="2" s="1"/>
  <c r="C172" i="2"/>
  <c r="D172" i="2" s="1"/>
  <c r="C173" i="2"/>
  <c r="D173" i="2" s="1"/>
  <c r="C174" i="2"/>
  <c r="D174" i="2" s="1"/>
  <c r="C175" i="2"/>
  <c r="F175" i="2" s="1"/>
  <c r="C176" i="2"/>
  <c r="F176" i="2" s="1"/>
  <c r="C177" i="2"/>
  <c r="F177" i="2" s="1"/>
  <c r="C178" i="2"/>
  <c r="F178" i="2" s="1"/>
  <c r="C179" i="2"/>
  <c r="I179" i="2" s="1"/>
  <c r="C180" i="2"/>
  <c r="F180" i="2" s="1"/>
  <c r="C181" i="2"/>
  <c r="F181" i="2" s="1"/>
  <c r="C182" i="2"/>
  <c r="F182" i="2" s="1"/>
  <c r="C183" i="2"/>
  <c r="C184" i="2"/>
  <c r="F184" i="2" s="1"/>
  <c r="C185" i="2"/>
  <c r="F185" i="2" s="1"/>
  <c r="C186" i="2"/>
  <c r="F186" i="2" s="1"/>
  <c r="C187" i="2"/>
  <c r="D187" i="2" s="1"/>
  <c r="C188" i="2"/>
  <c r="F188" i="2" s="1"/>
  <c r="C189" i="2"/>
  <c r="D189" i="2" s="1"/>
  <c r="C190" i="2"/>
  <c r="F190" i="2" s="1"/>
  <c r="C191" i="2"/>
  <c r="C192" i="2"/>
  <c r="F192" i="2" s="1"/>
  <c r="C193" i="2"/>
  <c r="F193" i="2" s="1"/>
  <c r="C194" i="2"/>
  <c r="F194" i="2" s="1"/>
  <c r="C195" i="2"/>
  <c r="D195" i="2" s="1"/>
  <c r="C196" i="2"/>
  <c r="D196" i="2" s="1"/>
  <c r="C197" i="2"/>
  <c r="C198" i="2"/>
  <c r="F198" i="2" s="1"/>
  <c r="C199" i="2"/>
  <c r="D199" i="2" s="1"/>
  <c r="C200" i="2"/>
  <c r="F200" i="2" s="1"/>
  <c r="C201" i="2"/>
  <c r="F201" i="2" s="1"/>
  <c r="C202" i="2"/>
  <c r="F202" i="2" s="1"/>
  <c r="C203" i="2"/>
  <c r="F203" i="2" s="1"/>
  <c r="C204" i="2"/>
  <c r="F204" i="2" s="1"/>
  <c r="C205" i="2"/>
  <c r="D205" i="2" s="1"/>
  <c r="C206" i="2"/>
  <c r="D206" i="2" s="1"/>
  <c r="C207" i="2"/>
  <c r="F207" i="2" s="1"/>
  <c r="C208" i="2"/>
  <c r="F208" i="2" s="1"/>
  <c r="C209" i="2"/>
  <c r="F209" i="2" s="1"/>
  <c r="C210" i="2"/>
  <c r="F210" i="2" s="1"/>
  <c r="C211" i="2"/>
  <c r="I211" i="2" s="1"/>
  <c r="C212" i="2"/>
  <c r="F212" i="2" s="1"/>
  <c r="C213" i="2"/>
  <c r="I213" i="2" s="1"/>
  <c r="C214" i="2"/>
  <c r="F214" i="2" s="1"/>
  <c r="C215" i="2"/>
  <c r="C216" i="2"/>
  <c r="F216" i="2" s="1"/>
  <c r="C217" i="2"/>
  <c r="D217" i="2" s="1"/>
  <c r="C218" i="2"/>
  <c r="F218" i="2" s="1"/>
  <c r="C219" i="2"/>
  <c r="D219" i="2" s="1"/>
  <c r="C220" i="2"/>
  <c r="F220" i="2" s="1"/>
  <c r="C221" i="2"/>
  <c r="F221" i="2" s="1"/>
  <c r="C222" i="2"/>
  <c r="F222" i="2" s="1"/>
  <c r="C223" i="2"/>
  <c r="I223" i="2" s="1"/>
  <c r="C224" i="2"/>
  <c r="F224" i="2" s="1"/>
  <c r="C225" i="2"/>
  <c r="F225" i="2" s="1"/>
  <c r="C226" i="2"/>
  <c r="F226" i="2" s="1"/>
  <c r="C227" i="2"/>
  <c r="D227" i="2" s="1"/>
  <c r="C228" i="2"/>
  <c r="D228" i="2" s="1"/>
  <c r="C229" i="2"/>
  <c r="D229" i="2" s="1"/>
  <c r="C230" i="2"/>
  <c r="F230" i="2" s="1"/>
  <c r="C231" i="2"/>
  <c r="C232" i="2"/>
  <c r="F232" i="2" s="1"/>
  <c r="C233" i="2"/>
  <c r="D233" i="2" s="1"/>
  <c r="C234" i="2"/>
  <c r="F234" i="2" s="1"/>
  <c r="C235" i="2"/>
  <c r="F235" i="2" s="1"/>
  <c r="C236" i="2"/>
  <c r="F236" i="2" s="1"/>
  <c r="C237" i="2"/>
  <c r="C238" i="2"/>
  <c r="D238" i="2" s="1"/>
  <c r="C239" i="2"/>
  <c r="F239" i="2" s="1"/>
  <c r="C240" i="2"/>
  <c r="F240" i="2" s="1"/>
  <c r="C241" i="2"/>
  <c r="F241" i="2" s="1"/>
  <c r="C242" i="2"/>
  <c r="F242" i="2" s="1"/>
  <c r="C243" i="2"/>
  <c r="I243" i="2" s="1"/>
  <c r="C244" i="2"/>
  <c r="F244" i="2" s="1"/>
  <c r="C245" i="2"/>
  <c r="F245" i="2" s="1"/>
  <c r="C246" i="2"/>
  <c r="F246" i="2" s="1"/>
  <c r="C247" i="2"/>
  <c r="D247" i="2" s="1"/>
  <c r="C248" i="2"/>
  <c r="F248" i="2" s="1"/>
  <c r="C249" i="2"/>
  <c r="D249" i="2" s="1"/>
  <c r="C250" i="2"/>
  <c r="F250" i="2" s="1"/>
  <c r="C251" i="2"/>
  <c r="C252" i="2"/>
  <c r="C253" i="2"/>
  <c r="C254" i="2"/>
  <c r="C255" i="2"/>
  <c r="C256" i="2"/>
  <c r="F256" i="2" s="1"/>
  <c r="C257" i="2"/>
  <c r="F257" i="2" s="1"/>
  <c r="C258" i="2"/>
  <c r="F258" i="2" s="1"/>
  <c r="C4" i="2"/>
  <c r="I4" i="2" s="1"/>
  <c r="D5" i="2"/>
  <c r="I5" i="2"/>
  <c r="D6" i="2"/>
  <c r="I13" i="2"/>
  <c r="I14" i="2"/>
  <c r="D14" i="2"/>
  <c r="I21" i="2"/>
  <c r="I29" i="2"/>
  <c r="I37" i="2"/>
  <c r="I39" i="2"/>
  <c r="I45" i="2"/>
  <c r="I53" i="2"/>
  <c r="I75" i="2"/>
  <c r="I95" i="2"/>
  <c r="F102" i="2"/>
  <c r="I111" i="2"/>
  <c r="I123" i="2"/>
  <c r="I127" i="2"/>
  <c r="I135" i="2"/>
  <c r="I143" i="2"/>
  <c r="I147" i="2"/>
  <c r="I149" i="2"/>
  <c r="I151" i="2"/>
  <c r="I157" i="2"/>
  <c r="I163" i="2"/>
  <c r="I165" i="2"/>
  <c r="I167" i="2"/>
  <c r="F173" i="2"/>
  <c r="I173" i="2"/>
  <c r="I174" i="2"/>
  <c r="D175" i="2"/>
  <c r="I175" i="2"/>
  <c r="D179" i="2"/>
  <c r="F179" i="2"/>
  <c r="D181" i="2"/>
  <c r="I182" i="2"/>
  <c r="D183" i="2"/>
  <c r="F183" i="2"/>
  <c r="I183" i="2"/>
  <c r="F187" i="2"/>
  <c r="I189" i="2"/>
  <c r="I190" i="2"/>
  <c r="D191" i="2"/>
  <c r="F191" i="2"/>
  <c r="I191" i="2"/>
  <c r="D194" i="2"/>
  <c r="F195" i="2"/>
  <c r="I195" i="2"/>
  <c r="D197" i="2"/>
  <c r="F197" i="2"/>
  <c r="I197" i="2"/>
  <c r="D198" i="2"/>
  <c r="F199" i="2"/>
  <c r="I199" i="2"/>
  <c r="D203" i="2"/>
  <c r="I203" i="2"/>
  <c r="I204" i="2"/>
  <c r="F205" i="2"/>
  <c r="I205" i="2"/>
  <c r="I206" i="2"/>
  <c r="D207" i="2"/>
  <c r="I207" i="2"/>
  <c r="D211" i="2"/>
  <c r="F211" i="2"/>
  <c r="D213" i="2"/>
  <c r="F213" i="2"/>
  <c r="D215" i="2"/>
  <c r="F215" i="2"/>
  <c r="I215" i="2"/>
  <c r="F219" i="2"/>
  <c r="D221" i="2"/>
  <c r="D222" i="2"/>
  <c r="I222" i="2"/>
  <c r="D223" i="2"/>
  <c r="F223" i="2"/>
  <c r="F227" i="2"/>
  <c r="I227" i="2"/>
  <c r="F229" i="2"/>
  <c r="I229" i="2"/>
  <c r="D231" i="2"/>
  <c r="F231" i="2"/>
  <c r="I231" i="2"/>
  <c r="D234" i="2"/>
  <c r="D235" i="2"/>
  <c r="I235" i="2"/>
  <c r="D236" i="2"/>
  <c r="D237" i="2"/>
  <c r="F237" i="2"/>
  <c r="I237" i="2"/>
  <c r="I238" i="2"/>
  <c r="D239" i="2"/>
  <c r="D243" i="2"/>
  <c r="F243" i="2"/>
  <c r="D245" i="2"/>
  <c r="I245" i="2"/>
  <c r="D246" i="2"/>
  <c r="I247" i="2"/>
  <c r="D248" i="2"/>
  <c r="I249" i="2"/>
  <c r="D250" i="2"/>
  <c r="D251" i="2"/>
  <c r="F251" i="2"/>
  <c r="I251" i="2"/>
  <c r="D252" i="2"/>
  <c r="F252" i="2"/>
  <c r="I252" i="2"/>
  <c r="D253" i="2"/>
  <c r="F253" i="2"/>
  <c r="I253" i="2"/>
  <c r="D254" i="2"/>
  <c r="F254" i="2"/>
  <c r="I254" i="2"/>
  <c r="D255" i="2"/>
  <c r="F255" i="2"/>
  <c r="I255" i="2"/>
  <c r="D256" i="2"/>
  <c r="I257" i="2"/>
  <c r="F110" i="2" l="1"/>
  <c r="D150" i="2"/>
  <c r="D112" i="2"/>
  <c r="D186" i="2"/>
  <c r="D242" i="2"/>
  <c r="D208" i="2"/>
  <c r="D176" i="2"/>
  <c r="F247" i="2"/>
  <c r="I239" i="2"/>
  <c r="I221" i="2"/>
  <c r="I214" i="2"/>
  <c r="F189" i="2"/>
  <c r="I181" i="2"/>
  <c r="D214" i="2"/>
  <c r="D202" i="2"/>
  <c r="D188" i="2"/>
  <c r="D226" i="2"/>
  <c r="D178" i="2"/>
  <c r="D218" i="2"/>
  <c r="D210" i="2"/>
  <c r="I177" i="2"/>
  <c r="D126" i="2"/>
  <c r="I102" i="2"/>
  <c r="F22" i="2"/>
  <c r="I241" i="2"/>
  <c r="D240" i="2"/>
  <c r="I236" i="2"/>
  <c r="D230" i="2"/>
  <c r="D220" i="2"/>
  <c r="I209" i="2"/>
  <c r="D182" i="2"/>
  <c r="D142" i="2"/>
  <c r="D118" i="2"/>
  <c r="F94" i="2"/>
  <c r="I244" i="2"/>
  <c r="D244" i="2"/>
  <c r="I212" i="2"/>
  <c r="I128" i="2"/>
  <c r="D204" i="2"/>
  <c r="I228" i="2"/>
  <c r="I180" i="2"/>
  <c r="D212" i="2"/>
  <c r="I246" i="2"/>
  <c r="I196" i="2"/>
  <c r="D190" i="2"/>
  <c r="D180" i="2"/>
  <c r="D148" i="2"/>
  <c r="D232" i="2"/>
  <c r="D200" i="2"/>
  <c r="D192" i="2"/>
  <c r="I152" i="2"/>
  <c r="D224" i="2"/>
  <c r="F238" i="2"/>
  <c r="F228" i="2"/>
  <c r="I217" i="2"/>
  <c r="F206" i="2"/>
  <c r="F196" i="2"/>
  <c r="I185" i="2"/>
  <c r="F174" i="2"/>
  <c r="F166" i="2"/>
  <c r="F158" i="2"/>
  <c r="F134" i="2"/>
  <c r="D110" i="2"/>
  <c r="D94" i="2"/>
  <c r="I230" i="2"/>
  <c r="I220" i="2"/>
  <c r="D216" i="2"/>
  <c r="I198" i="2"/>
  <c r="I188" i="2"/>
  <c r="D184" i="2"/>
  <c r="D166" i="2"/>
  <c r="D158" i="2"/>
  <c r="D134" i="2"/>
  <c r="F150" i="2"/>
  <c r="F142" i="2"/>
  <c r="F118" i="2"/>
  <c r="I233" i="2"/>
  <c r="I219" i="2"/>
  <c r="I201" i="2"/>
  <c r="I187" i="2"/>
  <c r="F164" i="2"/>
  <c r="D156" i="2"/>
  <c r="I225" i="2"/>
  <c r="I193" i="2"/>
  <c r="I160" i="2"/>
  <c r="F126" i="2"/>
  <c r="I104" i="2"/>
  <c r="I136" i="2"/>
  <c r="D96" i="2"/>
  <c r="F130" i="2"/>
  <c r="D106" i="2"/>
  <c r="I46" i="2"/>
  <c r="F6" i="2"/>
  <c r="D18" i="2"/>
  <c r="F42" i="2"/>
  <c r="F70" i="2"/>
  <c r="F38" i="2"/>
  <c r="D62" i="2"/>
  <c r="D30" i="2"/>
  <c r="I30" i="2"/>
  <c r="F86" i="2"/>
  <c r="I38" i="2"/>
  <c r="D88" i="2"/>
  <c r="D46" i="2"/>
  <c r="F62" i="2"/>
  <c r="I40" i="2"/>
  <c r="D70" i="2"/>
  <c r="F78" i="2"/>
  <c r="F54" i="2"/>
  <c r="D22" i="2"/>
  <c r="D78" i="2"/>
  <c r="D54" i="2"/>
  <c r="I48" i="2"/>
  <c r="I16" i="2"/>
  <c r="D24" i="2"/>
  <c r="D86" i="2"/>
  <c r="D72" i="2"/>
  <c r="I64" i="2"/>
  <c r="D82" i="2"/>
  <c r="F217" i="2"/>
  <c r="I250" i="2"/>
  <c r="I242" i="2"/>
  <c r="I234" i="2"/>
  <c r="I226" i="2"/>
  <c r="I218" i="2"/>
  <c r="I210" i="2"/>
  <c r="I202" i="2"/>
  <c r="I194" i="2"/>
  <c r="I186" i="2"/>
  <c r="I178" i="2"/>
  <c r="F114" i="2"/>
  <c r="D90" i="2"/>
  <c r="D66" i="2"/>
  <c r="F26" i="2"/>
  <c r="D258" i="2"/>
  <c r="F249" i="2"/>
  <c r="F233" i="2"/>
  <c r="D241" i="2"/>
  <c r="D225" i="2"/>
  <c r="D209" i="2"/>
  <c r="D201" i="2"/>
  <c r="D193" i="2"/>
  <c r="D185" i="2"/>
  <c r="D177" i="2"/>
  <c r="I168" i="2"/>
  <c r="F122" i="2"/>
  <c r="D98" i="2"/>
  <c r="I80" i="2"/>
  <c r="D74" i="2"/>
  <c r="I56" i="2"/>
  <c r="F34" i="2"/>
  <c r="F10" i="2"/>
  <c r="D257" i="2"/>
  <c r="I256" i="2"/>
  <c r="I248" i="2"/>
  <c r="I240" i="2"/>
  <c r="I232" i="2"/>
  <c r="I224" i="2"/>
  <c r="I216" i="2"/>
  <c r="I208" i="2"/>
  <c r="I200" i="2"/>
  <c r="I192" i="2"/>
  <c r="I184" i="2"/>
  <c r="I176" i="2"/>
  <c r="I144" i="2"/>
  <c r="D138" i="2"/>
  <c r="I120" i="2"/>
  <c r="D50" i="2"/>
  <c r="I32" i="2"/>
  <c r="I8" i="2"/>
  <c r="I258" i="2"/>
  <c r="D58" i="2"/>
  <c r="D33" i="2"/>
  <c r="F33" i="2"/>
  <c r="I33" i="2"/>
  <c r="F172" i="2"/>
  <c r="I172" i="2"/>
  <c r="D105" i="2"/>
  <c r="F105" i="2"/>
  <c r="I105" i="2"/>
  <c r="D84" i="2"/>
  <c r="F84" i="2"/>
  <c r="D41" i="2"/>
  <c r="F41" i="2"/>
  <c r="I41" i="2"/>
  <c r="D20" i="2"/>
  <c r="F20" i="2"/>
  <c r="D167" i="2"/>
  <c r="F167" i="2"/>
  <c r="D159" i="2"/>
  <c r="F159" i="2"/>
  <c r="D151" i="2"/>
  <c r="F151" i="2"/>
  <c r="D143" i="2"/>
  <c r="F143" i="2"/>
  <c r="D113" i="2"/>
  <c r="F113" i="2"/>
  <c r="I113" i="2"/>
  <c r="D92" i="2"/>
  <c r="F92" i="2"/>
  <c r="D49" i="2"/>
  <c r="F49" i="2"/>
  <c r="I49" i="2"/>
  <c r="D28" i="2"/>
  <c r="F28" i="2"/>
  <c r="D76" i="2"/>
  <c r="F76" i="2"/>
  <c r="D12" i="2"/>
  <c r="F12" i="2"/>
  <c r="F171" i="2"/>
  <c r="I171" i="2"/>
  <c r="D57" i="2"/>
  <c r="F57" i="2"/>
  <c r="I57" i="2"/>
  <c r="D65" i="2"/>
  <c r="F65" i="2"/>
  <c r="I65" i="2"/>
  <c r="D44" i="2"/>
  <c r="F44" i="2"/>
  <c r="F162" i="2"/>
  <c r="I162" i="2"/>
  <c r="F154" i="2"/>
  <c r="I154" i="2"/>
  <c r="F146" i="2"/>
  <c r="I146" i="2"/>
  <c r="D137" i="2"/>
  <c r="F137" i="2"/>
  <c r="I137" i="2"/>
  <c r="D116" i="2"/>
  <c r="F116" i="2"/>
  <c r="D73" i="2"/>
  <c r="F73" i="2"/>
  <c r="I73" i="2"/>
  <c r="D52" i="2"/>
  <c r="F52" i="2"/>
  <c r="D9" i="2"/>
  <c r="F9" i="2"/>
  <c r="I9" i="2"/>
  <c r="D97" i="2"/>
  <c r="F97" i="2"/>
  <c r="I97" i="2"/>
  <c r="D100" i="2"/>
  <c r="F100" i="2"/>
  <c r="D36" i="2"/>
  <c r="F36" i="2"/>
  <c r="D170" i="2"/>
  <c r="F170" i="2"/>
  <c r="I170" i="2"/>
  <c r="F169" i="2"/>
  <c r="D169" i="2"/>
  <c r="D161" i="2"/>
  <c r="F161" i="2"/>
  <c r="I161" i="2"/>
  <c r="D153" i="2"/>
  <c r="F153" i="2"/>
  <c r="I153" i="2"/>
  <c r="D145" i="2"/>
  <c r="F145" i="2"/>
  <c r="I145" i="2"/>
  <c r="D124" i="2"/>
  <c r="F124" i="2"/>
  <c r="D81" i="2"/>
  <c r="F81" i="2"/>
  <c r="I81" i="2"/>
  <c r="D60" i="2"/>
  <c r="F60" i="2"/>
  <c r="D17" i="2"/>
  <c r="F17" i="2"/>
  <c r="I17" i="2"/>
  <c r="D140" i="2"/>
  <c r="F140" i="2"/>
  <c r="D121" i="2"/>
  <c r="F121" i="2"/>
  <c r="I121" i="2"/>
  <c r="D129" i="2"/>
  <c r="F129" i="2"/>
  <c r="I129" i="2"/>
  <c r="D108" i="2"/>
  <c r="F108" i="2"/>
  <c r="I164" i="2"/>
  <c r="I156" i="2"/>
  <c r="I148" i="2"/>
  <c r="I140" i="2"/>
  <c r="D132" i="2"/>
  <c r="F132" i="2"/>
  <c r="D89" i="2"/>
  <c r="F89" i="2"/>
  <c r="I89" i="2"/>
  <c r="I76" i="2"/>
  <c r="D68" i="2"/>
  <c r="F68" i="2"/>
  <c r="D25" i="2"/>
  <c r="F25" i="2"/>
  <c r="I25" i="2"/>
  <c r="I12" i="2"/>
  <c r="D135" i="2"/>
  <c r="F135" i="2"/>
  <c r="D127" i="2"/>
  <c r="F127" i="2"/>
  <c r="D119" i="2"/>
  <c r="F119" i="2"/>
  <c r="D111" i="2"/>
  <c r="F111" i="2"/>
  <c r="D103" i="2"/>
  <c r="F103" i="2"/>
  <c r="D95" i="2"/>
  <c r="F95" i="2"/>
  <c r="D87" i="2"/>
  <c r="F87" i="2"/>
  <c r="D79" i="2"/>
  <c r="F79" i="2"/>
  <c r="D71" i="2"/>
  <c r="F71" i="2"/>
  <c r="D63" i="2"/>
  <c r="F63" i="2"/>
  <c r="D55" i="2"/>
  <c r="F55" i="2"/>
  <c r="D47" i="2"/>
  <c r="F47" i="2"/>
  <c r="D39" i="2"/>
  <c r="F39" i="2"/>
  <c r="D31" i="2"/>
  <c r="F31" i="2"/>
  <c r="D23" i="2"/>
  <c r="F23" i="2"/>
  <c r="D15" i="2"/>
  <c r="F15" i="2"/>
  <c r="D7" i="2"/>
  <c r="F7" i="2"/>
  <c r="F160" i="2"/>
  <c r="D155" i="2"/>
  <c r="F155" i="2"/>
  <c r="D139" i="2"/>
  <c r="F139" i="2"/>
  <c r="F136" i="2"/>
  <c r="F128" i="2"/>
  <c r="D123" i="2"/>
  <c r="F123" i="2"/>
  <c r="F120" i="2"/>
  <c r="D115" i="2"/>
  <c r="F115" i="2"/>
  <c r="F112" i="2"/>
  <c r="D107" i="2"/>
  <c r="F107" i="2"/>
  <c r="F104" i="2"/>
  <c r="D99" i="2"/>
  <c r="F99" i="2"/>
  <c r="F96" i="2"/>
  <c r="D91" i="2"/>
  <c r="F91" i="2"/>
  <c r="F88" i="2"/>
  <c r="D83" i="2"/>
  <c r="F83" i="2"/>
  <c r="F80" i="2"/>
  <c r="D75" i="2"/>
  <c r="F75" i="2"/>
  <c r="F72" i="2"/>
  <c r="D67" i="2"/>
  <c r="F67" i="2"/>
  <c r="F64" i="2"/>
  <c r="D59" i="2"/>
  <c r="F59" i="2"/>
  <c r="F56" i="2"/>
  <c r="D51" i="2"/>
  <c r="F51" i="2"/>
  <c r="F48" i="2"/>
  <c r="D43" i="2"/>
  <c r="F43" i="2"/>
  <c r="F40" i="2"/>
  <c r="D35" i="2"/>
  <c r="F35" i="2"/>
  <c r="F32" i="2"/>
  <c r="D27" i="2"/>
  <c r="F27" i="2"/>
  <c r="F24" i="2"/>
  <c r="D19" i="2"/>
  <c r="F19" i="2"/>
  <c r="F16" i="2"/>
  <c r="D11" i="2"/>
  <c r="F11" i="2"/>
  <c r="F8" i="2"/>
  <c r="F168" i="2"/>
  <c r="D163" i="2"/>
  <c r="F163" i="2"/>
  <c r="F152" i="2"/>
  <c r="D147" i="2"/>
  <c r="F147" i="2"/>
  <c r="F144" i="2"/>
  <c r="D131" i="2"/>
  <c r="F131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8" i="2"/>
  <c r="I10" i="2"/>
  <c r="D165" i="2"/>
  <c r="F165" i="2"/>
  <c r="D157" i="2"/>
  <c r="F157" i="2"/>
  <c r="D149" i="2"/>
  <c r="F149" i="2"/>
  <c r="D141" i="2"/>
  <c r="F141" i="2"/>
  <c r="D133" i="2"/>
  <c r="F133" i="2"/>
  <c r="D125" i="2"/>
  <c r="F125" i="2"/>
  <c r="D117" i="2"/>
  <c r="F117" i="2"/>
  <c r="D109" i="2"/>
  <c r="F109" i="2"/>
  <c r="D101" i="2"/>
  <c r="F101" i="2"/>
  <c r="D93" i="2"/>
  <c r="F93" i="2"/>
  <c r="D85" i="2"/>
  <c r="F85" i="2"/>
  <c r="D77" i="2"/>
  <c r="F77" i="2"/>
  <c r="D69" i="2"/>
  <c r="F69" i="2"/>
  <c r="D61" i="2"/>
  <c r="F61" i="2"/>
  <c r="D53" i="2"/>
  <c r="F53" i="2"/>
  <c r="D45" i="2"/>
  <c r="F45" i="2"/>
  <c r="D37" i="2"/>
  <c r="F37" i="2"/>
  <c r="D29" i="2"/>
  <c r="F29" i="2"/>
  <c r="D21" i="2"/>
  <c r="F21" i="2"/>
  <c r="D13" i="2"/>
  <c r="F13" i="2"/>
  <c r="F5" i="2"/>
  <c r="F4" i="2"/>
  <c r="D4" i="2"/>
</calcChain>
</file>

<file path=xl/sharedStrings.xml><?xml version="1.0" encoding="utf-8"?>
<sst xmlns="http://schemas.openxmlformats.org/spreadsheetml/2006/main" count="287" uniqueCount="98">
  <si>
    <t>Поставлено на учет</t>
  </si>
  <si>
    <t>Аннулировано</t>
  </si>
  <si>
    <t>№ пгз</t>
  </si>
  <si>
    <t>Сумма</t>
  </si>
  <si>
    <t>предмет</t>
  </si>
  <si>
    <t>Извещение пгз №075</t>
  </si>
  <si>
    <t xml:space="preserve">Документы </t>
  </si>
  <si>
    <t xml:space="preserve">Журнал событий </t>
  </si>
  <si>
    <t xml:space="preserve">Создать изменение сведений о БО </t>
  </si>
  <si>
    <t xml:space="preserve">Аннулировать </t>
  </si>
  <si>
    <t xml:space="preserve">Печатная форма </t>
  </si>
  <si>
    <t>3 715,00</t>
  </si>
  <si>
    <t>36 800,00</t>
  </si>
  <si>
    <t xml:space="preserve">ИКЗ: 211222201957422220100101470012361000 </t>
  </si>
  <si>
    <t xml:space="preserve">ПБС: ВОЙСКОВАЯ ЧАСТЬ 68895 </t>
  </si>
  <si>
    <t xml:space="preserve">Предмет закупки: Тротуарная плитка </t>
  </si>
  <si>
    <t xml:space="preserve">ИКЗ: 211222201957422220100101460012351000 </t>
  </si>
  <si>
    <t xml:space="preserve">Предмет закупки: Цемент М400 </t>
  </si>
  <si>
    <t xml:space="preserve">ИКЗ: 211222201957422220100101430012599000 </t>
  </si>
  <si>
    <t>16 662,66</t>
  </si>
  <si>
    <t xml:space="preserve">Предмет закупки: Ванна стальная </t>
  </si>
  <si>
    <t xml:space="preserve">ИКЗ: 211222201957422220100101370012593000 </t>
  </si>
  <si>
    <t>21 750,00</t>
  </si>
  <si>
    <t xml:space="preserve">Предмет закупки: Трос стальной </t>
  </si>
  <si>
    <t xml:space="preserve">ИКЗ: 211222201957422220100101490012030000 </t>
  </si>
  <si>
    <t>18 095,89</t>
  </si>
  <si>
    <t xml:space="preserve">Предмет закупки: Лакокрасочные материалы </t>
  </si>
  <si>
    <t xml:space="preserve">ИКЗ: 211222201957422220100101090015229000 </t>
  </si>
  <si>
    <t xml:space="preserve">Предмет закупки: Оказание транспортно-экспедиционных услуг </t>
  </si>
  <si>
    <t xml:space="preserve">ИКЗ: 211222201957422220100100840012361000 </t>
  </si>
  <si>
    <t xml:space="preserve">Предмет закупки: Плитка тротуарная </t>
  </si>
  <si>
    <t xml:space="preserve">ИКЗ: 211222201957422220100101230011621000 </t>
  </si>
  <si>
    <t xml:space="preserve">Предмет закупки: Ориентированно-стружечная плита </t>
  </si>
  <si>
    <t xml:space="preserve">ИКЗ: 211222201957422220100100850012399000 </t>
  </si>
  <si>
    <t xml:space="preserve">Предмет закупки: Панели потолочные </t>
  </si>
  <si>
    <t xml:space="preserve">ИКЗ: 211222201957422220100100820012052000 </t>
  </si>
  <si>
    <t xml:space="preserve">Предмет закупки: Клей обойный </t>
  </si>
  <si>
    <t xml:space="preserve">ИКЗ: 211222201957422220100101200017112000 </t>
  </si>
  <si>
    <t>130 636,35</t>
  </si>
  <si>
    <t>Есть принятое БО (архив)</t>
  </si>
  <si>
    <t xml:space="preserve">Предмет закупки: Поверка измерительных приборов </t>
  </si>
  <si>
    <t xml:space="preserve">ИКЗ: 211222201957422220100101650012030000 </t>
  </si>
  <si>
    <t>24 795,26</t>
  </si>
  <si>
    <t xml:space="preserve">Предмет закупки: Краски </t>
  </si>
  <si>
    <t xml:space="preserve">ИКЗ: 211222201957422220100101360011712000 </t>
  </si>
  <si>
    <t>23 288,80</t>
  </si>
  <si>
    <t xml:space="preserve">Предмет закупки: Бумага для офисной техники </t>
  </si>
  <si>
    <t xml:space="preserve">ИКЗ: 211222201957422220100101420012420000 </t>
  </si>
  <si>
    <t>33 191,88</t>
  </si>
  <si>
    <t xml:space="preserve">Предмет закупки: Труба профильная </t>
  </si>
  <si>
    <t xml:space="preserve">ИКЗ: 211222201957422220100101590017120000 </t>
  </si>
  <si>
    <t>200 000,00</t>
  </si>
  <si>
    <t xml:space="preserve">Предмет закупки: Экспертиза трубопровода наружных сетей теплоснабжения </t>
  </si>
  <si>
    <t xml:space="preserve">ИКЗ: 211222201957422220100101550012630000 </t>
  </si>
  <si>
    <t>52 520,00</t>
  </si>
  <si>
    <t xml:space="preserve">Предмет закупки: Источник вторичного питания </t>
  </si>
  <si>
    <t xml:space="preserve">ИКЗ: 211222201957422220100101570012364000 </t>
  </si>
  <si>
    <t>15 819,50</t>
  </si>
  <si>
    <t xml:space="preserve">Предмет закупки: Смеси строительные </t>
  </si>
  <si>
    <t xml:space="preserve">ИКЗ: 211222201957422220100101390012391000 </t>
  </si>
  <si>
    <t>1 650,00</t>
  </si>
  <si>
    <t xml:space="preserve">Предмет закупки: Отрезные круги </t>
  </si>
  <si>
    <t xml:space="preserve">ИКЗ: 211222201957422220100101320012733000 </t>
  </si>
  <si>
    <t>2 470,40</t>
  </si>
  <si>
    <t xml:space="preserve">Предмет закупки: Коробка распаячная </t>
  </si>
  <si>
    <t xml:space="preserve">ИКЗ: 211222201957422220100101450012740000 </t>
  </si>
  <si>
    <t>25 531,80</t>
  </si>
  <si>
    <t xml:space="preserve">Предмет закупки: Лампы </t>
  </si>
  <si>
    <t xml:space="preserve">ИКЗ: 211222201957422220100101380012444000 </t>
  </si>
  <si>
    <t>4 023,03</t>
  </si>
  <si>
    <t xml:space="preserve">Предмет закупки: Проволока омеднённая сварочная </t>
  </si>
  <si>
    <t xml:space="preserve">ИКЗ: 211222201957422220100101440012740000 </t>
  </si>
  <si>
    <t>46 746,80</t>
  </si>
  <si>
    <t xml:space="preserve">Предмет закупки: Светодиодная панель </t>
  </si>
  <si>
    <t xml:space="preserve">ИКЗ: 211222201957422220100101580012223000 </t>
  </si>
  <si>
    <t>155 740,00</t>
  </si>
  <si>
    <t xml:space="preserve">Предмет закупки: Напольное покрытие </t>
  </si>
  <si>
    <t xml:space="preserve">ИКЗ: 211222201957422220100101400012593000 </t>
  </si>
  <si>
    <t>2 944,89</t>
  </si>
  <si>
    <t xml:space="preserve">Предмет закупки: Электроды </t>
  </si>
  <si>
    <t xml:space="preserve">ИКЗ: 211222201957422220100101560012630000 </t>
  </si>
  <si>
    <t>162 300,00</t>
  </si>
  <si>
    <t xml:space="preserve">Предмет закупки: Коммутатор IP-видеонаблюдения </t>
  </si>
  <si>
    <t xml:space="preserve">ИКЗ: 211222201957422220100101530012732000 </t>
  </si>
  <si>
    <t>11 495,00</t>
  </si>
  <si>
    <t xml:space="preserve">Предмет закупки: Силовой кабель </t>
  </si>
  <si>
    <t xml:space="preserve">ИКЗ: 211222201957422220100101620012814000 </t>
  </si>
  <si>
    <t>20 226,90</t>
  </si>
  <si>
    <t xml:space="preserve">Предмет закупки: Шаровые краны </t>
  </si>
  <si>
    <t xml:space="preserve">ИКЗ: 211222201957422220100101610012829000 </t>
  </si>
  <si>
    <t>16 886,44</t>
  </si>
  <si>
    <t xml:space="preserve">Предмет закупки: Фильтр косой </t>
  </si>
  <si>
    <t xml:space="preserve">ИКЗ: 211222201957422220100101640012651000 </t>
  </si>
  <si>
    <t>54 490,44</t>
  </si>
  <si>
    <t xml:space="preserve">Предмет закупки: Счетчики воды бытовые </t>
  </si>
  <si>
    <t xml:space="preserve">ИКЗ: 211222201957422220100101630012221000 </t>
  </si>
  <si>
    <t>20 822,32</t>
  </si>
  <si>
    <t xml:space="preserve">Предмет закупки: Материалы сантехнические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</si>
</sst>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1"/>
      <color rgb="FF0075C5"/>
      <name val="Tahoma"/>
      <family val="2"/>
      <charset val="204"/>
    </font>
    <font>
      <sz val="8"/>
      <name val="Arial"/>
      <family val="2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EFF6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4" fontId="0" fillId="0" borderId="0" xfId="0" applyNumberFormat="1"/>
    <xf numFmtId="0" fontId="3" fillId="0" borderId="1" xfId="1" applyNumberFormat="1" applyFont="1" applyBorder="1" applyAlignment="1">
      <alignment horizontal="left" vertical="top" wrapText="1"/>
    </xf>
    <xf numFmtId="16" fontId="3" fillId="0" borderId="1" xfId="1" applyNumberFormat="1" applyFont="1" applyBorder="1" applyAlignment="1">
      <alignment horizontal="left" vertical="top" wrapText="1"/>
    </xf>
    <xf numFmtId="0" fontId="3" fillId="0" borderId="1" xfId="1" applyNumberFormat="1" applyFont="1" applyBorder="1" applyAlignment="1">
      <alignment horizontal="right" vertical="top"/>
    </xf>
    <xf numFmtId="0" fontId="3" fillId="0" borderId="0" xfId="1" applyNumberFormat="1" applyFont="1" applyBorder="1" applyAlignment="1">
      <alignment horizontal="left" vertical="top" wrapText="1"/>
    </xf>
    <xf numFmtId="16" fontId="3" fillId="0" borderId="0" xfId="1" applyNumberFormat="1" applyFont="1" applyBorder="1" applyAlignment="1">
      <alignment horizontal="left" vertical="top" wrapText="1"/>
    </xf>
    <xf numFmtId="0" fontId="3" fillId="0" borderId="0" xfId="1" applyNumberFormat="1" applyFont="1" applyBorder="1" applyAlignment="1">
      <alignment horizontal="right" vertical="top"/>
    </xf>
    <xf numFmtId="14" fontId="0" fillId="0" borderId="0" xfId="0" applyNumberFormat="1"/>
    <xf numFmtId="14" fontId="3" fillId="0" borderId="1" xfId="1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horizontal="left" vertical="top" indent="1"/>
    </xf>
    <xf numFmtId="0" fontId="1" fillId="2" borderId="0" xfId="0" applyFont="1" applyFill="1" applyAlignment="1">
      <alignment horizontal="left" vertical="top" indent="1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vertical="top"/>
    </xf>
    <xf numFmtId="0" fontId="5" fillId="2" borderId="0" xfId="2" applyFill="1" applyAlignment="1" applyProtection="1">
      <alignment horizontal="left" vertical="top" indent="2"/>
    </xf>
    <xf numFmtId="0" fontId="2" fillId="2" borderId="0" xfId="0" applyFont="1" applyFill="1" applyAlignment="1">
      <alignment horizontal="left" vertical="top" indent="2"/>
    </xf>
    <xf numFmtId="0" fontId="5" fillId="2" borderId="0" xfId="2" applyFill="1" applyAlignment="1" applyProtection="1">
      <alignment horizontal="left" vertical="top" indent="1"/>
    </xf>
    <xf numFmtId="0" fontId="0" fillId="2" borderId="0" xfId="0" applyFill="1" applyAlignment="1">
      <alignment horizontal="left" vertical="top" indent="1"/>
    </xf>
    <xf numFmtId="0" fontId="1" fillId="2" borderId="0" xfId="0" applyFont="1" applyFill="1" applyAlignment="1">
      <alignment horizontal="left" vertical="top" indent="1"/>
    </xf>
    <xf numFmtId="0" fontId="5" fillId="2" borderId="0" xfId="2" applyFill="1" applyAlignment="1" applyProtection="1">
      <alignment horizontal="left" vertical="top" indent="2"/>
    </xf>
    <xf numFmtId="0" fontId="2" fillId="2" borderId="0" xfId="0" applyFont="1" applyFill="1" applyAlignment="1">
      <alignment horizontal="left" vertical="top" indent="2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vertical="top"/>
    </xf>
    <xf numFmtId="0" fontId="5" fillId="2" borderId="0" xfId="2" applyFill="1" applyAlignment="1" applyProtection="1">
      <alignment horizontal="left" vertical="top" indent="1"/>
    </xf>
  </cellXfs>
  <cellStyles count="3">
    <cellStyle name="Гиперссылка" xfId="2" builtinId="8"/>
    <cellStyle name="Обычный" xfId="0" builtinId="0"/>
    <cellStyle name="Обычный_Извещения обязательств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k.zakupki.gov.ru/44fz/pbo/documents.html;jsessionid=ANNDycI8xQyOpfo2fsNc5Ljw1o6hlLzfF1HU6ROz.eis-wf227?sid=1444079" TargetMode="External"/><Relationship Id="rId18" Type="http://schemas.openxmlformats.org/officeDocument/2006/relationships/hyperlink" Target="https://lk.zakupki.gov.ru/44fz/pbo/journal-events.html;jsessionid=ANNDycI8xQyOpfo2fsNc5Ljw1o6hlLzfF1HU6ROz.eis-wf227?sid=1444335" TargetMode="External"/><Relationship Id="rId26" Type="http://schemas.openxmlformats.org/officeDocument/2006/relationships/hyperlink" Target="https://lk.zakupki.gov.ru/44fz/pbo/journal-events.html;jsessionid=ANNDycI8xQyOpfo2fsNc5Ljw1o6hlLzfF1HU6ROz.eis-wf227?sid=1437896" TargetMode="External"/><Relationship Id="rId39" Type="http://schemas.openxmlformats.org/officeDocument/2006/relationships/hyperlink" Target="https://lk.zakupki.gov.ru/rgk/obligation/contract-info-card/view.html?sid=1431556" TargetMode="External"/><Relationship Id="rId21" Type="http://schemas.openxmlformats.org/officeDocument/2006/relationships/hyperlink" Target="https://lk.zakupki.gov.ru/44fz/pbo/documents.html;jsessionid=ANNDycI8xQyOpfo2fsNc5Ljw1o6hlLzfF1HU6ROz.eis-wf227?sid=1437897" TargetMode="External"/><Relationship Id="rId34" Type="http://schemas.openxmlformats.org/officeDocument/2006/relationships/hyperlink" Target="https://lk.zakupki.gov.ru/44fz/pbo/documents.html?sid=1432387" TargetMode="External"/><Relationship Id="rId42" Type="http://schemas.openxmlformats.org/officeDocument/2006/relationships/hyperlink" Target="https://lk.zakupki.gov.ru/rgk/obligation/contract-info-card/view.html?sid=1423661" TargetMode="External"/><Relationship Id="rId47" Type="http://schemas.openxmlformats.org/officeDocument/2006/relationships/hyperlink" Target="https://lk.zakupki.gov.ru/44fz/pbo/journal-events.html?sid=1423669" TargetMode="External"/><Relationship Id="rId50" Type="http://schemas.openxmlformats.org/officeDocument/2006/relationships/hyperlink" Target="https://lk.zakupki.gov.ru/44fz/pbo/journal-events.html?sid=1423688" TargetMode="External"/><Relationship Id="rId55" Type="http://schemas.openxmlformats.org/officeDocument/2006/relationships/hyperlink" Target="https://lk.zakupki.gov.ru/44fz/pbo/documents.html?sid=1408082" TargetMode="External"/><Relationship Id="rId63" Type="http://schemas.openxmlformats.org/officeDocument/2006/relationships/hyperlink" Target="https://lk.zakupki.gov.ru/44fz/pbo/documents.html?sid=1371798" TargetMode="External"/><Relationship Id="rId68" Type="http://schemas.openxmlformats.org/officeDocument/2006/relationships/hyperlink" Target="https://lk.zakupki.gov.ru/44fz/pbo/documents.html?sid=1384703" TargetMode="External"/><Relationship Id="rId7" Type="http://schemas.openxmlformats.org/officeDocument/2006/relationships/hyperlink" Target="https://lk.zakupki.gov.ru/44fz/pbo/documents.html;jsessionid=ANNDycI8xQyOpfo2fsNc5Ljw1o6hlLzfF1HU6ROz.eis-wf227?sid=1454794" TargetMode="External"/><Relationship Id="rId2" Type="http://schemas.openxmlformats.org/officeDocument/2006/relationships/hyperlink" Target="https://lk.zakupki.gov.ru/44fz/pbo/journal-events.html;jsessionid=ANNDycI8xQyOpfo2fsNc5Ljw1o6hlLzfF1HU6ROz.eis-wf227?sid=1455207" TargetMode="External"/><Relationship Id="rId16" Type="http://schemas.openxmlformats.org/officeDocument/2006/relationships/hyperlink" Target="https://lk.zakupki.gov.ru/44fz/pbo/journal-events.html;jsessionid=ANNDycI8xQyOpfo2fsNc5Ljw1o6hlLzfF1HU6ROz.eis-wf227?sid=1443812" TargetMode="External"/><Relationship Id="rId29" Type="http://schemas.openxmlformats.org/officeDocument/2006/relationships/hyperlink" Target="https://lk.zakupki.gov.ru/44fz/pbo/documents.html;jsessionid=ANNDycI8xQyOpfo2fsNc5Ljw1o6hlLzfF1HU6ROz.eis-wf227?sid=1435904" TargetMode="External"/><Relationship Id="rId1" Type="http://schemas.openxmlformats.org/officeDocument/2006/relationships/hyperlink" Target="https://lk.zakupki.gov.ru/44fz/pbo/documents.html;jsessionid=ANNDycI8xQyOpfo2fsNc5Ljw1o6hlLzfF1HU6ROz.eis-wf227?sid=1455207" TargetMode="External"/><Relationship Id="rId6" Type="http://schemas.openxmlformats.org/officeDocument/2006/relationships/hyperlink" Target="https://lk.zakupki.gov.ru/44fz/pbo/journal-events.html;jsessionid=ANNDycI8xQyOpfo2fsNc5Ljw1o6hlLzfF1HU6ROz.eis-wf227?sid=1454878" TargetMode="External"/><Relationship Id="rId11" Type="http://schemas.openxmlformats.org/officeDocument/2006/relationships/hyperlink" Target="https://lk.zakupki.gov.ru/44fz/pbo/documents.html;jsessionid=ANNDycI8xQyOpfo2fsNc5Ljw1o6hlLzfF1HU6ROz.eis-wf227?sid=1446461" TargetMode="External"/><Relationship Id="rId24" Type="http://schemas.openxmlformats.org/officeDocument/2006/relationships/hyperlink" Target="https://lk.zakupki.gov.ru/44fz/pbo/journal-events.html;jsessionid=ANNDycI8xQyOpfo2fsNc5Ljw1o6hlLzfF1HU6ROz.eis-wf227?sid=1437895" TargetMode="External"/><Relationship Id="rId32" Type="http://schemas.openxmlformats.org/officeDocument/2006/relationships/hyperlink" Target="https://lk.zakupki.gov.ru/44fz/pbo/journal-events.html?sid=1435946" TargetMode="External"/><Relationship Id="rId37" Type="http://schemas.openxmlformats.org/officeDocument/2006/relationships/hyperlink" Target="https://lk.zakupki.gov.ru/44fz/pbo/documents.html?sid=1432432" TargetMode="External"/><Relationship Id="rId40" Type="http://schemas.openxmlformats.org/officeDocument/2006/relationships/hyperlink" Target="https://lk.zakupki.gov.ru/44fz/pbo/documents.html?sid=1431556" TargetMode="External"/><Relationship Id="rId45" Type="http://schemas.openxmlformats.org/officeDocument/2006/relationships/hyperlink" Target="https://lk.zakupki.gov.ru/rgk/obligation/contract-info-card/view.html?sid=1423669" TargetMode="External"/><Relationship Id="rId53" Type="http://schemas.openxmlformats.org/officeDocument/2006/relationships/hyperlink" Target="https://lk.zakupki.gov.ru/44fz/pbo/journal-events.html?sid=1416698" TargetMode="External"/><Relationship Id="rId58" Type="http://schemas.openxmlformats.org/officeDocument/2006/relationships/hyperlink" Target="https://lk.zakupki.gov.ru/44fz/pbo/journal-events.html?sid=1383837" TargetMode="External"/><Relationship Id="rId66" Type="http://schemas.openxmlformats.org/officeDocument/2006/relationships/hyperlink" Target="https://lk.zakupki.gov.ru/44fz/pbo/journal-events.html?sid=1371828" TargetMode="External"/><Relationship Id="rId5" Type="http://schemas.openxmlformats.org/officeDocument/2006/relationships/hyperlink" Target="https://lk.zakupki.gov.ru/44fz/pbo/documents.html;jsessionid=ANNDycI8xQyOpfo2fsNc5Ljw1o6hlLzfF1HU6ROz.eis-wf227?sid=1454878" TargetMode="External"/><Relationship Id="rId15" Type="http://schemas.openxmlformats.org/officeDocument/2006/relationships/hyperlink" Target="https://lk.zakupki.gov.ru/44fz/pbo/documents.html;jsessionid=ANNDycI8xQyOpfo2fsNc5Ljw1o6hlLzfF1HU6ROz.eis-wf227?sid=1443812" TargetMode="External"/><Relationship Id="rId23" Type="http://schemas.openxmlformats.org/officeDocument/2006/relationships/hyperlink" Target="https://lk.zakupki.gov.ru/44fz/pbo/documents.html;jsessionid=ANNDycI8xQyOpfo2fsNc5Ljw1o6hlLzfF1HU6ROz.eis-wf227?sid=1437895" TargetMode="External"/><Relationship Id="rId28" Type="http://schemas.openxmlformats.org/officeDocument/2006/relationships/hyperlink" Target="https://lk.zakupki.gov.ru/44fz/pbo/journal-events.html;jsessionid=ANNDycI8xQyOpfo2fsNc5Ljw1o6hlLzfF1HU6ROz.eis-wf227?sid=1437900" TargetMode="External"/><Relationship Id="rId36" Type="http://schemas.openxmlformats.org/officeDocument/2006/relationships/hyperlink" Target="https://lk.zakupki.gov.ru/rgk/obligation/contract-info-card/view.html?sid=1432432" TargetMode="External"/><Relationship Id="rId49" Type="http://schemas.openxmlformats.org/officeDocument/2006/relationships/hyperlink" Target="https://lk.zakupki.gov.ru/44fz/pbo/documents.html?sid=1423688" TargetMode="External"/><Relationship Id="rId57" Type="http://schemas.openxmlformats.org/officeDocument/2006/relationships/hyperlink" Target="https://lk.zakupki.gov.ru/44fz/pbo/documents.html?sid=1383837" TargetMode="External"/><Relationship Id="rId61" Type="http://schemas.openxmlformats.org/officeDocument/2006/relationships/hyperlink" Target="https://lk.zakupki.gov.ru/44fz/pbo/documents.html?sid=1374896" TargetMode="External"/><Relationship Id="rId10" Type="http://schemas.openxmlformats.org/officeDocument/2006/relationships/hyperlink" Target="https://lk.zakupki.gov.ru/44fz/pbo/journal-events.html;jsessionid=ANNDycI8xQyOpfo2fsNc5Ljw1o6hlLzfF1HU6ROz.eis-wf227?sid=1446459" TargetMode="External"/><Relationship Id="rId19" Type="http://schemas.openxmlformats.org/officeDocument/2006/relationships/hyperlink" Target="https://lk.zakupki.gov.ru/44fz/pbo/documents.html;jsessionid=ANNDycI8xQyOpfo2fsNc5Ljw1o6hlLzfF1HU6ROz.eis-wf227?sid=1444215" TargetMode="External"/><Relationship Id="rId31" Type="http://schemas.openxmlformats.org/officeDocument/2006/relationships/hyperlink" Target="https://lk.zakupki.gov.ru/44fz/pbo/documents.html?sid=1435946" TargetMode="External"/><Relationship Id="rId44" Type="http://schemas.openxmlformats.org/officeDocument/2006/relationships/hyperlink" Target="https://lk.zakupki.gov.ru/44fz/pbo/journal-events.html?sid=1423661" TargetMode="External"/><Relationship Id="rId52" Type="http://schemas.openxmlformats.org/officeDocument/2006/relationships/hyperlink" Target="https://lk.zakupki.gov.ru/44fz/pbo/documents.html?sid=1416698" TargetMode="External"/><Relationship Id="rId60" Type="http://schemas.openxmlformats.org/officeDocument/2006/relationships/hyperlink" Target="https://lk.zakupki.gov.ru/44fz/pbo/journal-events.html?sid=1373989" TargetMode="External"/><Relationship Id="rId65" Type="http://schemas.openxmlformats.org/officeDocument/2006/relationships/hyperlink" Target="https://lk.zakupki.gov.ru/44fz/pbo/documents.html?sid=1371828" TargetMode="External"/><Relationship Id="rId4" Type="http://schemas.openxmlformats.org/officeDocument/2006/relationships/hyperlink" Target="https://lk.zakupki.gov.ru/44fz/pbo/journal-events.html;jsessionid=ANNDycI8xQyOpfo2fsNc5Ljw1o6hlLzfF1HU6ROz.eis-wf227?sid=1455270" TargetMode="External"/><Relationship Id="rId9" Type="http://schemas.openxmlformats.org/officeDocument/2006/relationships/hyperlink" Target="https://lk.zakupki.gov.ru/44fz/pbo/documents.html;jsessionid=ANNDycI8xQyOpfo2fsNc5Ljw1o6hlLzfF1HU6ROz.eis-wf227?sid=1446459" TargetMode="External"/><Relationship Id="rId14" Type="http://schemas.openxmlformats.org/officeDocument/2006/relationships/hyperlink" Target="https://lk.zakupki.gov.ru/44fz/pbo/journal-events.html;jsessionid=ANNDycI8xQyOpfo2fsNc5Ljw1o6hlLzfF1HU6ROz.eis-wf227?sid=1444079" TargetMode="External"/><Relationship Id="rId22" Type="http://schemas.openxmlformats.org/officeDocument/2006/relationships/hyperlink" Target="https://lk.zakupki.gov.ru/44fz/pbo/journal-events.html;jsessionid=ANNDycI8xQyOpfo2fsNc5Ljw1o6hlLzfF1HU6ROz.eis-wf227?sid=1437897" TargetMode="External"/><Relationship Id="rId27" Type="http://schemas.openxmlformats.org/officeDocument/2006/relationships/hyperlink" Target="https://lk.zakupki.gov.ru/44fz/pbo/documents.html;jsessionid=ANNDycI8xQyOpfo2fsNc5Ljw1o6hlLzfF1HU6ROz.eis-wf227?sid=1437900" TargetMode="External"/><Relationship Id="rId30" Type="http://schemas.openxmlformats.org/officeDocument/2006/relationships/hyperlink" Target="https://lk.zakupki.gov.ru/44fz/pbo/journal-events.html;jsessionid=ANNDycI8xQyOpfo2fsNc5Ljw1o6hlLzfF1HU6ROz.eis-wf227?sid=1435904" TargetMode="External"/><Relationship Id="rId35" Type="http://schemas.openxmlformats.org/officeDocument/2006/relationships/hyperlink" Target="https://lk.zakupki.gov.ru/44fz/pbo/journal-events.html?sid=1432387" TargetMode="External"/><Relationship Id="rId43" Type="http://schemas.openxmlformats.org/officeDocument/2006/relationships/hyperlink" Target="https://lk.zakupki.gov.ru/44fz/pbo/documents.html?sid=1423661" TargetMode="External"/><Relationship Id="rId48" Type="http://schemas.openxmlformats.org/officeDocument/2006/relationships/hyperlink" Target="https://lk.zakupki.gov.ru/rgk/obligation/contract-info-card/view.html?sid=1423688" TargetMode="External"/><Relationship Id="rId56" Type="http://schemas.openxmlformats.org/officeDocument/2006/relationships/hyperlink" Target="https://lk.zakupki.gov.ru/44fz/pbo/journal-events.html?sid=1408082" TargetMode="External"/><Relationship Id="rId64" Type="http://schemas.openxmlformats.org/officeDocument/2006/relationships/hyperlink" Target="https://lk.zakupki.gov.ru/44fz/pbo/journal-events.html?sid=1371798" TargetMode="External"/><Relationship Id="rId69" Type="http://schemas.openxmlformats.org/officeDocument/2006/relationships/hyperlink" Target="https://lk.zakupki.gov.ru/44fz/pbo/journal-events.html?sid=1384703" TargetMode="External"/><Relationship Id="rId8" Type="http://schemas.openxmlformats.org/officeDocument/2006/relationships/hyperlink" Target="https://lk.zakupki.gov.ru/44fz/pbo/journal-events.html;jsessionid=ANNDycI8xQyOpfo2fsNc5Ljw1o6hlLzfF1HU6ROz.eis-wf227?sid=1454794" TargetMode="External"/><Relationship Id="rId51" Type="http://schemas.openxmlformats.org/officeDocument/2006/relationships/hyperlink" Target="https://lk.zakupki.gov.ru/rgk/obligation/contract-info-card/view.html?sid=1416698" TargetMode="External"/><Relationship Id="rId3" Type="http://schemas.openxmlformats.org/officeDocument/2006/relationships/hyperlink" Target="https://lk.zakupki.gov.ru/44fz/pbo/documents.html;jsessionid=ANNDycI8xQyOpfo2fsNc5Ljw1o6hlLzfF1HU6ROz.eis-wf227?sid=1455270" TargetMode="External"/><Relationship Id="rId12" Type="http://schemas.openxmlformats.org/officeDocument/2006/relationships/hyperlink" Target="https://lk.zakupki.gov.ru/44fz/pbo/journal-events.html;jsessionid=ANNDycI8xQyOpfo2fsNc5Ljw1o6hlLzfF1HU6ROz.eis-wf227?sid=1446461" TargetMode="External"/><Relationship Id="rId17" Type="http://schemas.openxmlformats.org/officeDocument/2006/relationships/hyperlink" Target="https://lk.zakupki.gov.ru/44fz/pbo/documents.html;jsessionid=ANNDycI8xQyOpfo2fsNc5Ljw1o6hlLzfF1HU6ROz.eis-wf227?sid=1444335" TargetMode="External"/><Relationship Id="rId25" Type="http://schemas.openxmlformats.org/officeDocument/2006/relationships/hyperlink" Target="https://lk.zakupki.gov.ru/44fz/pbo/documents.html;jsessionid=ANNDycI8xQyOpfo2fsNc5Ljw1o6hlLzfF1HU6ROz.eis-wf227?sid=1437896" TargetMode="External"/><Relationship Id="rId33" Type="http://schemas.openxmlformats.org/officeDocument/2006/relationships/hyperlink" Target="https://lk.zakupki.gov.ru/rgk/obligation/contract-info-card/view.html?sid=1432387" TargetMode="External"/><Relationship Id="rId38" Type="http://schemas.openxmlformats.org/officeDocument/2006/relationships/hyperlink" Target="https://lk.zakupki.gov.ru/44fz/pbo/journal-events.html?sid=1432432" TargetMode="External"/><Relationship Id="rId46" Type="http://schemas.openxmlformats.org/officeDocument/2006/relationships/hyperlink" Target="https://lk.zakupki.gov.ru/44fz/pbo/documents.html?sid=1423669" TargetMode="External"/><Relationship Id="rId59" Type="http://schemas.openxmlformats.org/officeDocument/2006/relationships/hyperlink" Target="https://lk.zakupki.gov.ru/44fz/pbo/documents.html?sid=1373989" TargetMode="External"/><Relationship Id="rId67" Type="http://schemas.openxmlformats.org/officeDocument/2006/relationships/hyperlink" Target="https://lk.zakupki.gov.ru/rgk/obligation/contract-info-card/view.html?sid=1384703" TargetMode="External"/><Relationship Id="rId20" Type="http://schemas.openxmlformats.org/officeDocument/2006/relationships/hyperlink" Target="https://lk.zakupki.gov.ru/44fz/pbo/journal-events.html;jsessionid=ANNDycI8xQyOpfo2fsNc5Ljw1o6hlLzfF1HU6ROz.eis-wf227?sid=1444215" TargetMode="External"/><Relationship Id="rId41" Type="http://schemas.openxmlformats.org/officeDocument/2006/relationships/hyperlink" Target="https://lk.zakupki.gov.ru/44fz/pbo/journal-events.html?sid=1431556" TargetMode="External"/><Relationship Id="rId54" Type="http://schemas.openxmlformats.org/officeDocument/2006/relationships/hyperlink" Target="https://lk.zakupki.gov.ru/rgk/obligation/contract-info-card/view.html?sid=1408082" TargetMode="External"/><Relationship Id="rId62" Type="http://schemas.openxmlformats.org/officeDocument/2006/relationships/hyperlink" Target="https://lk.zakupki.gov.ru/44fz/pbo/journal-events.html?sid=1374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6"/>
  <sheetViews>
    <sheetView topLeftCell="A79" zoomScale="80" zoomScaleNormal="80" workbookViewId="0">
      <selection activeCell="B3" sqref="B3:H164"/>
    </sheetView>
  </sheetViews>
  <sheetFormatPr defaultRowHeight="14.4" x14ac:dyDescent="0.3"/>
  <cols>
    <col min="3" max="3" width="22.77734375" customWidth="1"/>
    <col min="4" max="4" width="47.109375" customWidth="1"/>
    <col min="5" max="5" width="16" customWidth="1"/>
    <col min="7" max="8" width="14.88671875" customWidth="1"/>
  </cols>
  <sheetData>
    <row r="3" spans="2:8" x14ac:dyDescent="0.3">
      <c r="B3" s="23"/>
      <c r="C3" s="20">
        <v>1.52712210000001E+16</v>
      </c>
      <c r="D3" s="20" t="s">
        <v>86</v>
      </c>
      <c r="E3" s="23" t="s">
        <v>87</v>
      </c>
      <c r="F3" s="23" t="s">
        <v>0</v>
      </c>
      <c r="G3" s="24">
        <v>44433</v>
      </c>
      <c r="H3" s="24">
        <v>44433</v>
      </c>
    </row>
    <row r="4" spans="2:8" x14ac:dyDescent="0.3">
      <c r="B4" s="23"/>
      <c r="C4" s="21" t="s">
        <v>6</v>
      </c>
      <c r="D4" s="20" t="s">
        <v>14</v>
      </c>
      <c r="E4" s="23"/>
      <c r="F4" s="23"/>
      <c r="G4" s="24"/>
      <c r="H4" s="24"/>
    </row>
    <row r="5" spans="2:8" x14ac:dyDescent="0.3">
      <c r="B5" s="23"/>
      <c r="C5" s="21" t="s">
        <v>7</v>
      </c>
      <c r="D5" s="20" t="s">
        <v>88</v>
      </c>
      <c r="E5" s="23"/>
      <c r="F5" s="23"/>
      <c r="G5" s="24"/>
      <c r="H5" s="24"/>
    </row>
    <row r="6" spans="2:8" x14ac:dyDescent="0.3">
      <c r="B6" s="23"/>
      <c r="C6" s="22" t="s">
        <v>8</v>
      </c>
      <c r="D6" s="19"/>
      <c r="E6" s="23"/>
      <c r="F6" s="23"/>
      <c r="G6" s="24"/>
      <c r="H6" s="24"/>
    </row>
    <row r="7" spans="2:8" x14ac:dyDescent="0.3">
      <c r="B7" s="23"/>
      <c r="C7" s="22" t="s">
        <v>9</v>
      </c>
      <c r="D7" s="19"/>
      <c r="E7" s="23"/>
      <c r="F7" s="23"/>
      <c r="G7" s="24"/>
      <c r="H7" s="24"/>
    </row>
    <row r="8" spans="2:8" x14ac:dyDescent="0.3">
      <c r="B8" s="23"/>
      <c r="C8" s="22" t="s">
        <v>10</v>
      </c>
      <c r="D8" s="19"/>
      <c r="E8" s="23"/>
      <c r="F8" s="23"/>
      <c r="G8" s="24"/>
      <c r="H8" s="24"/>
    </row>
    <row r="9" spans="2:8" x14ac:dyDescent="0.3">
      <c r="B9" s="23"/>
      <c r="C9" s="20">
        <v>1.52712210000001E+16</v>
      </c>
      <c r="D9" s="20" t="s">
        <v>89</v>
      </c>
      <c r="E9" s="23" t="s">
        <v>90</v>
      </c>
      <c r="F9" s="23" t="s">
        <v>0</v>
      </c>
      <c r="G9" s="24">
        <v>44433</v>
      </c>
      <c r="H9" s="24">
        <v>44433</v>
      </c>
    </row>
    <row r="10" spans="2:8" x14ac:dyDescent="0.3">
      <c r="B10" s="23"/>
      <c r="C10" s="21" t="s">
        <v>6</v>
      </c>
      <c r="D10" s="20" t="s">
        <v>14</v>
      </c>
      <c r="E10" s="23"/>
      <c r="F10" s="23"/>
      <c r="G10" s="24"/>
      <c r="H10" s="24"/>
    </row>
    <row r="11" spans="2:8" x14ac:dyDescent="0.3">
      <c r="B11" s="23"/>
      <c r="C11" s="21" t="s">
        <v>7</v>
      </c>
      <c r="D11" s="20" t="s">
        <v>91</v>
      </c>
      <c r="E11" s="23"/>
      <c r="F11" s="23"/>
      <c r="G11" s="24"/>
      <c r="H11" s="24"/>
    </row>
    <row r="12" spans="2:8" x14ac:dyDescent="0.3">
      <c r="B12" s="23"/>
      <c r="C12" s="22" t="s">
        <v>8</v>
      </c>
      <c r="D12" s="19"/>
      <c r="E12" s="23"/>
      <c r="F12" s="23"/>
      <c r="G12" s="24"/>
      <c r="H12" s="24"/>
    </row>
    <row r="13" spans="2:8" x14ac:dyDescent="0.3">
      <c r="B13" s="23"/>
      <c r="C13" s="22" t="s">
        <v>9</v>
      </c>
      <c r="D13" s="19"/>
      <c r="E13" s="23"/>
      <c r="F13" s="23"/>
      <c r="G13" s="24"/>
      <c r="H13" s="24"/>
    </row>
    <row r="14" spans="2:8" x14ac:dyDescent="0.3">
      <c r="B14" s="23"/>
      <c r="C14" s="22" t="s">
        <v>10</v>
      </c>
      <c r="D14" s="19"/>
      <c r="E14" s="23"/>
      <c r="F14" s="23"/>
      <c r="G14" s="24"/>
      <c r="H14" s="24"/>
    </row>
    <row r="15" spans="2:8" x14ac:dyDescent="0.3">
      <c r="B15" s="23"/>
      <c r="C15" s="20">
        <v>1.52712210000001E+16</v>
      </c>
      <c r="D15" s="20" t="s">
        <v>92</v>
      </c>
      <c r="E15" s="23" t="s">
        <v>93</v>
      </c>
      <c r="F15" s="23" t="s">
        <v>0</v>
      </c>
      <c r="G15" s="24">
        <v>44433</v>
      </c>
      <c r="H15" s="24">
        <v>44433</v>
      </c>
    </row>
    <row r="16" spans="2:8" x14ac:dyDescent="0.3">
      <c r="B16" s="23"/>
      <c r="C16" s="21" t="s">
        <v>6</v>
      </c>
      <c r="D16" s="20" t="s">
        <v>14</v>
      </c>
      <c r="E16" s="23"/>
      <c r="F16" s="23"/>
      <c r="G16" s="24"/>
      <c r="H16" s="24"/>
    </row>
    <row r="17" spans="2:8" x14ac:dyDescent="0.3">
      <c r="B17" s="23"/>
      <c r="C17" s="21" t="s">
        <v>7</v>
      </c>
      <c r="D17" s="20" t="s">
        <v>94</v>
      </c>
      <c r="E17" s="23"/>
      <c r="F17" s="23"/>
      <c r="G17" s="24"/>
      <c r="H17" s="24"/>
    </row>
    <row r="18" spans="2:8" x14ac:dyDescent="0.3">
      <c r="B18" s="23"/>
      <c r="C18" s="22" t="s">
        <v>8</v>
      </c>
      <c r="D18" s="19"/>
      <c r="E18" s="23"/>
      <c r="F18" s="23"/>
      <c r="G18" s="24"/>
      <c r="H18" s="24"/>
    </row>
    <row r="19" spans="2:8" x14ac:dyDescent="0.3">
      <c r="B19" s="23"/>
      <c r="C19" s="22" t="s">
        <v>9</v>
      </c>
      <c r="D19" s="19"/>
      <c r="E19" s="23"/>
      <c r="F19" s="23"/>
      <c r="G19" s="24"/>
      <c r="H19" s="24"/>
    </row>
    <row r="20" spans="2:8" x14ac:dyDescent="0.3">
      <c r="B20" s="23"/>
      <c r="C20" s="22" t="s">
        <v>10</v>
      </c>
      <c r="D20" s="19"/>
      <c r="E20" s="23"/>
      <c r="F20" s="23"/>
      <c r="G20" s="24"/>
      <c r="H20" s="24"/>
    </row>
    <row r="21" spans="2:8" x14ac:dyDescent="0.3">
      <c r="B21" s="23"/>
      <c r="C21" s="20">
        <v>1.52712210000001E+16</v>
      </c>
      <c r="D21" s="20" t="s">
        <v>95</v>
      </c>
      <c r="E21" s="23" t="s">
        <v>96</v>
      </c>
      <c r="F21" s="23" t="s">
        <v>0</v>
      </c>
      <c r="G21" s="24">
        <v>44433</v>
      </c>
      <c r="H21" s="24">
        <v>44433</v>
      </c>
    </row>
    <row r="22" spans="2:8" x14ac:dyDescent="0.3">
      <c r="B22" s="23"/>
      <c r="C22" s="21" t="s">
        <v>6</v>
      </c>
      <c r="D22" s="20" t="s">
        <v>14</v>
      </c>
      <c r="E22" s="23"/>
      <c r="F22" s="23"/>
      <c r="G22" s="24"/>
      <c r="H22" s="24"/>
    </row>
    <row r="23" spans="2:8" x14ac:dyDescent="0.3">
      <c r="B23" s="23"/>
      <c r="C23" s="21" t="s">
        <v>7</v>
      </c>
      <c r="D23" s="20" t="s">
        <v>97</v>
      </c>
      <c r="E23" s="23"/>
      <c r="F23" s="23"/>
      <c r="G23" s="24"/>
      <c r="H23" s="24"/>
    </row>
    <row r="24" spans="2:8" x14ac:dyDescent="0.3">
      <c r="B24" s="23"/>
      <c r="C24" s="22" t="s">
        <v>8</v>
      </c>
      <c r="D24" s="19"/>
      <c r="E24" s="23"/>
      <c r="F24" s="23"/>
      <c r="G24" s="24"/>
      <c r="H24" s="24"/>
    </row>
    <row r="25" spans="2:8" x14ac:dyDescent="0.3">
      <c r="B25" s="23"/>
      <c r="C25" s="22" t="s">
        <v>9</v>
      </c>
      <c r="D25" s="19"/>
      <c r="E25" s="23"/>
      <c r="F25" s="23"/>
      <c r="G25" s="24"/>
      <c r="H25" s="24"/>
    </row>
    <row r="26" spans="2:8" x14ac:dyDescent="0.3">
      <c r="B26" s="23"/>
      <c r="C26" s="22" t="s">
        <v>10</v>
      </c>
      <c r="D26" s="19"/>
      <c r="E26" s="23"/>
      <c r="F26" s="23"/>
      <c r="G26" s="24"/>
      <c r="H26" s="24"/>
    </row>
    <row r="27" spans="2:8" x14ac:dyDescent="0.3">
      <c r="B27" s="23"/>
      <c r="C27" s="20">
        <v>1.52712210000001E+16</v>
      </c>
      <c r="D27" s="20" t="s">
        <v>41</v>
      </c>
      <c r="E27" s="23" t="s">
        <v>42</v>
      </c>
      <c r="F27" s="23" t="s">
        <v>0</v>
      </c>
      <c r="G27" s="24">
        <v>44424</v>
      </c>
      <c r="H27" s="24">
        <v>44425</v>
      </c>
    </row>
    <row r="28" spans="2:8" x14ac:dyDescent="0.3">
      <c r="B28" s="23"/>
      <c r="C28" s="21" t="s">
        <v>6</v>
      </c>
      <c r="D28" s="20" t="s">
        <v>14</v>
      </c>
      <c r="E28" s="23"/>
      <c r="F28" s="23"/>
      <c r="G28" s="24"/>
      <c r="H28" s="24"/>
    </row>
    <row r="29" spans="2:8" x14ac:dyDescent="0.3">
      <c r="B29" s="23"/>
      <c r="C29" s="21" t="s">
        <v>7</v>
      </c>
      <c r="D29" s="20" t="s">
        <v>43</v>
      </c>
      <c r="E29" s="23"/>
      <c r="F29" s="23"/>
      <c r="G29" s="24"/>
      <c r="H29" s="24"/>
    </row>
    <row r="30" spans="2:8" x14ac:dyDescent="0.3">
      <c r="B30" s="23"/>
      <c r="C30" s="22" t="s">
        <v>8</v>
      </c>
      <c r="D30" s="19"/>
      <c r="E30" s="23"/>
      <c r="F30" s="23"/>
      <c r="G30" s="24"/>
      <c r="H30" s="24"/>
    </row>
    <row r="31" spans="2:8" x14ac:dyDescent="0.3">
      <c r="B31" s="23"/>
      <c r="C31" s="22" t="s">
        <v>9</v>
      </c>
      <c r="D31" s="19"/>
      <c r="E31" s="23"/>
      <c r="F31" s="23"/>
      <c r="G31" s="24"/>
      <c r="H31" s="24"/>
    </row>
    <row r="32" spans="2:8" x14ac:dyDescent="0.3">
      <c r="B32" s="23"/>
      <c r="C32" s="22" t="s">
        <v>10</v>
      </c>
      <c r="D32" s="19"/>
      <c r="E32" s="23"/>
      <c r="F32" s="23"/>
      <c r="G32" s="24"/>
      <c r="H32" s="24"/>
    </row>
    <row r="33" spans="2:8" x14ac:dyDescent="0.3">
      <c r="B33" s="23"/>
      <c r="C33" s="20">
        <v>1.52712210000001E+16</v>
      </c>
      <c r="D33" s="20" t="s">
        <v>44</v>
      </c>
      <c r="E33" s="23" t="s">
        <v>45</v>
      </c>
      <c r="F33" s="23" t="s">
        <v>0</v>
      </c>
      <c r="G33" s="24">
        <v>44424</v>
      </c>
      <c r="H33" s="24">
        <v>44425</v>
      </c>
    </row>
    <row r="34" spans="2:8" x14ac:dyDescent="0.3">
      <c r="B34" s="23"/>
      <c r="C34" s="21" t="s">
        <v>6</v>
      </c>
      <c r="D34" s="20" t="s">
        <v>14</v>
      </c>
      <c r="E34" s="23"/>
      <c r="F34" s="23"/>
      <c r="G34" s="24"/>
      <c r="H34" s="24"/>
    </row>
    <row r="35" spans="2:8" x14ac:dyDescent="0.3">
      <c r="B35" s="23"/>
      <c r="C35" s="21" t="s">
        <v>7</v>
      </c>
      <c r="D35" s="20" t="s">
        <v>46</v>
      </c>
      <c r="E35" s="23"/>
      <c r="F35" s="23"/>
      <c r="G35" s="24"/>
      <c r="H35" s="24"/>
    </row>
    <row r="36" spans="2:8" x14ac:dyDescent="0.3">
      <c r="B36" s="23"/>
      <c r="C36" s="22" t="s">
        <v>8</v>
      </c>
      <c r="D36" s="19"/>
      <c r="E36" s="23"/>
      <c r="F36" s="23"/>
      <c r="G36" s="24"/>
      <c r="H36" s="24"/>
    </row>
    <row r="37" spans="2:8" x14ac:dyDescent="0.3">
      <c r="B37" s="23"/>
      <c r="C37" s="22" t="s">
        <v>9</v>
      </c>
      <c r="D37" s="19"/>
      <c r="E37" s="23"/>
      <c r="F37" s="23"/>
      <c r="G37" s="24"/>
      <c r="H37" s="24"/>
    </row>
    <row r="38" spans="2:8" x14ac:dyDescent="0.3">
      <c r="B38" s="23"/>
      <c r="C38" s="22" t="s">
        <v>10</v>
      </c>
      <c r="D38" s="19"/>
      <c r="E38" s="23"/>
      <c r="F38" s="23"/>
      <c r="G38" s="24"/>
      <c r="H38" s="24"/>
    </row>
    <row r="39" spans="2:8" x14ac:dyDescent="0.3">
      <c r="B39" s="23"/>
      <c r="C39" s="20">
        <v>1.52712210000001E+16</v>
      </c>
      <c r="D39" s="20" t="s">
        <v>47</v>
      </c>
      <c r="E39" s="23" t="s">
        <v>48</v>
      </c>
      <c r="F39" s="23" t="s">
        <v>0</v>
      </c>
      <c r="G39" s="24">
        <v>44421</v>
      </c>
      <c r="H39" s="24">
        <v>44421</v>
      </c>
    </row>
    <row r="40" spans="2:8" x14ac:dyDescent="0.3">
      <c r="B40" s="23"/>
      <c r="C40" s="21" t="s">
        <v>6</v>
      </c>
      <c r="D40" s="20" t="s">
        <v>14</v>
      </c>
      <c r="E40" s="23"/>
      <c r="F40" s="23"/>
      <c r="G40" s="24"/>
      <c r="H40" s="24"/>
    </row>
    <row r="41" spans="2:8" x14ac:dyDescent="0.3">
      <c r="B41" s="23"/>
      <c r="C41" s="21" t="s">
        <v>7</v>
      </c>
      <c r="D41" s="20" t="s">
        <v>49</v>
      </c>
      <c r="E41" s="23"/>
      <c r="F41" s="23"/>
      <c r="G41" s="24"/>
      <c r="H41" s="24"/>
    </row>
    <row r="42" spans="2:8" x14ac:dyDescent="0.3">
      <c r="B42" s="23"/>
      <c r="C42" s="22" t="s">
        <v>8</v>
      </c>
      <c r="D42" s="19"/>
      <c r="E42" s="23"/>
      <c r="F42" s="23"/>
      <c r="G42" s="24"/>
      <c r="H42" s="24"/>
    </row>
    <row r="43" spans="2:8" x14ac:dyDescent="0.3">
      <c r="B43" s="23"/>
      <c r="C43" s="22" t="s">
        <v>9</v>
      </c>
      <c r="D43" s="19"/>
      <c r="E43" s="23"/>
      <c r="F43" s="23"/>
      <c r="G43" s="24"/>
      <c r="H43" s="24"/>
    </row>
    <row r="44" spans="2:8" x14ac:dyDescent="0.3">
      <c r="B44" s="23"/>
      <c r="C44" s="22" t="s">
        <v>10</v>
      </c>
      <c r="D44" s="19"/>
      <c r="E44" s="23"/>
      <c r="F44" s="23"/>
      <c r="G44" s="24"/>
      <c r="H44" s="24"/>
    </row>
    <row r="45" spans="2:8" x14ac:dyDescent="0.3">
      <c r="B45" s="23"/>
      <c r="C45" s="20">
        <v>1.52712210000001E+16</v>
      </c>
      <c r="D45" s="20" t="s">
        <v>50</v>
      </c>
      <c r="E45" s="23" t="s">
        <v>51</v>
      </c>
      <c r="F45" s="23" t="s">
        <v>0</v>
      </c>
      <c r="G45" s="24">
        <v>44420</v>
      </c>
      <c r="H45" s="24">
        <v>44421</v>
      </c>
    </row>
    <row r="46" spans="2:8" x14ac:dyDescent="0.3">
      <c r="B46" s="23"/>
      <c r="C46" s="21" t="s">
        <v>6</v>
      </c>
      <c r="D46" s="20" t="s">
        <v>14</v>
      </c>
      <c r="E46" s="23"/>
      <c r="F46" s="23"/>
      <c r="G46" s="24"/>
      <c r="H46" s="24"/>
    </row>
    <row r="47" spans="2:8" x14ac:dyDescent="0.3">
      <c r="B47" s="23"/>
      <c r="C47" s="21" t="s">
        <v>7</v>
      </c>
      <c r="D47" s="20" t="s">
        <v>52</v>
      </c>
      <c r="E47" s="23"/>
      <c r="F47" s="23"/>
      <c r="G47" s="24"/>
      <c r="H47" s="24"/>
    </row>
    <row r="48" spans="2:8" x14ac:dyDescent="0.3">
      <c r="B48" s="23"/>
      <c r="C48" s="22" t="s">
        <v>8</v>
      </c>
      <c r="D48" s="19"/>
      <c r="E48" s="23"/>
      <c r="F48" s="23"/>
      <c r="G48" s="24"/>
      <c r="H48" s="24"/>
    </row>
    <row r="49" spans="2:8" x14ac:dyDescent="0.3">
      <c r="B49" s="23"/>
      <c r="C49" s="22" t="s">
        <v>9</v>
      </c>
      <c r="D49" s="19"/>
      <c r="E49" s="23"/>
      <c r="F49" s="23"/>
      <c r="G49" s="24"/>
      <c r="H49" s="24"/>
    </row>
    <row r="50" spans="2:8" x14ac:dyDescent="0.3">
      <c r="B50" s="23"/>
      <c r="C50" s="22" t="s">
        <v>10</v>
      </c>
      <c r="D50" s="19"/>
      <c r="E50" s="23"/>
      <c r="F50" s="23"/>
      <c r="G50" s="24"/>
      <c r="H50" s="24"/>
    </row>
    <row r="51" spans="2:8" x14ac:dyDescent="0.3">
      <c r="B51" s="23"/>
      <c r="C51" s="20">
        <v>1.52712210000001E+16</v>
      </c>
      <c r="D51" s="20" t="s">
        <v>53</v>
      </c>
      <c r="E51" s="23" t="s">
        <v>54</v>
      </c>
      <c r="F51" s="23" t="s">
        <v>0</v>
      </c>
      <c r="G51" s="24">
        <v>44421</v>
      </c>
      <c r="H51" s="24">
        <v>44421</v>
      </c>
    </row>
    <row r="52" spans="2:8" x14ac:dyDescent="0.3">
      <c r="B52" s="23"/>
      <c r="C52" s="21" t="s">
        <v>6</v>
      </c>
      <c r="D52" s="20" t="s">
        <v>14</v>
      </c>
      <c r="E52" s="23"/>
      <c r="F52" s="23"/>
      <c r="G52" s="24"/>
      <c r="H52" s="24"/>
    </row>
    <row r="53" spans="2:8" x14ac:dyDescent="0.3">
      <c r="B53" s="23"/>
      <c r="C53" s="21" t="s">
        <v>7</v>
      </c>
      <c r="D53" s="20" t="s">
        <v>55</v>
      </c>
      <c r="E53" s="23"/>
      <c r="F53" s="23"/>
      <c r="G53" s="24"/>
      <c r="H53" s="24"/>
    </row>
    <row r="54" spans="2:8" x14ac:dyDescent="0.3">
      <c r="B54" s="23"/>
      <c r="C54" s="22" t="s">
        <v>8</v>
      </c>
      <c r="D54" s="19"/>
      <c r="E54" s="23"/>
      <c r="F54" s="23"/>
      <c r="G54" s="24"/>
      <c r="H54" s="24"/>
    </row>
    <row r="55" spans="2:8" x14ac:dyDescent="0.3">
      <c r="B55" s="23"/>
      <c r="C55" s="22" t="s">
        <v>9</v>
      </c>
      <c r="D55" s="19"/>
      <c r="E55" s="23"/>
      <c r="F55" s="23"/>
      <c r="G55" s="24"/>
      <c r="H55" s="24"/>
    </row>
    <row r="56" spans="2:8" x14ac:dyDescent="0.3">
      <c r="B56" s="23"/>
      <c r="C56" s="22" t="s">
        <v>10</v>
      </c>
      <c r="D56" s="19"/>
      <c r="E56" s="23"/>
      <c r="F56" s="23"/>
      <c r="G56" s="24"/>
      <c r="H56" s="24"/>
    </row>
    <row r="57" spans="2:8" x14ac:dyDescent="0.3">
      <c r="B57" s="23"/>
      <c r="C57" s="20">
        <v>1.52712210000001E+16</v>
      </c>
      <c r="D57" s="20" t="s">
        <v>56</v>
      </c>
      <c r="E57" s="23" t="s">
        <v>57</v>
      </c>
      <c r="F57" s="23" t="s">
        <v>0</v>
      </c>
      <c r="G57" s="24">
        <v>44421</v>
      </c>
      <c r="H57" s="24">
        <v>44421</v>
      </c>
    </row>
    <row r="58" spans="2:8" x14ac:dyDescent="0.3">
      <c r="B58" s="23"/>
      <c r="C58" s="21" t="s">
        <v>6</v>
      </c>
      <c r="D58" s="20" t="s">
        <v>14</v>
      </c>
      <c r="E58" s="23"/>
      <c r="F58" s="23"/>
      <c r="G58" s="24"/>
      <c r="H58" s="24"/>
    </row>
    <row r="59" spans="2:8" x14ac:dyDescent="0.3">
      <c r="B59" s="23"/>
      <c r="C59" s="21" t="s">
        <v>7</v>
      </c>
      <c r="D59" s="20" t="s">
        <v>58</v>
      </c>
      <c r="E59" s="23"/>
      <c r="F59" s="23"/>
      <c r="G59" s="24"/>
      <c r="H59" s="24"/>
    </row>
    <row r="60" spans="2:8" x14ac:dyDescent="0.3">
      <c r="B60" s="23"/>
      <c r="C60" s="22" t="s">
        <v>8</v>
      </c>
      <c r="D60" s="19"/>
      <c r="E60" s="23"/>
      <c r="F60" s="23"/>
      <c r="G60" s="24"/>
      <c r="H60" s="24"/>
    </row>
    <row r="61" spans="2:8" x14ac:dyDescent="0.3">
      <c r="B61" s="23"/>
      <c r="C61" s="22" t="s">
        <v>9</v>
      </c>
      <c r="D61" s="19"/>
      <c r="E61" s="23"/>
      <c r="F61" s="23"/>
      <c r="G61" s="24"/>
      <c r="H61" s="24"/>
    </row>
    <row r="62" spans="2:8" x14ac:dyDescent="0.3">
      <c r="B62" s="23"/>
      <c r="C62" s="22" t="s">
        <v>10</v>
      </c>
      <c r="D62" s="19"/>
      <c r="E62" s="23"/>
      <c r="F62" s="23"/>
      <c r="G62" s="24"/>
      <c r="H62" s="24"/>
    </row>
    <row r="63" spans="2:8" x14ac:dyDescent="0.3">
      <c r="B63" s="23"/>
      <c r="C63" s="20">
        <v>1.52712210000001E+16</v>
      </c>
      <c r="D63" s="20" t="s">
        <v>59</v>
      </c>
      <c r="E63" s="23" t="s">
        <v>60</v>
      </c>
      <c r="F63" s="23" t="s">
        <v>0</v>
      </c>
      <c r="G63" s="24">
        <v>44415</v>
      </c>
      <c r="H63" s="24">
        <v>44417</v>
      </c>
    </row>
    <row r="64" spans="2:8" x14ac:dyDescent="0.3">
      <c r="B64" s="23"/>
      <c r="C64" s="21" t="s">
        <v>6</v>
      </c>
      <c r="D64" s="20" t="s">
        <v>14</v>
      </c>
      <c r="E64" s="23"/>
      <c r="F64" s="23"/>
      <c r="G64" s="24"/>
      <c r="H64" s="24"/>
    </row>
    <row r="65" spans="2:8" x14ac:dyDescent="0.3">
      <c r="B65" s="23"/>
      <c r="C65" s="21" t="s">
        <v>7</v>
      </c>
      <c r="D65" s="20" t="s">
        <v>61</v>
      </c>
      <c r="E65" s="23"/>
      <c r="F65" s="23"/>
      <c r="G65" s="24"/>
      <c r="H65" s="24"/>
    </row>
    <row r="66" spans="2:8" x14ac:dyDescent="0.3">
      <c r="B66" s="23"/>
      <c r="C66" s="22" t="s">
        <v>8</v>
      </c>
      <c r="D66" s="19"/>
      <c r="E66" s="23"/>
      <c r="F66" s="23"/>
      <c r="G66" s="24"/>
      <c r="H66" s="24"/>
    </row>
    <row r="67" spans="2:8" x14ac:dyDescent="0.3">
      <c r="B67" s="23"/>
      <c r="C67" s="22" t="s">
        <v>9</v>
      </c>
      <c r="D67" s="19"/>
      <c r="E67" s="23"/>
      <c r="F67" s="23"/>
      <c r="G67" s="24"/>
      <c r="H67" s="24"/>
    </row>
    <row r="68" spans="2:8" x14ac:dyDescent="0.3">
      <c r="B68" s="23"/>
      <c r="C68" s="22" t="s">
        <v>10</v>
      </c>
      <c r="D68" s="19"/>
      <c r="E68" s="23"/>
      <c r="F68" s="23"/>
      <c r="G68" s="24"/>
      <c r="H68" s="24"/>
    </row>
    <row r="69" spans="2:8" x14ac:dyDescent="0.3">
      <c r="B69" s="23"/>
      <c r="C69" s="20">
        <v>1.52712210000001E+16</v>
      </c>
      <c r="D69" s="20" t="s">
        <v>62</v>
      </c>
      <c r="E69" s="23" t="s">
        <v>63</v>
      </c>
      <c r="F69" s="23" t="s">
        <v>0</v>
      </c>
      <c r="G69" s="24">
        <v>44415</v>
      </c>
      <c r="H69" s="24">
        <v>44417</v>
      </c>
    </row>
    <row r="70" spans="2:8" x14ac:dyDescent="0.3">
      <c r="B70" s="23"/>
      <c r="C70" s="21" t="s">
        <v>6</v>
      </c>
      <c r="D70" s="20" t="s">
        <v>14</v>
      </c>
      <c r="E70" s="23"/>
      <c r="F70" s="23"/>
      <c r="G70" s="24"/>
      <c r="H70" s="24"/>
    </row>
    <row r="71" spans="2:8" x14ac:dyDescent="0.3">
      <c r="B71" s="23"/>
      <c r="C71" s="21" t="s">
        <v>7</v>
      </c>
      <c r="D71" s="20" t="s">
        <v>64</v>
      </c>
      <c r="E71" s="23"/>
      <c r="F71" s="23"/>
      <c r="G71" s="24"/>
      <c r="H71" s="24"/>
    </row>
    <row r="72" spans="2:8" x14ac:dyDescent="0.3">
      <c r="B72" s="23"/>
      <c r="C72" s="22" t="s">
        <v>8</v>
      </c>
      <c r="D72" s="19"/>
      <c r="E72" s="23"/>
      <c r="F72" s="23"/>
      <c r="G72" s="24"/>
      <c r="H72" s="24"/>
    </row>
    <row r="73" spans="2:8" x14ac:dyDescent="0.3">
      <c r="B73" s="23"/>
      <c r="C73" s="22" t="s">
        <v>9</v>
      </c>
      <c r="D73" s="19"/>
      <c r="E73" s="23"/>
      <c r="F73" s="23"/>
      <c r="G73" s="24"/>
      <c r="H73" s="24"/>
    </row>
    <row r="74" spans="2:8" x14ac:dyDescent="0.3">
      <c r="B74" s="23"/>
      <c r="C74" s="22" t="s">
        <v>10</v>
      </c>
      <c r="D74" s="19"/>
      <c r="E74" s="23"/>
      <c r="F74" s="23"/>
      <c r="G74" s="24"/>
      <c r="H74" s="24"/>
    </row>
    <row r="75" spans="2:8" x14ac:dyDescent="0.3">
      <c r="B75" s="23"/>
      <c r="C75" s="20">
        <v>1.52712210000001E+16</v>
      </c>
      <c r="D75" s="20" t="s">
        <v>65</v>
      </c>
      <c r="E75" s="23" t="s">
        <v>66</v>
      </c>
      <c r="F75" s="23" t="s">
        <v>0</v>
      </c>
      <c r="G75" s="24">
        <v>44415</v>
      </c>
      <c r="H75" s="24">
        <v>44417</v>
      </c>
    </row>
    <row r="76" spans="2:8" x14ac:dyDescent="0.3">
      <c r="B76" s="23"/>
      <c r="C76" s="21" t="s">
        <v>6</v>
      </c>
      <c r="D76" s="20" t="s">
        <v>14</v>
      </c>
      <c r="E76" s="23"/>
      <c r="F76" s="23"/>
      <c r="G76" s="24"/>
      <c r="H76" s="24"/>
    </row>
    <row r="77" spans="2:8" x14ac:dyDescent="0.3">
      <c r="B77" s="23"/>
      <c r="C77" s="21" t="s">
        <v>7</v>
      </c>
      <c r="D77" s="20" t="s">
        <v>67</v>
      </c>
      <c r="E77" s="23"/>
      <c r="F77" s="23"/>
      <c r="G77" s="24"/>
      <c r="H77" s="24"/>
    </row>
    <row r="78" spans="2:8" x14ac:dyDescent="0.3">
      <c r="B78" s="23"/>
      <c r="C78" s="22" t="s">
        <v>8</v>
      </c>
      <c r="D78" s="19"/>
      <c r="E78" s="23"/>
      <c r="F78" s="23"/>
      <c r="G78" s="24"/>
      <c r="H78" s="24"/>
    </row>
    <row r="79" spans="2:8" x14ac:dyDescent="0.3">
      <c r="B79" s="23"/>
      <c r="C79" s="22" t="s">
        <v>9</v>
      </c>
      <c r="D79" s="19"/>
      <c r="E79" s="23"/>
      <c r="F79" s="23"/>
      <c r="G79" s="24"/>
      <c r="H79" s="24"/>
    </row>
    <row r="80" spans="2:8" x14ac:dyDescent="0.3">
      <c r="B80" s="23"/>
      <c r="C80" s="22" t="s">
        <v>10</v>
      </c>
      <c r="D80" s="19"/>
      <c r="E80" s="23"/>
      <c r="F80" s="23"/>
      <c r="G80" s="24"/>
      <c r="H80" s="24"/>
    </row>
    <row r="81" spans="2:8" x14ac:dyDescent="0.3">
      <c r="B81" s="23"/>
      <c r="C81" s="20">
        <v>1.52712210000001E+16</v>
      </c>
      <c r="D81" s="20" t="s">
        <v>68</v>
      </c>
      <c r="E81" s="23" t="s">
        <v>69</v>
      </c>
      <c r="F81" s="23" t="s">
        <v>0</v>
      </c>
      <c r="G81" s="24">
        <v>44415</v>
      </c>
      <c r="H81" s="24">
        <v>44417</v>
      </c>
    </row>
    <row r="82" spans="2:8" x14ac:dyDescent="0.3">
      <c r="B82" s="23"/>
      <c r="C82" s="21" t="s">
        <v>6</v>
      </c>
      <c r="D82" s="20" t="s">
        <v>14</v>
      </c>
      <c r="E82" s="23"/>
      <c r="F82" s="23"/>
      <c r="G82" s="24"/>
      <c r="H82" s="24"/>
    </row>
    <row r="83" spans="2:8" x14ac:dyDescent="0.3">
      <c r="B83" s="23"/>
      <c r="C83" s="21" t="s">
        <v>7</v>
      </c>
      <c r="D83" s="20" t="s">
        <v>70</v>
      </c>
      <c r="E83" s="23"/>
      <c r="F83" s="23"/>
      <c r="G83" s="24"/>
      <c r="H83" s="24"/>
    </row>
    <row r="84" spans="2:8" x14ac:dyDescent="0.3">
      <c r="B84" s="23"/>
      <c r="C84" s="22" t="s">
        <v>8</v>
      </c>
      <c r="D84" s="19"/>
      <c r="E84" s="23"/>
      <c r="F84" s="23"/>
      <c r="G84" s="24"/>
      <c r="H84" s="24"/>
    </row>
    <row r="85" spans="2:8" x14ac:dyDescent="0.3">
      <c r="B85" s="23"/>
      <c r="C85" s="22" t="s">
        <v>9</v>
      </c>
      <c r="D85" s="19"/>
      <c r="E85" s="23"/>
      <c r="F85" s="23"/>
      <c r="G85" s="24"/>
      <c r="H85" s="24"/>
    </row>
    <row r="86" spans="2:8" x14ac:dyDescent="0.3">
      <c r="B86" s="23"/>
      <c r="C86" s="22" t="s">
        <v>10</v>
      </c>
      <c r="D86" s="19"/>
      <c r="E86" s="23"/>
      <c r="F86" s="23"/>
      <c r="G86" s="24"/>
      <c r="H86" s="24"/>
    </row>
    <row r="87" spans="2:8" x14ac:dyDescent="0.3">
      <c r="B87" s="23"/>
      <c r="C87" s="20">
        <v>1.52712210000001E+16</v>
      </c>
      <c r="D87" s="20" t="s">
        <v>71</v>
      </c>
      <c r="E87" s="23" t="s">
        <v>72</v>
      </c>
      <c r="F87" s="23" t="s">
        <v>0</v>
      </c>
      <c r="G87" s="24">
        <v>44413</v>
      </c>
      <c r="H87" s="24">
        <v>44413</v>
      </c>
    </row>
    <row r="88" spans="2:8" x14ac:dyDescent="0.3">
      <c r="B88" s="23"/>
      <c r="C88" s="21" t="s">
        <v>6</v>
      </c>
      <c r="D88" s="20" t="s">
        <v>14</v>
      </c>
      <c r="E88" s="23"/>
      <c r="F88" s="23"/>
      <c r="G88" s="24"/>
      <c r="H88" s="24"/>
    </row>
    <row r="89" spans="2:8" x14ac:dyDescent="0.3">
      <c r="B89" s="23"/>
      <c r="C89" s="21" t="s">
        <v>7</v>
      </c>
      <c r="D89" s="20" t="s">
        <v>73</v>
      </c>
      <c r="E89" s="23"/>
      <c r="F89" s="23"/>
      <c r="G89" s="24"/>
      <c r="H89" s="24"/>
    </row>
    <row r="90" spans="2:8" x14ac:dyDescent="0.3">
      <c r="B90" s="23"/>
      <c r="C90" s="22" t="s">
        <v>8</v>
      </c>
      <c r="D90" s="19"/>
      <c r="E90" s="23"/>
      <c r="F90" s="23"/>
      <c r="G90" s="24"/>
      <c r="H90" s="24"/>
    </row>
    <row r="91" spans="2:8" x14ac:dyDescent="0.3">
      <c r="B91" s="23"/>
      <c r="C91" s="22" t="s">
        <v>9</v>
      </c>
      <c r="D91" s="19"/>
      <c r="E91" s="23"/>
      <c r="F91" s="23"/>
      <c r="G91" s="24"/>
      <c r="H91" s="24"/>
    </row>
    <row r="92" spans="2:8" x14ac:dyDescent="0.3">
      <c r="B92" s="23"/>
      <c r="C92" s="22" t="s">
        <v>10</v>
      </c>
      <c r="D92" s="19"/>
      <c r="E92" s="23"/>
      <c r="F92" s="23"/>
      <c r="G92" s="24"/>
      <c r="H92" s="24"/>
    </row>
    <row r="93" spans="2:8" x14ac:dyDescent="0.3">
      <c r="B93" s="23"/>
      <c r="C93" s="20">
        <v>1.52712210000001E+16</v>
      </c>
      <c r="D93" s="20" t="s">
        <v>74</v>
      </c>
      <c r="E93" s="23" t="s">
        <v>75</v>
      </c>
      <c r="F93" s="23" t="s">
        <v>0</v>
      </c>
      <c r="G93" s="24">
        <v>44413</v>
      </c>
      <c r="H93" s="24">
        <v>44413</v>
      </c>
    </row>
    <row r="94" spans="2:8" x14ac:dyDescent="0.3">
      <c r="B94" s="23"/>
      <c r="C94" s="21" t="s">
        <v>6</v>
      </c>
      <c r="D94" s="20" t="s">
        <v>14</v>
      </c>
      <c r="E94" s="23"/>
      <c r="F94" s="23"/>
      <c r="G94" s="24"/>
      <c r="H94" s="24"/>
    </row>
    <row r="95" spans="2:8" x14ac:dyDescent="0.3">
      <c r="B95" s="23"/>
      <c r="C95" s="21" t="s">
        <v>7</v>
      </c>
      <c r="D95" s="20" t="s">
        <v>76</v>
      </c>
      <c r="E95" s="23"/>
      <c r="F95" s="23"/>
      <c r="G95" s="24"/>
      <c r="H95" s="24"/>
    </row>
    <row r="96" spans="2:8" x14ac:dyDescent="0.3">
      <c r="B96" s="23"/>
      <c r="C96" s="22" t="s">
        <v>8</v>
      </c>
      <c r="D96" s="19"/>
      <c r="E96" s="23"/>
      <c r="F96" s="23"/>
      <c r="G96" s="24"/>
      <c r="H96" s="24"/>
    </row>
    <row r="97" spans="2:8" x14ac:dyDescent="0.3">
      <c r="B97" s="23"/>
      <c r="C97" s="22" t="s">
        <v>9</v>
      </c>
      <c r="D97" s="19"/>
      <c r="E97" s="23"/>
      <c r="F97" s="23"/>
      <c r="G97" s="24"/>
      <c r="H97" s="24"/>
    </row>
    <row r="98" spans="2:8" x14ac:dyDescent="0.3">
      <c r="B98" s="23"/>
      <c r="C98" s="22" t="s">
        <v>10</v>
      </c>
      <c r="D98" s="19"/>
      <c r="E98" s="23"/>
      <c r="F98" s="23"/>
      <c r="G98" s="24"/>
      <c r="H98" s="24"/>
    </row>
    <row r="99" spans="2:8" x14ac:dyDescent="0.3">
      <c r="B99" s="23"/>
      <c r="C99" s="25">
        <v>1.52712210000001E+16</v>
      </c>
      <c r="D99" s="20" t="s">
        <v>77</v>
      </c>
      <c r="E99" s="23" t="s">
        <v>78</v>
      </c>
      <c r="F99" s="23" t="s">
        <v>39</v>
      </c>
      <c r="G99" s="24">
        <v>44411</v>
      </c>
      <c r="H99" s="24">
        <v>44411</v>
      </c>
    </row>
    <row r="100" spans="2:8" x14ac:dyDescent="0.3">
      <c r="B100" s="23"/>
      <c r="C100" s="21" t="s">
        <v>6</v>
      </c>
      <c r="D100" s="20" t="s">
        <v>14</v>
      </c>
      <c r="E100" s="23"/>
      <c r="F100" s="23"/>
      <c r="G100" s="24"/>
      <c r="H100" s="24"/>
    </row>
    <row r="101" spans="2:8" x14ac:dyDescent="0.3">
      <c r="B101" s="23"/>
      <c r="C101" s="21" t="s">
        <v>7</v>
      </c>
      <c r="D101" s="20" t="s">
        <v>79</v>
      </c>
      <c r="E101" s="23"/>
      <c r="F101" s="23"/>
      <c r="G101" s="24"/>
      <c r="H101" s="24"/>
    </row>
    <row r="102" spans="2:8" x14ac:dyDescent="0.3">
      <c r="B102" s="23"/>
      <c r="C102" s="22" t="s">
        <v>10</v>
      </c>
      <c r="D102" s="19"/>
      <c r="E102" s="23"/>
      <c r="F102" s="23"/>
      <c r="G102" s="24"/>
      <c r="H102" s="24"/>
    </row>
    <row r="103" spans="2:8" x14ac:dyDescent="0.3">
      <c r="B103" s="23"/>
      <c r="C103" s="25">
        <v>1.52712210000001E+16</v>
      </c>
      <c r="D103" s="20" t="s">
        <v>80</v>
      </c>
      <c r="E103" s="23" t="s">
        <v>81</v>
      </c>
      <c r="F103" s="23" t="s">
        <v>39</v>
      </c>
      <c r="G103" s="24">
        <v>44411</v>
      </c>
      <c r="H103" s="24">
        <v>44411</v>
      </c>
    </row>
    <row r="104" spans="2:8" x14ac:dyDescent="0.3">
      <c r="B104" s="23"/>
      <c r="C104" s="21" t="s">
        <v>6</v>
      </c>
      <c r="D104" s="20" t="s">
        <v>14</v>
      </c>
      <c r="E104" s="23"/>
      <c r="F104" s="23"/>
      <c r="G104" s="24"/>
      <c r="H104" s="24"/>
    </row>
    <row r="105" spans="2:8" x14ac:dyDescent="0.3">
      <c r="B105" s="23"/>
      <c r="C105" s="21" t="s">
        <v>7</v>
      </c>
      <c r="D105" s="20" t="s">
        <v>82</v>
      </c>
      <c r="E105" s="23"/>
      <c r="F105" s="23"/>
      <c r="G105" s="24"/>
      <c r="H105" s="24"/>
    </row>
    <row r="106" spans="2:8" x14ac:dyDescent="0.3">
      <c r="B106" s="23"/>
      <c r="C106" s="22" t="s">
        <v>10</v>
      </c>
      <c r="D106" s="19"/>
      <c r="E106" s="23"/>
      <c r="F106" s="23"/>
      <c r="G106" s="24"/>
      <c r="H106" s="24"/>
    </row>
    <row r="107" spans="2:8" x14ac:dyDescent="0.3">
      <c r="B107" s="23"/>
      <c r="C107" s="25">
        <v>1.52712210000001E+16</v>
      </c>
      <c r="D107" s="20" t="s">
        <v>83</v>
      </c>
      <c r="E107" s="23" t="s">
        <v>84</v>
      </c>
      <c r="F107" s="23" t="s">
        <v>39</v>
      </c>
      <c r="G107" s="24">
        <v>44410</v>
      </c>
      <c r="H107" s="24">
        <v>44410</v>
      </c>
    </row>
    <row r="108" spans="2:8" x14ac:dyDescent="0.3">
      <c r="B108" s="23"/>
      <c r="C108" s="21" t="s">
        <v>6</v>
      </c>
      <c r="D108" s="20" t="s">
        <v>14</v>
      </c>
      <c r="E108" s="23"/>
      <c r="F108" s="23"/>
      <c r="G108" s="24"/>
      <c r="H108" s="24"/>
    </row>
    <row r="109" spans="2:8" x14ac:dyDescent="0.3">
      <c r="B109" s="23"/>
      <c r="C109" s="21" t="s">
        <v>7</v>
      </c>
      <c r="D109" s="20" t="s">
        <v>85</v>
      </c>
      <c r="E109" s="23"/>
      <c r="F109" s="23"/>
      <c r="G109" s="24"/>
      <c r="H109" s="24"/>
    </row>
    <row r="110" spans="2:8" x14ac:dyDescent="0.3">
      <c r="B110" s="23"/>
      <c r="C110" s="22" t="s">
        <v>10</v>
      </c>
      <c r="D110" s="19"/>
      <c r="E110" s="23"/>
      <c r="F110" s="23"/>
      <c r="G110" s="24"/>
      <c r="H110" s="24"/>
    </row>
    <row r="111" spans="2:8" x14ac:dyDescent="0.3">
      <c r="B111" s="23"/>
      <c r="C111" s="25">
        <v>1.52712210000001E+16</v>
      </c>
      <c r="D111" s="20" t="s">
        <v>13</v>
      </c>
      <c r="E111" s="23" t="s">
        <v>12</v>
      </c>
      <c r="F111" s="23" t="s">
        <v>39</v>
      </c>
      <c r="G111" s="24">
        <v>44403</v>
      </c>
      <c r="H111" s="24">
        <v>44403</v>
      </c>
    </row>
    <row r="112" spans="2:8" x14ac:dyDescent="0.3">
      <c r="B112" s="23"/>
      <c r="C112" s="21" t="s">
        <v>6</v>
      </c>
      <c r="D112" s="20" t="s">
        <v>14</v>
      </c>
      <c r="E112" s="23"/>
      <c r="F112" s="23"/>
      <c r="G112" s="24"/>
      <c r="H112" s="24"/>
    </row>
    <row r="113" spans="2:8" x14ac:dyDescent="0.3">
      <c r="B113" s="23"/>
      <c r="C113" s="21" t="s">
        <v>7</v>
      </c>
      <c r="D113" s="20" t="s">
        <v>15</v>
      </c>
      <c r="E113" s="23"/>
      <c r="F113" s="23"/>
      <c r="G113" s="24"/>
      <c r="H113" s="24"/>
    </row>
    <row r="114" spans="2:8" x14ac:dyDescent="0.3">
      <c r="B114" s="23"/>
      <c r="C114" s="22" t="s">
        <v>10</v>
      </c>
      <c r="D114" s="19"/>
      <c r="E114" s="23"/>
      <c r="F114" s="23"/>
      <c r="G114" s="24"/>
      <c r="H114" s="24"/>
    </row>
    <row r="115" spans="2:8" x14ac:dyDescent="0.3">
      <c r="B115" s="23"/>
      <c r="C115" s="25">
        <v>1.52712210000001E+16</v>
      </c>
      <c r="D115" s="20" t="s">
        <v>16</v>
      </c>
      <c r="E115" s="23" t="s">
        <v>11</v>
      </c>
      <c r="F115" s="23" t="s">
        <v>39</v>
      </c>
      <c r="G115" s="24">
        <v>44403</v>
      </c>
      <c r="H115" s="24">
        <v>44403</v>
      </c>
    </row>
    <row r="116" spans="2:8" x14ac:dyDescent="0.3">
      <c r="B116" s="23"/>
      <c r="C116" s="21" t="s">
        <v>6</v>
      </c>
      <c r="D116" s="20" t="s">
        <v>14</v>
      </c>
      <c r="E116" s="23"/>
      <c r="F116" s="23"/>
      <c r="G116" s="24"/>
      <c r="H116" s="24"/>
    </row>
    <row r="117" spans="2:8" x14ac:dyDescent="0.3">
      <c r="B117" s="23"/>
      <c r="C117" s="21" t="s">
        <v>7</v>
      </c>
      <c r="D117" s="20" t="s">
        <v>17</v>
      </c>
      <c r="E117" s="23"/>
      <c r="F117" s="23"/>
      <c r="G117" s="24"/>
      <c r="H117" s="24"/>
    </row>
    <row r="118" spans="2:8" x14ac:dyDescent="0.3">
      <c r="B118" s="23"/>
      <c r="C118" s="22" t="s">
        <v>10</v>
      </c>
      <c r="D118" s="19"/>
      <c r="E118" s="23"/>
      <c r="F118" s="23"/>
      <c r="G118" s="24"/>
      <c r="H118" s="24"/>
    </row>
    <row r="119" spans="2:8" x14ac:dyDescent="0.3">
      <c r="B119" s="23"/>
      <c r="C119" s="25">
        <v>1.52712210000001E+16</v>
      </c>
      <c r="D119" s="20" t="s">
        <v>18</v>
      </c>
      <c r="E119" s="23" t="s">
        <v>19</v>
      </c>
      <c r="F119" s="23" t="s">
        <v>39</v>
      </c>
      <c r="G119" s="24">
        <v>44403</v>
      </c>
      <c r="H119" s="24">
        <v>44403</v>
      </c>
    </row>
    <row r="120" spans="2:8" x14ac:dyDescent="0.3">
      <c r="B120" s="23"/>
      <c r="C120" s="21" t="s">
        <v>6</v>
      </c>
      <c r="D120" s="20" t="s">
        <v>14</v>
      </c>
      <c r="E120" s="23"/>
      <c r="F120" s="23"/>
      <c r="G120" s="24"/>
      <c r="H120" s="24"/>
    </row>
    <row r="121" spans="2:8" x14ac:dyDescent="0.3">
      <c r="B121" s="23"/>
      <c r="C121" s="21" t="s">
        <v>7</v>
      </c>
      <c r="D121" s="20" t="s">
        <v>20</v>
      </c>
      <c r="E121" s="23"/>
      <c r="F121" s="23"/>
      <c r="G121" s="24"/>
      <c r="H121" s="24"/>
    </row>
    <row r="122" spans="2:8" x14ac:dyDescent="0.3">
      <c r="B122" s="23"/>
      <c r="C122" s="22" t="s">
        <v>10</v>
      </c>
      <c r="D122" s="19"/>
      <c r="E122" s="23"/>
      <c r="F122" s="23"/>
      <c r="G122" s="24"/>
      <c r="H122" s="24"/>
    </row>
    <row r="123" spans="2:8" x14ac:dyDescent="0.3">
      <c r="B123" s="23"/>
      <c r="C123" s="25">
        <v>1.52712210000001E+16</v>
      </c>
      <c r="D123" s="20" t="s">
        <v>21</v>
      </c>
      <c r="E123" s="23" t="s">
        <v>22</v>
      </c>
      <c r="F123" s="23" t="s">
        <v>39</v>
      </c>
      <c r="G123" s="24">
        <v>44396</v>
      </c>
      <c r="H123" s="24">
        <v>44396</v>
      </c>
    </row>
    <row r="124" spans="2:8" x14ac:dyDescent="0.3">
      <c r="B124" s="23"/>
      <c r="C124" s="21" t="s">
        <v>6</v>
      </c>
      <c r="D124" s="20" t="s">
        <v>14</v>
      </c>
      <c r="E124" s="23"/>
      <c r="F124" s="23"/>
      <c r="G124" s="24"/>
      <c r="H124" s="24"/>
    </row>
    <row r="125" spans="2:8" x14ac:dyDescent="0.3">
      <c r="B125" s="23"/>
      <c r="C125" s="21" t="s">
        <v>7</v>
      </c>
      <c r="D125" s="20" t="s">
        <v>23</v>
      </c>
      <c r="E125" s="23"/>
      <c r="F125" s="23"/>
      <c r="G125" s="24"/>
      <c r="H125" s="24"/>
    </row>
    <row r="126" spans="2:8" x14ac:dyDescent="0.3">
      <c r="B126" s="23"/>
      <c r="C126" s="22" t="s">
        <v>10</v>
      </c>
      <c r="D126" s="19"/>
      <c r="E126" s="23"/>
      <c r="F126" s="23"/>
      <c r="G126" s="24"/>
      <c r="H126" s="24"/>
    </row>
    <row r="127" spans="2:8" x14ac:dyDescent="0.3">
      <c r="B127" s="23"/>
      <c r="C127" s="25">
        <v>1.52712210000001E+16</v>
      </c>
      <c r="D127" s="20" t="s">
        <v>24</v>
      </c>
      <c r="E127" s="23" t="s">
        <v>25</v>
      </c>
      <c r="F127" s="23" t="s">
        <v>39</v>
      </c>
      <c r="G127" s="24">
        <v>44386</v>
      </c>
      <c r="H127" s="24">
        <v>44386</v>
      </c>
    </row>
    <row r="128" spans="2:8" x14ac:dyDescent="0.3">
      <c r="B128" s="23"/>
      <c r="C128" s="21" t="s">
        <v>6</v>
      </c>
      <c r="D128" s="20" t="s">
        <v>14</v>
      </c>
      <c r="E128" s="23"/>
      <c r="F128" s="23"/>
      <c r="G128" s="24"/>
      <c r="H128" s="24"/>
    </row>
    <row r="129" spans="2:8" x14ac:dyDescent="0.3">
      <c r="B129" s="23"/>
      <c r="C129" s="21" t="s">
        <v>7</v>
      </c>
      <c r="D129" s="20" t="s">
        <v>26</v>
      </c>
      <c r="E129" s="23"/>
      <c r="F129" s="23"/>
      <c r="G129" s="24"/>
      <c r="H129" s="24"/>
    </row>
    <row r="130" spans="2:8" x14ac:dyDescent="0.3">
      <c r="B130" s="23"/>
      <c r="C130" s="22" t="s">
        <v>10</v>
      </c>
      <c r="D130" s="19"/>
      <c r="E130" s="23"/>
      <c r="F130" s="23"/>
      <c r="G130" s="24"/>
      <c r="H130" s="24"/>
    </row>
    <row r="131" spans="2:8" x14ac:dyDescent="0.3">
      <c r="B131" s="23" t="s">
        <v>1</v>
      </c>
      <c r="C131" s="20">
        <v>1.52712210000001E+16</v>
      </c>
      <c r="D131" s="20" t="s">
        <v>27</v>
      </c>
      <c r="E131" s="23">
        <v>0</v>
      </c>
      <c r="F131" s="23" t="s">
        <v>0</v>
      </c>
      <c r="G131" s="24">
        <v>44362</v>
      </c>
      <c r="H131" s="24">
        <v>44379</v>
      </c>
    </row>
    <row r="132" spans="2:8" x14ac:dyDescent="0.3">
      <c r="B132" s="23"/>
      <c r="C132" s="21" t="s">
        <v>6</v>
      </c>
      <c r="D132" s="20" t="s">
        <v>14</v>
      </c>
      <c r="E132" s="23"/>
      <c r="F132" s="23"/>
      <c r="G132" s="24"/>
      <c r="H132" s="24"/>
    </row>
    <row r="133" spans="2:8" x14ac:dyDescent="0.3">
      <c r="B133" s="23"/>
      <c r="C133" s="21" t="s">
        <v>7</v>
      </c>
      <c r="D133" s="20" t="s">
        <v>28</v>
      </c>
      <c r="E133" s="23"/>
      <c r="F133" s="23"/>
      <c r="G133" s="24"/>
      <c r="H133" s="24"/>
    </row>
    <row r="134" spans="2:8" x14ac:dyDescent="0.3">
      <c r="B134" s="23"/>
      <c r="C134" s="22" t="s">
        <v>8</v>
      </c>
      <c r="D134" s="19"/>
      <c r="E134" s="23"/>
      <c r="F134" s="23"/>
      <c r="G134" s="24"/>
      <c r="H134" s="24"/>
    </row>
    <row r="135" spans="2:8" x14ac:dyDescent="0.3">
      <c r="B135" s="23"/>
      <c r="C135" s="22" t="s">
        <v>9</v>
      </c>
      <c r="D135" s="19"/>
      <c r="E135" s="23"/>
      <c r="F135" s="23"/>
      <c r="G135" s="24"/>
      <c r="H135" s="24"/>
    </row>
    <row r="136" spans="2:8" x14ac:dyDescent="0.3">
      <c r="B136" s="23"/>
      <c r="C136" s="22" t="s">
        <v>10</v>
      </c>
      <c r="D136" s="19"/>
      <c r="E136" s="23"/>
      <c r="F136" s="23"/>
      <c r="G136" s="24"/>
      <c r="H136" s="24"/>
    </row>
    <row r="137" spans="2:8" x14ac:dyDescent="0.3">
      <c r="B137" s="23" t="s">
        <v>1</v>
      </c>
      <c r="C137" s="20">
        <v>1.52712210000001E+16</v>
      </c>
      <c r="D137" s="20" t="s">
        <v>29</v>
      </c>
      <c r="E137" s="23">
        <v>0</v>
      </c>
      <c r="F137" s="23" t="s">
        <v>0</v>
      </c>
      <c r="G137" s="24">
        <v>44350</v>
      </c>
      <c r="H137" s="24">
        <v>44365</v>
      </c>
    </row>
    <row r="138" spans="2:8" x14ac:dyDescent="0.3">
      <c r="B138" s="23"/>
      <c r="C138" s="21" t="s">
        <v>6</v>
      </c>
      <c r="D138" s="20" t="s">
        <v>14</v>
      </c>
      <c r="E138" s="23"/>
      <c r="F138" s="23"/>
      <c r="G138" s="24"/>
      <c r="H138" s="24"/>
    </row>
    <row r="139" spans="2:8" x14ac:dyDescent="0.3">
      <c r="B139" s="23"/>
      <c r="C139" s="21" t="s">
        <v>7</v>
      </c>
      <c r="D139" s="20" t="s">
        <v>30</v>
      </c>
      <c r="E139" s="23"/>
      <c r="F139" s="23"/>
      <c r="G139" s="24"/>
      <c r="H139" s="24"/>
    </row>
    <row r="140" spans="2:8" x14ac:dyDescent="0.3">
      <c r="B140" s="23"/>
      <c r="C140" s="22" t="s">
        <v>8</v>
      </c>
      <c r="D140" s="19"/>
      <c r="E140" s="23"/>
      <c r="F140" s="23"/>
      <c r="G140" s="24"/>
      <c r="H140" s="24"/>
    </row>
    <row r="141" spans="2:8" x14ac:dyDescent="0.3">
      <c r="B141" s="23"/>
      <c r="C141" s="22" t="s">
        <v>9</v>
      </c>
      <c r="D141" s="19"/>
      <c r="E141" s="23"/>
      <c r="F141" s="23"/>
      <c r="G141" s="24"/>
      <c r="H141" s="24"/>
    </row>
    <row r="142" spans="2:8" x14ac:dyDescent="0.3">
      <c r="B142" s="23"/>
      <c r="C142" s="22" t="s">
        <v>10</v>
      </c>
      <c r="D142" s="19"/>
      <c r="E142" s="23"/>
      <c r="F142" s="23"/>
      <c r="G142" s="24"/>
      <c r="H142" s="24"/>
    </row>
    <row r="143" spans="2:8" x14ac:dyDescent="0.3">
      <c r="B143" s="23" t="s">
        <v>1</v>
      </c>
      <c r="C143" s="20">
        <v>1.52712210000001E+16</v>
      </c>
      <c r="D143" s="20" t="s">
        <v>31</v>
      </c>
      <c r="E143" s="23">
        <v>0</v>
      </c>
      <c r="F143" s="23" t="s">
        <v>0</v>
      </c>
      <c r="G143" s="24">
        <v>44351</v>
      </c>
      <c r="H143" s="24">
        <v>44365</v>
      </c>
    </row>
    <row r="144" spans="2:8" x14ac:dyDescent="0.3">
      <c r="B144" s="23"/>
      <c r="C144" s="21" t="s">
        <v>6</v>
      </c>
      <c r="D144" s="20" t="s">
        <v>14</v>
      </c>
      <c r="E144" s="23"/>
      <c r="F144" s="23"/>
      <c r="G144" s="24"/>
      <c r="H144" s="24"/>
    </row>
    <row r="145" spans="2:8" x14ac:dyDescent="0.3">
      <c r="B145" s="23"/>
      <c r="C145" s="21" t="s">
        <v>7</v>
      </c>
      <c r="D145" s="20" t="s">
        <v>32</v>
      </c>
      <c r="E145" s="23"/>
      <c r="F145" s="23"/>
      <c r="G145" s="24"/>
      <c r="H145" s="24"/>
    </row>
    <row r="146" spans="2:8" x14ac:dyDescent="0.3">
      <c r="B146" s="23"/>
      <c r="C146" s="22" t="s">
        <v>8</v>
      </c>
      <c r="D146" s="19"/>
      <c r="E146" s="23"/>
      <c r="F146" s="23"/>
      <c r="G146" s="24"/>
      <c r="H146" s="24"/>
    </row>
    <row r="147" spans="2:8" x14ac:dyDescent="0.3">
      <c r="B147" s="23"/>
      <c r="C147" s="22" t="s">
        <v>9</v>
      </c>
      <c r="D147" s="19"/>
      <c r="E147" s="23"/>
      <c r="F147" s="23"/>
      <c r="G147" s="24"/>
      <c r="H147" s="24"/>
    </row>
    <row r="148" spans="2:8" x14ac:dyDescent="0.3">
      <c r="B148" s="23"/>
      <c r="C148" s="22" t="s">
        <v>10</v>
      </c>
      <c r="D148" s="19"/>
      <c r="E148" s="23"/>
      <c r="F148" s="23"/>
      <c r="G148" s="24"/>
      <c r="H148" s="24"/>
    </row>
    <row r="149" spans="2:8" x14ac:dyDescent="0.3">
      <c r="B149" s="23" t="s">
        <v>1</v>
      </c>
      <c r="C149" s="20">
        <v>1.52712210000001E+16</v>
      </c>
      <c r="D149" s="20" t="s">
        <v>33</v>
      </c>
      <c r="E149" s="23">
        <v>0</v>
      </c>
      <c r="F149" s="23" t="s">
        <v>0</v>
      </c>
      <c r="G149" s="24">
        <v>44349</v>
      </c>
      <c r="H149" s="24">
        <v>44365</v>
      </c>
    </row>
    <row r="150" spans="2:8" x14ac:dyDescent="0.3">
      <c r="B150" s="23"/>
      <c r="C150" s="21" t="s">
        <v>6</v>
      </c>
      <c r="D150" s="20" t="s">
        <v>14</v>
      </c>
      <c r="E150" s="23"/>
      <c r="F150" s="23"/>
      <c r="G150" s="24"/>
      <c r="H150" s="24"/>
    </row>
    <row r="151" spans="2:8" x14ac:dyDescent="0.3">
      <c r="B151" s="23"/>
      <c r="C151" s="21" t="s">
        <v>7</v>
      </c>
      <c r="D151" s="20" t="s">
        <v>34</v>
      </c>
      <c r="E151" s="23"/>
      <c r="F151" s="23"/>
      <c r="G151" s="24"/>
      <c r="H151" s="24"/>
    </row>
    <row r="152" spans="2:8" x14ac:dyDescent="0.3">
      <c r="B152" s="23"/>
      <c r="C152" s="22" t="s">
        <v>8</v>
      </c>
      <c r="D152" s="19"/>
      <c r="E152" s="23"/>
      <c r="F152" s="23"/>
      <c r="G152" s="24"/>
      <c r="H152" s="24"/>
    </row>
    <row r="153" spans="2:8" x14ac:dyDescent="0.3">
      <c r="B153" s="23"/>
      <c r="C153" s="22" t="s">
        <v>9</v>
      </c>
      <c r="D153" s="19"/>
      <c r="E153" s="23"/>
      <c r="F153" s="23"/>
      <c r="G153" s="24"/>
      <c r="H153" s="24"/>
    </row>
    <row r="154" spans="2:8" x14ac:dyDescent="0.3">
      <c r="B154" s="23"/>
      <c r="C154" s="22" t="s">
        <v>10</v>
      </c>
      <c r="D154" s="19"/>
      <c r="E154" s="23"/>
      <c r="F154" s="23"/>
      <c r="G154" s="24"/>
      <c r="H154" s="24"/>
    </row>
    <row r="155" spans="2:8" x14ac:dyDescent="0.3">
      <c r="B155" s="23" t="s">
        <v>1</v>
      </c>
      <c r="C155" s="20">
        <v>1.52712210000001E+16</v>
      </c>
      <c r="D155" s="20" t="s">
        <v>35</v>
      </c>
      <c r="E155" s="23">
        <v>0</v>
      </c>
      <c r="F155" s="23" t="s">
        <v>0</v>
      </c>
      <c r="G155" s="24">
        <v>44349</v>
      </c>
      <c r="H155" s="24">
        <v>44365</v>
      </c>
    </row>
    <row r="156" spans="2:8" x14ac:dyDescent="0.3">
      <c r="B156" s="23"/>
      <c r="C156" s="21" t="s">
        <v>6</v>
      </c>
      <c r="D156" s="20" t="s">
        <v>14</v>
      </c>
      <c r="E156" s="23"/>
      <c r="F156" s="23"/>
      <c r="G156" s="24"/>
      <c r="H156" s="24"/>
    </row>
    <row r="157" spans="2:8" x14ac:dyDescent="0.3">
      <c r="B157" s="23"/>
      <c r="C157" s="21" t="s">
        <v>7</v>
      </c>
      <c r="D157" s="20" t="s">
        <v>36</v>
      </c>
      <c r="E157" s="23"/>
      <c r="F157" s="23"/>
      <c r="G157" s="24"/>
      <c r="H157" s="24"/>
    </row>
    <row r="158" spans="2:8" x14ac:dyDescent="0.3">
      <c r="B158" s="23"/>
      <c r="C158" s="22" t="s">
        <v>8</v>
      </c>
      <c r="D158" s="19"/>
      <c r="E158" s="23"/>
      <c r="F158" s="23"/>
      <c r="G158" s="24"/>
      <c r="H158" s="24"/>
    </row>
    <row r="159" spans="2:8" x14ac:dyDescent="0.3">
      <c r="B159" s="23"/>
      <c r="C159" s="22" t="s">
        <v>9</v>
      </c>
      <c r="D159" s="19"/>
      <c r="E159" s="23"/>
      <c r="F159" s="23"/>
      <c r="G159" s="24"/>
      <c r="H159" s="24"/>
    </row>
    <row r="160" spans="2:8" x14ac:dyDescent="0.3">
      <c r="B160" s="23"/>
      <c r="C160" s="22" t="s">
        <v>10</v>
      </c>
      <c r="D160" s="19"/>
      <c r="E160" s="23"/>
      <c r="F160" s="23"/>
      <c r="G160" s="24"/>
      <c r="H160" s="24"/>
    </row>
    <row r="161" spans="2:8" x14ac:dyDescent="0.3">
      <c r="B161" s="23"/>
      <c r="C161" s="25">
        <v>1.52712210000001E+16</v>
      </c>
      <c r="D161" s="20" t="s">
        <v>37</v>
      </c>
      <c r="E161" s="23" t="s">
        <v>38</v>
      </c>
      <c r="F161" s="23" t="s">
        <v>39</v>
      </c>
      <c r="G161" s="24">
        <v>44363</v>
      </c>
      <c r="H161" s="24">
        <v>44363</v>
      </c>
    </row>
    <row r="162" spans="2:8" x14ac:dyDescent="0.3">
      <c r="B162" s="23"/>
      <c r="C162" s="21" t="s">
        <v>6</v>
      </c>
      <c r="D162" s="20" t="s">
        <v>14</v>
      </c>
      <c r="E162" s="23"/>
      <c r="F162" s="23"/>
      <c r="G162" s="24"/>
      <c r="H162" s="24"/>
    </row>
    <row r="163" spans="2:8" x14ac:dyDescent="0.3">
      <c r="B163" s="23"/>
      <c r="C163" s="21" t="s">
        <v>7</v>
      </c>
      <c r="D163" s="20" t="s">
        <v>40</v>
      </c>
      <c r="E163" s="23"/>
      <c r="F163" s="23"/>
      <c r="G163" s="24"/>
      <c r="H163" s="24"/>
    </row>
    <row r="164" spans="2:8" x14ac:dyDescent="0.3">
      <c r="B164" s="23"/>
      <c r="C164" s="22" t="s">
        <v>10</v>
      </c>
      <c r="D164" s="19"/>
      <c r="E164" s="23"/>
      <c r="F164" s="23"/>
      <c r="G164" s="24"/>
      <c r="H164" s="24"/>
    </row>
    <row r="165" spans="2:8" x14ac:dyDescent="0.3">
      <c r="B165" s="14"/>
      <c r="C165" s="16"/>
      <c r="D165" s="13"/>
      <c r="E165" s="14"/>
      <c r="F165" s="14"/>
      <c r="G165" s="15"/>
      <c r="H165" s="15"/>
    </row>
    <row r="166" spans="2:8" x14ac:dyDescent="0.3">
      <c r="B166" s="14"/>
      <c r="C166" s="17"/>
      <c r="D166" s="12"/>
      <c r="E166" s="14"/>
      <c r="F166" s="14"/>
      <c r="G166" s="15"/>
      <c r="H166" s="15"/>
    </row>
    <row r="167" spans="2:8" x14ac:dyDescent="0.3">
      <c r="B167" s="14"/>
      <c r="C167" s="17"/>
      <c r="D167" s="12"/>
      <c r="E167" s="14"/>
      <c r="F167" s="14"/>
      <c r="G167" s="15"/>
      <c r="H167" s="15"/>
    </row>
    <row r="168" spans="2:8" x14ac:dyDescent="0.3">
      <c r="B168" s="14"/>
      <c r="C168" s="17"/>
      <c r="D168" s="12"/>
      <c r="E168" s="14"/>
      <c r="F168" s="14"/>
      <c r="G168" s="15"/>
      <c r="H168" s="15"/>
    </row>
    <row r="169" spans="2:8" x14ac:dyDescent="0.3">
      <c r="B169" s="14"/>
      <c r="C169" s="13"/>
      <c r="D169" s="13"/>
      <c r="E169" s="14"/>
      <c r="F169" s="14"/>
      <c r="G169" s="15"/>
      <c r="H169" s="15"/>
    </row>
    <row r="170" spans="2:8" x14ac:dyDescent="0.3">
      <c r="B170" s="14"/>
      <c r="C170" s="16"/>
      <c r="D170" s="13"/>
      <c r="E170" s="14"/>
      <c r="F170" s="14"/>
      <c r="G170" s="15"/>
      <c r="H170" s="15"/>
    </row>
    <row r="171" spans="2:8" x14ac:dyDescent="0.3">
      <c r="B171" s="14"/>
      <c r="C171" s="16"/>
      <c r="D171" s="13"/>
      <c r="E171" s="14"/>
      <c r="F171" s="14"/>
      <c r="G171" s="15"/>
      <c r="H171" s="15"/>
    </row>
    <row r="172" spans="2:8" x14ac:dyDescent="0.3">
      <c r="B172" s="14"/>
      <c r="C172" s="17"/>
      <c r="D172" s="12"/>
      <c r="E172" s="14"/>
      <c r="F172" s="14"/>
      <c r="G172" s="15"/>
      <c r="H172" s="15"/>
    </row>
    <row r="173" spans="2:8" x14ac:dyDescent="0.3">
      <c r="B173" s="14"/>
      <c r="C173" s="17"/>
      <c r="D173" s="12"/>
      <c r="E173" s="14"/>
      <c r="F173" s="14"/>
      <c r="G173" s="15"/>
      <c r="H173" s="15"/>
    </row>
    <row r="174" spans="2:8" x14ac:dyDescent="0.3">
      <c r="B174" s="14"/>
      <c r="C174" s="17"/>
      <c r="D174" s="12"/>
      <c r="E174" s="14"/>
      <c r="F174" s="14"/>
      <c r="G174" s="15"/>
      <c r="H174" s="15"/>
    </row>
    <row r="175" spans="2:8" x14ac:dyDescent="0.3">
      <c r="B175" s="14"/>
      <c r="C175" s="18"/>
      <c r="D175" s="13"/>
      <c r="E175" s="14"/>
      <c r="F175" s="14"/>
      <c r="G175" s="15"/>
      <c r="H175" s="15"/>
    </row>
    <row r="176" spans="2:8" x14ac:dyDescent="0.3">
      <c r="B176" s="14"/>
      <c r="C176" s="16"/>
      <c r="D176" s="13"/>
      <c r="E176" s="14"/>
      <c r="F176" s="14"/>
      <c r="G176" s="15"/>
      <c r="H176" s="15"/>
    </row>
    <row r="177" spans="2:8" x14ac:dyDescent="0.3">
      <c r="B177" s="14"/>
      <c r="C177" s="16"/>
      <c r="D177" s="13"/>
      <c r="E177" s="14"/>
      <c r="F177" s="14"/>
      <c r="G177" s="15"/>
      <c r="H177" s="15"/>
    </row>
    <row r="178" spans="2:8" x14ac:dyDescent="0.3">
      <c r="B178" s="14"/>
      <c r="C178" s="17"/>
      <c r="D178" s="12"/>
      <c r="E178" s="14"/>
      <c r="F178" s="14"/>
      <c r="G178" s="15"/>
      <c r="H178" s="15"/>
    </row>
    <row r="179" spans="2:8" x14ac:dyDescent="0.3">
      <c r="B179" s="14"/>
      <c r="C179" s="13"/>
      <c r="D179" s="13"/>
      <c r="E179" s="14"/>
      <c r="F179" s="14"/>
      <c r="G179" s="15"/>
      <c r="H179" s="15"/>
    </row>
    <row r="180" spans="2:8" x14ac:dyDescent="0.3">
      <c r="B180" s="14"/>
      <c r="C180" s="16"/>
      <c r="D180" s="13"/>
      <c r="E180" s="14"/>
      <c r="F180" s="14"/>
      <c r="G180" s="15"/>
      <c r="H180" s="15"/>
    </row>
    <row r="181" spans="2:8" x14ac:dyDescent="0.3">
      <c r="B181" s="14"/>
      <c r="C181" s="16"/>
      <c r="D181" s="13"/>
      <c r="E181" s="14"/>
      <c r="F181" s="14"/>
      <c r="G181" s="15"/>
      <c r="H181" s="15"/>
    </row>
    <row r="182" spans="2:8" x14ac:dyDescent="0.3">
      <c r="B182" s="14"/>
      <c r="C182" s="17"/>
      <c r="D182" s="12"/>
      <c r="E182" s="14"/>
      <c r="F182" s="14"/>
      <c r="G182" s="15"/>
      <c r="H182" s="15"/>
    </row>
    <row r="183" spans="2:8" x14ac:dyDescent="0.3">
      <c r="B183" s="14"/>
      <c r="C183" s="17"/>
      <c r="D183" s="12"/>
      <c r="E183" s="14"/>
      <c r="F183" s="14"/>
      <c r="G183" s="15"/>
      <c r="H183" s="15"/>
    </row>
    <row r="184" spans="2:8" x14ac:dyDescent="0.3">
      <c r="B184" s="14"/>
      <c r="C184" s="17"/>
      <c r="D184" s="12"/>
      <c r="E184" s="14"/>
      <c r="F184" s="14"/>
      <c r="G184" s="15"/>
      <c r="H184" s="15"/>
    </row>
    <row r="185" spans="2:8" x14ac:dyDescent="0.3">
      <c r="B185" s="14"/>
      <c r="C185" s="18"/>
      <c r="D185" s="13"/>
      <c r="E185" s="14"/>
      <c r="F185" s="14"/>
      <c r="G185" s="15"/>
      <c r="H185" s="15"/>
    </row>
    <row r="186" spans="2:8" x14ac:dyDescent="0.3">
      <c r="B186" s="14"/>
      <c r="C186" s="16"/>
      <c r="D186" s="13"/>
      <c r="E186" s="14"/>
      <c r="F186" s="14"/>
      <c r="G186" s="15"/>
      <c r="H186" s="15"/>
    </row>
    <row r="187" spans="2:8" x14ac:dyDescent="0.3">
      <c r="B187" s="14"/>
      <c r="C187" s="16"/>
      <c r="D187" s="13"/>
      <c r="E187" s="14"/>
      <c r="F187" s="14"/>
      <c r="G187" s="15"/>
      <c r="H187" s="15"/>
    </row>
    <row r="188" spans="2:8" x14ac:dyDescent="0.3">
      <c r="B188" s="14"/>
      <c r="C188" s="17"/>
      <c r="D188" s="12"/>
      <c r="E188" s="14"/>
      <c r="F188" s="14"/>
      <c r="G188" s="15"/>
      <c r="H188" s="15"/>
    </row>
    <row r="189" spans="2:8" x14ac:dyDescent="0.3">
      <c r="B189" s="14"/>
      <c r="C189" s="13"/>
      <c r="D189" s="13"/>
      <c r="E189" s="14"/>
      <c r="F189" s="14"/>
      <c r="G189" s="15"/>
      <c r="H189" s="15"/>
    </row>
    <row r="190" spans="2:8" x14ac:dyDescent="0.3">
      <c r="B190" s="14"/>
      <c r="C190" s="16"/>
      <c r="D190" s="13"/>
      <c r="E190" s="14"/>
      <c r="F190" s="14"/>
      <c r="G190" s="15"/>
      <c r="H190" s="15"/>
    </row>
    <row r="191" spans="2:8" x14ac:dyDescent="0.3">
      <c r="B191" s="14"/>
      <c r="C191" s="16"/>
      <c r="D191" s="13"/>
      <c r="E191" s="14"/>
      <c r="F191" s="14"/>
      <c r="G191" s="15"/>
      <c r="H191" s="15"/>
    </row>
    <row r="192" spans="2:8" x14ac:dyDescent="0.3">
      <c r="B192" s="14"/>
      <c r="C192" s="17"/>
      <c r="D192" s="12"/>
      <c r="E192" s="14"/>
      <c r="F192" s="14"/>
      <c r="G192" s="15"/>
      <c r="H192" s="15"/>
    </row>
    <row r="193" spans="2:8" x14ac:dyDescent="0.3">
      <c r="B193" s="14"/>
      <c r="C193" s="17"/>
      <c r="D193" s="12"/>
      <c r="E193" s="14"/>
      <c r="F193" s="14"/>
      <c r="G193" s="15"/>
      <c r="H193" s="15"/>
    </row>
    <row r="194" spans="2:8" x14ac:dyDescent="0.3">
      <c r="B194" s="14"/>
      <c r="C194" s="17"/>
      <c r="D194" s="12"/>
      <c r="E194" s="14"/>
      <c r="F194" s="14"/>
      <c r="G194" s="15"/>
      <c r="H194" s="15"/>
    </row>
    <row r="195" spans="2:8" x14ac:dyDescent="0.3">
      <c r="B195" s="14"/>
      <c r="C195" s="13"/>
      <c r="D195" s="13"/>
      <c r="E195" s="14"/>
      <c r="F195" s="14"/>
      <c r="G195" s="15"/>
      <c r="H195" s="15"/>
    </row>
    <row r="196" spans="2:8" x14ac:dyDescent="0.3">
      <c r="B196" s="14"/>
      <c r="C196" s="16"/>
      <c r="D196" s="13"/>
      <c r="E196" s="14"/>
      <c r="F196" s="14"/>
      <c r="G196" s="15"/>
      <c r="H196" s="15"/>
    </row>
    <row r="197" spans="2:8" x14ac:dyDescent="0.3">
      <c r="B197" s="14"/>
      <c r="C197" s="16"/>
      <c r="D197" s="13"/>
      <c r="E197" s="14"/>
      <c r="F197" s="14"/>
      <c r="G197" s="15"/>
      <c r="H197" s="15"/>
    </row>
    <row r="198" spans="2:8" x14ac:dyDescent="0.3">
      <c r="B198" s="14"/>
      <c r="C198" s="17"/>
      <c r="D198" s="12"/>
      <c r="E198" s="14"/>
      <c r="F198" s="14"/>
      <c r="G198" s="15"/>
      <c r="H198" s="15"/>
    </row>
    <row r="199" spans="2:8" x14ac:dyDescent="0.3">
      <c r="B199" s="14"/>
      <c r="C199" s="17"/>
      <c r="D199" s="12"/>
      <c r="E199" s="14"/>
      <c r="F199" s="14"/>
      <c r="G199" s="15"/>
      <c r="H199" s="15"/>
    </row>
    <row r="200" spans="2:8" x14ac:dyDescent="0.3">
      <c r="B200" s="14"/>
      <c r="C200" s="17"/>
      <c r="D200" s="12"/>
      <c r="E200" s="14"/>
      <c r="F200" s="14"/>
      <c r="G200" s="15"/>
      <c r="H200" s="15"/>
    </row>
    <row r="201" spans="2:8" x14ac:dyDescent="0.3">
      <c r="B201" s="14"/>
      <c r="C201" s="13"/>
      <c r="D201" s="13"/>
      <c r="E201" s="14"/>
      <c r="F201" s="14"/>
      <c r="G201" s="15"/>
      <c r="H201" s="15"/>
    </row>
    <row r="202" spans="2:8" x14ac:dyDescent="0.3">
      <c r="B202" s="14"/>
      <c r="C202" s="16"/>
      <c r="D202" s="13"/>
      <c r="E202" s="14"/>
      <c r="F202" s="14"/>
      <c r="G202" s="15"/>
      <c r="H202" s="15"/>
    </row>
    <row r="203" spans="2:8" x14ac:dyDescent="0.3">
      <c r="B203" s="14"/>
      <c r="C203" s="16"/>
      <c r="D203" s="13"/>
      <c r="E203" s="14"/>
      <c r="F203" s="14"/>
      <c r="G203" s="15"/>
      <c r="H203" s="15"/>
    </row>
    <row r="204" spans="2:8" x14ac:dyDescent="0.3">
      <c r="B204" s="14"/>
      <c r="C204" s="17"/>
      <c r="D204" s="12"/>
      <c r="E204" s="14"/>
      <c r="F204" s="14"/>
      <c r="G204" s="15"/>
      <c r="H204" s="15"/>
    </row>
    <row r="205" spans="2:8" x14ac:dyDescent="0.3">
      <c r="B205" s="14"/>
      <c r="C205" s="17"/>
      <c r="D205" s="12"/>
      <c r="E205" s="14"/>
      <c r="F205" s="14"/>
      <c r="G205" s="15"/>
      <c r="H205" s="15"/>
    </row>
    <row r="206" spans="2:8" x14ac:dyDescent="0.3">
      <c r="B206" s="14"/>
      <c r="C206" s="17"/>
      <c r="D206" s="12"/>
      <c r="E206" s="14"/>
      <c r="F206" s="14"/>
      <c r="G206" s="15"/>
      <c r="H206" s="15"/>
    </row>
    <row r="207" spans="2:8" x14ac:dyDescent="0.3">
      <c r="B207" s="14"/>
      <c r="C207" s="18"/>
      <c r="D207" s="13"/>
      <c r="E207" s="14"/>
      <c r="F207" s="14"/>
      <c r="G207" s="15"/>
      <c r="H207" s="15"/>
    </row>
    <row r="208" spans="2:8" x14ac:dyDescent="0.3">
      <c r="B208" s="14"/>
      <c r="C208" s="16"/>
      <c r="D208" s="13"/>
      <c r="E208" s="14"/>
      <c r="F208" s="14"/>
      <c r="G208" s="15"/>
      <c r="H208" s="15"/>
    </row>
    <row r="209" spans="2:8" x14ac:dyDescent="0.3">
      <c r="B209" s="14"/>
      <c r="C209" s="16"/>
      <c r="D209" s="13"/>
      <c r="E209" s="14"/>
      <c r="F209" s="14"/>
      <c r="G209" s="15"/>
      <c r="H209" s="15"/>
    </row>
    <row r="210" spans="2:8" x14ac:dyDescent="0.3">
      <c r="B210" s="14"/>
      <c r="C210" s="17"/>
      <c r="D210" s="12"/>
      <c r="E210" s="14"/>
      <c r="F210" s="14"/>
      <c r="G210" s="15"/>
      <c r="H210" s="15"/>
    </row>
    <row r="211" spans="2:8" x14ac:dyDescent="0.3">
      <c r="B211" s="14"/>
      <c r="C211" s="18"/>
      <c r="D211" s="13"/>
      <c r="E211" s="14"/>
      <c r="F211" s="14"/>
      <c r="G211" s="15"/>
      <c r="H211" s="15"/>
    </row>
    <row r="212" spans="2:8" x14ac:dyDescent="0.3">
      <c r="B212" s="14"/>
      <c r="C212" s="16"/>
      <c r="D212" s="13"/>
      <c r="E212" s="14"/>
      <c r="F212" s="14"/>
      <c r="G212" s="15"/>
      <c r="H212" s="15"/>
    </row>
    <row r="213" spans="2:8" x14ac:dyDescent="0.3">
      <c r="B213" s="14"/>
      <c r="C213" s="16"/>
      <c r="D213" s="13"/>
      <c r="E213" s="14"/>
      <c r="F213" s="14"/>
      <c r="G213" s="15"/>
      <c r="H213" s="15"/>
    </row>
    <row r="214" spans="2:8" x14ac:dyDescent="0.3">
      <c r="B214" s="14"/>
      <c r="C214" s="17"/>
      <c r="D214" s="12"/>
      <c r="E214" s="14"/>
      <c r="F214" s="14"/>
      <c r="G214" s="15"/>
      <c r="H214" s="15"/>
    </row>
    <row r="215" spans="2:8" x14ac:dyDescent="0.3">
      <c r="B215" s="14"/>
      <c r="C215" s="18"/>
      <c r="D215" s="13"/>
      <c r="E215" s="14"/>
      <c r="F215" s="14"/>
      <c r="G215" s="15"/>
      <c r="H215" s="15"/>
    </row>
    <row r="216" spans="2:8" x14ac:dyDescent="0.3">
      <c r="B216" s="14"/>
      <c r="C216" s="16"/>
      <c r="D216" s="13"/>
      <c r="E216" s="14"/>
      <c r="F216" s="14"/>
      <c r="G216" s="15"/>
      <c r="H216" s="15"/>
    </row>
    <row r="217" spans="2:8" x14ac:dyDescent="0.3">
      <c r="B217" s="14"/>
      <c r="C217" s="16"/>
      <c r="D217" s="13"/>
      <c r="E217" s="14"/>
      <c r="F217" s="14"/>
      <c r="G217" s="15"/>
      <c r="H217" s="15"/>
    </row>
    <row r="218" spans="2:8" x14ac:dyDescent="0.3">
      <c r="B218" s="14"/>
      <c r="C218" s="17"/>
      <c r="D218" s="12"/>
      <c r="E218" s="14"/>
      <c r="F218" s="14"/>
      <c r="G218" s="15"/>
      <c r="H218" s="15"/>
    </row>
    <row r="219" spans="2:8" x14ac:dyDescent="0.3">
      <c r="B219" s="14"/>
      <c r="C219" s="18"/>
      <c r="D219" s="13"/>
      <c r="E219" s="14"/>
      <c r="F219" s="14"/>
      <c r="G219" s="15"/>
      <c r="H219" s="15"/>
    </row>
    <row r="220" spans="2:8" x14ac:dyDescent="0.3">
      <c r="B220" s="14"/>
      <c r="C220" s="16"/>
      <c r="D220" s="13"/>
      <c r="E220" s="14"/>
      <c r="F220" s="14"/>
      <c r="G220" s="15"/>
      <c r="H220" s="15"/>
    </row>
    <row r="221" spans="2:8" x14ac:dyDescent="0.3">
      <c r="B221" s="14"/>
      <c r="C221" s="16"/>
      <c r="D221" s="13"/>
      <c r="E221" s="14"/>
      <c r="F221" s="14"/>
      <c r="G221" s="15"/>
      <c r="H221" s="15"/>
    </row>
    <row r="222" spans="2:8" x14ac:dyDescent="0.3">
      <c r="B222" s="14"/>
      <c r="C222" s="17"/>
      <c r="D222" s="12"/>
      <c r="E222" s="14"/>
      <c r="F222" s="14"/>
      <c r="G222" s="15"/>
      <c r="H222" s="15"/>
    </row>
    <row r="223" spans="2:8" x14ac:dyDescent="0.3">
      <c r="B223" s="14"/>
      <c r="C223" s="18"/>
      <c r="D223" s="13"/>
      <c r="E223" s="14"/>
      <c r="F223" s="14"/>
      <c r="G223" s="15"/>
      <c r="H223" s="15"/>
    </row>
    <row r="224" spans="2:8" x14ac:dyDescent="0.3">
      <c r="B224" s="14"/>
      <c r="C224" s="16"/>
      <c r="D224" s="13"/>
      <c r="E224" s="14"/>
      <c r="F224" s="14"/>
      <c r="G224" s="15"/>
      <c r="H224" s="15"/>
    </row>
    <row r="225" spans="2:8" x14ac:dyDescent="0.3">
      <c r="B225" s="14"/>
      <c r="C225" s="16"/>
      <c r="D225" s="13"/>
      <c r="E225" s="14"/>
      <c r="F225" s="14"/>
      <c r="G225" s="15"/>
      <c r="H225" s="15"/>
    </row>
    <row r="226" spans="2:8" x14ac:dyDescent="0.3">
      <c r="B226" s="14"/>
      <c r="C226" s="17"/>
      <c r="D226" s="12"/>
      <c r="E226" s="14"/>
      <c r="F226" s="14"/>
      <c r="G226" s="15"/>
      <c r="H226" s="15"/>
    </row>
    <row r="227" spans="2:8" x14ac:dyDescent="0.3">
      <c r="B227" s="14"/>
      <c r="C227" s="18"/>
      <c r="D227" s="13"/>
      <c r="E227" s="14"/>
      <c r="F227" s="14"/>
      <c r="G227" s="15"/>
      <c r="H227" s="15"/>
    </row>
    <row r="228" spans="2:8" x14ac:dyDescent="0.3">
      <c r="B228" s="14"/>
      <c r="C228" s="16"/>
      <c r="D228" s="13"/>
      <c r="E228" s="14"/>
      <c r="F228" s="14"/>
      <c r="G228" s="15"/>
      <c r="H228" s="15"/>
    </row>
    <row r="229" spans="2:8" x14ac:dyDescent="0.3">
      <c r="B229" s="14"/>
      <c r="C229" s="16"/>
      <c r="D229" s="13"/>
      <c r="E229" s="14"/>
      <c r="F229" s="14"/>
      <c r="G229" s="15"/>
      <c r="H229" s="15"/>
    </row>
    <row r="230" spans="2:8" x14ac:dyDescent="0.3">
      <c r="B230" s="14"/>
      <c r="C230" s="17"/>
      <c r="D230" s="12"/>
      <c r="E230" s="14"/>
      <c r="F230" s="14"/>
      <c r="G230" s="15"/>
      <c r="H230" s="15"/>
    </row>
    <row r="231" spans="2:8" x14ac:dyDescent="0.3">
      <c r="B231" s="14"/>
      <c r="C231" s="18"/>
      <c r="D231" s="13"/>
      <c r="E231" s="14"/>
      <c r="F231" s="14"/>
      <c r="G231" s="15"/>
      <c r="H231" s="15"/>
    </row>
    <row r="232" spans="2:8" x14ac:dyDescent="0.3">
      <c r="B232" s="14"/>
      <c r="C232" s="16"/>
      <c r="D232" s="13"/>
      <c r="E232" s="14"/>
      <c r="F232" s="14"/>
      <c r="G232" s="15"/>
      <c r="H232" s="15"/>
    </row>
    <row r="233" spans="2:8" x14ac:dyDescent="0.3">
      <c r="B233" s="14"/>
      <c r="C233" s="16"/>
      <c r="D233" s="13"/>
      <c r="E233" s="14"/>
      <c r="F233" s="14"/>
      <c r="G233" s="15"/>
      <c r="H233" s="15"/>
    </row>
    <row r="234" spans="2:8" x14ac:dyDescent="0.3">
      <c r="B234" s="14"/>
      <c r="C234" s="17"/>
      <c r="D234" s="12"/>
      <c r="E234" s="14"/>
      <c r="F234" s="14"/>
      <c r="G234" s="15"/>
      <c r="H234" s="15"/>
    </row>
    <row r="235" spans="2:8" x14ac:dyDescent="0.3">
      <c r="B235" s="14"/>
      <c r="C235" s="18"/>
      <c r="D235" s="13"/>
      <c r="E235" s="14"/>
      <c r="F235" s="14"/>
      <c r="G235" s="15"/>
      <c r="H235" s="15"/>
    </row>
    <row r="236" spans="2:8" x14ac:dyDescent="0.3">
      <c r="B236" s="14"/>
      <c r="C236" s="16"/>
      <c r="D236" s="13"/>
      <c r="E236" s="14"/>
      <c r="F236" s="14"/>
      <c r="G236" s="15"/>
      <c r="H236" s="15"/>
    </row>
    <row r="237" spans="2:8" x14ac:dyDescent="0.3">
      <c r="B237" s="14"/>
      <c r="C237" s="16"/>
      <c r="D237" s="13"/>
      <c r="E237" s="14"/>
      <c r="F237" s="14"/>
      <c r="G237" s="15"/>
      <c r="H237" s="15"/>
    </row>
    <row r="238" spans="2:8" x14ac:dyDescent="0.3">
      <c r="B238" s="14"/>
      <c r="C238" s="17"/>
      <c r="D238" s="12"/>
      <c r="E238" s="14"/>
      <c r="F238" s="14"/>
      <c r="G238" s="15"/>
      <c r="H238" s="15"/>
    </row>
    <row r="239" spans="2:8" x14ac:dyDescent="0.3">
      <c r="B239" s="14"/>
      <c r="C239" s="18"/>
      <c r="D239" s="13"/>
      <c r="E239" s="14"/>
      <c r="F239" s="14"/>
      <c r="G239" s="15"/>
      <c r="H239" s="15"/>
    </row>
    <row r="240" spans="2:8" x14ac:dyDescent="0.3">
      <c r="B240" s="14"/>
      <c r="C240" s="16"/>
      <c r="D240" s="13"/>
      <c r="E240" s="14"/>
      <c r="F240" s="14"/>
      <c r="G240" s="15"/>
      <c r="H240" s="15"/>
    </row>
    <row r="241" spans="2:8" x14ac:dyDescent="0.3">
      <c r="B241" s="14"/>
      <c r="C241" s="16"/>
      <c r="D241" s="13"/>
      <c r="E241" s="14"/>
      <c r="F241" s="14"/>
      <c r="G241" s="15"/>
      <c r="H241" s="15"/>
    </row>
    <row r="242" spans="2:8" x14ac:dyDescent="0.3">
      <c r="B242" s="14"/>
      <c r="C242" s="17"/>
      <c r="D242" s="12"/>
      <c r="E242" s="14"/>
      <c r="F242" s="14"/>
      <c r="G242" s="15"/>
      <c r="H242" s="15"/>
    </row>
    <row r="243" spans="2:8" x14ac:dyDescent="0.3">
      <c r="B243" s="14"/>
      <c r="C243" s="18"/>
      <c r="D243" s="13"/>
      <c r="E243" s="14"/>
      <c r="F243" s="14"/>
      <c r="G243" s="15"/>
      <c r="H243" s="15"/>
    </row>
    <row r="244" spans="2:8" x14ac:dyDescent="0.3">
      <c r="B244" s="14"/>
      <c r="C244" s="16"/>
      <c r="D244" s="13"/>
      <c r="E244" s="14"/>
      <c r="F244" s="14"/>
      <c r="G244" s="15"/>
      <c r="H244" s="15"/>
    </row>
    <row r="245" spans="2:8" x14ac:dyDescent="0.3">
      <c r="B245" s="14"/>
      <c r="C245" s="16"/>
      <c r="D245" s="13"/>
      <c r="E245" s="14"/>
      <c r="F245" s="14"/>
      <c r="G245" s="15"/>
      <c r="H245" s="15"/>
    </row>
    <row r="246" spans="2:8" x14ac:dyDescent="0.3">
      <c r="B246" s="14"/>
      <c r="C246" s="17"/>
      <c r="D246" s="12"/>
      <c r="E246" s="14"/>
      <c r="F246" s="14"/>
      <c r="G246" s="15"/>
      <c r="H246" s="15"/>
    </row>
  </sheetData>
  <hyperlinks>
    <hyperlink ref="C4" r:id="rId1" display="https://lk.zakupki.gov.ru/44fz/pbo/documents.html;jsessionid=ANNDycI8xQyOpfo2fsNc5Ljw1o6hlLzfF1HU6ROz.eis-wf227?sid=1455207"/>
    <hyperlink ref="C5" r:id="rId2" display="https://lk.zakupki.gov.ru/44fz/pbo/journal-events.html;jsessionid=ANNDycI8xQyOpfo2fsNc5Ljw1o6hlLzfF1HU6ROz.eis-wf227?sid=1455207"/>
    <hyperlink ref="C10" r:id="rId3" display="https://lk.zakupki.gov.ru/44fz/pbo/documents.html;jsessionid=ANNDycI8xQyOpfo2fsNc5Ljw1o6hlLzfF1HU6ROz.eis-wf227?sid=1455270"/>
    <hyperlink ref="C11" r:id="rId4" display="https://lk.zakupki.gov.ru/44fz/pbo/journal-events.html;jsessionid=ANNDycI8xQyOpfo2fsNc5Ljw1o6hlLzfF1HU6ROz.eis-wf227?sid=1455270"/>
    <hyperlink ref="C16" r:id="rId5" display="https://lk.zakupki.gov.ru/44fz/pbo/documents.html;jsessionid=ANNDycI8xQyOpfo2fsNc5Ljw1o6hlLzfF1HU6ROz.eis-wf227?sid=1454878"/>
    <hyperlink ref="C17" r:id="rId6" display="https://lk.zakupki.gov.ru/44fz/pbo/journal-events.html;jsessionid=ANNDycI8xQyOpfo2fsNc5Ljw1o6hlLzfF1HU6ROz.eis-wf227?sid=1454878"/>
    <hyperlink ref="C22" r:id="rId7" display="https://lk.zakupki.gov.ru/44fz/pbo/documents.html;jsessionid=ANNDycI8xQyOpfo2fsNc5Ljw1o6hlLzfF1HU6ROz.eis-wf227?sid=1454794"/>
    <hyperlink ref="C23" r:id="rId8" display="https://lk.zakupki.gov.ru/44fz/pbo/journal-events.html;jsessionid=ANNDycI8xQyOpfo2fsNc5Ljw1o6hlLzfF1HU6ROz.eis-wf227?sid=1454794"/>
    <hyperlink ref="C28" r:id="rId9" display="https://lk.zakupki.gov.ru/44fz/pbo/documents.html;jsessionid=ANNDycI8xQyOpfo2fsNc5Ljw1o6hlLzfF1HU6ROz.eis-wf227?sid=1446459"/>
    <hyperlink ref="C29" r:id="rId10" display="https://lk.zakupki.gov.ru/44fz/pbo/journal-events.html;jsessionid=ANNDycI8xQyOpfo2fsNc5Ljw1o6hlLzfF1HU6ROz.eis-wf227?sid=1446459"/>
    <hyperlink ref="C34" r:id="rId11" display="https://lk.zakupki.gov.ru/44fz/pbo/documents.html;jsessionid=ANNDycI8xQyOpfo2fsNc5Ljw1o6hlLzfF1HU6ROz.eis-wf227?sid=1446461"/>
    <hyperlink ref="C35" r:id="rId12" display="https://lk.zakupki.gov.ru/44fz/pbo/journal-events.html;jsessionid=ANNDycI8xQyOpfo2fsNc5Ljw1o6hlLzfF1HU6ROz.eis-wf227?sid=1446461"/>
    <hyperlink ref="C40" r:id="rId13" display="https://lk.zakupki.gov.ru/44fz/pbo/documents.html;jsessionid=ANNDycI8xQyOpfo2fsNc5Ljw1o6hlLzfF1HU6ROz.eis-wf227?sid=1444079"/>
    <hyperlink ref="C41" r:id="rId14" display="https://lk.zakupki.gov.ru/44fz/pbo/journal-events.html;jsessionid=ANNDycI8xQyOpfo2fsNc5Ljw1o6hlLzfF1HU6ROz.eis-wf227?sid=1444079"/>
    <hyperlink ref="C46" r:id="rId15" display="https://lk.zakupki.gov.ru/44fz/pbo/documents.html;jsessionid=ANNDycI8xQyOpfo2fsNc5Ljw1o6hlLzfF1HU6ROz.eis-wf227?sid=1443812"/>
    <hyperlink ref="C47" r:id="rId16" display="https://lk.zakupki.gov.ru/44fz/pbo/journal-events.html;jsessionid=ANNDycI8xQyOpfo2fsNc5Ljw1o6hlLzfF1HU6ROz.eis-wf227?sid=1443812"/>
    <hyperlink ref="C52" r:id="rId17" display="https://lk.zakupki.gov.ru/44fz/pbo/documents.html;jsessionid=ANNDycI8xQyOpfo2fsNc5Ljw1o6hlLzfF1HU6ROz.eis-wf227?sid=1444335"/>
    <hyperlink ref="C53" r:id="rId18" display="https://lk.zakupki.gov.ru/44fz/pbo/journal-events.html;jsessionid=ANNDycI8xQyOpfo2fsNc5Ljw1o6hlLzfF1HU6ROz.eis-wf227?sid=1444335"/>
    <hyperlink ref="C58" r:id="rId19" display="https://lk.zakupki.gov.ru/44fz/pbo/documents.html;jsessionid=ANNDycI8xQyOpfo2fsNc5Ljw1o6hlLzfF1HU6ROz.eis-wf227?sid=1444215"/>
    <hyperlink ref="C59" r:id="rId20" display="https://lk.zakupki.gov.ru/44fz/pbo/journal-events.html;jsessionid=ANNDycI8xQyOpfo2fsNc5Ljw1o6hlLzfF1HU6ROz.eis-wf227?sid=1444215"/>
    <hyperlink ref="C64" r:id="rId21" display="https://lk.zakupki.gov.ru/44fz/pbo/documents.html;jsessionid=ANNDycI8xQyOpfo2fsNc5Ljw1o6hlLzfF1HU6ROz.eis-wf227?sid=1437897"/>
    <hyperlink ref="C65" r:id="rId22" display="https://lk.zakupki.gov.ru/44fz/pbo/journal-events.html;jsessionid=ANNDycI8xQyOpfo2fsNc5Ljw1o6hlLzfF1HU6ROz.eis-wf227?sid=1437897"/>
    <hyperlink ref="C70" r:id="rId23" display="https://lk.zakupki.gov.ru/44fz/pbo/documents.html;jsessionid=ANNDycI8xQyOpfo2fsNc5Ljw1o6hlLzfF1HU6ROz.eis-wf227?sid=1437895"/>
    <hyperlink ref="C71" r:id="rId24" display="https://lk.zakupki.gov.ru/44fz/pbo/journal-events.html;jsessionid=ANNDycI8xQyOpfo2fsNc5Ljw1o6hlLzfF1HU6ROz.eis-wf227?sid=1437895"/>
    <hyperlink ref="C76" r:id="rId25" display="https://lk.zakupki.gov.ru/44fz/pbo/documents.html;jsessionid=ANNDycI8xQyOpfo2fsNc5Ljw1o6hlLzfF1HU6ROz.eis-wf227?sid=1437896"/>
    <hyperlink ref="C77" r:id="rId26" display="https://lk.zakupki.gov.ru/44fz/pbo/journal-events.html;jsessionid=ANNDycI8xQyOpfo2fsNc5Ljw1o6hlLzfF1HU6ROz.eis-wf227?sid=1437896"/>
    <hyperlink ref="C82" r:id="rId27" display="https://lk.zakupki.gov.ru/44fz/pbo/documents.html;jsessionid=ANNDycI8xQyOpfo2fsNc5Ljw1o6hlLzfF1HU6ROz.eis-wf227?sid=1437900"/>
    <hyperlink ref="C83" r:id="rId28" display="https://lk.zakupki.gov.ru/44fz/pbo/journal-events.html;jsessionid=ANNDycI8xQyOpfo2fsNc5Ljw1o6hlLzfF1HU6ROz.eis-wf227?sid=1437900"/>
    <hyperlink ref="C88" r:id="rId29" display="https://lk.zakupki.gov.ru/44fz/pbo/documents.html;jsessionid=ANNDycI8xQyOpfo2fsNc5Ljw1o6hlLzfF1HU6ROz.eis-wf227?sid=1435904"/>
    <hyperlink ref="C89" r:id="rId30" display="https://lk.zakupki.gov.ru/44fz/pbo/journal-events.html;jsessionid=ANNDycI8xQyOpfo2fsNc5Ljw1o6hlLzfF1HU6ROz.eis-wf227?sid=1435904"/>
    <hyperlink ref="C94" r:id="rId31" display="https://lk.zakupki.gov.ru/44fz/pbo/documents.html?sid=1435946"/>
    <hyperlink ref="C95" r:id="rId32" display="https://lk.zakupki.gov.ru/44fz/pbo/journal-events.html?sid=1435946"/>
    <hyperlink ref="C99" r:id="rId33" display="https://lk.zakupki.gov.ru/rgk/obligation/contract-info-card/view.html?sid=1432387"/>
    <hyperlink ref="C100" r:id="rId34" display="https://lk.zakupki.gov.ru/44fz/pbo/documents.html?sid=1432387"/>
    <hyperlink ref="C101" r:id="rId35" display="https://lk.zakupki.gov.ru/44fz/pbo/journal-events.html?sid=1432387"/>
    <hyperlink ref="C103" r:id="rId36" display="https://lk.zakupki.gov.ru/rgk/obligation/contract-info-card/view.html?sid=1432432"/>
    <hyperlink ref="C104" r:id="rId37" display="https://lk.zakupki.gov.ru/44fz/pbo/documents.html?sid=1432432"/>
    <hyperlink ref="C105" r:id="rId38" display="https://lk.zakupki.gov.ru/44fz/pbo/journal-events.html?sid=1432432"/>
    <hyperlink ref="C107" r:id="rId39" display="https://lk.zakupki.gov.ru/rgk/obligation/contract-info-card/view.html?sid=1431556"/>
    <hyperlink ref="C108" r:id="rId40" display="https://lk.zakupki.gov.ru/44fz/pbo/documents.html?sid=1431556"/>
    <hyperlink ref="C109" r:id="rId41" display="https://lk.zakupki.gov.ru/44fz/pbo/journal-events.html?sid=1431556"/>
    <hyperlink ref="C111" r:id="rId42" display="https://lk.zakupki.gov.ru/rgk/obligation/contract-info-card/view.html?sid=1423661"/>
    <hyperlink ref="C112" r:id="rId43" display="https://lk.zakupki.gov.ru/44fz/pbo/documents.html?sid=1423661"/>
    <hyperlink ref="C113" r:id="rId44" display="https://lk.zakupki.gov.ru/44fz/pbo/journal-events.html?sid=1423661"/>
    <hyperlink ref="C115" r:id="rId45" display="https://lk.zakupki.gov.ru/rgk/obligation/contract-info-card/view.html?sid=1423669"/>
    <hyperlink ref="C116" r:id="rId46" display="https://lk.zakupki.gov.ru/44fz/pbo/documents.html?sid=1423669"/>
    <hyperlink ref="C117" r:id="rId47" display="https://lk.zakupki.gov.ru/44fz/pbo/journal-events.html?sid=1423669"/>
    <hyperlink ref="C119" r:id="rId48" display="https://lk.zakupki.gov.ru/rgk/obligation/contract-info-card/view.html?sid=1423688"/>
    <hyperlink ref="C120" r:id="rId49" display="https://lk.zakupki.gov.ru/44fz/pbo/documents.html?sid=1423688"/>
    <hyperlink ref="C121" r:id="rId50" display="https://lk.zakupki.gov.ru/44fz/pbo/journal-events.html?sid=1423688"/>
    <hyperlink ref="C123" r:id="rId51" display="https://lk.zakupki.gov.ru/rgk/obligation/contract-info-card/view.html?sid=1416698"/>
    <hyperlink ref="C124" r:id="rId52" display="https://lk.zakupki.gov.ru/44fz/pbo/documents.html?sid=1416698"/>
    <hyperlink ref="C125" r:id="rId53" display="https://lk.zakupki.gov.ru/44fz/pbo/journal-events.html?sid=1416698"/>
    <hyperlink ref="C127" r:id="rId54" display="https://lk.zakupki.gov.ru/rgk/obligation/contract-info-card/view.html?sid=1408082"/>
    <hyperlink ref="C128" r:id="rId55" display="https://lk.zakupki.gov.ru/44fz/pbo/documents.html?sid=1408082"/>
    <hyperlink ref="C129" r:id="rId56" display="https://lk.zakupki.gov.ru/44fz/pbo/journal-events.html?sid=1408082"/>
    <hyperlink ref="C132" r:id="rId57" display="https://lk.zakupki.gov.ru/44fz/pbo/documents.html?sid=1383837"/>
    <hyperlink ref="C133" r:id="rId58" display="https://lk.zakupki.gov.ru/44fz/pbo/journal-events.html?sid=1383837"/>
    <hyperlink ref="C138" r:id="rId59" display="https://lk.zakupki.gov.ru/44fz/pbo/documents.html?sid=1373989"/>
    <hyperlink ref="C139" r:id="rId60" display="https://lk.zakupki.gov.ru/44fz/pbo/journal-events.html?sid=1373989"/>
    <hyperlink ref="C144" r:id="rId61" display="https://lk.zakupki.gov.ru/44fz/pbo/documents.html?sid=1374896"/>
    <hyperlink ref="C145" r:id="rId62" display="https://lk.zakupki.gov.ru/44fz/pbo/journal-events.html?sid=1374896"/>
    <hyperlink ref="C150" r:id="rId63" display="https://lk.zakupki.gov.ru/44fz/pbo/documents.html?sid=1371798"/>
    <hyperlink ref="C151" r:id="rId64" display="https://lk.zakupki.gov.ru/44fz/pbo/journal-events.html?sid=1371798"/>
    <hyperlink ref="C156" r:id="rId65" display="https://lk.zakupki.gov.ru/44fz/pbo/documents.html?sid=1371828"/>
    <hyperlink ref="C157" r:id="rId66" display="https://lk.zakupki.gov.ru/44fz/pbo/journal-events.html?sid=1371828"/>
    <hyperlink ref="C161" r:id="rId67" display="https://lk.zakupki.gov.ru/rgk/obligation/contract-info-card/view.html?sid=1384703"/>
    <hyperlink ref="C162" r:id="rId68" display="https://lk.zakupki.gov.ru/44fz/pbo/documents.html?sid=1384703"/>
    <hyperlink ref="C163" r:id="rId69" display="https://lk.zakupki.gov.ru/44fz/pbo/journal-events.html?sid=13847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P258"/>
  <sheetViews>
    <sheetView tabSelected="1" topLeftCell="A22" workbookViewId="0">
      <selection activeCell="C4" sqref="C4:I162"/>
    </sheetView>
  </sheetViews>
  <sheetFormatPr defaultRowHeight="14.4" x14ac:dyDescent="0.3"/>
  <cols>
    <col min="3" max="3" width="21.109375" customWidth="1"/>
    <col min="4" max="4" width="51.109375" style="10" customWidth="1"/>
    <col min="5" max="5" width="4.21875" customWidth="1"/>
    <col min="6" max="6" width="10.109375" style="8" bestFit="1" customWidth="1"/>
    <col min="7" max="8" width="2.77734375" customWidth="1"/>
    <col min="9" max="9" width="14.5546875" customWidth="1"/>
  </cols>
  <sheetData>
    <row r="2" spans="3:16" x14ac:dyDescent="0.3">
      <c r="C2" t="s">
        <v>2</v>
      </c>
      <c r="D2" s="10" t="s">
        <v>4</v>
      </c>
      <c r="E2" t="s">
        <v>4</v>
      </c>
      <c r="I2" t="s">
        <v>3</v>
      </c>
      <c r="J2" s="2"/>
      <c r="K2" s="2"/>
      <c r="L2" s="2"/>
      <c r="M2" s="3"/>
      <c r="N2" s="2"/>
      <c r="O2" s="4"/>
      <c r="P2" s="4"/>
    </row>
    <row r="3" spans="3:16" x14ac:dyDescent="0.3">
      <c r="C3" s="2" t="s">
        <v>5</v>
      </c>
      <c r="D3" s="2"/>
      <c r="E3" s="2"/>
      <c r="F3" s="9">
        <v>44561</v>
      </c>
      <c r="G3" s="2"/>
      <c r="H3" s="4"/>
      <c r="I3" s="4">
        <v>50</v>
      </c>
      <c r="J3" s="5"/>
      <c r="K3" s="5"/>
      <c r="L3" s="5"/>
      <c r="M3" s="6"/>
      <c r="N3" s="5"/>
      <c r="O3" s="7"/>
      <c r="P3" s="7"/>
    </row>
    <row r="4" spans="3:16" x14ac:dyDescent="0.3">
      <c r="C4" t="str">
        <f>IFERROR(IF(MID(Лист1!D3,1,3)="ИКЗ",CONCATENATE("Извещение пгз № ",MID(Лист1!D3,29,3)),0),0)</f>
        <v>Извещение пгз № 162</v>
      </c>
      <c r="D4" s="11" t="str">
        <f>IF(C4&gt;0,MID(Лист1!D5,18,(LEN(Лист1!D5)-18)),0)</f>
        <v>Шаровые краны</v>
      </c>
      <c r="F4" s="8">
        <f>IF(C4&gt;0,$F$3,0)</f>
        <v>44561</v>
      </c>
      <c r="I4" s="1">
        <f>VALUE(IF(C4&lt;&gt;0,SUBSTITUTE(Лист1!E3,CHAR(160),""),0))</f>
        <v>20226.900000000001</v>
      </c>
    </row>
    <row r="5" spans="3:16" hidden="1" x14ac:dyDescent="0.3">
      <c r="C5">
        <f>IFERROR(IF(MID(Лист1!D4,1,3)="ИКЗ",CONCATENATE("Извещение пгз № ",MID(Лист1!D4,29,3)),0),0)</f>
        <v>0</v>
      </c>
      <c r="D5" s="11">
        <f>IF(C5&gt;0,MID(Лист1!D6,18,(LEN(Лист1!D6)-18)),0)</f>
        <v>0</v>
      </c>
      <c r="F5" s="8">
        <f t="shared" ref="F5:F68" si="0">IF(C5&gt;0,$F$3,0)</f>
        <v>0</v>
      </c>
      <c r="I5" s="1">
        <f>VALUE(IF(C5&lt;&gt;0,SUBSTITUTE(Лист1!E4,CHAR(160),""),0))</f>
        <v>0</v>
      </c>
    </row>
    <row r="6" spans="3:16" hidden="1" x14ac:dyDescent="0.3">
      <c r="C6">
        <f>IFERROR(IF(MID(Лист1!D5,1,3)="ИКЗ",CONCATENATE("Извещение пгз № ",MID(Лист1!D5,29,3)),0),0)</f>
        <v>0</v>
      </c>
      <c r="D6" s="11">
        <f>IF(C6&gt;0,MID(Лист1!D7,18,(LEN(Лист1!D7)-18)),0)</f>
        <v>0</v>
      </c>
      <c r="F6" s="8">
        <f t="shared" si="0"/>
        <v>0</v>
      </c>
      <c r="I6" s="1">
        <f>VALUE(IF(C6&lt;&gt;0,SUBSTITUTE(Лист1!E5,CHAR(160),""),0))</f>
        <v>0</v>
      </c>
    </row>
    <row r="7" spans="3:16" hidden="1" x14ac:dyDescent="0.3">
      <c r="C7">
        <f>IFERROR(IF(MID(Лист1!D6,1,3)="ИКЗ",CONCATENATE("Извещение пгз № ",MID(Лист1!D6,29,3)),0),0)</f>
        <v>0</v>
      </c>
      <c r="D7" s="11">
        <f>IF(C7&gt;0,MID(Лист1!D8,18,(LEN(Лист1!D8)-18)),0)</f>
        <v>0</v>
      </c>
      <c r="F7" s="8">
        <f t="shared" si="0"/>
        <v>0</v>
      </c>
      <c r="I7" s="1">
        <f>VALUE(IF(C7&lt;&gt;0,SUBSTITUTE(Лист1!E6,CHAR(160),""),0))</f>
        <v>0</v>
      </c>
    </row>
    <row r="8" spans="3:16" hidden="1" x14ac:dyDescent="0.3">
      <c r="C8">
        <f>IFERROR(IF(MID(Лист1!D7,1,3)="ИКЗ",CONCATENATE("Извещение пгз № ",MID(Лист1!D7,29,3)),0),0)</f>
        <v>0</v>
      </c>
      <c r="D8" s="11">
        <f>IF(C8&gt;0,MID(Лист1!D9,18,(LEN(Лист1!D9)-18)),0)</f>
        <v>0</v>
      </c>
      <c r="F8" s="8">
        <f t="shared" si="0"/>
        <v>0</v>
      </c>
      <c r="I8" s="1">
        <f>VALUE(IF(C8&lt;&gt;0,SUBSTITUTE(Лист1!E7,CHAR(160),""),0))</f>
        <v>0</v>
      </c>
    </row>
    <row r="9" spans="3:16" hidden="1" x14ac:dyDescent="0.3">
      <c r="C9">
        <f>IFERROR(IF(MID(Лист1!D8,1,3)="ИКЗ",CONCATENATE("Извещение пгз № ",MID(Лист1!D8,29,3)),0),0)</f>
        <v>0</v>
      </c>
      <c r="D9" s="11">
        <f>IF(C9&gt;0,MID(Лист1!D10,18,(LEN(Лист1!D10)-18)),0)</f>
        <v>0</v>
      </c>
      <c r="F9" s="8">
        <f t="shared" si="0"/>
        <v>0</v>
      </c>
      <c r="I9" s="1">
        <f>VALUE(IF(C9&lt;&gt;0,SUBSTITUTE(Лист1!E8,CHAR(160),""),0))</f>
        <v>0</v>
      </c>
    </row>
    <row r="10" spans="3:16" x14ac:dyDescent="0.3">
      <c r="C10" t="str">
        <f>IFERROR(IF(MID(Лист1!D9,1,3)="ИКЗ",CONCATENATE("Извещение пгз № ",MID(Лист1!D9,29,3)),0),0)</f>
        <v>Извещение пгз № 161</v>
      </c>
      <c r="D10" s="11" t="str">
        <f>IF(C10&gt;0,MID(Лист1!D11,18,(LEN(Лист1!D11)-18)),0)</f>
        <v>Фильтр косой</v>
      </c>
      <c r="F10" s="8">
        <f t="shared" si="0"/>
        <v>44561</v>
      </c>
      <c r="I10" s="1">
        <f>VALUE(IF(C10&lt;&gt;0,SUBSTITUTE(Лист1!E9,CHAR(160),""),0))</f>
        <v>16886.439999999999</v>
      </c>
    </row>
    <row r="11" spans="3:16" hidden="1" x14ac:dyDescent="0.3">
      <c r="C11">
        <f>IFERROR(IF(MID(Лист1!D10,1,3)="ИКЗ",CONCATENATE("Извещение пгз № ",MID(Лист1!D10,29,3)),0),0)</f>
        <v>0</v>
      </c>
      <c r="D11" s="11">
        <f>IF(C11&gt;0,MID(Лист1!D12,18,(LEN(Лист1!D12)-18)),0)</f>
        <v>0</v>
      </c>
      <c r="F11" s="8">
        <f t="shared" si="0"/>
        <v>0</v>
      </c>
      <c r="I11" s="1">
        <f>VALUE(IF(C11&lt;&gt;0,SUBSTITUTE(Лист1!E10,CHAR(160),""),0))</f>
        <v>0</v>
      </c>
    </row>
    <row r="12" spans="3:16" hidden="1" x14ac:dyDescent="0.3">
      <c r="C12">
        <f>IFERROR(IF(MID(Лист1!D11,1,3)="ИКЗ",CONCATENATE("Извещение пгз № ",MID(Лист1!D11,29,3)),0),0)</f>
        <v>0</v>
      </c>
      <c r="D12" s="11">
        <f>IF(C12&gt;0,MID(Лист1!D13,18,(LEN(Лист1!D13)-18)),0)</f>
        <v>0</v>
      </c>
      <c r="F12" s="8">
        <f t="shared" si="0"/>
        <v>0</v>
      </c>
      <c r="I12" s="1">
        <f>VALUE(IF(C12&lt;&gt;0,SUBSTITUTE(Лист1!E11,CHAR(160),""),0))</f>
        <v>0</v>
      </c>
    </row>
    <row r="13" spans="3:16" hidden="1" x14ac:dyDescent="0.3">
      <c r="C13">
        <f>IFERROR(IF(MID(Лист1!D12,1,3)="ИКЗ",CONCATENATE("Извещение пгз № ",MID(Лист1!D12,29,3)),0),0)</f>
        <v>0</v>
      </c>
      <c r="D13" s="11">
        <f>IF(C13&gt;0,MID(Лист1!D14,18,(LEN(Лист1!D14)-18)),0)</f>
        <v>0</v>
      </c>
      <c r="F13" s="8">
        <f t="shared" si="0"/>
        <v>0</v>
      </c>
      <c r="I13" s="1">
        <f>VALUE(IF(C13&lt;&gt;0,SUBSTITUTE(Лист1!E12,CHAR(160),""),0))</f>
        <v>0</v>
      </c>
    </row>
    <row r="14" spans="3:16" hidden="1" x14ac:dyDescent="0.3">
      <c r="C14">
        <f>IFERROR(IF(MID(Лист1!D13,1,3)="ИКЗ",CONCATENATE("Извещение пгз № ",MID(Лист1!D13,29,3)),0),0)</f>
        <v>0</v>
      </c>
      <c r="D14" s="11">
        <f>IF(C14&gt;0,MID(Лист1!D15,18,(LEN(Лист1!D15)-18)),0)</f>
        <v>0</v>
      </c>
      <c r="F14" s="8">
        <f t="shared" si="0"/>
        <v>0</v>
      </c>
      <c r="I14" s="1">
        <f>VALUE(IF(C14&lt;&gt;0,SUBSTITUTE(Лист1!E13,CHAR(160),""),0))</f>
        <v>0</v>
      </c>
    </row>
    <row r="15" spans="3:16" hidden="1" x14ac:dyDescent="0.3">
      <c r="C15">
        <f>IFERROR(IF(MID(Лист1!D14,1,3)="ИКЗ",CONCATENATE("Извещение пгз № ",MID(Лист1!D14,29,3)),0),0)</f>
        <v>0</v>
      </c>
      <c r="D15" s="11">
        <f>IF(C15&gt;0,MID(Лист1!D16,18,(LEN(Лист1!D16)-18)),0)</f>
        <v>0</v>
      </c>
      <c r="F15" s="8">
        <f t="shared" si="0"/>
        <v>0</v>
      </c>
      <c r="I15" s="1">
        <f>VALUE(IF(C15&lt;&gt;0,SUBSTITUTE(Лист1!E14,CHAR(160),""),0))</f>
        <v>0</v>
      </c>
    </row>
    <row r="16" spans="3:16" x14ac:dyDescent="0.3">
      <c r="C16" t="str">
        <f>IFERROR(IF(MID(Лист1!D15,1,3)="ИКЗ",CONCATENATE("Извещение пгз № ",MID(Лист1!D15,29,3)),0),0)</f>
        <v>Извещение пгз № 164</v>
      </c>
      <c r="D16" s="11" t="str">
        <f>IF(C16&gt;0,MID(Лист1!D17,18,(LEN(Лист1!D17)-18)),0)</f>
        <v>Счетчики воды бытовые</v>
      </c>
      <c r="F16" s="8">
        <f t="shared" si="0"/>
        <v>44561</v>
      </c>
      <c r="I16" s="1">
        <f>VALUE(IF(C16&lt;&gt;0,SUBSTITUTE(Лист1!E15,CHAR(160),""),0))</f>
        <v>54490.44</v>
      </c>
    </row>
    <row r="17" spans="3:9" hidden="1" x14ac:dyDescent="0.3">
      <c r="C17">
        <f>IFERROR(IF(MID(Лист1!D16,1,3)="ИКЗ",CONCATENATE("Извещение пгз № ",MID(Лист1!D16,29,3)),0),0)</f>
        <v>0</v>
      </c>
      <c r="D17" s="11">
        <f>IF(C17&gt;0,MID(Лист1!D18,18,(LEN(Лист1!D18)-18)),0)</f>
        <v>0</v>
      </c>
      <c r="F17" s="8">
        <f t="shared" si="0"/>
        <v>0</v>
      </c>
      <c r="I17" s="1">
        <f>VALUE(IF(C17&lt;&gt;0,SUBSTITUTE(Лист1!E16,CHAR(160),""),0))</f>
        <v>0</v>
      </c>
    </row>
    <row r="18" spans="3:9" hidden="1" x14ac:dyDescent="0.3">
      <c r="C18">
        <f>IFERROR(IF(MID(Лист1!D17,1,3)="ИКЗ",CONCATENATE("Извещение пгз № ",MID(Лист1!D17,29,3)),0),0)</f>
        <v>0</v>
      </c>
      <c r="D18" s="11">
        <f>IF(C18&gt;0,MID(Лист1!D19,18,(LEN(Лист1!D19)-18)),0)</f>
        <v>0</v>
      </c>
      <c r="F18" s="8">
        <f t="shared" si="0"/>
        <v>0</v>
      </c>
      <c r="I18" s="1">
        <f>VALUE(IF(C18&lt;&gt;0,SUBSTITUTE(Лист1!E17,CHAR(160),""),0))</f>
        <v>0</v>
      </c>
    </row>
    <row r="19" spans="3:9" hidden="1" x14ac:dyDescent="0.3">
      <c r="C19">
        <f>IFERROR(IF(MID(Лист1!D18,1,3)="ИКЗ",CONCATENATE("Извещение пгз № ",MID(Лист1!D18,29,3)),0),0)</f>
        <v>0</v>
      </c>
      <c r="D19" s="11">
        <f>IF(C19&gt;0,MID(Лист1!D20,18,(LEN(Лист1!D20)-18)),0)</f>
        <v>0</v>
      </c>
      <c r="F19" s="8">
        <f t="shared" si="0"/>
        <v>0</v>
      </c>
      <c r="I19" s="1">
        <f>VALUE(IF(C19&lt;&gt;0,SUBSTITUTE(Лист1!E18,CHAR(160),""),0))</f>
        <v>0</v>
      </c>
    </row>
    <row r="20" spans="3:9" hidden="1" x14ac:dyDescent="0.3">
      <c r="C20">
        <f>IFERROR(IF(MID(Лист1!D19,1,3)="ИКЗ",CONCATENATE("Извещение пгз № ",MID(Лист1!D19,29,3)),0),0)</f>
        <v>0</v>
      </c>
      <c r="D20" s="11">
        <f>IF(C20&gt;0,MID(Лист1!D21,18,(LEN(Лист1!D21)-18)),0)</f>
        <v>0</v>
      </c>
      <c r="F20" s="8">
        <f t="shared" si="0"/>
        <v>0</v>
      </c>
      <c r="I20" s="1">
        <f>VALUE(IF(C20&lt;&gt;0,SUBSTITUTE(Лист1!E19,CHAR(160),""),0))</f>
        <v>0</v>
      </c>
    </row>
    <row r="21" spans="3:9" hidden="1" x14ac:dyDescent="0.3">
      <c r="C21">
        <f>IFERROR(IF(MID(Лист1!D20,1,3)="ИКЗ",CONCATENATE("Извещение пгз № ",MID(Лист1!D20,29,3)),0),0)</f>
        <v>0</v>
      </c>
      <c r="D21" s="11">
        <f>IF(C21&gt;0,MID(Лист1!D22,18,(LEN(Лист1!D22)-18)),0)</f>
        <v>0</v>
      </c>
      <c r="F21" s="8">
        <f t="shared" si="0"/>
        <v>0</v>
      </c>
      <c r="I21" s="1">
        <f>VALUE(IF(C21&lt;&gt;0,SUBSTITUTE(Лист1!E20,CHAR(160),""),0))</f>
        <v>0</v>
      </c>
    </row>
    <row r="22" spans="3:9" x14ac:dyDescent="0.3">
      <c r="C22" t="str">
        <f>IFERROR(IF(MID(Лист1!D21,1,3)="ИКЗ",CONCATENATE("Извещение пгз № ",MID(Лист1!D21,29,3)),0),0)</f>
        <v>Извещение пгз № 163</v>
      </c>
      <c r="D22" s="11" t="str">
        <f>IF(C22&gt;0,MID(Лист1!D23,18,(LEN(Лист1!D23)-18)),0)</f>
        <v>Материалы сантехнические</v>
      </c>
      <c r="F22" s="8">
        <f t="shared" si="0"/>
        <v>44561</v>
      </c>
      <c r="I22" s="1">
        <f>VALUE(IF(C22&lt;&gt;0,SUBSTITUTE(Лист1!E21,CHAR(160),""),0))</f>
        <v>20822.32</v>
      </c>
    </row>
    <row r="23" spans="3:9" hidden="1" x14ac:dyDescent="0.3">
      <c r="C23">
        <f>IFERROR(IF(MID(Лист1!D22,1,3)="ИКЗ",CONCATENATE("Извещение пгз № ",MID(Лист1!D22,29,3)),0),0)</f>
        <v>0</v>
      </c>
      <c r="D23" s="11">
        <f>IF(C23&gt;0,MID(Лист1!D24,18,(LEN(Лист1!D24)-18)),0)</f>
        <v>0</v>
      </c>
      <c r="F23" s="8">
        <f t="shared" si="0"/>
        <v>0</v>
      </c>
      <c r="I23" s="1">
        <f>VALUE(IF(C23&lt;&gt;0,SUBSTITUTE(Лист1!E22,CHAR(160),""),0))</f>
        <v>0</v>
      </c>
    </row>
    <row r="24" spans="3:9" hidden="1" x14ac:dyDescent="0.3">
      <c r="C24">
        <f>IFERROR(IF(MID(Лист1!D23,1,3)="ИКЗ",CONCATENATE("Извещение пгз № ",MID(Лист1!D23,29,3)),0),0)</f>
        <v>0</v>
      </c>
      <c r="D24" s="11">
        <f>IF(C24&gt;0,MID(Лист1!D25,18,(LEN(Лист1!D25)-18)),0)</f>
        <v>0</v>
      </c>
      <c r="F24" s="8">
        <f t="shared" si="0"/>
        <v>0</v>
      </c>
      <c r="I24" s="1">
        <f>VALUE(IF(C24&lt;&gt;0,SUBSTITUTE(Лист1!E23,CHAR(160),""),0))</f>
        <v>0</v>
      </c>
    </row>
    <row r="25" spans="3:9" hidden="1" x14ac:dyDescent="0.3">
      <c r="C25">
        <f>IFERROR(IF(MID(Лист1!D24,1,3)="ИКЗ",CONCATENATE("Извещение пгз № ",MID(Лист1!D24,29,3)),0),0)</f>
        <v>0</v>
      </c>
      <c r="D25" s="11">
        <f>IF(C25&gt;0,MID(Лист1!D26,18,(LEN(Лист1!D26)-18)),0)</f>
        <v>0</v>
      </c>
      <c r="F25" s="8">
        <f t="shared" si="0"/>
        <v>0</v>
      </c>
      <c r="I25" s="1">
        <f>VALUE(IF(C25&lt;&gt;0,SUBSTITUTE(Лист1!E24,CHAR(160),""),0))</f>
        <v>0</v>
      </c>
    </row>
    <row r="26" spans="3:9" hidden="1" x14ac:dyDescent="0.3">
      <c r="C26">
        <f>IFERROR(IF(MID(Лист1!D25,1,3)="ИКЗ",CONCATENATE("Извещение пгз № ",MID(Лист1!D25,29,3)),0),0)</f>
        <v>0</v>
      </c>
      <c r="D26" s="11">
        <f>IF(C26&gt;0,MID(Лист1!D27,18,(LEN(Лист1!D27)-18)),0)</f>
        <v>0</v>
      </c>
      <c r="F26" s="8">
        <f t="shared" si="0"/>
        <v>0</v>
      </c>
      <c r="I26" s="1">
        <f>VALUE(IF(C26&lt;&gt;0,SUBSTITUTE(Лист1!E25,CHAR(160),""),0))</f>
        <v>0</v>
      </c>
    </row>
    <row r="27" spans="3:9" hidden="1" x14ac:dyDescent="0.3">
      <c r="C27">
        <f>IFERROR(IF(MID(Лист1!D26,1,3)="ИКЗ",CONCATENATE("Извещение пгз № ",MID(Лист1!D26,29,3)),0),0)</f>
        <v>0</v>
      </c>
      <c r="D27" s="11">
        <f>IF(C27&gt;0,MID(Лист1!D28,18,(LEN(Лист1!D28)-18)),0)</f>
        <v>0</v>
      </c>
      <c r="F27" s="8">
        <f t="shared" si="0"/>
        <v>0</v>
      </c>
      <c r="I27" s="1">
        <f>VALUE(IF(C27&lt;&gt;0,SUBSTITUTE(Лист1!E26,CHAR(160),""),0))</f>
        <v>0</v>
      </c>
    </row>
    <row r="28" spans="3:9" x14ac:dyDescent="0.3">
      <c r="C28" t="str">
        <f>IFERROR(IF(MID(Лист1!D27,1,3)="ИКЗ",CONCATENATE("Извещение пгз № ",MID(Лист1!D27,29,3)),0),0)</f>
        <v>Извещение пгз № 165</v>
      </c>
      <c r="D28" s="11" t="str">
        <f>IF(C28&gt;0,MID(Лист1!D29,18,(LEN(Лист1!D29)-18)),0)</f>
        <v>Краски</v>
      </c>
      <c r="F28" s="8">
        <f t="shared" si="0"/>
        <v>44561</v>
      </c>
      <c r="I28" s="1">
        <f>VALUE(IF(C28&lt;&gt;0,SUBSTITUTE(Лист1!E27,CHAR(160),""),0))</f>
        <v>24795.26</v>
      </c>
    </row>
    <row r="29" spans="3:9" hidden="1" x14ac:dyDescent="0.3">
      <c r="C29">
        <f>IFERROR(IF(MID(Лист1!D28,1,3)="ИКЗ",CONCATENATE("Извещение пгз № ",MID(Лист1!D28,29,3)),0),0)</f>
        <v>0</v>
      </c>
      <c r="D29" s="11">
        <f>IF(C29&gt;0,MID(Лист1!D30,18,(LEN(Лист1!D30)-18)),0)</f>
        <v>0</v>
      </c>
      <c r="F29" s="8">
        <f t="shared" si="0"/>
        <v>0</v>
      </c>
      <c r="I29" s="1">
        <f>VALUE(IF(C29&lt;&gt;0,SUBSTITUTE(Лист1!E28,CHAR(160),""),0))</f>
        <v>0</v>
      </c>
    </row>
    <row r="30" spans="3:9" hidden="1" x14ac:dyDescent="0.3">
      <c r="C30">
        <f>IFERROR(IF(MID(Лист1!D29,1,3)="ИКЗ",CONCATENATE("Извещение пгз № ",MID(Лист1!D29,29,3)),0),0)</f>
        <v>0</v>
      </c>
      <c r="D30" s="11">
        <f>IF(C30&gt;0,MID(Лист1!D31,18,(LEN(Лист1!D31)-18)),0)</f>
        <v>0</v>
      </c>
      <c r="F30" s="8">
        <f t="shared" si="0"/>
        <v>0</v>
      </c>
      <c r="I30" s="1">
        <f>VALUE(IF(C30&lt;&gt;0,SUBSTITUTE(Лист1!E29,CHAR(160),""),0))</f>
        <v>0</v>
      </c>
    </row>
    <row r="31" spans="3:9" hidden="1" x14ac:dyDescent="0.3">
      <c r="C31">
        <f>IFERROR(IF(MID(Лист1!D30,1,3)="ИКЗ",CONCATENATE("Извещение пгз № ",MID(Лист1!D30,29,3)),0),0)</f>
        <v>0</v>
      </c>
      <c r="D31" s="11">
        <f>IF(C31&gt;0,MID(Лист1!D32,18,(LEN(Лист1!D32)-18)),0)</f>
        <v>0</v>
      </c>
      <c r="F31" s="8">
        <f t="shared" si="0"/>
        <v>0</v>
      </c>
      <c r="I31" s="1">
        <f>VALUE(IF(C31&lt;&gt;0,SUBSTITUTE(Лист1!E30,CHAR(160),""),0))</f>
        <v>0</v>
      </c>
    </row>
    <row r="32" spans="3:9" hidden="1" x14ac:dyDescent="0.3">
      <c r="C32">
        <f>IFERROR(IF(MID(Лист1!D31,1,3)="ИКЗ",CONCATENATE("Извещение пгз № ",MID(Лист1!D31,29,3)),0),0)</f>
        <v>0</v>
      </c>
      <c r="D32" s="11">
        <f>IF(C32&gt;0,MID(Лист1!D33,18,(LEN(Лист1!D33)-18)),0)</f>
        <v>0</v>
      </c>
      <c r="F32" s="8">
        <f t="shared" si="0"/>
        <v>0</v>
      </c>
      <c r="I32" s="1">
        <f>VALUE(IF(C32&lt;&gt;0,SUBSTITUTE(Лист1!E31,CHAR(160),""),0))</f>
        <v>0</v>
      </c>
    </row>
    <row r="33" spans="3:9" hidden="1" x14ac:dyDescent="0.3">
      <c r="C33">
        <f>IFERROR(IF(MID(Лист1!D32,1,3)="ИКЗ",CONCATENATE("Извещение пгз № ",MID(Лист1!D32,29,3)),0),0)</f>
        <v>0</v>
      </c>
      <c r="D33" s="11">
        <f>IF(C33&gt;0,MID(Лист1!D34,18,(LEN(Лист1!D34)-18)),0)</f>
        <v>0</v>
      </c>
      <c r="F33" s="8">
        <f t="shared" si="0"/>
        <v>0</v>
      </c>
      <c r="I33" s="1">
        <f>VALUE(IF(C33&lt;&gt;0,SUBSTITUTE(Лист1!E32,CHAR(160),""),0))</f>
        <v>0</v>
      </c>
    </row>
    <row r="34" spans="3:9" x14ac:dyDescent="0.3">
      <c r="C34" t="str">
        <f>IFERROR(IF(MID(Лист1!D33,1,3)="ИКЗ",CONCATENATE("Извещение пгз № ",MID(Лист1!D33,29,3)),0),0)</f>
        <v>Извещение пгз № 136</v>
      </c>
      <c r="D34" s="11" t="str">
        <f>IF(C34&gt;0,MID(Лист1!D35,18,(LEN(Лист1!D35)-18)),0)</f>
        <v>Бумага для офисной техники</v>
      </c>
      <c r="F34" s="8">
        <f t="shared" si="0"/>
        <v>44561</v>
      </c>
      <c r="I34" s="1">
        <f>VALUE(IF(C34&lt;&gt;0,SUBSTITUTE(Лист1!E33,CHAR(160),""),0))</f>
        <v>23288.799999999999</v>
      </c>
    </row>
    <row r="35" spans="3:9" hidden="1" x14ac:dyDescent="0.3">
      <c r="C35">
        <f>IFERROR(IF(MID(Лист1!D34,1,3)="ИКЗ",CONCATENATE("Извещение пгз № ",MID(Лист1!D34,29,3)),0),0)</f>
        <v>0</v>
      </c>
      <c r="D35" s="11">
        <f>IF(C35&gt;0,MID(Лист1!D36,18,(LEN(Лист1!D36)-18)),0)</f>
        <v>0</v>
      </c>
      <c r="F35" s="8">
        <f t="shared" si="0"/>
        <v>0</v>
      </c>
      <c r="I35" s="1">
        <f>VALUE(IF(C35&lt;&gt;0,SUBSTITUTE(Лист1!E34,CHAR(160),""),0))</f>
        <v>0</v>
      </c>
    </row>
    <row r="36" spans="3:9" hidden="1" x14ac:dyDescent="0.3">
      <c r="C36">
        <f>IFERROR(IF(MID(Лист1!D35,1,3)="ИКЗ",CONCATENATE("Извещение пгз № ",MID(Лист1!D35,29,3)),0),0)</f>
        <v>0</v>
      </c>
      <c r="D36" s="11">
        <f>IF(C36&gt;0,MID(Лист1!D37,18,(LEN(Лист1!D37)-18)),0)</f>
        <v>0</v>
      </c>
      <c r="F36" s="8">
        <f t="shared" si="0"/>
        <v>0</v>
      </c>
      <c r="I36" s="1">
        <f>VALUE(IF(C36&lt;&gt;0,SUBSTITUTE(Лист1!E35,CHAR(160),""),0))</f>
        <v>0</v>
      </c>
    </row>
    <row r="37" spans="3:9" hidden="1" x14ac:dyDescent="0.3">
      <c r="C37">
        <f>IFERROR(IF(MID(Лист1!D36,1,3)="ИКЗ",CONCATENATE("Извещение пгз № ",MID(Лист1!D36,29,3)),0),0)</f>
        <v>0</v>
      </c>
      <c r="D37" s="11">
        <f>IF(C37&gt;0,MID(Лист1!D38,18,(LEN(Лист1!D38)-18)),0)</f>
        <v>0</v>
      </c>
      <c r="F37" s="8">
        <f t="shared" si="0"/>
        <v>0</v>
      </c>
      <c r="I37" s="1">
        <f>VALUE(IF(C37&lt;&gt;0,SUBSTITUTE(Лист1!E36,CHAR(160),""),0))</f>
        <v>0</v>
      </c>
    </row>
    <row r="38" spans="3:9" hidden="1" x14ac:dyDescent="0.3">
      <c r="C38">
        <f>IFERROR(IF(MID(Лист1!D37,1,3)="ИКЗ",CONCATENATE("Извещение пгз № ",MID(Лист1!D37,29,3)),0),0)</f>
        <v>0</v>
      </c>
      <c r="D38" s="11">
        <f>IF(C38&gt;0,MID(Лист1!D39,18,(LEN(Лист1!D39)-18)),0)</f>
        <v>0</v>
      </c>
      <c r="F38" s="8">
        <f t="shared" si="0"/>
        <v>0</v>
      </c>
      <c r="I38" s="1">
        <f>VALUE(IF(C38&lt;&gt;0,SUBSTITUTE(Лист1!E37,CHAR(160),""),0))</f>
        <v>0</v>
      </c>
    </row>
    <row r="39" spans="3:9" hidden="1" x14ac:dyDescent="0.3">
      <c r="C39">
        <f>IFERROR(IF(MID(Лист1!D38,1,3)="ИКЗ",CONCATENATE("Извещение пгз № ",MID(Лист1!D38,29,3)),0),0)</f>
        <v>0</v>
      </c>
      <c r="D39" s="11">
        <f>IF(C39&gt;0,MID(Лист1!D40,18,(LEN(Лист1!D40)-18)),0)</f>
        <v>0</v>
      </c>
      <c r="F39" s="8">
        <f t="shared" si="0"/>
        <v>0</v>
      </c>
      <c r="I39" s="1">
        <f>VALUE(IF(C39&lt;&gt;0,SUBSTITUTE(Лист1!E38,CHAR(160),""),0))</f>
        <v>0</v>
      </c>
    </row>
    <row r="40" spans="3:9" x14ac:dyDescent="0.3">
      <c r="C40" t="str">
        <f>IFERROR(IF(MID(Лист1!D39,1,3)="ИКЗ",CONCATENATE("Извещение пгз № ",MID(Лист1!D39,29,3)),0),0)</f>
        <v>Извещение пгз № 142</v>
      </c>
      <c r="D40" s="11" t="str">
        <f>IF(C40&gt;0,MID(Лист1!D41,18,(LEN(Лист1!D41)-18)),0)</f>
        <v>Труба профильная</v>
      </c>
      <c r="F40" s="8">
        <f t="shared" si="0"/>
        <v>44561</v>
      </c>
      <c r="I40" s="1">
        <f>VALUE(IF(C40&lt;&gt;0,SUBSTITUTE(Лист1!E39,CHAR(160),""),0))</f>
        <v>33191.879999999997</v>
      </c>
    </row>
    <row r="41" spans="3:9" hidden="1" x14ac:dyDescent="0.3">
      <c r="C41">
        <f>IFERROR(IF(MID(Лист1!D40,1,3)="ИКЗ",CONCATENATE("Извещение пгз № ",MID(Лист1!D40,29,3)),0),0)</f>
        <v>0</v>
      </c>
      <c r="D41" s="11">
        <f>IF(C41&gt;0,MID(Лист1!D42,18,(LEN(Лист1!D42)-18)),0)</f>
        <v>0</v>
      </c>
      <c r="F41" s="8">
        <f t="shared" si="0"/>
        <v>0</v>
      </c>
      <c r="I41" s="1">
        <f>VALUE(IF(C41&lt;&gt;0,SUBSTITUTE(Лист1!E40,CHAR(160),""),0))</f>
        <v>0</v>
      </c>
    </row>
    <row r="42" spans="3:9" hidden="1" x14ac:dyDescent="0.3">
      <c r="C42">
        <f>IFERROR(IF(MID(Лист1!D41,1,3)="ИКЗ",CONCATENATE("Извещение пгз № ",MID(Лист1!D41,29,3)),0),0)</f>
        <v>0</v>
      </c>
      <c r="D42" s="11">
        <f>IF(C42&gt;0,MID(Лист1!D43,18,(LEN(Лист1!D43)-18)),0)</f>
        <v>0</v>
      </c>
      <c r="F42" s="8">
        <f t="shared" si="0"/>
        <v>0</v>
      </c>
      <c r="I42" s="1">
        <f>VALUE(IF(C42&lt;&gt;0,SUBSTITUTE(Лист1!E41,CHAR(160),""),0))</f>
        <v>0</v>
      </c>
    </row>
    <row r="43" spans="3:9" ht="31.8" hidden="1" x14ac:dyDescent="0.3">
      <c r="C43">
        <f>IFERROR(IF(MID(Лист1!D42,1,3)="ИКЗ",CONCATENATE("Извещение пгз № ",MID(Лист1!D42,29,3)),0),0)</f>
        <v>0</v>
      </c>
      <c r="D43" s="11">
        <f>IF(C43&gt;0,MID(Лист1!D44,18,(LEN(Лист1!D44)-18)),0)</f>
        <v>0</v>
      </c>
      <c r="F43" s="8">
        <f t="shared" si="0"/>
        <v>0</v>
      </c>
      <c r="I43" s="1">
        <f>VALUE(IF(C43&lt;&gt;0,SUBSTITUTE(Лист1!E42,CHAR(160),""),0))</f>
        <v>0</v>
      </c>
    </row>
    <row r="44" spans="3:9" hidden="1" x14ac:dyDescent="0.3">
      <c r="C44">
        <f>IFERROR(IF(MID(Лист1!D43,1,3)="ИКЗ",CONCATENATE("Извещение пгз № ",MID(Лист1!D43,29,3)),0),0)</f>
        <v>0</v>
      </c>
      <c r="D44" s="11">
        <f>IF(C44&gt;0,MID(Лист1!D45,18,(LEN(Лист1!D45)-18)),0)</f>
        <v>0</v>
      </c>
      <c r="F44" s="8">
        <f t="shared" si="0"/>
        <v>0</v>
      </c>
      <c r="I44" s="1">
        <f>VALUE(IF(C44&lt;&gt;0,SUBSTITUTE(Лист1!E43,CHAR(160),""),0))</f>
        <v>0</v>
      </c>
    </row>
    <row r="45" spans="3:9" hidden="1" x14ac:dyDescent="0.3">
      <c r="C45">
        <f>IFERROR(IF(MID(Лист1!D44,1,3)="ИКЗ",CONCATENATE("Извещение пгз № ",MID(Лист1!D44,29,3)),0),0)</f>
        <v>0</v>
      </c>
      <c r="D45" s="11">
        <f>IF(C45&gt;0,MID(Лист1!D46,18,(LEN(Лист1!D46)-18)),0)</f>
        <v>0</v>
      </c>
      <c r="F45" s="8">
        <f t="shared" si="0"/>
        <v>0</v>
      </c>
      <c r="I45" s="1">
        <f>VALUE(IF(C45&lt;&gt;0,SUBSTITUTE(Лист1!E44,CHAR(160),""),0))</f>
        <v>0</v>
      </c>
    </row>
    <row r="46" spans="3:9" x14ac:dyDescent="0.3">
      <c r="C46" t="str">
        <f>IFERROR(IF(MID(Лист1!D45,1,3)="ИКЗ",CONCATENATE("Извещение пгз № ",MID(Лист1!D45,29,3)),0),0)</f>
        <v>Извещение пгз № 159</v>
      </c>
      <c r="D46" s="11" t="str">
        <f>IF(C46&gt;0,MID(Лист1!D47,18,(LEN(Лист1!D47)-18)),0)</f>
        <v>Экспертиза трубопровода наружных сетей теплоснабжения</v>
      </c>
      <c r="F46" s="8">
        <f t="shared" si="0"/>
        <v>44561</v>
      </c>
      <c r="I46" s="1">
        <f>VALUE(IF(C46&lt;&gt;0,SUBSTITUTE(Лист1!E45,CHAR(160),""),0))</f>
        <v>200000</v>
      </c>
    </row>
    <row r="47" spans="3:9" hidden="1" x14ac:dyDescent="0.3">
      <c r="C47">
        <f>IFERROR(IF(MID(Лист1!D46,1,3)="ИКЗ",CONCATENATE("Извещение пгз № ",MID(Лист1!D46,29,3)),0),0)</f>
        <v>0</v>
      </c>
      <c r="D47" s="11">
        <f>IF(C47&gt;0,MID(Лист1!D48,18,(LEN(Лист1!D48)-18)),0)</f>
        <v>0</v>
      </c>
      <c r="F47" s="8">
        <f t="shared" si="0"/>
        <v>0</v>
      </c>
      <c r="I47" s="1">
        <f>VALUE(IF(C47&lt;&gt;0,SUBSTITUTE(Лист1!E46,CHAR(160),""),0))</f>
        <v>0</v>
      </c>
    </row>
    <row r="48" spans="3:9" hidden="1" x14ac:dyDescent="0.3">
      <c r="C48">
        <f>IFERROR(IF(MID(Лист1!D47,1,3)="ИКЗ",CONCATENATE("Извещение пгз № ",MID(Лист1!D47,29,3)),0),0)</f>
        <v>0</v>
      </c>
      <c r="D48" s="11">
        <f>IF(C48&gt;0,MID(Лист1!D49,18,(LEN(Лист1!D49)-18)),0)</f>
        <v>0</v>
      </c>
      <c r="F48" s="8">
        <f t="shared" si="0"/>
        <v>0</v>
      </c>
      <c r="I48" s="1">
        <f>VALUE(IF(C48&lt;&gt;0,SUBSTITUTE(Лист1!E47,CHAR(160),""),0))</f>
        <v>0</v>
      </c>
    </row>
    <row r="49" spans="3:9" hidden="1" x14ac:dyDescent="0.3">
      <c r="C49">
        <f>IFERROR(IF(MID(Лист1!D48,1,3)="ИКЗ",CONCATENATE("Извещение пгз № ",MID(Лист1!D48,29,3)),0),0)</f>
        <v>0</v>
      </c>
      <c r="D49" s="11">
        <f>IF(C49&gt;0,MID(Лист1!D50,18,(LEN(Лист1!D50)-18)),0)</f>
        <v>0</v>
      </c>
      <c r="F49" s="8">
        <f t="shared" si="0"/>
        <v>0</v>
      </c>
      <c r="I49" s="1">
        <f>VALUE(IF(C49&lt;&gt;0,SUBSTITUTE(Лист1!E48,CHAR(160),""),0))</f>
        <v>0</v>
      </c>
    </row>
    <row r="50" spans="3:9" ht="21.6" hidden="1" x14ac:dyDescent="0.3">
      <c r="C50">
        <f>IFERROR(IF(MID(Лист1!D49,1,3)="ИКЗ",CONCATENATE("Извещение пгз № ",MID(Лист1!D49,29,3)),0),0)</f>
        <v>0</v>
      </c>
      <c r="D50" s="11">
        <f>IF(C50&gt;0,MID(Лист1!D51,18,(LEN(Лист1!D51)-18)),0)</f>
        <v>0</v>
      </c>
      <c r="F50" s="8">
        <f t="shared" si="0"/>
        <v>0</v>
      </c>
      <c r="I50" s="1">
        <f>VALUE(IF(C50&lt;&gt;0,SUBSTITUTE(Лист1!E49,CHAR(160),""),0))</f>
        <v>0</v>
      </c>
    </row>
    <row r="51" spans="3:9" hidden="1" x14ac:dyDescent="0.3">
      <c r="C51">
        <f>IFERROR(IF(MID(Лист1!D50,1,3)="ИКЗ",CONCATENATE("Извещение пгз № ",MID(Лист1!D50,29,3)),0),0)</f>
        <v>0</v>
      </c>
      <c r="D51" s="11">
        <f>IF(C51&gt;0,MID(Лист1!D52,18,(LEN(Лист1!D52)-18)),0)</f>
        <v>0</v>
      </c>
      <c r="F51" s="8">
        <f t="shared" si="0"/>
        <v>0</v>
      </c>
      <c r="I51" s="1">
        <f>VALUE(IF(C51&lt;&gt;0,SUBSTITUTE(Лист1!E50,CHAR(160),""),0))</f>
        <v>0</v>
      </c>
    </row>
    <row r="52" spans="3:9" x14ac:dyDescent="0.3">
      <c r="C52" t="str">
        <f>IFERROR(IF(MID(Лист1!D51,1,3)="ИКЗ",CONCATENATE("Извещение пгз № ",MID(Лист1!D51,29,3)),0),0)</f>
        <v>Извещение пгз № 155</v>
      </c>
      <c r="D52" s="11" t="str">
        <f>IF(C52&gt;0,MID(Лист1!D53,18,(LEN(Лист1!D53)-18)),0)</f>
        <v>Источник вторичного питания</v>
      </c>
      <c r="F52" s="8">
        <f t="shared" si="0"/>
        <v>44561</v>
      </c>
      <c r="I52" s="1">
        <f>VALUE(IF(C52&lt;&gt;0,SUBSTITUTE(Лист1!E51,CHAR(160),""),0))</f>
        <v>52520</v>
      </c>
    </row>
    <row r="53" spans="3:9" ht="31.8" hidden="1" x14ac:dyDescent="0.3">
      <c r="C53">
        <f>IFERROR(IF(MID(Лист1!D52,1,3)="ИКЗ",CONCATENATE("Извещение пгз № ",MID(Лист1!D52,29,3)),0),0)</f>
        <v>0</v>
      </c>
      <c r="D53" s="11">
        <f>IF(C53&gt;0,MID(Лист1!D54,18,(LEN(Лист1!D54)-18)),0)</f>
        <v>0</v>
      </c>
      <c r="F53" s="8">
        <f t="shared" si="0"/>
        <v>0</v>
      </c>
      <c r="I53" s="1">
        <f>VALUE(IF(C53&lt;&gt;0,SUBSTITUTE(Лист1!E52,CHAR(160),""),0))</f>
        <v>0</v>
      </c>
    </row>
    <row r="54" spans="3:9" hidden="1" x14ac:dyDescent="0.3">
      <c r="C54">
        <f>IFERROR(IF(MID(Лист1!D53,1,3)="ИКЗ",CONCATENATE("Извещение пгз № ",MID(Лист1!D53,29,3)),0),0)</f>
        <v>0</v>
      </c>
      <c r="D54" s="11">
        <f>IF(C54&gt;0,MID(Лист1!D55,18,(LEN(Лист1!D55)-18)),0)</f>
        <v>0</v>
      </c>
      <c r="F54" s="8">
        <f t="shared" si="0"/>
        <v>0</v>
      </c>
      <c r="I54" s="1">
        <f>VALUE(IF(C54&lt;&gt;0,SUBSTITUTE(Лист1!E53,CHAR(160),""),0))</f>
        <v>0</v>
      </c>
    </row>
    <row r="55" spans="3:9" hidden="1" x14ac:dyDescent="0.3">
      <c r="C55">
        <f>IFERROR(IF(MID(Лист1!D54,1,3)="ИКЗ",CONCATENATE("Извещение пгз № ",MID(Лист1!D54,29,3)),0),0)</f>
        <v>0</v>
      </c>
      <c r="D55" s="11">
        <f>IF(C55&gt;0,MID(Лист1!D56,18,(LEN(Лист1!D56)-18)),0)</f>
        <v>0</v>
      </c>
      <c r="F55" s="8">
        <f t="shared" si="0"/>
        <v>0</v>
      </c>
      <c r="I55" s="1">
        <f>VALUE(IF(C55&lt;&gt;0,SUBSTITUTE(Лист1!E54,CHAR(160),""),0))</f>
        <v>0</v>
      </c>
    </row>
    <row r="56" spans="3:9" hidden="1" x14ac:dyDescent="0.3">
      <c r="C56">
        <f>IFERROR(IF(MID(Лист1!D55,1,3)="ИКЗ",CONCATENATE("Извещение пгз № ",MID(Лист1!D55,29,3)),0),0)</f>
        <v>0</v>
      </c>
      <c r="D56" s="11">
        <f>IF(C56&gt;0,MID(Лист1!D57,18,(LEN(Лист1!D57)-18)),0)</f>
        <v>0</v>
      </c>
      <c r="F56" s="8">
        <f t="shared" si="0"/>
        <v>0</v>
      </c>
      <c r="I56" s="1">
        <f>VALUE(IF(C56&lt;&gt;0,SUBSTITUTE(Лист1!E55,CHAR(160),""),0))</f>
        <v>0</v>
      </c>
    </row>
    <row r="57" spans="3:9" hidden="1" x14ac:dyDescent="0.3">
      <c r="C57">
        <f>IFERROR(IF(MID(Лист1!D56,1,3)="ИКЗ",CONCATENATE("Извещение пгз № ",MID(Лист1!D56,29,3)),0),0)</f>
        <v>0</v>
      </c>
      <c r="D57" s="11">
        <f>IF(C57&gt;0,MID(Лист1!D58,18,(LEN(Лист1!D58)-18)),0)</f>
        <v>0</v>
      </c>
      <c r="F57" s="8">
        <f t="shared" si="0"/>
        <v>0</v>
      </c>
      <c r="I57" s="1">
        <f>VALUE(IF(C57&lt;&gt;0,SUBSTITUTE(Лист1!E56,CHAR(160),""),0))</f>
        <v>0</v>
      </c>
    </row>
    <row r="58" spans="3:9" x14ac:dyDescent="0.3">
      <c r="C58" t="str">
        <f>IFERROR(IF(MID(Лист1!D57,1,3)="ИКЗ",CONCATENATE("Извещение пгз № ",MID(Лист1!D57,29,3)),0),0)</f>
        <v>Извещение пгз № 157</v>
      </c>
      <c r="D58" s="11" t="str">
        <f>IF(C58&gt;0,MID(Лист1!D59,18,(LEN(Лист1!D59)-18)),0)</f>
        <v>Смеси строительные</v>
      </c>
      <c r="F58" s="8">
        <f t="shared" si="0"/>
        <v>44561</v>
      </c>
      <c r="I58" s="1">
        <f>VALUE(IF(C58&lt;&gt;0,SUBSTITUTE(Лист1!E57,CHAR(160),""),0))</f>
        <v>15819.5</v>
      </c>
    </row>
    <row r="59" spans="3:9" hidden="1" x14ac:dyDescent="0.3">
      <c r="C59">
        <f>IFERROR(IF(MID(Лист1!D58,1,3)="ИКЗ",CONCATENATE("Извещение пгз № ",MID(Лист1!D58,29,3)),0),0)</f>
        <v>0</v>
      </c>
      <c r="D59" s="11">
        <f>IF(C59&gt;0,MID(Лист1!D60,18,(LEN(Лист1!D60)-18)),0)</f>
        <v>0</v>
      </c>
      <c r="F59" s="8">
        <f t="shared" si="0"/>
        <v>0</v>
      </c>
      <c r="I59" s="1">
        <f>VALUE(IF(C59&lt;&gt;0,SUBSTITUTE(Лист1!E58,CHAR(160),""),0))</f>
        <v>0</v>
      </c>
    </row>
    <row r="60" spans="3:9" hidden="1" x14ac:dyDescent="0.3">
      <c r="C60">
        <f>IFERROR(IF(MID(Лист1!D59,1,3)="ИКЗ",CONCATENATE("Извещение пгз № ",MID(Лист1!D59,29,3)),0),0)</f>
        <v>0</v>
      </c>
      <c r="D60" s="11">
        <f>IF(C60&gt;0,MID(Лист1!D61,18,(LEN(Лист1!D61)-18)),0)</f>
        <v>0</v>
      </c>
      <c r="F60" s="8">
        <f t="shared" si="0"/>
        <v>0</v>
      </c>
      <c r="I60" s="1">
        <f>VALUE(IF(C60&lt;&gt;0,SUBSTITUTE(Лист1!E59,CHAR(160),""),0))</f>
        <v>0</v>
      </c>
    </row>
    <row r="61" spans="3:9" hidden="1" x14ac:dyDescent="0.3">
      <c r="C61">
        <f>IFERROR(IF(MID(Лист1!D60,1,3)="ИКЗ",CONCATENATE("Извещение пгз № ",MID(Лист1!D60,29,3)),0),0)</f>
        <v>0</v>
      </c>
      <c r="D61" s="11">
        <f>IF(C61&gt;0,MID(Лист1!D62,18,(LEN(Лист1!D62)-18)),0)</f>
        <v>0</v>
      </c>
      <c r="F61" s="8">
        <f t="shared" si="0"/>
        <v>0</v>
      </c>
      <c r="I61" s="1">
        <f>VALUE(IF(C61&lt;&gt;0,SUBSTITUTE(Лист1!E60,CHAR(160),""),0))</f>
        <v>0</v>
      </c>
    </row>
    <row r="62" spans="3:9" hidden="1" x14ac:dyDescent="0.3">
      <c r="C62">
        <f>IFERROR(IF(MID(Лист1!D61,1,3)="ИКЗ",CONCATENATE("Извещение пгз № ",MID(Лист1!D61,29,3)),0),0)</f>
        <v>0</v>
      </c>
      <c r="D62" s="11">
        <f>IF(C62&gt;0,MID(Лист1!D63,18,(LEN(Лист1!D63)-18)),0)</f>
        <v>0</v>
      </c>
      <c r="F62" s="8">
        <f t="shared" si="0"/>
        <v>0</v>
      </c>
      <c r="I62" s="1">
        <f>VALUE(IF(C62&lt;&gt;0,SUBSTITUTE(Лист1!E61,CHAR(160),""),0))</f>
        <v>0</v>
      </c>
    </row>
    <row r="63" spans="3:9" hidden="1" x14ac:dyDescent="0.3">
      <c r="C63">
        <f>IFERROR(IF(MID(Лист1!D62,1,3)="ИКЗ",CONCATENATE("Извещение пгз № ",MID(Лист1!D62,29,3)),0),0)</f>
        <v>0</v>
      </c>
      <c r="D63" s="11">
        <f>IF(C63&gt;0,MID(Лист1!D64,18,(LEN(Лист1!D64)-18)),0)</f>
        <v>0</v>
      </c>
      <c r="F63" s="8">
        <f t="shared" si="0"/>
        <v>0</v>
      </c>
      <c r="I63" s="1">
        <f>VALUE(IF(C63&lt;&gt;0,SUBSTITUTE(Лист1!E62,CHAR(160),""),0))</f>
        <v>0</v>
      </c>
    </row>
    <row r="64" spans="3:9" x14ac:dyDescent="0.3">
      <c r="C64" t="str">
        <f>IFERROR(IF(MID(Лист1!D63,1,3)="ИКЗ",CONCATENATE("Извещение пгз № ",MID(Лист1!D63,29,3)),0),0)</f>
        <v>Извещение пгз № 139</v>
      </c>
      <c r="D64" s="11" t="str">
        <f>IF(C64&gt;0,MID(Лист1!D65,18,(LEN(Лист1!D65)-18)),0)</f>
        <v>Отрезные круги</v>
      </c>
      <c r="F64" s="8">
        <f t="shared" si="0"/>
        <v>44561</v>
      </c>
      <c r="I64" s="1">
        <f>VALUE(IF(C64&lt;&gt;0,SUBSTITUTE(Лист1!E63,CHAR(160),""),0))</f>
        <v>1650</v>
      </c>
    </row>
    <row r="65" spans="3:9" hidden="1" x14ac:dyDescent="0.3">
      <c r="C65">
        <f>IFERROR(IF(MID(Лист1!D64,1,3)="ИКЗ",CONCATENATE("Извещение пгз № ",MID(Лист1!D64,29,3)),0),0)</f>
        <v>0</v>
      </c>
      <c r="D65" s="11">
        <f>IF(C65&gt;0,MID(Лист1!D66,18,(LEN(Лист1!D66)-18)),0)</f>
        <v>0</v>
      </c>
      <c r="F65" s="8">
        <f t="shared" si="0"/>
        <v>0</v>
      </c>
      <c r="I65" s="1">
        <f>VALUE(IF(C65&lt;&gt;0,SUBSTITUTE(Лист1!E64,CHAR(160),""),0))</f>
        <v>0</v>
      </c>
    </row>
    <row r="66" spans="3:9" hidden="1" x14ac:dyDescent="0.3">
      <c r="C66">
        <f>IFERROR(IF(MID(Лист1!D65,1,3)="ИКЗ",CONCATENATE("Извещение пгз № ",MID(Лист1!D65,29,3)),0),0)</f>
        <v>0</v>
      </c>
      <c r="D66" s="11">
        <f>IF(C66&gt;0,MID(Лист1!D67,18,(LEN(Лист1!D67)-18)),0)</f>
        <v>0</v>
      </c>
      <c r="F66" s="8">
        <f t="shared" si="0"/>
        <v>0</v>
      </c>
      <c r="I66" s="1">
        <f>VALUE(IF(C66&lt;&gt;0,SUBSTITUTE(Лист1!E65,CHAR(160),""),0))</f>
        <v>0</v>
      </c>
    </row>
    <row r="67" spans="3:9" hidden="1" x14ac:dyDescent="0.3">
      <c r="C67">
        <f>IFERROR(IF(MID(Лист1!D66,1,3)="ИКЗ",CONCATENATE("Извещение пгз № ",MID(Лист1!D66,29,3)),0),0)</f>
        <v>0</v>
      </c>
      <c r="D67" s="11">
        <f>IF(C67&gt;0,MID(Лист1!D68,18,(LEN(Лист1!D68)-18)),0)</f>
        <v>0</v>
      </c>
      <c r="F67" s="8">
        <f t="shared" si="0"/>
        <v>0</v>
      </c>
      <c r="I67" s="1">
        <f>VALUE(IF(C67&lt;&gt;0,SUBSTITUTE(Лист1!E66,CHAR(160),""),0))</f>
        <v>0</v>
      </c>
    </row>
    <row r="68" spans="3:9" hidden="1" x14ac:dyDescent="0.3">
      <c r="C68">
        <f>IFERROR(IF(MID(Лист1!D67,1,3)="ИКЗ",CONCATENATE("Извещение пгз № ",MID(Лист1!D67,29,3)),0),0)</f>
        <v>0</v>
      </c>
      <c r="D68" s="11">
        <f>IF(C68&gt;0,MID(Лист1!D69,18,(LEN(Лист1!D69)-18)),0)</f>
        <v>0</v>
      </c>
      <c r="F68" s="8">
        <f t="shared" si="0"/>
        <v>0</v>
      </c>
      <c r="I68" s="1">
        <f>VALUE(IF(C68&lt;&gt;0,SUBSTITUTE(Лист1!E67,CHAR(160),""),0))</f>
        <v>0</v>
      </c>
    </row>
    <row r="69" spans="3:9" hidden="1" x14ac:dyDescent="0.3">
      <c r="C69">
        <f>IFERROR(IF(MID(Лист1!D68,1,3)="ИКЗ",CONCATENATE("Извещение пгз № ",MID(Лист1!D68,29,3)),0),0)</f>
        <v>0</v>
      </c>
      <c r="D69" s="11">
        <f>IF(C69&gt;0,MID(Лист1!D70,18,(LEN(Лист1!D70)-18)),0)</f>
        <v>0</v>
      </c>
      <c r="F69" s="8">
        <f t="shared" ref="F69:F132" si="1">IF(C69&gt;0,$F$3,0)</f>
        <v>0</v>
      </c>
      <c r="I69" s="1">
        <f>VALUE(IF(C69&lt;&gt;0,SUBSTITUTE(Лист1!E68,CHAR(160),""),0))</f>
        <v>0</v>
      </c>
    </row>
    <row r="70" spans="3:9" x14ac:dyDescent="0.3">
      <c r="C70" t="str">
        <f>IFERROR(IF(MID(Лист1!D69,1,3)="ИКЗ",CONCATENATE("Извещение пгз № ",MID(Лист1!D69,29,3)),0),0)</f>
        <v>Извещение пгз № 132</v>
      </c>
      <c r="D70" s="11" t="str">
        <f>IF(C70&gt;0,MID(Лист1!D71,18,(LEN(Лист1!D71)-18)),0)</f>
        <v>Коробка распаячная</v>
      </c>
      <c r="F70" s="8">
        <f t="shared" si="1"/>
        <v>44561</v>
      </c>
      <c r="I70" s="1">
        <f>VALUE(IF(C70&lt;&gt;0,SUBSTITUTE(Лист1!E69,CHAR(160),""),0))</f>
        <v>2470.4</v>
      </c>
    </row>
    <row r="71" spans="3:9" hidden="1" x14ac:dyDescent="0.3">
      <c r="C71">
        <f>IFERROR(IF(MID(Лист1!D70,1,3)="ИКЗ",CONCATENATE("Извещение пгз № ",MID(Лист1!D70,29,3)),0),0)</f>
        <v>0</v>
      </c>
      <c r="D71" s="11">
        <f>IF(C71&gt;0,MID(Лист1!D72,18,(LEN(Лист1!D72)-18)),0)</f>
        <v>0</v>
      </c>
      <c r="F71" s="8">
        <f t="shared" si="1"/>
        <v>0</v>
      </c>
      <c r="I71" s="1">
        <f>VALUE(IF(C71&lt;&gt;0,SUBSTITUTE(Лист1!E70,CHAR(160),""),0))</f>
        <v>0</v>
      </c>
    </row>
    <row r="72" spans="3:9" hidden="1" x14ac:dyDescent="0.3">
      <c r="C72">
        <f>IFERROR(IF(MID(Лист1!D71,1,3)="ИКЗ",CONCATENATE("Извещение пгз № ",MID(Лист1!D71,29,3)),0),0)</f>
        <v>0</v>
      </c>
      <c r="D72" s="11">
        <f>IF(C72&gt;0,MID(Лист1!D73,18,(LEN(Лист1!D73)-18)),0)</f>
        <v>0</v>
      </c>
      <c r="F72" s="8">
        <f t="shared" si="1"/>
        <v>0</v>
      </c>
      <c r="I72" s="1">
        <f>VALUE(IF(C72&lt;&gt;0,SUBSTITUTE(Лист1!E71,CHAR(160),""),0))</f>
        <v>0</v>
      </c>
    </row>
    <row r="73" spans="3:9" ht="31.8" hidden="1" x14ac:dyDescent="0.3">
      <c r="C73">
        <f>IFERROR(IF(MID(Лист1!D72,1,3)="ИКЗ",CONCATENATE("Извещение пгз № ",MID(Лист1!D72,29,3)),0),0)</f>
        <v>0</v>
      </c>
      <c r="D73" s="11">
        <f>IF(C73&gt;0,MID(Лист1!D74,18,(LEN(Лист1!D74)-18)),0)</f>
        <v>0</v>
      </c>
      <c r="F73" s="8">
        <f t="shared" si="1"/>
        <v>0</v>
      </c>
      <c r="I73" s="1">
        <f>VALUE(IF(C73&lt;&gt;0,SUBSTITUTE(Лист1!E72,CHAR(160),""),0))</f>
        <v>0</v>
      </c>
    </row>
    <row r="74" spans="3:9" hidden="1" x14ac:dyDescent="0.3">
      <c r="C74">
        <f>IFERROR(IF(MID(Лист1!D73,1,3)="ИКЗ",CONCATENATE("Извещение пгз № ",MID(Лист1!D73,29,3)),0),0)</f>
        <v>0</v>
      </c>
      <c r="D74" s="11">
        <f>IF(C74&gt;0,MID(Лист1!D75,18,(LEN(Лист1!D75)-18)),0)</f>
        <v>0</v>
      </c>
      <c r="F74" s="8">
        <f t="shared" si="1"/>
        <v>0</v>
      </c>
      <c r="I74" s="1">
        <f>VALUE(IF(C74&lt;&gt;0,SUBSTITUTE(Лист1!E73,CHAR(160),""),0))</f>
        <v>0</v>
      </c>
    </row>
    <row r="75" spans="3:9" hidden="1" x14ac:dyDescent="0.3">
      <c r="C75">
        <f>IFERROR(IF(MID(Лист1!D74,1,3)="ИКЗ",CONCATENATE("Извещение пгз № ",MID(Лист1!D74,29,3)),0),0)</f>
        <v>0</v>
      </c>
      <c r="D75" s="11">
        <f>IF(C75&gt;0,MID(Лист1!D76,18,(LEN(Лист1!D76)-18)),0)</f>
        <v>0</v>
      </c>
      <c r="F75" s="8">
        <f t="shared" si="1"/>
        <v>0</v>
      </c>
      <c r="I75" s="1">
        <f>VALUE(IF(C75&lt;&gt;0,SUBSTITUTE(Лист1!E74,CHAR(160),""),0))</f>
        <v>0</v>
      </c>
    </row>
    <row r="76" spans="3:9" x14ac:dyDescent="0.3">
      <c r="C76" t="str">
        <f>IFERROR(IF(MID(Лист1!D75,1,3)="ИКЗ",CONCATENATE("Извещение пгз № ",MID(Лист1!D75,29,3)),0),0)</f>
        <v>Извещение пгз № 145</v>
      </c>
      <c r="D76" s="11" t="str">
        <f>IF(C76&gt;0,MID(Лист1!D77,18,(LEN(Лист1!D77)-18)),0)</f>
        <v>Лампы</v>
      </c>
      <c r="F76" s="8">
        <f t="shared" si="1"/>
        <v>44561</v>
      </c>
      <c r="I76" s="1">
        <f>VALUE(IF(C76&lt;&gt;0,SUBSTITUTE(Лист1!E75,CHAR(160),""),0))</f>
        <v>25531.8</v>
      </c>
    </row>
    <row r="77" spans="3:9" hidden="1" x14ac:dyDescent="0.3">
      <c r="C77">
        <f>IFERROR(IF(MID(Лист1!D76,1,3)="ИКЗ",CONCATENATE("Извещение пгз № ",MID(Лист1!D76,29,3)),0),0)</f>
        <v>0</v>
      </c>
      <c r="D77" s="11">
        <f>IF(C77&gt;0,MID(Лист1!D78,18,(LEN(Лист1!D78)-18)),0)</f>
        <v>0</v>
      </c>
      <c r="F77" s="8">
        <f t="shared" si="1"/>
        <v>0</v>
      </c>
      <c r="I77" s="1">
        <f>VALUE(IF(C77&lt;&gt;0,SUBSTITUTE(Лист1!E76,CHAR(160),""),0))</f>
        <v>0</v>
      </c>
    </row>
    <row r="78" spans="3:9" hidden="1" x14ac:dyDescent="0.3">
      <c r="C78">
        <f>IFERROR(IF(MID(Лист1!D77,1,3)="ИКЗ",CONCATENATE("Извещение пгз № ",MID(Лист1!D77,29,3)),0),0)</f>
        <v>0</v>
      </c>
      <c r="D78" s="11">
        <f>IF(C78&gt;0,MID(Лист1!D79,18,(LEN(Лист1!D79)-18)),0)</f>
        <v>0</v>
      </c>
      <c r="F78" s="8">
        <f t="shared" si="1"/>
        <v>0</v>
      </c>
      <c r="I78" s="1">
        <f>VALUE(IF(C78&lt;&gt;0,SUBSTITUTE(Лист1!E77,CHAR(160),""),0))</f>
        <v>0</v>
      </c>
    </row>
    <row r="79" spans="3:9" ht="21.6" hidden="1" x14ac:dyDescent="0.3">
      <c r="C79">
        <f>IFERROR(IF(MID(Лист1!D78,1,3)="ИКЗ",CONCATENATE("Извещение пгз № ",MID(Лист1!D78,29,3)),0),0)</f>
        <v>0</v>
      </c>
      <c r="D79" s="11">
        <f>IF(C79&gt;0,MID(Лист1!D80,18,(LEN(Лист1!D80)-18)),0)</f>
        <v>0</v>
      </c>
      <c r="F79" s="8">
        <f t="shared" si="1"/>
        <v>0</v>
      </c>
      <c r="I79" s="1">
        <f>VALUE(IF(C79&lt;&gt;0,SUBSTITUTE(Лист1!E78,CHAR(160),""),0))</f>
        <v>0</v>
      </c>
    </row>
    <row r="80" spans="3:9" hidden="1" x14ac:dyDescent="0.3">
      <c r="C80">
        <f>IFERROR(IF(MID(Лист1!D79,1,3)="ИКЗ",CONCATENATE("Извещение пгз № ",MID(Лист1!D79,29,3)),0),0)</f>
        <v>0</v>
      </c>
      <c r="D80" s="11">
        <f>IF(C80&gt;0,MID(Лист1!D81,18,(LEN(Лист1!D81)-18)),0)</f>
        <v>0</v>
      </c>
      <c r="F80" s="8">
        <f t="shared" si="1"/>
        <v>0</v>
      </c>
      <c r="I80" s="1">
        <f>VALUE(IF(C80&lt;&gt;0,SUBSTITUTE(Лист1!E79,CHAR(160),""),0))</f>
        <v>0</v>
      </c>
    </row>
    <row r="81" spans="3:9" hidden="1" x14ac:dyDescent="0.3">
      <c r="C81">
        <f>IFERROR(IF(MID(Лист1!D80,1,3)="ИКЗ",CONCATENATE("Извещение пгз № ",MID(Лист1!D80,29,3)),0),0)</f>
        <v>0</v>
      </c>
      <c r="D81" s="11">
        <f>IF(C81&gt;0,MID(Лист1!D82,18,(LEN(Лист1!D82)-18)),0)</f>
        <v>0</v>
      </c>
      <c r="F81" s="8">
        <f t="shared" si="1"/>
        <v>0</v>
      </c>
      <c r="I81" s="1">
        <f>VALUE(IF(C81&lt;&gt;0,SUBSTITUTE(Лист1!E80,CHAR(160),""),0))</f>
        <v>0</v>
      </c>
    </row>
    <row r="82" spans="3:9" x14ac:dyDescent="0.3">
      <c r="C82" t="str">
        <f>IFERROR(IF(MID(Лист1!D81,1,3)="ИКЗ",CONCATENATE("Извещение пгз № ",MID(Лист1!D81,29,3)),0),0)</f>
        <v>Извещение пгз № 138</v>
      </c>
      <c r="D82" s="11" t="str">
        <f>IF(C82&gt;0,MID(Лист1!D83,18,(LEN(Лист1!D83)-18)),0)</f>
        <v>Проволока омеднённая сварочная</v>
      </c>
      <c r="F82" s="8">
        <f t="shared" si="1"/>
        <v>44561</v>
      </c>
      <c r="I82" s="1">
        <f>VALUE(IF(C82&lt;&gt;0,SUBSTITUTE(Лист1!E81,CHAR(160),""),0))</f>
        <v>4023.03</v>
      </c>
    </row>
    <row r="83" spans="3:9" hidden="1" x14ac:dyDescent="0.3">
      <c r="C83">
        <f>IFERROR(IF(MID(Лист1!D82,1,3)="ИКЗ",CONCATENATE("Извещение пгз № ",MID(Лист1!D82,29,3)),0),0)</f>
        <v>0</v>
      </c>
      <c r="D83" s="11">
        <f>IF(C83&gt;0,MID(Лист1!D84,18,(LEN(Лист1!D84)-18)),0)</f>
        <v>0</v>
      </c>
      <c r="F83" s="8">
        <f t="shared" si="1"/>
        <v>0</v>
      </c>
      <c r="I83" s="1">
        <f>VALUE(IF(C83&lt;&gt;0,SUBSTITUTE(Лист1!E82,CHAR(160),""),0))</f>
        <v>0</v>
      </c>
    </row>
    <row r="84" spans="3:9" hidden="1" x14ac:dyDescent="0.3">
      <c r="C84">
        <f>IFERROR(IF(MID(Лист1!D83,1,3)="ИКЗ",CONCATENATE("Извещение пгз № ",MID(Лист1!D83,29,3)),0),0)</f>
        <v>0</v>
      </c>
      <c r="D84" s="11">
        <f>IF(C84&gt;0,MID(Лист1!D85,18,(LEN(Лист1!D85)-18)),0)</f>
        <v>0</v>
      </c>
      <c r="F84" s="8">
        <f t="shared" si="1"/>
        <v>0</v>
      </c>
      <c r="I84" s="1">
        <f>VALUE(IF(C84&lt;&gt;0,SUBSTITUTE(Лист1!E83,CHAR(160),""),0))</f>
        <v>0</v>
      </c>
    </row>
    <row r="85" spans="3:9" hidden="1" x14ac:dyDescent="0.3">
      <c r="C85">
        <f>IFERROR(IF(MID(Лист1!D84,1,3)="ИКЗ",CONCATENATE("Извещение пгз № ",MID(Лист1!D84,29,3)),0),0)</f>
        <v>0</v>
      </c>
      <c r="D85" s="11">
        <f>IF(C85&gt;0,MID(Лист1!D86,18,(LEN(Лист1!D86)-18)),0)</f>
        <v>0</v>
      </c>
      <c r="F85" s="8">
        <f t="shared" si="1"/>
        <v>0</v>
      </c>
      <c r="I85" s="1">
        <f>VALUE(IF(C85&lt;&gt;0,SUBSTITUTE(Лист1!E84,CHAR(160),""),0))</f>
        <v>0</v>
      </c>
    </row>
    <row r="86" spans="3:9" hidden="1" x14ac:dyDescent="0.3">
      <c r="C86">
        <f>IFERROR(IF(MID(Лист1!D85,1,3)="ИКЗ",CONCATENATE("Извещение пгз № ",MID(Лист1!D85,29,3)),0),0)</f>
        <v>0</v>
      </c>
      <c r="D86" s="11">
        <f>IF(C86&gt;0,MID(Лист1!D87,18,(LEN(Лист1!D87)-18)),0)</f>
        <v>0</v>
      </c>
      <c r="F86" s="8">
        <f t="shared" si="1"/>
        <v>0</v>
      </c>
      <c r="I86" s="1">
        <f>VALUE(IF(C86&lt;&gt;0,SUBSTITUTE(Лист1!E85,CHAR(160),""),0))</f>
        <v>0</v>
      </c>
    </row>
    <row r="87" spans="3:9" hidden="1" x14ac:dyDescent="0.3">
      <c r="C87">
        <f>IFERROR(IF(MID(Лист1!D86,1,3)="ИКЗ",CONCATENATE("Извещение пгз № ",MID(Лист1!D86,29,3)),0),0)</f>
        <v>0</v>
      </c>
      <c r="D87" s="11">
        <f>IF(C87&gt;0,MID(Лист1!D88,18,(LEN(Лист1!D88)-18)),0)</f>
        <v>0</v>
      </c>
      <c r="F87" s="8">
        <f t="shared" si="1"/>
        <v>0</v>
      </c>
      <c r="I87" s="1">
        <f>VALUE(IF(C87&lt;&gt;0,SUBSTITUTE(Лист1!E86,CHAR(160),""),0))</f>
        <v>0</v>
      </c>
    </row>
    <row r="88" spans="3:9" x14ac:dyDescent="0.3">
      <c r="C88" t="str">
        <f>IFERROR(IF(MID(Лист1!D87,1,3)="ИКЗ",CONCATENATE("Извещение пгз № ",MID(Лист1!D87,29,3)),0),0)</f>
        <v>Извещение пгз № 144</v>
      </c>
      <c r="D88" s="11" t="str">
        <f>IF(C88&gt;0,MID(Лист1!D89,18,(LEN(Лист1!D89)-18)),0)</f>
        <v>Светодиодная панель</v>
      </c>
      <c r="F88" s="8">
        <f t="shared" si="1"/>
        <v>44561</v>
      </c>
      <c r="I88" s="1">
        <f>VALUE(IF(C88&lt;&gt;0,SUBSTITUTE(Лист1!E87,CHAR(160),""),0))</f>
        <v>46746.8</v>
      </c>
    </row>
    <row r="89" spans="3:9" hidden="1" x14ac:dyDescent="0.3">
      <c r="C89">
        <f>IFERROR(IF(MID(Лист1!D88,1,3)="ИКЗ",CONCATENATE("Извещение пгз № ",MID(Лист1!D88,29,3)),0),0)</f>
        <v>0</v>
      </c>
      <c r="D89" s="11">
        <f>IF(C89&gt;0,MID(Лист1!D90,18,(LEN(Лист1!D90)-18)),0)</f>
        <v>0</v>
      </c>
      <c r="F89" s="8">
        <f t="shared" si="1"/>
        <v>0</v>
      </c>
      <c r="I89" s="1">
        <f>VALUE(IF(C89&lt;&gt;0,SUBSTITUTE(Лист1!E88,CHAR(160),""),0))</f>
        <v>0</v>
      </c>
    </row>
    <row r="90" spans="3:9" hidden="1" x14ac:dyDescent="0.3">
      <c r="C90">
        <f>IFERROR(IF(MID(Лист1!D89,1,3)="ИКЗ",CONCATENATE("Извещение пгз № ",MID(Лист1!D89,29,3)),0),0)</f>
        <v>0</v>
      </c>
      <c r="D90" s="11">
        <f>IF(C90&gt;0,MID(Лист1!D91,18,(LEN(Лист1!D91)-18)),0)</f>
        <v>0</v>
      </c>
      <c r="F90" s="8">
        <f t="shared" si="1"/>
        <v>0</v>
      </c>
      <c r="I90" s="1">
        <f>VALUE(IF(C90&lt;&gt;0,SUBSTITUTE(Лист1!E89,CHAR(160),""),0))</f>
        <v>0</v>
      </c>
    </row>
    <row r="91" spans="3:9" hidden="1" x14ac:dyDescent="0.3">
      <c r="C91">
        <f>IFERROR(IF(MID(Лист1!D90,1,3)="ИКЗ",CONCATENATE("Извещение пгз № ",MID(Лист1!D90,29,3)),0),0)</f>
        <v>0</v>
      </c>
      <c r="D91" s="11">
        <f>IF(C91&gt;0,MID(Лист1!D92,18,(LEN(Лист1!D92)-18)),0)</f>
        <v>0</v>
      </c>
      <c r="F91" s="8">
        <f t="shared" si="1"/>
        <v>0</v>
      </c>
      <c r="I91" s="1">
        <f>VALUE(IF(C91&lt;&gt;0,SUBSTITUTE(Лист1!E90,CHAR(160),""),0))</f>
        <v>0</v>
      </c>
    </row>
    <row r="92" spans="3:9" hidden="1" x14ac:dyDescent="0.3">
      <c r="C92">
        <f>IFERROR(IF(MID(Лист1!D91,1,3)="ИКЗ",CONCATENATE("Извещение пгз № ",MID(Лист1!D91,29,3)),0),0)</f>
        <v>0</v>
      </c>
      <c r="D92" s="11">
        <f>IF(C92&gt;0,MID(Лист1!D93,18,(LEN(Лист1!D93)-18)),0)</f>
        <v>0</v>
      </c>
      <c r="F92" s="8">
        <f t="shared" si="1"/>
        <v>0</v>
      </c>
      <c r="I92" s="1">
        <f>VALUE(IF(C92&lt;&gt;0,SUBSTITUTE(Лист1!E91,CHAR(160),""),0))</f>
        <v>0</v>
      </c>
    </row>
    <row r="93" spans="3:9" hidden="1" x14ac:dyDescent="0.3">
      <c r="C93">
        <f>IFERROR(IF(MID(Лист1!D92,1,3)="ИКЗ",CONCATENATE("Извещение пгз № ",MID(Лист1!D92,29,3)),0),0)</f>
        <v>0</v>
      </c>
      <c r="D93" s="11">
        <f>IF(C93&gt;0,MID(Лист1!D94,18,(LEN(Лист1!D94)-18)),0)</f>
        <v>0</v>
      </c>
      <c r="F93" s="8">
        <f t="shared" si="1"/>
        <v>0</v>
      </c>
      <c r="I93" s="1">
        <f>VALUE(IF(C93&lt;&gt;0,SUBSTITUTE(Лист1!E92,CHAR(160),""),0))</f>
        <v>0</v>
      </c>
    </row>
    <row r="94" spans="3:9" x14ac:dyDescent="0.3">
      <c r="C94" t="str">
        <f>IFERROR(IF(MID(Лист1!D93,1,3)="ИКЗ",CONCATENATE("Извещение пгз № ",MID(Лист1!D93,29,3)),0),0)</f>
        <v>Извещение пгз № 158</v>
      </c>
      <c r="D94" s="11" t="str">
        <f>IF(C94&gt;0,MID(Лист1!D95,18,(LEN(Лист1!D95)-18)),0)</f>
        <v>Напольное покрытие</v>
      </c>
      <c r="F94" s="8">
        <f t="shared" si="1"/>
        <v>44561</v>
      </c>
      <c r="I94" s="1">
        <f>VALUE(IF(C94&lt;&gt;0,SUBSTITUTE(Лист1!E93,CHAR(160),""),0))</f>
        <v>155740</v>
      </c>
    </row>
    <row r="95" spans="3:9" hidden="1" x14ac:dyDescent="0.3">
      <c r="C95">
        <f>IFERROR(IF(MID(Лист1!D94,1,3)="ИКЗ",CONCATENATE("Извещение пгз № ",MID(Лист1!D94,29,3)),0),0)</f>
        <v>0</v>
      </c>
      <c r="D95" s="11">
        <f>IF(C95&gt;0,MID(Лист1!D96,18,(LEN(Лист1!D96)-18)),0)</f>
        <v>0</v>
      </c>
      <c r="F95" s="8">
        <f t="shared" si="1"/>
        <v>0</v>
      </c>
      <c r="I95" s="1">
        <f>VALUE(IF(C95&lt;&gt;0,SUBSTITUTE(Лист1!E94,CHAR(160),""),0))</f>
        <v>0</v>
      </c>
    </row>
    <row r="96" spans="3:9" hidden="1" x14ac:dyDescent="0.3">
      <c r="C96">
        <f>IFERROR(IF(MID(Лист1!D95,1,3)="ИКЗ",CONCATENATE("Извещение пгз № ",MID(Лист1!D95,29,3)),0),0)</f>
        <v>0</v>
      </c>
      <c r="D96" s="11">
        <f>IF(C96&gt;0,MID(Лист1!D97,18,(LEN(Лист1!D97)-18)),0)</f>
        <v>0</v>
      </c>
      <c r="F96" s="8">
        <f t="shared" si="1"/>
        <v>0</v>
      </c>
      <c r="I96" s="1">
        <f>VALUE(IF(C96&lt;&gt;0,SUBSTITUTE(Лист1!E95,CHAR(160),""),0))</f>
        <v>0</v>
      </c>
    </row>
    <row r="97" spans="3:9" hidden="1" x14ac:dyDescent="0.3">
      <c r="C97">
        <f>IFERROR(IF(MID(Лист1!D96,1,3)="ИКЗ",CONCATENATE("Извещение пгз № ",MID(Лист1!D96,29,3)),0),0)</f>
        <v>0</v>
      </c>
      <c r="D97" s="11">
        <f>IF(C97&gt;0,MID(Лист1!D98,18,(LEN(Лист1!D98)-18)),0)</f>
        <v>0</v>
      </c>
      <c r="F97" s="8">
        <f t="shared" si="1"/>
        <v>0</v>
      </c>
      <c r="I97" s="1">
        <f>VALUE(IF(C97&lt;&gt;0,SUBSTITUTE(Лист1!E96,CHAR(160),""),0))</f>
        <v>0</v>
      </c>
    </row>
    <row r="98" spans="3:9" hidden="1" x14ac:dyDescent="0.3">
      <c r="C98">
        <f>IFERROR(IF(MID(Лист1!D97,1,3)="ИКЗ",CONCATENATE("Извещение пгз № ",MID(Лист1!D97,29,3)),0),0)</f>
        <v>0</v>
      </c>
      <c r="D98" s="11">
        <f>IF(C98&gt;0,MID(Лист1!D99,18,(LEN(Лист1!D99)-18)),0)</f>
        <v>0</v>
      </c>
      <c r="F98" s="8">
        <f t="shared" si="1"/>
        <v>0</v>
      </c>
      <c r="I98" s="1">
        <f>VALUE(IF(C98&lt;&gt;0,SUBSTITUTE(Лист1!E97,CHAR(160),""),0))</f>
        <v>0</v>
      </c>
    </row>
    <row r="99" spans="3:9" hidden="1" x14ac:dyDescent="0.3">
      <c r="C99">
        <f>IFERROR(IF(MID(Лист1!D98,1,3)="ИКЗ",CONCATENATE("Извещение пгз № ",MID(Лист1!D98,29,3)),0),0)</f>
        <v>0</v>
      </c>
      <c r="D99" s="11">
        <f>IF(C99&gt;0,MID(Лист1!D100,18,(LEN(Лист1!D100)-18)),0)</f>
        <v>0</v>
      </c>
      <c r="F99" s="8">
        <f t="shared" si="1"/>
        <v>0</v>
      </c>
      <c r="I99" s="1">
        <f>VALUE(IF(C99&lt;&gt;0,SUBSTITUTE(Лист1!E98,CHAR(160),""),0))</f>
        <v>0</v>
      </c>
    </row>
    <row r="100" spans="3:9" x14ac:dyDescent="0.3">
      <c r="C100" t="str">
        <f>IFERROR(IF(MID(Лист1!D99,1,3)="ИКЗ",CONCATENATE("Извещение пгз № ",MID(Лист1!D99,29,3)),0),0)</f>
        <v>Извещение пгз № 140</v>
      </c>
      <c r="D100" s="11" t="str">
        <f>IF(C100&gt;0,MID(Лист1!D101,18,(LEN(Лист1!D101)-18)),0)</f>
        <v>Электроды</v>
      </c>
      <c r="F100" s="8">
        <f t="shared" si="1"/>
        <v>44561</v>
      </c>
      <c r="I100" s="1">
        <f>VALUE(IF(C100&lt;&gt;0,SUBSTITUTE(Лист1!E99,CHAR(160),""),0))</f>
        <v>2944.89</v>
      </c>
    </row>
    <row r="101" spans="3:9" hidden="1" x14ac:dyDescent="0.3">
      <c r="C101">
        <f>IFERROR(IF(MID(Лист1!D100,1,3)="ИКЗ",CONCATENATE("Извещение пгз № ",MID(Лист1!D100,29,3)),0),0)</f>
        <v>0</v>
      </c>
      <c r="D101" s="11">
        <f>IF(C101&gt;0,MID(Лист1!D102,18,(LEN(Лист1!D102)-18)),0)</f>
        <v>0</v>
      </c>
      <c r="F101" s="8">
        <f t="shared" si="1"/>
        <v>0</v>
      </c>
      <c r="I101" s="1">
        <f>VALUE(IF(C101&lt;&gt;0,SUBSTITUTE(Лист1!E100,CHAR(160),""),0))</f>
        <v>0</v>
      </c>
    </row>
    <row r="102" spans="3:9" hidden="1" x14ac:dyDescent="0.3">
      <c r="C102">
        <f>IFERROR(IF(MID(Лист1!D101,1,3)="ИКЗ",CONCATENATE("Извещение пгз № ",MID(Лист1!D101,29,3)),0),0)</f>
        <v>0</v>
      </c>
      <c r="D102" s="11">
        <f>IF(C102&gt;0,MID(Лист1!D103,18,(LEN(Лист1!D103)-18)),0)</f>
        <v>0</v>
      </c>
      <c r="F102" s="8">
        <f t="shared" si="1"/>
        <v>0</v>
      </c>
      <c r="I102" s="1">
        <f>VALUE(IF(C102&lt;&gt;0,SUBSTITUTE(Лист1!E101,CHAR(160),""),0))</f>
        <v>0</v>
      </c>
    </row>
    <row r="103" spans="3:9" hidden="1" x14ac:dyDescent="0.3">
      <c r="C103">
        <f>IFERROR(IF(MID(Лист1!D102,1,3)="ИКЗ",CONCATENATE("Извещение пгз № ",MID(Лист1!D102,29,3)),0),0)</f>
        <v>0</v>
      </c>
      <c r="D103" s="11">
        <f>IF(C103&gt;0,MID(Лист1!D104,18,(LEN(Лист1!D104)-18)),0)</f>
        <v>0</v>
      </c>
      <c r="F103" s="8">
        <f t="shared" si="1"/>
        <v>0</v>
      </c>
      <c r="I103" s="1">
        <f>VALUE(IF(C103&lt;&gt;0,SUBSTITUTE(Лист1!E102,CHAR(160),""),0))</f>
        <v>0</v>
      </c>
    </row>
    <row r="104" spans="3:9" ht="31.8" x14ac:dyDescent="0.3">
      <c r="C104" t="str">
        <f>IFERROR(IF(MID(Лист1!D103,1,3)="ИКЗ",CONCATENATE("Извещение пгз № ",MID(Лист1!D103,29,3)),0),0)</f>
        <v>Извещение пгз № 156</v>
      </c>
      <c r="D104" s="11" t="str">
        <f>IF(C104&gt;0,MID(Лист1!D105,18,(LEN(Лист1!D105)-18)),0)</f>
        <v>Коммутатор IP-видеонаблюдения</v>
      </c>
      <c r="F104" s="8">
        <f t="shared" si="1"/>
        <v>44561</v>
      </c>
      <c r="I104" s="1">
        <f>VALUE(IF(C104&lt;&gt;0,SUBSTITUTE(Лист1!E103,CHAR(160),""),0))</f>
        <v>162300</v>
      </c>
    </row>
    <row r="105" spans="3:9" hidden="1" x14ac:dyDescent="0.3">
      <c r="C105">
        <f>IFERROR(IF(MID(Лист1!D104,1,3)="ИКЗ",CONCATENATE("Извещение пгз № ",MID(Лист1!D104,29,3)),0),0)</f>
        <v>0</v>
      </c>
      <c r="D105" s="11">
        <f>IF(C105&gt;0,MID(Лист1!D106,18,(LEN(Лист1!D106)-18)),0)</f>
        <v>0</v>
      </c>
      <c r="F105" s="8">
        <f t="shared" si="1"/>
        <v>0</v>
      </c>
      <c r="I105" s="1">
        <f>VALUE(IF(C105&lt;&gt;0,SUBSTITUTE(Лист1!E104,CHAR(160),""),0))</f>
        <v>0</v>
      </c>
    </row>
    <row r="106" spans="3:9" hidden="1" x14ac:dyDescent="0.3">
      <c r="C106">
        <f>IFERROR(IF(MID(Лист1!D105,1,3)="ИКЗ",CONCATENATE("Извещение пгз № ",MID(Лист1!D105,29,3)),0),0)</f>
        <v>0</v>
      </c>
      <c r="D106" s="11">
        <f>IF(C106&gt;0,MID(Лист1!D107,18,(LEN(Лист1!D107)-18)),0)</f>
        <v>0</v>
      </c>
      <c r="F106" s="8">
        <f t="shared" si="1"/>
        <v>0</v>
      </c>
      <c r="I106" s="1">
        <f>VALUE(IF(C106&lt;&gt;0,SUBSTITUTE(Лист1!E105,CHAR(160),""),0))</f>
        <v>0</v>
      </c>
    </row>
    <row r="107" spans="3:9" hidden="1" x14ac:dyDescent="0.3">
      <c r="C107">
        <f>IFERROR(IF(MID(Лист1!D106,1,3)="ИКЗ",CONCATENATE("Извещение пгз № ",MID(Лист1!D106,29,3)),0),0)</f>
        <v>0</v>
      </c>
      <c r="D107" s="11">
        <f>IF(C107&gt;0,MID(Лист1!D108,18,(LEN(Лист1!D108)-18)),0)</f>
        <v>0</v>
      </c>
      <c r="F107" s="8">
        <f t="shared" si="1"/>
        <v>0</v>
      </c>
      <c r="I107" s="1">
        <f>VALUE(IF(C107&lt;&gt;0,SUBSTITUTE(Лист1!E106,CHAR(160),""),0))</f>
        <v>0</v>
      </c>
    </row>
    <row r="108" spans="3:9" ht="21.6" x14ac:dyDescent="0.3">
      <c r="C108" t="str">
        <f>IFERROR(IF(MID(Лист1!D107,1,3)="ИКЗ",CONCATENATE("Извещение пгз № ",MID(Лист1!D107,29,3)),0),0)</f>
        <v>Извещение пгз № 153</v>
      </c>
      <c r="D108" s="11" t="str">
        <f>IF(C108&gt;0,MID(Лист1!D109,18,(LEN(Лист1!D109)-18)),0)</f>
        <v>Силовой кабель</v>
      </c>
      <c r="F108" s="8">
        <f t="shared" si="1"/>
        <v>44561</v>
      </c>
      <c r="I108" s="1">
        <f>VALUE(IF(C108&lt;&gt;0,SUBSTITUTE(Лист1!E107,CHAR(160),""),0))</f>
        <v>11495</v>
      </c>
    </row>
    <row r="109" spans="3:9" hidden="1" x14ac:dyDescent="0.3">
      <c r="C109">
        <f>IFERROR(IF(MID(Лист1!D108,1,3)="ИКЗ",CONCATENATE("Извещение пгз № ",MID(Лист1!D108,29,3)),0),0)</f>
        <v>0</v>
      </c>
      <c r="D109" s="11">
        <f>IF(C109&gt;0,MID(Лист1!D110,18,(LEN(Лист1!D110)-18)),0)</f>
        <v>0</v>
      </c>
      <c r="F109" s="8">
        <f t="shared" si="1"/>
        <v>0</v>
      </c>
      <c r="I109" s="1">
        <f>VALUE(IF(C109&lt;&gt;0,SUBSTITUTE(Лист1!E108,CHAR(160),""),0))</f>
        <v>0</v>
      </c>
    </row>
    <row r="110" spans="3:9" hidden="1" x14ac:dyDescent="0.3">
      <c r="C110">
        <f>IFERROR(IF(MID(Лист1!D109,1,3)="ИКЗ",CONCATENATE("Извещение пгз № ",MID(Лист1!D109,29,3)),0),0)</f>
        <v>0</v>
      </c>
      <c r="D110" s="11">
        <f>IF(C110&gt;0,MID(Лист1!D111,18,(LEN(Лист1!D111)-18)),0)</f>
        <v>0</v>
      </c>
      <c r="F110" s="8">
        <f t="shared" si="1"/>
        <v>0</v>
      </c>
      <c r="I110" s="1">
        <f>VALUE(IF(C110&lt;&gt;0,SUBSTITUTE(Лист1!E109,CHAR(160),""),0))</f>
        <v>0</v>
      </c>
    </row>
    <row r="111" spans="3:9" hidden="1" x14ac:dyDescent="0.3">
      <c r="C111">
        <f>IFERROR(IF(MID(Лист1!D110,1,3)="ИКЗ",CONCATENATE("Извещение пгз № ",MID(Лист1!D110,29,3)),0),0)</f>
        <v>0</v>
      </c>
      <c r="D111" s="11">
        <f>IF(C111&gt;0,MID(Лист1!D112,18,(LEN(Лист1!D112)-18)),0)</f>
        <v>0</v>
      </c>
      <c r="F111" s="8">
        <f t="shared" si="1"/>
        <v>0</v>
      </c>
      <c r="I111" s="1">
        <f>VALUE(IF(C111&lt;&gt;0,SUBSTITUTE(Лист1!E110,CHAR(160),""),0))</f>
        <v>0</v>
      </c>
    </row>
    <row r="112" spans="3:9" x14ac:dyDescent="0.3">
      <c r="C112" t="str">
        <f>IFERROR(IF(MID(Лист1!D111,1,3)="ИКЗ",CONCATENATE("Извещение пгз № ",MID(Лист1!D111,29,3)),0),0)</f>
        <v>Извещение пгз № 147</v>
      </c>
      <c r="D112" s="11" t="str">
        <f>IF(C112&gt;0,MID(Лист1!D113,18,(LEN(Лист1!D113)-18)),0)</f>
        <v>Тротуарная плитка</v>
      </c>
      <c r="F112" s="8">
        <f t="shared" si="1"/>
        <v>44561</v>
      </c>
      <c r="I112" s="1">
        <f>VALUE(IF(C112&lt;&gt;0,SUBSTITUTE(Лист1!E111,CHAR(160),""),0))</f>
        <v>36800</v>
      </c>
    </row>
    <row r="113" spans="3:9" hidden="1" x14ac:dyDescent="0.3">
      <c r="C113">
        <f>IFERROR(IF(MID(Лист1!D112,1,3)="ИКЗ",CONCATENATE("Извещение пгз № ",MID(Лист1!D112,29,3)),0),0)</f>
        <v>0</v>
      </c>
      <c r="D113" s="11">
        <f>IF(C113&gt;0,MID(Лист1!D114,18,(LEN(Лист1!D114)-18)),0)</f>
        <v>0</v>
      </c>
      <c r="F113" s="8">
        <f t="shared" si="1"/>
        <v>0</v>
      </c>
      <c r="I113" s="1">
        <f>VALUE(IF(C113&lt;&gt;0,SUBSTITUTE(Лист1!E112,CHAR(160),""),0))</f>
        <v>0</v>
      </c>
    </row>
    <row r="114" spans="3:9" hidden="1" x14ac:dyDescent="0.3">
      <c r="C114">
        <f>IFERROR(IF(MID(Лист1!D113,1,3)="ИКЗ",CONCATENATE("Извещение пгз № ",MID(Лист1!D113,29,3)),0),0)</f>
        <v>0</v>
      </c>
      <c r="D114" s="11">
        <f>IF(C114&gt;0,MID(Лист1!D115,18,(LEN(Лист1!D115)-18)),0)</f>
        <v>0</v>
      </c>
      <c r="F114" s="8">
        <f t="shared" si="1"/>
        <v>0</v>
      </c>
      <c r="I114" s="1">
        <f>VALUE(IF(C114&lt;&gt;0,SUBSTITUTE(Лист1!E113,CHAR(160),""),0))</f>
        <v>0</v>
      </c>
    </row>
    <row r="115" spans="3:9" hidden="1" x14ac:dyDescent="0.3">
      <c r="C115">
        <f>IFERROR(IF(MID(Лист1!D114,1,3)="ИКЗ",CONCATENATE("Извещение пгз № ",MID(Лист1!D114,29,3)),0),0)</f>
        <v>0</v>
      </c>
      <c r="D115" s="11">
        <f>IF(C115&gt;0,MID(Лист1!D116,18,(LEN(Лист1!D116)-18)),0)</f>
        <v>0</v>
      </c>
      <c r="F115" s="8">
        <f t="shared" si="1"/>
        <v>0</v>
      </c>
      <c r="I115" s="1">
        <f>VALUE(IF(C115&lt;&gt;0,SUBSTITUTE(Лист1!E114,CHAR(160),""),0))</f>
        <v>0</v>
      </c>
    </row>
    <row r="116" spans="3:9" x14ac:dyDescent="0.3">
      <c r="C116" t="str">
        <f>IFERROR(IF(MID(Лист1!D115,1,3)="ИКЗ",CONCATENATE("Извещение пгз № ",MID(Лист1!D115,29,3)),0),0)</f>
        <v>Извещение пгз № 146</v>
      </c>
      <c r="D116" s="11" t="str">
        <f>IF(C116&gt;0,MID(Лист1!D117,18,(LEN(Лист1!D117)-18)),0)</f>
        <v>Цемент М400</v>
      </c>
      <c r="F116" s="8">
        <f t="shared" si="1"/>
        <v>44561</v>
      </c>
      <c r="I116" s="1">
        <f>VALUE(IF(C116&lt;&gt;0,SUBSTITUTE(Лист1!E115,CHAR(160),""),0))</f>
        <v>3715</v>
      </c>
    </row>
    <row r="117" spans="3:9" hidden="1" x14ac:dyDescent="0.3">
      <c r="C117">
        <f>IFERROR(IF(MID(Лист1!D116,1,3)="ИКЗ",CONCATENATE("Извещение пгз № ",MID(Лист1!D116,29,3)),0),0)</f>
        <v>0</v>
      </c>
      <c r="D117" s="11">
        <f>IF(C117&gt;0,MID(Лист1!D118,18,(LEN(Лист1!D118)-18)),0)</f>
        <v>0</v>
      </c>
      <c r="F117" s="8">
        <f t="shared" si="1"/>
        <v>0</v>
      </c>
      <c r="I117" s="1">
        <f>VALUE(IF(C117&lt;&gt;0,SUBSTITUTE(Лист1!E116,CHAR(160),""),0))</f>
        <v>0</v>
      </c>
    </row>
    <row r="118" spans="3:9" ht="31.8" hidden="1" x14ac:dyDescent="0.3">
      <c r="C118">
        <f>IFERROR(IF(MID(Лист1!D117,1,3)="ИКЗ",CONCATENATE("Извещение пгз № ",MID(Лист1!D117,29,3)),0),0)</f>
        <v>0</v>
      </c>
      <c r="D118" s="11">
        <f>IF(C118&gt;0,MID(Лист1!D119,18,(LEN(Лист1!D119)-18)),0)</f>
        <v>0</v>
      </c>
      <c r="F118" s="8">
        <f t="shared" si="1"/>
        <v>0</v>
      </c>
      <c r="I118" s="1">
        <f>VALUE(IF(C118&lt;&gt;0,SUBSTITUTE(Лист1!E117,CHAR(160),""),0))</f>
        <v>0</v>
      </c>
    </row>
    <row r="119" spans="3:9" hidden="1" x14ac:dyDescent="0.3">
      <c r="C119">
        <f>IFERROR(IF(MID(Лист1!D118,1,3)="ИКЗ",CONCATENATE("Извещение пгз № ",MID(Лист1!D118,29,3)),0),0)</f>
        <v>0</v>
      </c>
      <c r="D119" s="11">
        <f>IF(C119&gt;0,MID(Лист1!D120,18,(LEN(Лист1!D120)-18)),0)</f>
        <v>0</v>
      </c>
      <c r="F119" s="8">
        <f t="shared" si="1"/>
        <v>0</v>
      </c>
      <c r="I119" s="1">
        <f>VALUE(IF(C119&lt;&gt;0,SUBSTITUTE(Лист1!E118,CHAR(160),""),0))</f>
        <v>0</v>
      </c>
    </row>
    <row r="120" spans="3:9" x14ac:dyDescent="0.3">
      <c r="C120" t="str">
        <f>IFERROR(IF(MID(Лист1!D119,1,3)="ИКЗ",CONCATENATE("Извещение пгз № ",MID(Лист1!D119,29,3)),0),0)</f>
        <v>Извещение пгз № 143</v>
      </c>
      <c r="D120" s="11" t="str">
        <f>IF(C120&gt;0,MID(Лист1!D121,18,(LEN(Лист1!D121)-18)),0)</f>
        <v>Ванна стальная</v>
      </c>
      <c r="F120" s="8">
        <f t="shared" si="1"/>
        <v>44561</v>
      </c>
      <c r="I120" s="1">
        <f>VALUE(IF(C120&lt;&gt;0,SUBSTITUTE(Лист1!E119,CHAR(160),""),0))</f>
        <v>16662.66</v>
      </c>
    </row>
    <row r="121" spans="3:9" ht="21.6" hidden="1" x14ac:dyDescent="0.3">
      <c r="C121">
        <f>IFERROR(IF(MID(Лист1!D120,1,3)="ИКЗ",CONCATENATE("Извещение пгз № ",MID(Лист1!D120,29,3)),0),0)</f>
        <v>0</v>
      </c>
      <c r="D121" s="11">
        <f>IF(C121&gt;0,MID(Лист1!D122,18,(LEN(Лист1!D122)-18)),0)</f>
        <v>0</v>
      </c>
      <c r="F121" s="8">
        <f t="shared" si="1"/>
        <v>0</v>
      </c>
      <c r="I121" s="1">
        <f>VALUE(IF(C121&lt;&gt;0,SUBSTITUTE(Лист1!E120,CHAR(160),""),0))</f>
        <v>0</v>
      </c>
    </row>
    <row r="122" spans="3:9" hidden="1" x14ac:dyDescent="0.3">
      <c r="C122">
        <f>IFERROR(IF(MID(Лист1!D121,1,3)="ИКЗ",CONCATENATE("Извещение пгз № ",MID(Лист1!D121,29,3)),0),0)</f>
        <v>0</v>
      </c>
      <c r="D122" s="11">
        <f>IF(C122&gt;0,MID(Лист1!D123,18,(LEN(Лист1!D123)-18)),0)</f>
        <v>0</v>
      </c>
      <c r="F122" s="8">
        <f t="shared" si="1"/>
        <v>0</v>
      </c>
      <c r="I122" s="1">
        <f>VALUE(IF(C122&lt;&gt;0,SUBSTITUTE(Лист1!E121,CHAR(160),""),0))</f>
        <v>0</v>
      </c>
    </row>
    <row r="123" spans="3:9" hidden="1" x14ac:dyDescent="0.3">
      <c r="C123">
        <f>IFERROR(IF(MID(Лист1!D122,1,3)="ИКЗ",CONCATENATE("Извещение пгз № ",MID(Лист1!D122,29,3)),0),0)</f>
        <v>0</v>
      </c>
      <c r="D123" s="11">
        <f>IF(C123&gt;0,MID(Лист1!D124,18,(LEN(Лист1!D124)-18)),0)</f>
        <v>0</v>
      </c>
      <c r="F123" s="8">
        <f t="shared" si="1"/>
        <v>0</v>
      </c>
      <c r="I123" s="1">
        <f>VALUE(IF(C123&lt;&gt;0,SUBSTITUTE(Лист1!E122,CHAR(160),""),0))</f>
        <v>0</v>
      </c>
    </row>
    <row r="124" spans="3:9" x14ac:dyDescent="0.3">
      <c r="C124" t="str">
        <f>IFERROR(IF(MID(Лист1!D123,1,3)="ИКЗ",CONCATENATE("Извещение пгз № ",MID(Лист1!D123,29,3)),0),0)</f>
        <v>Извещение пгз № 137</v>
      </c>
      <c r="D124" s="11" t="str">
        <f>IF(C124&gt;0,MID(Лист1!D125,18,(LEN(Лист1!D125)-18)),0)</f>
        <v>Трос стальной</v>
      </c>
      <c r="F124" s="8">
        <f t="shared" si="1"/>
        <v>44561</v>
      </c>
      <c r="I124" s="1">
        <f>VALUE(IF(C124&lt;&gt;0,SUBSTITUTE(Лист1!E123,CHAR(160),""),0))</f>
        <v>21750</v>
      </c>
    </row>
    <row r="125" spans="3:9" hidden="1" x14ac:dyDescent="0.3">
      <c r="C125">
        <f>IFERROR(IF(MID(Лист1!D124,1,3)="ИКЗ",CONCATENATE("Извещение пгз № ",MID(Лист1!D124,29,3)),0),0)</f>
        <v>0</v>
      </c>
      <c r="D125" s="11">
        <f>IF(C125&gt;0,MID(Лист1!D126,18,(LEN(Лист1!D126)-18)),0)</f>
        <v>0</v>
      </c>
      <c r="F125" s="8">
        <f t="shared" si="1"/>
        <v>0</v>
      </c>
      <c r="I125" s="1">
        <f>VALUE(IF(C125&lt;&gt;0,SUBSTITUTE(Лист1!E124,CHAR(160),""),0))</f>
        <v>0</v>
      </c>
    </row>
    <row r="126" spans="3:9" hidden="1" x14ac:dyDescent="0.3">
      <c r="C126">
        <f>IFERROR(IF(MID(Лист1!D125,1,3)="ИКЗ",CONCATENATE("Извещение пгз № ",MID(Лист1!D125,29,3)),0),0)</f>
        <v>0</v>
      </c>
      <c r="D126" s="11">
        <f>IF(C126&gt;0,MID(Лист1!D127,18,(LEN(Лист1!D127)-18)),0)</f>
        <v>0</v>
      </c>
      <c r="F126" s="8">
        <f t="shared" si="1"/>
        <v>0</v>
      </c>
      <c r="I126" s="1">
        <f>VALUE(IF(C126&lt;&gt;0,SUBSTITUTE(Лист1!E125,CHAR(160),""),0))</f>
        <v>0</v>
      </c>
    </row>
    <row r="127" spans="3:9" hidden="1" x14ac:dyDescent="0.3">
      <c r="C127">
        <f>IFERROR(IF(MID(Лист1!D126,1,3)="ИКЗ",CONCATENATE("Извещение пгз № ",MID(Лист1!D126,29,3)),0),0)</f>
        <v>0</v>
      </c>
      <c r="D127" s="11">
        <f>IF(C127&gt;0,MID(Лист1!D128,18,(LEN(Лист1!D128)-18)),0)</f>
        <v>0</v>
      </c>
      <c r="F127" s="8">
        <f t="shared" si="1"/>
        <v>0</v>
      </c>
      <c r="I127" s="1">
        <f>VALUE(IF(C127&lt;&gt;0,SUBSTITUTE(Лист1!E126,CHAR(160),""),0))</f>
        <v>0</v>
      </c>
    </row>
    <row r="128" spans="3:9" x14ac:dyDescent="0.3">
      <c r="C128" t="str">
        <f>IFERROR(IF(MID(Лист1!D127,1,3)="ИКЗ",CONCATENATE("Извещение пгз № ",MID(Лист1!D127,29,3)),0),0)</f>
        <v>Извещение пгз № 149</v>
      </c>
      <c r="D128" s="11" t="str">
        <f>IF(C128&gt;0,MID(Лист1!D129,18,(LEN(Лист1!D129)-18)),0)</f>
        <v>Лакокрасочные материалы</v>
      </c>
      <c r="F128" s="8">
        <f t="shared" si="1"/>
        <v>44561</v>
      </c>
      <c r="I128" s="1">
        <f>VALUE(IF(C128&lt;&gt;0,SUBSTITUTE(Лист1!E127,CHAR(160),""),0))</f>
        <v>18095.89</v>
      </c>
    </row>
    <row r="129" spans="3:9" hidden="1" x14ac:dyDescent="0.3">
      <c r="C129">
        <f>IFERROR(IF(MID(Лист1!D128,1,3)="ИКЗ",CONCATENATE("Извещение пгз № ",MID(Лист1!D128,29,3)),0),0)</f>
        <v>0</v>
      </c>
      <c r="D129" s="11">
        <f>IF(C129&gt;0,MID(Лист1!D130,18,(LEN(Лист1!D130)-18)),0)</f>
        <v>0</v>
      </c>
      <c r="F129" s="8">
        <f t="shared" si="1"/>
        <v>0</v>
      </c>
      <c r="I129" s="1">
        <f>VALUE(IF(C129&lt;&gt;0,SUBSTITUTE(Лист1!E128,CHAR(160),""),0))</f>
        <v>0</v>
      </c>
    </row>
    <row r="130" spans="3:9" hidden="1" x14ac:dyDescent="0.3">
      <c r="C130">
        <f>IFERROR(IF(MID(Лист1!D129,1,3)="ИКЗ",CONCATENATE("Извещение пгз № ",MID(Лист1!D129,29,3)),0),0)</f>
        <v>0</v>
      </c>
      <c r="D130" s="11">
        <f>IF(C130&gt;0,MID(Лист1!D131,18,(LEN(Лист1!D131)-18)),0)</f>
        <v>0</v>
      </c>
      <c r="F130" s="8">
        <f t="shared" si="1"/>
        <v>0</v>
      </c>
      <c r="I130" s="1">
        <f>VALUE(IF(C130&lt;&gt;0,SUBSTITUTE(Лист1!E129,CHAR(160),""),0))</f>
        <v>0</v>
      </c>
    </row>
    <row r="131" spans="3:9" hidden="1" x14ac:dyDescent="0.3">
      <c r="C131">
        <f>IFERROR(IF(MID(Лист1!D130,1,3)="ИКЗ",CONCATENATE("Извещение пгз № ",MID(Лист1!D130,29,3)),0),0)</f>
        <v>0</v>
      </c>
      <c r="D131" s="11">
        <f>IF(C131&gt;0,MID(Лист1!D132,18,(LEN(Лист1!D132)-18)),0)</f>
        <v>0</v>
      </c>
      <c r="F131" s="8">
        <f t="shared" si="1"/>
        <v>0</v>
      </c>
      <c r="I131" s="1">
        <f>VALUE(IF(C131&lt;&gt;0,SUBSTITUTE(Лист1!E130,CHAR(160),""),0))</f>
        <v>0</v>
      </c>
    </row>
    <row r="132" spans="3:9" x14ac:dyDescent="0.3">
      <c r="C132" t="str">
        <f>IFERROR(IF(MID(Лист1!D131,1,3)="ИКЗ",CONCATENATE("Извещение пгз № ",MID(Лист1!D131,29,3)),0),0)</f>
        <v>Извещение пгз № 109</v>
      </c>
      <c r="D132" s="11" t="str">
        <f>IF(C132&gt;0,MID(Лист1!D133,18,(LEN(Лист1!D133)-18)),0)</f>
        <v>Оказание транспортно-экспедиционных услуг</v>
      </c>
      <c r="F132" s="8">
        <f t="shared" si="1"/>
        <v>44561</v>
      </c>
      <c r="I132" s="1">
        <f>VALUE(IF(C132&lt;&gt;0,SUBSTITUTE(Лист1!E131,CHAR(160),""),0))</f>
        <v>0</v>
      </c>
    </row>
    <row r="133" spans="3:9" hidden="1" x14ac:dyDescent="0.3">
      <c r="C133">
        <f>IFERROR(IF(MID(Лист1!D132,1,3)="ИКЗ",CONCATENATE("Извещение пгз № ",MID(Лист1!D132,29,3)),0),0)</f>
        <v>0</v>
      </c>
      <c r="D133" s="11">
        <f>IF(C133&gt;0,MID(Лист1!D134,18,(LEN(Лист1!D134)-18)),0)</f>
        <v>0</v>
      </c>
      <c r="F133" s="8">
        <f t="shared" ref="F133:F196" si="2">IF(C133&gt;0,$F$3,0)</f>
        <v>0</v>
      </c>
      <c r="I133" s="1">
        <f>VALUE(IF(C133&lt;&gt;0,SUBSTITUTE(Лист1!E132,CHAR(160),""),0))</f>
        <v>0</v>
      </c>
    </row>
    <row r="134" spans="3:9" hidden="1" x14ac:dyDescent="0.3">
      <c r="C134">
        <f>IFERROR(IF(MID(Лист1!D133,1,3)="ИКЗ",CONCATENATE("Извещение пгз № ",MID(Лист1!D133,29,3)),0),0)</f>
        <v>0</v>
      </c>
      <c r="D134" s="11">
        <f>IF(C134&gt;0,MID(Лист1!D135,18,(LEN(Лист1!D135)-18)),0)</f>
        <v>0</v>
      </c>
      <c r="F134" s="8">
        <f t="shared" si="2"/>
        <v>0</v>
      </c>
      <c r="I134" s="1">
        <f>VALUE(IF(C134&lt;&gt;0,SUBSTITUTE(Лист1!E133,CHAR(160),""),0))</f>
        <v>0</v>
      </c>
    </row>
    <row r="135" spans="3:9" hidden="1" x14ac:dyDescent="0.3">
      <c r="C135">
        <f>IFERROR(IF(MID(Лист1!D134,1,3)="ИКЗ",CONCATENATE("Извещение пгз № ",MID(Лист1!D134,29,3)),0),0)</f>
        <v>0</v>
      </c>
      <c r="D135" s="11">
        <f>IF(C135&gt;0,MID(Лист1!D136,18,(LEN(Лист1!D136)-18)),0)</f>
        <v>0</v>
      </c>
      <c r="F135" s="8">
        <f t="shared" si="2"/>
        <v>0</v>
      </c>
      <c r="I135" s="1">
        <f>VALUE(IF(C135&lt;&gt;0,SUBSTITUTE(Лист1!E134,CHAR(160),""),0))</f>
        <v>0</v>
      </c>
    </row>
    <row r="136" spans="3:9" hidden="1" x14ac:dyDescent="0.3">
      <c r="C136">
        <f>IFERROR(IF(MID(Лист1!D135,1,3)="ИКЗ",CONCATENATE("Извещение пгз № ",MID(Лист1!D135,29,3)),0),0)</f>
        <v>0</v>
      </c>
      <c r="D136" s="11">
        <f>IF(C136&gt;0,MID(Лист1!D137,18,(LEN(Лист1!D137)-18)),0)</f>
        <v>0</v>
      </c>
      <c r="F136" s="8">
        <f t="shared" si="2"/>
        <v>0</v>
      </c>
      <c r="I136" s="1">
        <f>VALUE(IF(C136&lt;&gt;0,SUBSTITUTE(Лист1!E135,CHAR(160),""),0))</f>
        <v>0</v>
      </c>
    </row>
    <row r="137" spans="3:9" hidden="1" x14ac:dyDescent="0.3">
      <c r="C137">
        <f>IFERROR(IF(MID(Лист1!D136,1,3)="ИКЗ",CONCATENATE("Извещение пгз № ",MID(Лист1!D136,29,3)),0),0)</f>
        <v>0</v>
      </c>
      <c r="D137" s="11">
        <f>IF(C137&gt;0,MID(Лист1!D138,18,(LEN(Лист1!D138)-18)),0)</f>
        <v>0</v>
      </c>
      <c r="F137" s="8">
        <f t="shared" si="2"/>
        <v>0</v>
      </c>
      <c r="I137" s="1">
        <f>VALUE(IF(C137&lt;&gt;0,SUBSTITUTE(Лист1!E136,CHAR(160),""),0))</f>
        <v>0</v>
      </c>
    </row>
    <row r="138" spans="3:9" x14ac:dyDescent="0.3">
      <c r="C138" t="str">
        <f>IFERROR(IF(MID(Лист1!D137,1,3)="ИКЗ",CONCATENATE("Извещение пгз № ",MID(Лист1!D137,29,3)),0),0)</f>
        <v>Извещение пгз № 084</v>
      </c>
      <c r="D138" s="11" t="str">
        <f>IF(C138&gt;0,MID(Лист1!D139,18,(LEN(Лист1!D139)-18)),0)</f>
        <v>Плитка тротуарная</v>
      </c>
      <c r="F138" s="8">
        <f t="shared" si="2"/>
        <v>44561</v>
      </c>
      <c r="I138" s="1">
        <f>VALUE(IF(C138&lt;&gt;0,SUBSTITUTE(Лист1!E137,CHAR(160),""),0))</f>
        <v>0</v>
      </c>
    </row>
    <row r="139" spans="3:9" hidden="1" x14ac:dyDescent="0.3">
      <c r="C139">
        <f>IFERROR(IF(MID(Лист1!D138,1,3)="ИКЗ",CONCATENATE("Извещение пгз № ",MID(Лист1!D138,29,3)),0),0)</f>
        <v>0</v>
      </c>
      <c r="D139" s="11">
        <f>IF(C139&gt;0,MID(Лист1!D140,18,(LEN(Лист1!D140)-18)),0)</f>
        <v>0</v>
      </c>
      <c r="F139" s="8">
        <f t="shared" si="2"/>
        <v>0</v>
      </c>
      <c r="I139" s="1">
        <f>VALUE(IF(C139&lt;&gt;0,SUBSTITUTE(Лист1!E138,CHAR(160),""),0))</f>
        <v>0</v>
      </c>
    </row>
    <row r="140" spans="3:9" hidden="1" x14ac:dyDescent="0.3">
      <c r="C140">
        <f>IFERROR(IF(MID(Лист1!D139,1,3)="ИКЗ",CONCATENATE("Извещение пгз № ",MID(Лист1!D139,29,3)),0),0)</f>
        <v>0</v>
      </c>
      <c r="D140" s="11">
        <f>IF(C140&gt;0,MID(Лист1!D141,18,(LEN(Лист1!D141)-18)),0)</f>
        <v>0</v>
      </c>
      <c r="F140" s="8">
        <f t="shared" si="2"/>
        <v>0</v>
      </c>
      <c r="I140" s="1">
        <f>VALUE(IF(C140&lt;&gt;0,SUBSTITUTE(Лист1!E139,CHAR(160),""),0))</f>
        <v>0</v>
      </c>
    </row>
    <row r="141" spans="3:9" hidden="1" x14ac:dyDescent="0.3">
      <c r="C141">
        <f>IFERROR(IF(MID(Лист1!D140,1,3)="ИКЗ",CONCATENATE("Извещение пгз № ",MID(Лист1!D140,29,3)),0),0)</f>
        <v>0</v>
      </c>
      <c r="D141" s="11">
        <f>IF(C141&gt;0,MID(Лист1!D142,18,(LEN(Лист1!D142)-18)),0)</f>
        <v>0</v>
      </c>
      <c r="F141" s="8">
        <f t="shared" si="2"/>
        <v>0</v>
      </c>
      <c r="I141" s="1">
        <f>VALUE(IF(C141&lt;&gt;0,SUBSTITUTE(Лист1!E140,CHAR(160),""),0))</f>
        <v>0</v>
      </c>
    </row>
    <row r="142" spans="3:9" hidden="1" x14ac:dyDescent="0.3">
      <c r="C142">
        <f>IFERROR(IF(MID(Лист1!D141,1,3)="ИКЗ",CONCATENATE("Извещение пгз № ",MID(Лист1!D141,29,3)),0),0)</f>
        <v>0</v>
      </c>
      <c r="D142" s="11">
        <f>IF(C142&gt;0,MID(Лист1!D143,18,(LEN(Лист1!D143)-18)),0)</f>
        <v>0</v>
      </c>
      <c r="F142" s="8">
        <f t="shared" si="2"/>
        <v>0</v>
      </c>
      <c r="I142" s="1">
        <f>VALUE(IF(C142&lt;&gt;0,SUBSTITUTE(Лист1!E141,CHAR(160),""),0))</f>
        <v>0</v>
      </c>
    </row>
    <row r="143" spans="3:9" hidden="1" x14ac:dyDescent="0.3">
      <c r="C143">
        <f>IFERROR(IF(MID(Лист1!D142,1,3)="ИКЗ",CONCATENATE("Извещение пгз № ",MID(Лист1!D142,29,3)),0),0)</f>
        <v>0</v>
      </c>
      <c r="D143" s="11">
        <f>IF(C143&gt;0,MID(Лист1!D144,18,(LEN(Лист1!D144)-18)),0)</f>
        <v>0</v>
      </c>
      <c r="F143" s="8">
        <f t="shared" si="2"/>
        <v>0</v>
      </c>
      <c r="I143" s="1">
        <f>VALUE(IF(C143&lt;&gt;0,SUBSTITUTE(Лист1!E142,CHAR(160),""),0))</f>
        <v>0</v>
      </c>
    </row>
    <row r="144" spans="3:9" x14ac:dyDescent="0.3">
      <c r="C144" t="str">
        <f>IFERROR(IF(MID(Лист1!D143,1,3)="ИКЗ",CONCATENATE("Извещение пгз № ",MID(Лист1!D143,29,3)),0),0)</f>
        <v>Извещение пгз № 123</v>
      </c>
      <c r="D144" s="11" t="str">
        <f>IF(C144&gt;0,MID(Лист1!D145,18,(LEN(Лист1!D145)-18)),0)</f>
        <v>Ориентированно-стружечная плита</v>
      </c>
      <c r="F144" s="8">
        <f t="shared" si="2"/>
        <v>44561</v>
      </c>
      <c r="I144" s="1">
        <f>VALUE(IF(C144&lt;&gt;0,SUBSTITUTE(Лист1!E143,CHAR(160),""),0))</f>
        <v>0</v>
      </c>
    </row>
    <row r="145" spans="3:9" hidden="1" x14ac:dyDescent="0.3">
      <c r="C145">
        <f>IFERROR(IF(MID(Лист1!D144,1,3)="ИКЗ",CONCATENATE("Извещение пгз № ",MID(Лист1!D144,29,3)),0),0)</f>
        <v>0</v>
      </c>
      <c r="D145" s="11">
        <f>IF(C145&gt;0,MID(Лист1!D146,18,(LEN(Лист1!D146)-18)),0)</f>
        <v>0</v>
      </c>
      <c r="F145" s="8">
        <f t="shared" si="2"/>
        <v>0</v>
      </c>
      <c r="I145" s="1">
        <f>VALUE(IF(C145&lt;&gt;0,SUBSTITUTE(Лист1!E144,CHAR(160),""),0))</f>
        <v>0</v>
      </c>
    </row>
    <row r="146" spans="3:9" hidden="1" x14ac:dyDescent="0.3">
      <c r="C146">
        <f>IFERROR(IF(MID(Лист1!D145,1,3)="ИКЗ",CONCATENATE("Извещение пгз № ",MID(Лист1!D145,29,3)),0),0)</f>
        <v>0</v>
      </c>
      <c r="D146" s="11">
        <f>IF(C146&gt;0,MID(Лист1!D147,18,(LEN(Лист1!D147)-18)),0)</f>
        <v>0</v>
      </c>
      <c r="F146" s="8">
        <f t="shared" si="2"/>
        <v>0</v>
      </c>
      <c r="I146" s="1">
        <f>VALUE(IF(C146&lt;&gt;0,SUBSTITUTE(Лист1!E145,CHAR(160),""),0))</f>
        <v>0</v>
      </c>
    </row>
    <row r="147" spans="3:9" hidden="1" x14ac:dyDescent="0.3">
      <c r="C147">
        <f>IFERROR(IF(MID(Лист1!D146,1,3)="ИКЗ",CONCATENATE("Извещение пгз № ",MID(Лист1!D146,29,3)),0),0)</f>
        <v>0</v>
      </c>
      <c r="D147" s="11">
        <f>IF(C147&gt;0,MID(Лист1!D148,18,(LEN(Лист1!D148)-18)),0)</f>
        <v>0</v>
      </c>
      <c r="F147" s="8">
        <f t="shared" si="2"/>
        <v>0</v>
      </c>
      <c r="I147" s="1">
        <f>VALUE(IF(C147&lt;&gt;0,SUBSTITUTE(Лист1!E146,CHAR(160),""),0))</f>
        <v>0</v>
      </c>
    </row>
    <row r="148" spans="3:9" hidden="1" x14ac:dyDescent="0.3">
      <c r="C148">
        <f>IFERROR(IF(MID(Лист1!D147,1,3)="ИКЗ",CONCATENATE("Извещение пгз № ",MID(Лист1!D147,29,3)),0),0)</f>
        <v>0</v>
      </c>
      <c r="D148" s="11">
        <f>IF(C148&gt;0,MID(Лист1!D149,18,(LEN(Лист1!D149)-18)),0)</f>
        <v>0</v>
      </c>
      <c r="F148" s="8">
        <f t="shared" si="2"/>
        <v>0</v>
      </c>
      <c r="I148" s="1">
        <f>VALUE(IF(C148&lt;&gt;0,SUBSTITUTE(Лист1!E147,CHAR(160),""),0))</f>
        <v>0</v>
      </c>
    </row>
    <row r="149" spans="3:9" hidden="1" x14ac:dyDescent="0.3">
      <c r="C149">
        <f>IFERROR(IF(MID(Лист1!D148,1,3)="ИКЗ",CONCATENATE("Извещение пгз № ",MID(Лист1!D148,29,3)),0),0)</f>
        <v>0</v>
      </c>
      <c r="D149" s="11">
        <f>IF(C149&gt;0,MID(Лист1!D150,18,(LEN(Лист1!D150)-18)),0)</f>
        <v>0</v>
      </c>
      <c r="F149" s="8">
        <f t="shared" si="2"/>
        <v>0</v>
      </c>
      <c r="I149" s="1">
        <f>VALUE(IF(C149&lt;&gt;0,SUBSTITUTE(Лист1!E148,CHAR(160),""),0))</f>
        <v>0</v>
      </c>
    </row>
    <row r="150" spans="3:9" x14ac:dyDescent="0.3">
      <c r="C150" t="str">
        <f>IFERROR(IF(MID(Лист1!D149,1,3)="ИКЗ",CONCATENATE("Извещение пгз № ",MID(Лист1!D149,29,3)),0),0)</f>
        <v>Извещение пгз № 085</v>
      </c>
      <c r="D150" s="11" t="str">
        <f>IF(C150&gt;0,MID(Лист1!D151,18,(LEN(Лист1!D151)-18)),0)</f>
        <v>Панели потолочные</v>
      </c>
      <c r="F150" s="8">
        <f t="shared" si="2"/>
        <v>44561</v>
      </c>
      <c r="I150" s="1">
        <f>VALUE(IF(C150&lt;&gt;0,SUBSTITUTE(Лист1!E149,CHAR(160),""),0))</f>
        <v>0</v>
      </c>
    </row>
    <row r="151" spans="3:9" hidden="1" x14ac:dyDescent="0.3">
      <c r="C151">
        <f>IFERROR(IF(MID(Лист1!D150,1,3)="ИКЗ",CONCATENATE("Извещение пгз № ",MID(Лист1!D150,29,3)),0),0)</f>
        <v>0</v>
      </c>
      <c r="D151" s="11">
        <f>IF(C151&gt;0,MID(Лист1!D152,18,(LEN(Лист1!D152)-18)),0)</f>
        <v>0</v>
      </c>
      <c r="F151" s="8">
        <f t="shared" si="2"/>
        <v>0</v>
      </c>
      <c r="I151" s="1">
        <f>VALUE(IF(C151&lt;&gt;0,SUBSTITUTE(Лист1!E150,CHAR(160),""),0))</f>
        <v>0</v>
      </c>
    </row>
    <row r="152" spans="3:9" hidden="1" x14ac:dyDescent="0.3">
      <c r="C152">
        <f>IFERROR(IF(MID(Лист1!D151,1,3)="ИКЗ",CONCATENATE("Извещение пгз № ",MID(Лист1!D151,29,3)),0),0)</f>
        <v>0</v>
      </c>
      <c r="D152" s="11">
        <f>IF(C152&gt;0,MID(Лист1!D153,18,(LEN(Лист1!D153)-18)),0)</f>
        <v>0</v>
      </c>
      <c r="F152" s="8">
        <f t="shared" si="2"/>
        <v>0</v>
      </c>
      <c r="I152" s="1">
        <f>VALUE(IF(C152&lt;&gt;0,SUBSTITUTE(Лист1!E151,CHAR(160),""),0))</f>
        <v>0</v>
      </c>
    </row>
    <row r="153" spans="3:9" hidden="1" x14ac:dyDescent="0.3">
      <c r="C153">
        <f>IFERROR(IF(MID(Лист1!D152,1,3)="ИКЗ",CONCATENATE("Извещение пгз № ",MID(Лист1!D152,29,3)),0),0)</f>
        <v>0</v>
      </c>
      <c r="D153" s="11">
        <f>IF(C153&gt;0,MID(Лист1!D154,18,(LEN(Лист1!D154)-18)),0)</f>
        <v>0</v>
      </c>
      <c r="F153" s="8">
        <f t="shared" si="2"/>
        <v>0</v>
      </c>
      <c r="I153" s="1">
        <f>VALUE(IF(C153&lt;&gt;0,SUBSTITUTE(Лист1!E152,CHAR(160),""),0))</f>
        <v>0</v>
      </c>
    </row>
    <row r="154" spans="3:9" ht="31.8" hidden="1" x14ac:dyDescent="0.3">
      <c r="C154">
        <f>IFERROR(IF(MID(Лист1!D153,1,3)="ИКЗ",CONCATENATE("Извещение пгз № ",MID(Лист1!D153,29,3)),0),0)</f>
        <v>0</v>
      </c>
      <c r="D154" s="11">
        <f>IF(C154&gt;0,MID(Лист1!D155,18,(LEN(Лист1!D155)-18)),0)</f>
        <v>0</v>
      </c>
      <c r="F154" s="8">
        <f t="shared" si="2"/>
        <v>0</v>
      </c>
      <c r="I154" s="1">
        <f>VALUE(IF(C154&lt;&gt;0,SUBSTITUTE(Лист1!E153,CHAR(160),""),0))</f>
        <v>0</v>
      </c>
    </row>
    <row r="155" spans="3:9" hidden="1" x14ac:dyDescent="0.3">
      <c r="C155">
        <f>IFERROR(IF(MID(Лист1!D154,1,3)="ИКЗ",CONCATENATE("Извещение пгз № ",MID(Лист1!D154,29,3)),0),0)</f>
        <v>0</v>
      </c>
      <c r="D155" s="11">
        <f>IF(C155&gt;0,MID(Лист1!D156,18,(LEN(Лист1!D156)-18)),0)</f>
        <v>0</v>
      </c>
      <c r="F155" s="8">
        <f t="shared" si="2"/>
        <v>0</v>
      </c>
      <c r="I155" s="1">
        <f>VALUE(IF(C155&lt;&gt;0,SUBSTITUTE(Лист1!E154,CHAR(160),""),0))</f>
        <v>0</v>
      </c>
    </row>
    <row r="156" spans="3:9" x14ac:dyDescent="0.3">
      <c r="C156" t="str">
        <f>IFERROR(IF(MID(Лист1!D155,1,3)="ИКЗ",CONCATENATE("Извещение пгз № ",MID(Лист1!D155,29,3)),0),0)</f>
        <v>Извещение пгз № 082</v>
      </c>
      <c r="D156" s="11" t="str">
        <f>IF(C156&gt;0,MID(Лист1!D157,18,(LEN(Лист1!D157)-18)),0)</f>
        <v>Клей обойный</v>
      </c>
      <c r="F156" s="8">
        <f t="shared" si="2"/>
        <v>44561</v>
      </c>
      <c r="I156" s="1">
        <f>VALUE(IF(C156&lt;&gt;0,SUBSTITUTE(Лист1!E155,CHAR(160),""),0))</f>
        <v>0</v>
      </c>
    </row>
    <row r="157" spans="3:9" hidden="1" x14ac:dyDescent="0.3">
      <c r="C157">
        <f>IFERROR(IF(MID(Лист1!D156,1,3)="ИКЗ",CONCATENATE("Извещение пгз № ",MID(Лист1!D156,29,3)),0),0)</f>
        <v>0</v>
      </c>
      <c r="D157" s="11">
        <f>IF(C157&gt;0,MID(Лист1!D158,18,(LEN(Лист1!D158)-18)),0)</f>
        <v>0</v>
      </c>
      <c r="F157" s="8">
        <f t="shared" si="2"/>
        <v>0</v>
      </c>
      <c r="I157" s="1">
        <f>VALUE(IF(C157&lt;&gt;0,SUBSTITUTE(Лист1!E156,CHAR(160),""),0))</f>
        <v>0</v>
      </c>
    </row>
    <row r="158" spans="3:9" hidden="1" x14ac:dyDescent="0.3">
      <c r="C158">
        <f>IFERROR(IF(MID(Лист1!D157,1,3)="ИКЗ",CONCATENATE("Извещение пгз № ",MID(Лист1!D157,29,3)),0),0)</f>
        <v>0</v>
      </c>
      <c r="D158" s="11">
        <f>IF(C158&gt;0,MID(Лист1!D159,18,(LEN(Лист1!D159)-18)),0)</f>
        <v>0</v>
      </c>
      <c r="F158" s="8">
        <f t="shared" si="2"/>
        <v>0</v>
      </c>
      <c r="I158" s="1">
        <f>VALUE(IF(C158&lt;&gt;0,SUBSTITUTE(Лист1!E157,CHAR(160),""),0))</f>
        <v>0</v>
      </c>
    </row>
    <row r="159" spans="3:9" hidden="1" x14ac:dyDescent="0.3">
      <c r="C159">
        <f>IFERROR(IF(MID(Лист1!D158,1,3)="ИКЗ",CONCATENATE("Извещение пгз № ",MID(Лист1!D158,29,3)),0),0)</f>
        <v>0</v>
      </c>
      <c r="D159" s="11">
        <f>IF(C159&gt;0,MID(Лист1!D160,18,(LEN(Лист1!D160)-18)),0)</f>
        <v>0</v>
      </c>
      <c r="F159" s="8">
        <f t="shared" si="2"/>
        <v>0</v>
      </c>
      <c r="I159" s="1">
        <f>VALUE(IF(C159&lt;&gt;0,SUBSTITUTE(Лист1!E158,CHAR(160),""),0))</f>
        <v>0</v>
      </c>
    </row>
    <row r="160" spans="3:9" hidden="1" x14ac:dyDescent="0.3">
      <c r="C160">
        <f>IFERROR(IF(MID(Лист1!D159,1,3)="ИКЗ",CONCATENATE("Извещение пгз № ",MID(Лист1!D159,29,3)),0),0)</f>
        <v>0</v>
      </c>
      <c r="D160" s="11">
        <f>IF(C160&gt;0,MID(Лист1!D161,18,(LEN(Лист1!D161)-18)),0)</f>
        <v>0</v>
      </c>
      <c r="F160" s="8">
        <f t="shared" si="2"/>
        <v>0</v>
      </c>
      <c r="I160" s="1">
        <f>VALUE(IF(C160&lt;&gt;0,SUBSTITUTE(Лист1!E159,CHAR(160),""),0))</f>
        <v>0</v>
      </c>
    </row>
    <row r="161" spans="3:9" hidden="1" x14ac:dyDescent="0.3">
      <c r="C161">
        <f>IFERROR(IF(MID(Лист1!D160,1,3)="ИКЗ",CONCATENATE("Извещение пгз № ",MID(Лист1!D160,29,3)),0),0)</f>
        <v>0</v>
      </c>
      <c r="D161" s="11">
        <f>IF(C161&gt;0,MID(Лист1!D162,18,(LEN(Лист1!D162)-18)),0)</f>
        <v>0</v>
      </c>
      <c r="F161" s="8">
        <f t="shared" si="2"/>
        <v>0</v>
      </c>
      <c r="I161" s="1">
        <f>VALUE(IF(C161&lt;&gt;0,SUBSTITUTE(Лист1!E160,CHAR(160),""),0))</f>
        <v>0</v>
      </c>
    </row>
    <row r="162" spans="3:9" x14ac:dyDescent="0.3">
      <c r="C162" t="str">
        <f>IFERROR(IF(MID(Лист1!D161,1,3)="ИКЗ",CONCATENATE("Извещение пгз № ",MID(Лист1!D161,29,3)),0),0)</f>
        <v>Извещение пгз № 120</v>
      </c>
      <c r="D162" s="11" t="str">
        <f>IF(C162&gt;0,MID(Лист1!D163,18,(LEN(Лист1!D163)-18)),0)</f>
        <v>Поверка измерительных приборов</v>
      </c>
      <c r="F162" s="8">
        <f t="shared" si="2"/>
        <v>44561</v>
      </c>
      <c r="I162" s="1">
        <f>VALUE(IF(C162&lt;&gt;0,SUBSTITUTE(Лист1!E161,CHAR(160),""),0))</f>
        <v>130636.35</v>
      </c>
    </row>
    <row r="163" spans="3:9" hidden="1" x14ac:dyDescent="0.3">
      <c r="C163">
        <f>IFERROR(IF(MID(Лист1!D162,1,3)="ИКЗ",CONCATENATE("Извещение пгз № ",MID(Лист1!D162,29,3)),0),0)</f>
        <v>0</v>
      </c>
      <c r="D163" s="11">
        <f>IF(C163&gt;0,MID(Лист1!D164,18,(LEN(Лист1!D164)-18)),0)</f>
        <v>0</v>
      </c>
      <c r="F163" s="8">
        <f t="shared" si="2"/>
        <v>0</v>
      </c>
      <c r="I163" s="1">
        <f>VALUE(IF(C163&lt;&gt;0,SUBSTITUTE(Лист1!E162,CHAR(160),""),0))</f>
        <v>0</v>
      </c>
    </row>
    <row r="164" spans="3:9" ht="21.6" hidden="1" x14ac:dyDescent="0.3">
      <c r="C164">
        <f>IFERROR(IF(MID(Лист1!D163,1,3)="ИКЗ",CONCATENATE("Извещение пгз № ",MID(Лист1!D163,29,3)),0),0)</f>
        <v>0</v>
      </c>
      <c r="D164" s="11">
        <f>IF(C164&gt;0,MID(Лист1!D165,18,(LEN(Лист1!D165)-18)),0)</f>
        <v>0</v>
      </c>
      <c r="F164" s="8">
        <f t="shared" si="2"/>
        <v>0</v>
      </c>
      <c r="I164" s="1">
        <f>VALUE(IF(C164&lt;&gt;0,SUBSTITUTE(Лист1!E163,CHAR(160),""),0))</f>
        <v>0</v>
      </c>
    </row>
    <row r="165" spans="3:9" hidden="1" x14ac:dyDescent="0.3">
      <c r="C165">
        <f>IFERROR(IF(MID(Лист1!D164,1,3)="ИКЗ",CONCATENATE("Извещение пгз № ",MID(Лист1!D164,29,3)),0),0)</f>
        <v>0</v>
      </c>
      <c r="D165" s="11">
        <f>IF(C165&gt;0,MID(Лист1!D166,18,(LEN(Лист1!D166)-18)),0)</f>
        <v>0</v>
      </c>
      <c r="F165" s="8">
        <f t="shared" si="2"/>
        <v>0</v>
      </c>
      <c r="I165" s="1">
        <f>VALUE(IF(C165&lt;&gt;0,SUBSTITUTE(Лист1!E164,CHAR(160),""),0))</f>
        <v>0</v>
      </c>
    </row>
    <row r="166" spans="3:9" hidden="1" x14ac:dyDescent="0.3">
      <c r="C166">
        <f>IFERROR(IF(MID(Лист1!D165,1,3)="ИКЗ",CONCATENATE("Извещение пгз № ",MID(Лист1!D165,29,3)),0),0)</f>
        <v>0</v>
      </c>
      <c r="D166" s="11">
        <f>IF(C166&gt;0,MID(Лист1!D167,18,(LEN(Лист1!D167)-18)),0)</f>
        <v>0</v>
      </c>
      <c r="F166" s="8">
        <f t="shared" si="2"/>
        <v>0</v>
      </c>
      <c r="I166" s="1">
        <f>VALUE(IF(C166&lt;&gt;0,SUBSTITUTE(Лист1!E165,CHAR(160),""),0))</f>
        <v>0</v>
      </c>
    </row>
    <row r="167" spans="3:9" hidden="1" x14ac:dyDescent="0.3">
      <c r="C167">
        <f>IFERROR(IF(MID(Лист1!D166,1,3)="ИКЗ",CONCATENATE("Извещение пгз № ",MID(Лист1!D166,29,3)),0),0)</f>
        <v>0</v>
      </c>
      <c r="D167" s="11">
        <f>IF(C167&gt;0,MID(Лист1!D168,18,(LEN(Лист1!D168)-18)),0)</f>
        <v>0</v>
      </c>
      <c r="F167" s="8">
        <f t="shared" si="2"/>
        <v>0</v>
      </c>
      <c r="I167" s="1">
        <f>VALUE(IF(C167&lt;&gt;0,SUBSTITUTE(Лист1!E166,CHAR(160),""),0))</f>
        <v>0</v>
      </c>
    </row>
    <row r="168" spans="3:9" hidden="1" x14ac:dyDescent="0.3">
      <c r="C168">
        <f>IFERROR(IF(MID(Лист1!D167,1,3)="ИКЗ",CONCATENATE("Извещение пгз № ",MID(Лист1!D167,29,3)),0),0)</f>
        <v>0</v>
      </c>
      <c r="D168" s="11">
        <f>IF(C168&gt;0,MID(Лист1!D169,18,(LEN(Лист1!D169)-18)),0)</f>
        <v>0</v>
      </c>
      <c r="F168" s="8">
        <f t="shared" si="2"/>
        <v>0</v>
      </c>
      <c r="I168" s="1">
        <f>VALUE(IF(C168&lt;&gt;0,SUBSTITUTE(Лист1!E167,CHAR(160),""),0))</f>
        <v>0</v>
      </c>
    </row>
    <row r="169" spans="3:9" hidden="1" x14ac:dyDescent="0.3">
      <c r="C169">
        <f>IFERROR(IF(MID(Лист1!D168,1,3)="ИКЗ",CONCATENATE("Извещение пгз № ",MID(Лист1!D168,29,3)),0),0)</f>
        <v>0</v>
      </c>
      <c r="D169" s="11">
        <f>IF(C169&gt;0,MID(Лист1!D170,18,(LEN(Лист1!D170)-18)),0)</f>
        <v>0</v>
      </c>
      <c r="F169" s="8">
        <f t="shared" si="2"/>
        <v>0</v>
      </c>
      <c r="I169" s="1">
        <f>VALUE(IF(C169&lt;&gt;0,SUBSTITUTE(Лист1!E168,CHAR(160),""),0))</f>
        <v>0</v>
      </c>
    </row>
    <row r="170" spans="3:9" hidden="1" x14ac:dyDescent="0.3">
      <c r="C170">
        <f>IFERROR(IF(MID(Лист1!D169,1,3)="ИКЗ",CONCATENATE("Извещение пгз № ",MID(Лист1!D169,29,3)),0),0)</f>
        <v>0</v>
      </c>
      <c r="D170" s="11">
        <f>IF(C170&gt;0,MID(Лист1!D171,18,(LEN(Лист1!D171)-18)),0)</f>
        <v>0</v>
      </c>
      <c r="F170" s="8">
        <f t="shared" si="2"/>
        <v>0</v>
      </c>
      <c r="I170" s="1">
        <f>VALUE(IF(C170&lt;&gt;0,SUBSTITUTE(Лист1!E169,CHAR(160),""),0))</f>
        <v>0</v>
      </c>
    </row>
    <row r="171" spans="3:9" hidden="1" x14ac:dyDescent="0.3">
      <c r="C171">
        <f>IFERROR(IF(MID(Лист1!D170,1,3)="ИКЗ",CONCATENATE("Извещение пгз № ",MID(Лист1!D170,29,3)),0),0)</f>
        <v>0</v>
      </c>
      <c r="D171" s="11">
        <f>IF(C171&gt;0,MID(Лист1!D172,18,(LEN(Лист1!D172)-18)),0)</f>
        <v>0</v>
      </c>
      <c r="F171" s="8">
        <f t="shared" si="2"/>
        <v>0</v>
      </c>
      <c r="I171" s="1">
        <f>VALUE(IF(C171&lt;&gt;0,SUBSTITUTE(Лист1!E170,CHAR(160),""),0))</f>
        <v>0</v>
      </c>
    </row>
    <row r="172" spans="3:9" hidden="1" x14ac:dyDescent="0.3">
      <c r="C172">
        <f>IFERROR(IF(MID(Лист1!D171,1,3)="ИКЗ",CONCATENATE("Извещение пгз № ",MID(Лист1!D171,29,3)),0),0)</f>
        <v>0</v>
      </c>
      <c r="D172" s="11">
        <f>IF(C172&gt;0,MID(Лист1!D173,18,(LEN(Лист1!D173)-18)),0)</f>
        <v>0</v>
      </c>
      <c r="F172" s="8">
        <f t="shared" si="2"/>
        <v>0</v>
      </c>
      <c r="I172" s="1">
        <f>VALUE(IF(C172&lt;&gt;0,SUBSTITUTE(Лист1!E171,CHAR(160),""),0))</f>
        <v>0</v>
      </c>
    </row>
    <row r="173" spans="3:9" hidden="1" x14ac:dyDescent="0.3">
      <c r="C173">
        <f>IFERROR(IF(MID(Лист1!D172,1,3)="ИКЗ",CONCATENATE("Извещение пгз № ",MID(Лист1!D172,29,3)),0),0)</f>
        <v>0</v>
      </c>
      <c r="D173" s="11">
        <f>IF(C173&gt;0,MID(Лист1!D174,18,(LEN(Лист1!D174)-18)),0)</f>
        <v>0</v>
      </c>
      <c r="F173" s="8">
        <f t="shared" si="2"/>
        <v>0</v>
      </c>
      <c r="I173" s="1">
        <f>VALUE(IF(C173&lt;&gt;0,SUBSTITUTE(Лист1!E172,CHAR(160),""),0))</f>
        <v>0</v>
      </c>
    </row>
    <row r="174" spans="3:9" hidden="1" x14ac:dyDescent="0.3">
      <c r="C174">
        <f>IFERROR(IF(MID(Лист1!D173,1,3)="ИКЗ",CONCATENATE("Извещение пгз № ",MID(Лист1!D173,29,3)),0),0)</f>
        <v>0</v>
      </c>
      <c r="D174" s="11">
        <f>IF(C174&gt;0,MID(Лист1!D175,18,(LEN(Лист1!D175)-18)),0)</f>
        <v>0</v>
      </c>
      <c r="F174" s="8">
        <f t="shared" si="2"/>
        <v>0</v>
      </c>
      <c r="I174" s="1">
        <f>VALUE(IF(C174&lt;&gt;0,SUBSTITUTE(Лист1!E173,CHAR(160),""),0))</f>
        <v>0</v>
      </c>
    </row>
    <row r="175" spans="3:9" hidden="1" x14ac:dyDescent="0.3">
      <c r="C175">
        <f>IFERROR(IF(MID(Лист1!D174,1,3)="ИКЗ",CONCATENATE("Извещение пгз № ",MID(Лист1!D174,29,3)),0),0)</f>
        <v>0</v>
      </c>
      <c r="D175" s="11">
        <f>IF(C175&gt;0,MID(Лист1!D176,18,(LEN(Лист1!D176)-18)),0)</f>
        <v>0</v>
      </c>
      <c r="F175" s="8">
        <f t="shared" si="2"/>
        <v>0</v>
      </c>
      <c r="I175" s="1">
        <f>VALUE(IF(C175&lt;&gt;0,SUBSTITUTE(Лист1!E174,CHAR(160),""),0))</f>
        <v>0</v>
      </c>
    </row>
    <row r="176" spans="3:9" hidden="1" x14ac:dyDescent="0.3">
      <c r="C176">
        <f>IFERROR(IF(MID(Лист1!D175,1,3)="ИКЗ",CONCATENATE("Извещение пгз № ",MID(Лист1!D175,29,3)),0),0)</f>
        <v>0</v>
      </c>
      <c r="D176" s="11">
        <f>IF(C176&gt;0,MID(Лист1!D177,18,(LEN(Лист1!D177)-18)),0)</f>
        <v>0</v>
      </c>
      <c r="F176" s="8">
        <f t="shared" si="2"/>
        <v>0</v>
      </c>
      <c r="I176" s="1">
        <f>VALUE(IF(C176&lt;&gt;0,SUBSTITUTE(Лист1!E175,CHAR(160),""),0))</f>
        <v>0</v>
      </c>
    </row>
    <row r="177" spans="3:9" hidden="1" x14ac:dyDescent="0.3">
      <c r="C177">
        <f>IFERROR(IF(MID(Лист1!D176,1,3)="ИКЗ",CONCATENATE("Извещение пгз № ",MID(Лист1!D176,29,3)),0),0)</f>
        <v>0</v>
      </c>
      <c r="D177" s="11">
        <f>IF(C177&gt;0,MID(Лист1!D178,18,(LEN(Лист1!D178)-18)),0)</f>
        <v>0</v>
      </c>
      <c r="F177" s="8">
        <f t="shared" si="2"/>
        <v>0</v>
      </c>
      <c r="I177" s="1">
        <f>VALUE(IF(C177&lt;&gt;0,SUBSTITUTE(Лист1!E176,CHAR(160),""),0))</f>
        <v>0</v>
      </c>
    </row>
    <row r="178" spans="3:9" hidden="1" x14ac:dyDescent="0.3">
      <c r="C178">
        <f>IFERROR(IF(MID(Лист1!D177,1,3)="ИКЗ",CONCATENATE("Извещение пгз № ",MID(Лист1!D177,29,3)),0),0)</f>
        <v>0</v>
      </c>
      <c r="D178" s="11">
        <f>IF(C178&gt;0,MID(Лист1!D179,18,(LEN(Лист1!D179)-18)),0)</f>
        <v>0</v>
      </c>
      <c r="F178" s="8">
        <f t="shared" si="2"/>
        <v>0</v>
      </c>
      <c r="I178" s="1">
        <f>VALUE(IF(C178&lt;&gt;0,SUBSTITUTE(Лист1!E177,CHAR(160),""),0))</f>
        <v>0</v>
      </c>
    </row>
    <row r="179" spans="3:9" hidden="1" x14ac:dyDescent="0.3">
      <c r="C179">
        <f>IFERROR(IF(MID(Лист1!D178,1,3)="ИКЗ",CONCATENATE("Извещение пгз № ",MID(Лист1!D178,29,3)),0),0)</f>
        <v>0</v>
      </c>
      <c r="D179" s="11">
        <f>IF(C179&gt;0,MID(Лист1!D180,18,(LEN(Лист1!D180)-18)),0)</f>
        <v>0</v>
      </c>
      <c r="F179" s="8">
        <f t="shared" si="2"/>
        <v>0</v>
      </c>
      <c r="I179" s="1">
        <f>VALUE(IF(C179&lt;&gt;0,SUBSTITUTE(Лист1!E178,CHAR(160),""),0))</f>
        <v>0</v>
      </c>
    </row>
    <row r="180" spans="3:9" hidden="1" x14ac:dyDescent="0.3">
      <c r="C180">
        <f>IFERROR(IF(MID(Лист1!D179,1,3)="ИКЗ",CONCATENATE("Извещение пгз № ",MID(Лист1!D179,29,3)),0),0)</f>
        <v>0</v>
      </c>
      <c r="D180" s="11">
        <f>IF(C180&gt;0,MID(Лист1!D181,18,(LEN(Лист1!D181)-18)),0)</f>
        <v>0</v>
      </c>
      <c r="F180" s="8">
        <f t="shared" si="2"/>
        <v>0</v>
      </c>
      <c r="I180" s="1">
        <f>VALUE(IF(C180&lt;&gt;0,SUBSTITUTE(Лист1!E179,CHAR(160),""),0))</f>
        <v>0</v>
      </c>
    </row>
    <row r="181" spans="3:9" hidden="1" x14ac:dyDescent="0.3">
      <c r="C181">
        <f>IFERROR(IF(MID(Лист1!D180,1,3)="ИКЗ",CONCATENATE("Извещение пгз № ",MID(Лист1!D180,29,3)),0),0)</f>
        <v>0</v>
      </c>
      <c r="D181" s="11">
        <f>IF(C181&gt;0,MID(Лист1!D182,18,(LEN(Лист1!D182)-18)),0)</f>
        <v>0</v>
      </c>
      <c r="F181" s="8">
        <f t="shared" si="2"/>
        <v>0</v>
      </c>
      <c r="I181" s="1">
        <f>VALUE(IF(C181&lt;&gt;0,SUBSTITUTE(Лист1!E180,CHAR(160),""),0))</f>
        <v>0</v>
      </c>
    </row>
    <row r="182" spans="3:9" hidden="1" x14ac:dyDescent="0.3">
      <c r="C182">
        <f>IFERROR(IF(MID(Лист1!D181,1,3)="ИКЗ",CONCATENATE("Извещение пгз № ",MID(Лист1!D181,29,3)),0),0)</f>
        <v>0</v>
      </c>
      <c r="D182" s="11">
        <f>IF(C182&gt;0,MID(Лист1!D183,18,(LEN(Лист1!D183)-18)),0)</f>
        <v>0</v>
      </c>
      <c r="F182" s="8">
        <f t="shared" si="2"/>
        <v>0</v>
      </c>
      <c r="I182" s="1">
        <f>VALUE(IF(C182&lt;&gt;0,SUBSTITUTE(Лист1!E181,CHAR(160),""),0))</f>
        <v>0</v>
      </c>
    </row>
    <row r="183" spans="3:9" hidden="1" x14ac:dyDescent="0.3">
      <c r="C183">
        <f>IFERROR(IF(MID(Лист1!D182,1,3)="ИКЗ",CONCATENATE("Извещение пгз № ",MID(Лист1!D182,29,3)),0),0)</f>
        <v>0</v>
      </c>
      <c r="D183" s="11">
        <f>IF(C183&gt;0,MID(Лист1!D184,18,(LEN(Лист1!D184)-18)),0)</f>
        <v>0</v>
      </c>
      <c r="F183" s="8">
        <f t="shared" si="2"/>
        <v>0</v>
      </c>
      <c r="I183" s="1">
        <f>VALUE(IF(C183&lt;&gt;0,SUBSTITUTE(Лист1!E182,CHAR(160),""),0))</f>
        <v>0</v>
      </c>
    </row>
    <row r="184" spans="3:9" hidden="1" x14ac:dyDescent="0.3">
      <c r="C184">
        <f>IFERROR(IF(MID(Лист1!D183,1,3)="ИКЗ",CONCATENATE("Извещение пгз № ",MID(Лист1!D183,29,3)),0),0)</f>
        <v>0</v>
      </c>
      <c r="D184" s="11">
        <f>IF(C184&gt;0,MID(Лист1!D185,18,(LEN(Лист1!D185)-18)),0)</f>
        <v>0</v>
      </c>
      <c r="F184" s="8">
        <f t="shared" si="2"/>
        <v>0</v>
      </c>
      <c r="I184" s="1">
        <f>VALUE(IF(C184&lt;&gt;0,SUBSTITUTE(Лист1!E183,CHAR(160),""),0))</f>
        <v>0</v>
      </c>
    </row>
    <row r="185" spans="3:9" hidden="1" x14ac:dyDescent="0.3">
      <c r="C185">
        <f>IFERROR(IF(MID(Лист1!D184,1,3)="ИКЗ",CONCATENATE("Извещение пгз № ",MID(Лист1!D184,29,3)),0),0)</f>
        <v>0</v>
      </c>
      <c r="D185" s="11">
        <f>IF(C185&gt;0,MID(Лист1!D186,18,(LEN(Лист1!D186)-18)),0)</f>
        <v>0</v>
      </c>
      <c r="F185" s="8">
        <f t="shared" si="2"/>
        <v>0</v>
      </c>
      <c r="I185" s="1">
        <f>VALUE(IF(C185&lt;&gt;0,SUBSTITUTE(Лист1!E184,CHAR(160),""),0))</f>
        <v>0</v>
      </c>
    </row>
    <row r="186" spans="3:9" hidden="1" x14ac:dyDescent="0.3">
      <c r="C186">
        <f>IFERROR(IF(MID(Лист1!D185,1,3)="ИКЗ",CONCATENATE("Извещение пгз № ",MID(Лист1!D185,29,3)),0),0)</f>
        <v>0</v>
      </c>
      <c r="D186" s="11">
        <f>IF(C186&gt;0,MID(Лист1!D187,18,(LEN(Лист1!D187)-18)),0)</f>
        <v>0</v>
      </c>
      <c r="F186" s="8">
        <f t="shared" si="2"/>
        <v>0</v>
      </c>
      <c r="I186" s="1">
        <f>VALUE(IF(C186&lt;&gt;0,SUBSTITUTE(Лист1!E185,CHAR(160),""),0))</f>
        <v>0</v>
      </c>
    </row>
    <row r="187" spans="3:9" hidden="1" x14ac:dyDescent="0.3">
      <c r="C187">
        <f>IFERROR(IF(MID(Лист1!D186,1,3)="ИКЗ",CONCATENATE("Извещение пгз № ",MID(Лист1!D186,29,3)),0),0)</f>
        <v>0</v>
      </c>
      <c r="D187" s="11">
        <f>IF(C187&gt;0,MID(Лист1!D188,18,(LEN(Лист1!D188)-18)),0)</f>
        <v>0</v>
      </c>
      <c r="F187" s="8">
        <f t="shared" si="2"/>
        <v>0</v>
      </c>
      <c r="I187" s="1">
        <f>VALUE(IF(C187&lt;&gt;0,SUBSTITUTE(Лист1!E186,CHAR(160),""),0))</f>
        <v>0</v>
      </c>
    </row>
    <row r="188" spans="3:9" hidden="1" x14ac:dyDescent="0.3">
      <c r="C188">
        <f>IFERROR(IF(MID(Лист1!D187,1,3)="ИКЗ",CONCATENATE("Извещение пгз № ",MID(Лист1!D187,29,3)),0),0)</f>
        <v>0</v>
      </c>
      <c r="D188" s="11">
        <f>IF(C188&gt;0,MID(Лист1!D189,18,(LEN(Лист1!D189)-18)),0)</f>
        <v>0</v>
      </c>
      <c r="F188" s="8">
        <f t="shared" si="2"/>
        <v>0</v>
      </c>
      <c r="I188" s="1">
        <f>VALUE(IF(C188&lt;&gt;0,SUBSTITUTE(Лист1!E187,CHAR(160),""),0))</f>
        <v>0</v>
      </c>
    </row>
    <row r="189" spans="3:9" hidden="1" x14ac:dyDescent="0.3">
      <c r="C189">
        <f>IFERROR(IF(MID(Лист1!D188,1,3)="ИКЗ",CONCATENATE("Извещение пгз № ",MID(Лист1!D188,29,3)),0),0)</f>
        <v>0</v>
      </c>
      <c r="D189" s="11">
        <f>IF(C189&gt;0,MID(Лист1!D190,18,(LEN(Лист1!D190)-18)),0)</f>
        <v>0</v>
      </c>
      <c r="F189" s="8">
        <f t="shared" si="2"/>
        <v>0</v>
      </c>
      <c r="I189" s="1">
        <f>VALUE(IF(C189&lt;&gt;0,SUBSTITUTE(Лист1!E188,CHAR(160),""),0))</f>
        <v>0</v>
      </c>
    </row>
    <row r="190" spans="3:9" ht="21.6" hidden="1" x14ac:dyDescent="0.3">
      <c r="C190">
        <f>IFERROR(IF(MID(Лист1!D189,1,3)="ИКЗ",CONCATENATE("Извещение пгз № ",MID(Лист1!D189,29,3)),0),0)</f>
        <v>0</v>
      </c>
      <c r="D190" s="11">
        <f>IF(C190&gt;0,MID(Лист1!D191,18,(LEN(Лист1!D191)-18)),0)</f>
        <v>0</v>
      </c>
      <c r="F190" s="8">
        <f t="shared" si="2"/>
        <v>0</v>
      </c>
      <c r="I190" s="1">
        <f>VALUE(IF(C190&lt;&gt;0,SUBSTITUTE(Лист1!E189,CHAR(160),""),0))</f>
        <v>0</v>
      </c>
    </row>
    <row r="191" spans="3:9" hidden="1" x14ac:dyDescent="0.3">
      <c r="C191">
        <f>IFERROR(IF(MID(Лист1!D190,1,3)="ИКЗ",CONCATENATE("Извещение пгз № ",MID(Лист1!D190,29,3)),0),0)</f>
        <v>0</v>
      </c>
      <c r="D191" s="11">
        <f>IF(C191&gt;0,MID(Лист1!D192,18,(LEN(Лист1!D192)-18)),0)</f>
        <v>0</v>
      </c>
      <c r="F191" s="8">
        <f t="shared" si="2"/>
        <v>0</v>
      </c>
      <c r="I191" s="1">
        <f>VALUE(IF(C191&lt;&gt;0,SUBSTITUTE(Лист1!E190,CHAR(160),""),0))</f>
        <v>0</v>
      </c>
    </row>
    <row r="192" spans="3:9" hidden="1" x14ac:dyDescent="0.3">
      <c r="C192">
        <f>IFERROR(IF(MID(Лист1!D191,1,3)="ИКЗ",CONCATENATE("Извещение пгз № ",MID(Лист1!D191,29,3)),0),0)</f>
        <v>0</v>
      </c>
      <c r="D192" s="11">
        <f>IF(C192&gt;0,MID(Лист1!D193,18,(LEN(Лист1!D193)-18)),0)</f>
        <v>0</v>
      </c>
      <c r="F192" s="8">
        <f t="shared" si="2"/>
        <v>0</v>
      </c>
      <c r="I192" s="1">
        <f>VALUE(IF(C192&lt;&gt;0,SUBSTITUTE(Лист1!E191,CHAR(160),""),0))</f>
        <v>0</v>
      </c>
    </row>
    <row r="193" spans="3:9" hidden="1" x14ac:dyDescent="0.3">
      <c r="C193">
        <f>IFERROR(IF(MID(Лист1!D192,1,3)="ИКЗ",CONCATENATE("Извещение пгз № ",MID(Лист1!D192,29,3)),0),0)</f>
        <v>0</v>
      </c>
      <c r="D193" s="11">
        <f>IF(C193&gt;0,MID(Лист1!D194,18,(LEN(Лист1!D194)-18)),0)</f>
        <v>0</v>
      </c>
      <c r="F193" s="8">
        <f t="shared" si="2"/>
        <v>0</v>
      </c>
      <c r="I193" s="1">
        <f>VALUE(IF(C193&lt;&gt;0,SUBSTITUTE(Лист1!E192,CHAR(160),""),0))</f>
        <v>0</v>
      </c>
    </row>
    <row r="194" spans="3:9" hidden="1" x14ac:dyDescent="0.3">
      <c r="C194">
        <f>IFERROR(IF(MID(Лист1!D193,1,3)="ИКЗ",CONCATENATE("Извещение пгз № ",MID(Лист1!D193,29,3)),0),0)</f>
        <v>0</v>
      </c>
      <c r="D194" s="11">
        <f>IF(C194&gt;0,MID(Лист1!D195,18,(LEN(Лист1!D195)-18)),0)</f>
        <v>0</v>
      </c>
      <c r="F194" s="8">
        <f t="shared" si="2"/>
        <v>0</v>
      </c>
      <c r="I194" s="1">
        <f>VALUE(IF(C194&lt;&gt;0,SUBSTITUTE(Лист1!E193,CHAR(160),""),0))</f>
        <v>0</v>
      </c>
    </row>
    <row r="195" spans="3:9" hidden="1" x14ac:dyDescent="0.3">
      <c r="C195">
        <f>IFERROR(IF(MID(Лист1!D194,1,3)="ИКЗ",CONCATENATE("Извещение пгз № ",MID(Лист1!D194,29,3)),0),0)</f>
        <v>0</v>
      </c>
      <c r="D195" s="11">
        <f>IF(C195&gt;0,MID(Лист1!D196,18,(LEN(Лист1!D196)-18)),0)</f>
        <v>0</v>
      </c>
      <c r="F195" s="8">
        <f t="shared" si="2"/>
        <v>0</v>
      </c>
      <c r="I195" s="1">
        <f>VALUE(IF(C195&lt;&gt;0,SUBSTITUTE(Лист1!E194,CHAR(160),""),0))</f>
        <v>0</v>
      </c>
    </row>
    <row r="196" spans="3:9" hidden="1" x14ac:dyDescent="0.3">
      <c r="C196">
        <f>IFERROR(IF(MID(Лист1!D195,1,3)="ИКЗ",CONCATENATE("Извещение пгз № ",MID(Лист1!D195,29,3)),0),0)</f>
        <v>0</v>
      </c>
      <c r="D196" s="11">
        <f>IF(C196&gt;0,MID(Лист1!D197,18,(LEN(Лист1!D197)-18)),0)</f>
        <v>0</v>
      </c>
      <c r="F196" s="8">
        <f t="shared" si="2"/>
        <v>0</v>
      </c>
      <c r="I196" s="1">
        <f>VALUE(IF(C196&lt;&gt;0,SUBSTITUTE(Лист1!E195,CHAR(160),""),0))</f>
        <v>0</v>
      </c>
    </row>
    <row r="197" spans="3:9" hidden="1" x14ac:dyDescent="0.3">
      <c r="C197">
        <f>IFERROR(IF(MID(Лист1!D196,1,3)="ИКЗ",CONCATENATE("Извещение пгз № ",MID(Лист1!D196,29,3)),0),0)</f>
        <v>0</v>
      </c>
      <c r="D197" s="11">
        <f>IF(C197&gt;0,MID(Лист1!D198,18,(LEN(Лист1!D198)-18)),0)</f>
        <v>0</v>
      </c>
      <c r="F197" s="8">
        <f t="shared" ref="F197:F257" si="3">IF(C197&gt;0,$F$3,0)</f>
        <v>0</v>
      </c>
      <c r="I197" s="1">
        <f>VALUE(IF(C197&lt;&gt;0,SUBSTITUTE(Лист1!E196,CHAR(160),""),0))</f>
        <v>0</v>
      </c>
    </row>
    <row r="198" spans="3:9" hidden="1" x14ac:dyDescent="0.3">
      <c r="C198">
        <f>IFERROR(IF(MID(Лист1!D197,1,3)="ИКЗ",CONCATENATE("Извещение пгз № ",MID(Лист1!D197,29,3)),0),0)</f>
        <v>0</v>
      </c>
      <c r="D198" s="11">
        <f>IF(C198&gt;0,MID(Лист1!D199,18,(LEN(Лист1!D199)-18)),0)</f>
        <v>0</v>
      </c>
      <c r="F198" s="8">
        <f t="shared" si="3"/>
        <v>0</v>
      </c>
      <c r="I198" s="1">
        <f>VALUE(IF(C198&lt;&gt;0,SUBSTITUTE(Лист1!E197,CHAR(160),""),0))</f>
        <v>0</v>
      </c>
    </row>
    <row r="199" spans="3:9" hidden="1" x14ac:dyDescent="0.3">
      <c r="C199">
        <f>IFERROR(IF(MID(Лист1!D198,1,3)="ИКЗ",CONCATENATE("Извещение пгз № ",MID(Лист1!D198,29,3)),0),0)</f>
        <v>0</v>
      </c>
      <c r="D199" s="11">
        <f>IF(C199&gt;0,MID(Лист1!D200,18,(LEN(Лист1!D200)-18)),0)</f>
        <v>0</v>
      </c>
      <c r="F199" s="8">
        <f t="shared" si="3"/>
        <v>0</v>
      </c>
      <c r="I199" s="1">
        <f>VALUE(IF(C199&lt;&gt;0,SUBSTITUTE(Лист1!E198,CHAR(160),""),0))</f>
        <v>0</v>
      </c>
    </row>
    <row r="200" spans="3:9" hidden="1" x14ac:dyDescent="0.3">
      <c r="C200">
        <f>IFERROR(IF(MID(Лист1!D199,1,3)="ИКЗ",CONCATENATE("Извещение пгз № ",MID(Лист1!D199,29,3)),0),0)</f>
        <v>0</v>
      </c>
      <c r="D200" s="11">
        <f>IF(C200&gt;0,MID(Лист1!D201,18,(LEN(Лист1!D201)-18)),0)</f>
        <v>0</v>
      </c>
      <c r="F200" s="8">
        <f t="shared" si="3"/>
        <v>0</v>
      </c>
      <c r="I200" s="1">
        <f>VALUE(IF(C200&lt;&gt;0,SUBSTITUTE(Лист1!E199,CHAR(160),""),0))</f>
        <v>0</v>
      </c>
    </row>
    <row r="201" spans="3:9" hidden="1" x14ac:dyDescent="0.3">
      <c r="C201">
        <f>IFERROR(IF(MID(Лист1!D200,1,3)="ИКЗ",CONCATENATE("Извещение пгз № ",MID(Лист1!D200,29,3)),0),0)</f>
        <v>0</v>
      </c>
      <c r="D201" s="11">
        <f>IF(C201&gt;0,MID(Лист1!D202,18,(LEN(Лист1!D202)-18)),0)</f>
        <v>0</v>
      </c>
      <c r="F201" s="8">
        <f t="shared" si="3"/>
        <v>0</v>
      </c>
      <c r="I201" s="1">
        <f>VALUE(IF(C201&lt;&gt;0,SUBSTITUTE(Лист1!E200,CHAR(160),""),0))</f>
        <v>0</v>
      </c>
    </row>
    <row r="202" spans="3:9" ht="21.6" hidden="1" x14ac:dyDescent="0.3">
      <c r="C202">
        <f>IFERROR(IF(MID(Лист1!D201,1,3)="ИКЗ",CONCATENATE("Извещение пгз № ",MID(Лист1!D201,29,3)),0),0)</f>
        <v>0</v>
      </c>
      <c r="D202" s="11">
        <f>IF(C202&gt;0,MID(Лист1!D203,18,(LEN(Лист1!D203)-18)),0)</f>
        <v>0</v>
      </c>
      <c r="F202" s="8">
        <f t="shared" si="3"/>
        <v>0</v>
      </c>
      <c r="I202" s="1">
        <f>VALUE(IF(C202&lt;&gt;0,SUBSTITUTE(Лист1!E201,CHAR(160),""),0))</f>
        <v>0</v>
      </c>
    </row>
    <row r="203" spans="3:9" hidden="1" x14ac:dyDescent="0.3">
      <c r="C203">
        <f>IFERROR(IF(MID(Лист1!D202,1,3)="ИКЗ",CONCATENATE("Извещение пгз № ",MID(Лист1!D202,29,3)),0),0)</f>
        <v>0</v>
      </c>
      <c r="D203" s="11">
        <f>IF(C203&gt;0,MID(Лист1!D204,18,(LEN(Лист1!D204)-18)),0)</f>
        <v>0</v>
      </c>
      <c r="F203" s="8">
        <f t="shared" si="3"/>
        <v>0</v>
      </c>
      <c r="I203" s="1">
        <f>VALUE(IF(C203&lt;&gt;0,SUBSTITUTE(Лист1!E202,CHAR(160),""),0))</f>
        <v>0</v>
      </c>
    </row>
    <row r="204" spans="3:9" hidden="1" x14ac:dyDescent="0.3">
      <c r="C204">
        <f>IFERROR(IF(MID(Лист1!D203,1,3)="ИКЗ",CONCATENATE("Извещение пгз № ",MID(Лист1!D203,29,3)),0),0)</f>
        <v>0</v>
      </c>
      <c r="D204" s="11">
        <f>IF(C204&gt;0,MID(Лист1!D205,18,(LEN(Лист1!D205)-18)),0)</f>
        <v>0</v>
      </c>
      <c r="F204" s="8">
        <f t="shared" si="3"/>
        <v>0</v>
      </c>
      <c r="I204" s="1">
        <f>VALUE(IF(C204&lt;&gt;0,SUBSTITUTE(Лист1!E203,CHAR(160),""),0))</f>
        <v>0</v>
      </c>
    </row>
    <row r="205" spans="3:9" hidden="1" x14ac:dyDescent="0.3">
      <c r="C205">
        <f>IFERROR(IF(MID(Лист1!D204,1,3)="ИКЗ",CONCATENATE("Извещение пгз № ",MID(Лист1!D204,29,3)),0),0)</f>
        <v>0</v>
      </c>
      <c r="D205" s="11">
        <f>IF(C205&gt;0,MID(Лист1!D206,18,(LEN(Лист1!D206)-18)),0)</f>
        <v>0</v>
      </c>
      <c r="F205" s="8">
        <f t="shared" si="3"/>
        <v>0</v>
      </c>
      <c r="I205" s="1">
        <f>VALUE(IF(C205&lt;&gt;0,SUBSTITUTE(Лист1!E204,CHAR(160),""),0))</f>
        <v>0</v>
      </c>
    </row>
    <row r="206" spans="3:9" hidden="1" x14ac:dyDescent="0.3">
      <c r="C206">
        <f>IFERROR(IF(MID(Лист1!D205,1,3)="ИКЗ",CONCATENATE("Извещение пгз № ",MID(Лист1!D205,29,3)),0),0)</f>
        <v>0</v>
      </c>
      <c r="D206" s="11">
        <f>IF(C206&gt;0,MID(Лист1!D207,18,(LEN(Лист1!D207)-18)),0)</f>
        <v>0</v>
      </c>
      <c r="F206" s="8">
        <f t="shared" si="3"/>
        <v>0</v>
      </c>
      <c r="I206" s="1">
        <f>VALUE(IF(C206&lt;&gt;0,SUBSTITUTE(Лист1!E205,CHAR(160),""),0))</f>
        <v>0</v>
      </c>
    </row>
    <row r="207" spans="3:9" hidden="1" x14ac:dyDescent="0.3">
      <c r="C207">
        <f>IFERROR(IF(MID(Лист1!D206,1,3)="ИКЗ",CONCATENATE("Извещение пгз № ",MID(Лист1!D206,29,3)),0),0)</f>
        <v>0</v>
      </c>
      <c r="D207" s="11">
        <f>IF(C207&gt;0,MID(Лист1!D208,18,(LEN(Лист1!D208)-18)),0)</f>
        <v>0</v>
      </c>
      <c r="F207" s="8">
        <f t="shared" si="3"/>
        <v>0</v>
      </c>
      <c r="I207" s="1">
        <f>VALUE(IF(C207&lt;&gt;0,SUBSTITUTE(Лист1!E206,CHAR(160),""),0))</f>
        <v>0</v>
      </c>
    </row>
    <row r="208" spans="3:9" hidden="1" x14ac:dyDescent="0.3">
      <c r="C208">
        <f>IFERROR(IF(MID(Лист1!D207,1,3)="ИКЗ",CONCATENATE("Извещение пгз № ",MID(Лист1!D207,29,3)),0),0)</f>
        <v>0</v>
      </c>
      <c r="D208" s="11">
        <f>IF(C208&gt;0,MID(Лист1!D209,18,(LEN(Лист1!D209)-18)),0)</f>
        <v>0</v>
      </c>
      <c r="F208" s="8">
        <f t="shared" si="3"/>
        <v>0</v>
      </c>
      <c r="I208" s="1">
        <f>VALUE(IF(C208&lt;&gt;0,SUBSTITUTE(Лист1!E207,CHAR(160),""),0))</f>
        <v>0</v>
      </c>
    </row>
    <row r="209" spans="3:9" hidden="1" x14ac:dyDescent="0.3">
      <c r="C209">
        <f>IFERROR(IF(MID(Лист1!D208,1,3)="ИКЗ",CONCATENATE("Извещение пгз № ",MID(Лист1!D208,29,3)),0),0)</f>
        <v>0</v>
      </c>
      <c r="D209" s="11">
        <f>IF(C209&gt;0,MID(Лист1!D210,18,(LEN(Лист1!D210)-18)),0)</f>
        <v>0</v>
      </c>
      <c r="F209" s="8">
        <f t="shared" si="3"/>
        <v>0</v>
      </c>
      <c r="I209" s="1">
        <f>VALUE(IF(C209&lt;&gt;0,SUBSTITUTE(Лист1!E208,CHAR(160),""),0))</f>
        <v>0</v>
      </c>
    </row>
    <row r="210" spans="3:9" hidden="1" x14ac:dyDescent="0.3">
      <c r="C210">
        <f>IFERROR(IF(MID(Лист1!D209,1,3)="ИКЗ",CONCATENATE("Извещение пгз № ",MID(Лист1!D209,29,3)),0),0)</f>
        <v>0</v>
      </c>
      <c r="D210" s="11">
        <f>IF(C210&gt;0,MID(Лист1!D211,18,(LEN(Лист1!D211)-18)),0)</f>
        <v>0</v>
      </c>
      <c r="F210" s="8">
        <f t="shared" si="3"/>
        <v>0</v>
      </c>
      <c r="I210" s="1">
        <f>VALUE(IF(C210&lt;&gt;0,SUBSTITUTE(Лист1!E209,CHAR(160),""),0))</f>
        <v>0</v>
      </c>
    </row>
    <row r="211" spans="3:9" hidden="1" x14ac:dyDescent="0.3">
      <c r="C211">
        <f>IFERROR(IF(MID(Лист1!D210,1,3)="ИКЗ",CONCATENATE("Извещение пгз № ",MID(Лист1!D210,29,3)),0),0)</f>
        <v>0</v>
      </c>
      <c r="D211" s="11">
        <f>IF(C211&gt;0,MID(Лист1!D212,18,(LEN(Лист1!D212)-18)),0)</f>
        <v>0</v>
      </c>
      <c r="F211" s="8">
        <f t="shared" si="3"/>
        <v>0</v>
      </c>
      <c r="I211" s="1">
        <f>VALUE(IF(C211&lt;&gt;0,SUBSTITUTE(Лист1!E210,CHAR(160),""),0))</f>
        <v>0</v>
      </c>
    </row>
    <row r="212" spans="3:9" hidden="1" x14ac:dyDescent="0.3">
      <c r="C212">
        <f>IFERROR(IF(MID(Лист1!D211,1,3)="ИКЗ",CONCATENATE("Извещение пгз № ",MID(Лист1!D211,29,3)),0),0)</f>
        <v>0</v>
      </c>
      <c r="D212" s="11">
        <f>IF(C212&gt;0,MID(Лист1!D213,18,(LEN(Лист1!D213)-18)),0)</f>
        <v>0</v>
      </c>
      <c r="F212" s="8">
        <f t="shared" si="3"/>
        <v>0</v>
      </c>
      <c r="I212" s="1">
        <f>VALUE(IF(C212&lt;&gt;0,SUBSTITUTE(Лист1!E211,CHAR(160),""),0))</f>
        <v>0</v>
      </c>
    </row>
    <row r="213" spans="3:9" hidden="1" x14ac:dyDescent="0.3">
      <c r="C213">
        <f>IFERROR(IF(MID(Лист1!D212,1,3)="ИКЗ",CONCATENATE("Извещение пгз № ",MID(Лист1!D212,29,3)),0),0)</f>
        <v>0</v>
      </c>
      <c r="D213" s="11">
        <f>IF(C213&gt;0,MID(Лист1!D214,18,(LEN(Лист1!D214)-18)),0)</f>
        <v>0</v>
      </c>
      <c r="F213" s="8">
        <f t="shared" si="3"/>
        <v>0</v>
      </c>
      <c r="I213" s="1">
        <f>VALUE(IF(C213&lt;&gt;0,SUBSTITUTE(Лист1!E212,CHAR(160),""),0))</f>
        <v>0</v>
      </c>
    </row>
    <row r="214" spans="3:9" hidden="1" x14ac:dyDescent="0.3">
      <c r="C214">
        <f>IFERROR(IF(MID(Лист1!D213,1,3)="ИКЗ",CONCATENATE("Извещение пгз № ",MID(Лист1!D213,29,3)),0),0)</f>
        <v>0</v>
      </c>
      <c r="D214" s="11">
        <f>IF(C214&gt;0,MID(Лист1!D215,18,(LEN(Лист1!D215)-18)),0)</f>
        <v>0</v>
      </c>
      <c r="F214" s="8">
        <f t="shared" si="3"/>
        <v>0</v>
      </c>
      <c r="I214" s="1">
        <f>VALUE(IF(C214&lt;&gt;0,SUBSTITUTE(Лист1!E213,CHAR(160),""),0))</f>
        <v>0</v>
      </c>
    </row>
    <row r="215" spans="3:9" hidden="1" x14ac:dyDescent="0.3">
      <c r="C215">
        <f>IFERROR(IF(MID(Лист1!D214,1,3)="ИКЗ",CONCATENATE("Извещение пгз № ",MID(Лист1!D214,29,3)),0),0)</f>
        <v>0</v>
      </c>
      <c r="D215" s="11">
        <f>IF(C215&gt;0,MID(Лист1!D216,18,(LEN(Лист1!D216)-18)),0)</f>
        <v>0</v>
      </c>
      <c r="F215" s="8">
        <f t="shared" si="3"/>
        <v>0</v>
      </c>
      <c r="I215" s="1">
        <f>VALUE(IF(C215&lt;&gt;0,SUBSTITUTE(Лист1!E214,CHAR(160),""),0))</f>
        <v>0</v>
      </c>
    </row>
    <row r="216" spans="3:9" hidden="1" x14ac:dyDescent="0.3">
      <c r="C216">
        <f>IFERROR(IF(MID(Лист1!D215,1,3)="ИКЗ",CONCATENATE("Извещение пгз № ",MID(Лист1!D215,29,3)),0),0)</f>
        <v>0</v>
      </c>
      <c r="D216" s="11">
        <f>IF(C216&gt;0,MID(Лист1!D217,18,(LEN(Лист1!D217)-18)),0)</f>
        <v>0</v>
      </c>
      <c r="F216" s="8">
        <f t="shared" si="3"/>
        <v>0</v>
      </c>
      <c r="I216" s="1">
        <f>VALUE(IF(C216&lt;&gt;0,SUBSTITUTE(Лист1!E215,CHAR(160),""),0))</f>
        <v>0</v>
      </c>
    </row>
    <row r="217" spans="3:9" hidden="1" x14ac:dyDescent="0.3">
      <c r="C217">
        <f>IFERROR(IF(MID(Лист1!D216,1,3)="ИКЗ",CONCATENATE("Извещение пгз № ",MID(Лист1!D216,29,3)),0),0)</f>
        <v>0</v>
      </c>
      <c r="D217" s="11">
        <f>IF(C217&gt;0,MID(Лист1!D218,18,(LEN(Лист1!D218)-18)),0)</f>
        <v>0</v>
      </c>
      <c r="F217" s="8">
        <f t="shared" si="3"/>
        <v>0</v>
      </c>
      <c r="I217" s="1">
        <f>VALUE(IF(C217&lt;&gt;0,SUBSTITUTE(Лист1!E216,CHAR(160),""),0))</f>
        <v>0</v>
      </c>
    </row>
    <row r="218" spans="3:9" hidden="1" x14ac:dyDescent="0.3">
      <c r="C218">
        <f>IFERROR(IF(MID(Лист1!D217,1,3)="ИКЗ",CONCATENATE("Извещение пгз № ",MID(Лист1!D217,29,3)),0),0)</f>
        <v>0</v>
      </c>
      <c r="D218" s="11">
        <f>IF(C218&gt;0,MID(Лист1!D219,18,(LEN(Лист1!D219)-18)),0)</f>
        <v>0</v>
      </c>
      <c r="F218" s="8">
        <f t="shared" si="3"/>
        <v>0</v>
      </c>
      <c r="I218" s="1">
        <f>VALUE(IF(C218&lt;&gt;0,SUBSTITUTE(Лист1!E217,CHAR(160),""),0))</f>
        <v>0</v>
      </c>
    </row>
    <row r="219" spans="3:9" hidden="1" x14ac:dyDescent="0.3">
      <c r="C219">
        <f>IFERROR(IF(MID(Лист1!D218,1,3)="ИКЗ",CONCATENATE("Извещение пгз № ",MID(Лист1!D218,29,3)),0),0)</f>
        <v>0</v>
      </c>
      <c r="D219" s="11">
        <f>IF(C219&gt;0,MID(Лист1!D220,18,(LEN(Лист1!D220)-18)),0)</f>
        <v>0</v>
      </c>
      <c r="F219" s="8">
        <f t="shared" si="3"/>
        <v>0</v>
      </c>
      <c r="I219" s="1">
        <f>VALUE(IF(C219&lt;&gt;0,SUBSTITUTE(Лист1!E218,CHAR(160),""),0))</f>
        <v>0</v>
      </c>
    </row>
    <row r="220" spans="3:9" hidden="1" x14ac:dyDescent="0.3">
      <c r="C220">
        <f>IFERROR(IF(MID(Лист1!D219,1,3)="ИКЗ",CONCATENATE("Извещение пгз № ",MID(Лист1!D219,29,3)),0),0)</f>
        <v>0</v>
      </c>
      <c r="D220" s="11">
        <f>IF(C220&gt;0,MID(Лист1!D221,18,(LEN(Лист1!D221)-18)),0)</f>
        <v>0</v>
      </c>
      <c r="F220" s="8">
        <f t="shared" si="3"/>
        <v>0</v>
      </c>
      <c r="I220" s="1">
        <f>VALUE(IF(C220&lt;&gt;0,SUBSTITUTE(Лист1!E219,CHAR(160),""),0))</f>
        <v>0</v>
      </c>
    </row>
    <row r="221" spans="3:9" hidden="1" x14ac:dyDescent="0.3">
      <c r="C221">
        <f>IFERROR(IF(MID(Лист1!D220,1,3)="ИКЗ",CONCATENATE("Извещение пгз № ",MID(Лист1!D220,29,3)),0),0)</f>
        <v>0</v>
      </c>
      <c r="D221" s="11">
        <f>IF(C221&gt;0,MID(Лист1!D222,18,(LEN(Лист1!D222)-18)),0)</f>
        <v>0</v>
      </c>
      <c r="F221" s="8">
        <f t="shared" si="3"/>
        <v>0</v>
      </c>
      <c r="I221" s="1">
        <f>VALUE(IF(C221&lt;&gt;0,SUBSTITUTE(Лист1!E220,CHAR(160),""),0))</f>
        <v>0</v>
      </c>
    </row>
    <row r="222" spans="3:9" hidden="1" x14ac:dyDescent="0.3">
      <c r="C222">
        <f>IFERROR(IF(MID(Лист1!D221,1,3)="ИКЗ",CONCATENATE("Извещение пгз № ",MID(Лист1!D221,29,3)),0),0)</f>
        <v>0</v>
      </c>
      <c r="D222" s="11">
        <f>IF(C222&gt;0,MID(Лист1!D223,18,(LEN(Лист1!D223)-18)),0)</f>
        <v>0</v>
      </c>
      <c r="F222" s="8">
        <f t="shared" si="3"/>
        <v>0</v>
      </c>
      <c r="I222" s="1">
        <f>VALUE(IF(C222&lt;&gt;0,SUBSTITUTE(Лист1!E221,CHAR(160),""),0))</f>
        <v>0</v>
      </c>
    </row>
    <row r="223" spans="3:9" hidden="1" x14ac:dyDescent="0.3">
      <c r="C223">
        <f>IFERROR(IF(MID(Лист1!D222,1,3)="ИКЗ",CONCATENATE("Извещение пгз № ",MID(Лист1!D222,29,3)),0),0)</f>
        <v>0</v>
      </c>
      <c r="D223" s="11">
        <f>IF(C223&gt;0,MID(Лист1!D224,18,(LEN(Лист1!D224)-18)),0)</f>
        <v>0</v>
      </c>
      <c r="F223" s="8">
        <f t="shared" si="3"/>
        <v>0</v>
      </c>
      <c r="I223" s="1">
        <f>VALUE(IF(C223&lt;&gt;0,SUBSTITUTE(Лист1!E222,CHAR(160),""),0))</f>
        <v>0</v>
      </c>
    </row>
    <row r="224" spans="3:9" hidden="1" x14ac:dyDescent="0.3">
      <c r="C224">
        <f>IFERROR(IF(MID(Лист1!D223,1,3)="ИКЗ",CONCATENATE("Извещение пгз № ",MID(Лист1!D223,29,3)),0),0)</f>
        <v>0</v>
      </c>
      <c r="D224" s="11">
        <f>IF(C224&gt;0,MID(Лист1!D225,18,(LEN(Лист1!D225)-18)),0)</f>
        <v>0</v>
      </c>
      <c r="F224" s="8">
        <f t="shared" si="3"/>
        <v>0</v>
      </c>
      <c r="I224" s="1">
        <f>VALUE(IF(C224&lt;&gt;0,SUBSTITUTE(Лист1!E223,CHAR(160),""),0))</f>
        <v>0</v>
      </c>
    </row>
    <row r="225" spans="3:9" hidden="1" x14ac:dyDescent="0.3">
      <c r="C225">
        <f>IFERROR(IF(MID(Лист1!D224,1,3)="ИКЗ",CONCATENATE("Извещение пгз № ",MID(Лист1!D224,29,3)),0),0)</f>
        <v>0</v>
      </c>
      <c r="D225" s="11">
        <f>IF(C225&gt;0,MID(Лист1!D226,18,(LEN(Лист1!D226)-18)),0)</f>
        <v>0</v>
      </c>
      <c r="F225" s="8">
        <f t="shared" si="3"/>
        <v>0</v>
      </c>
      <c r="I225" s="1">
        <f>VALUE(IF(C225&lt;&gt;0,SUBSTITUTE(Лист1!E224,CHAR(160),""),0))</f>
        <v>0</v>
      </c>
    </row>
    <row r="226" spans="3:9" hidden="1" x14ac:dyDescent="0.3">
      <c r="C226">
        <f>IFERROR(IF(MID(Лист1!D225,1,3)="ИКЗ",CONCATENATE("Извещение пгз № ",MID(Лист1!D225,29,3)),0),0)</f>
        <v>0</v>
      </c>
      <c r="D226" s="11">
        <f>IF(C226&gt;0,MID(Лист1!D227,18,(LEN(Лист1!D227)-18)),0)</f>
        <v>0</v>
      </c>
      <c r="F226" s="8">
        <f t="shared" si="3"/>
        <v>0</v>
      </c>
      <c r="I226" s="1">
        <f>VALUE(IF(C226&lt;&gt;0,SUBSTITUTE(Лист1!E225,CHAR(160),""),0))</f>
        <v>0</v>
      </c>
    </row>
    <row r="227" spans="3:9" hidden="1" x14ac:dyDescent="0.3">
      <c r="C227">
        <f>IFERROR(IF(MID(Лист1!D226,1,3)="ИКЗ",CONCATENATE("Извещение пгз № ",MID(Лист1!D226,29,3)),0),0)</f>
        <v>0</v>
      </c>
      <c r="D227" s="11">
        <f>IF(C227&gt;0,MID(Лист1!D228,18,(LEN(Лист1!D228)-18)),0)</f>
        <v>0</v>
      </c>
      <c r="F227" s="8">
        <f t="shared" si="3"/>
        <v>0</v>
      </c>
      <c r="I227" s="1">
        <f>VALUE(IF(C227&lt;&gt;0,SUBSTITUTE(Лист1!E226,CHAR(160),""),0))</f>
        <v>0</v>
      </c>
    </row>
    <row r="228" spans="3:9" hidden="1" x14ac:dyDescent="0.3">
      <c r="C228">
        <f>IFERROR(IF(MID(Лист1!D227,1,3)="ИКЗ",CONCATENATE("Извещение пгз № ",MID(Лист1!D227,29,3)),0),0)</f>
        <v>0</v>
      </c>
      <c r="D228" s="11">
        <f>IF(C228&gt;0,MID(Лист1!D229,18,(LEN(Лист1!D229)-18)),0)</f>
        <v>0</v>
      </c>
      <c r="F228" s="8">
        <f t="shared" si="3"/>
        <v>0</v>
      </c>
      <c r="I228" s="1">
        <f>VALUE(IF(C228&lt;&gt;0,SUBSTITUTE(Лист1!E227,CHAR(160),""),0))</f>
        <v>0</v>
      </c>
    </row>
    <row r="229" spans="3:9" hidden="1" x14ac:dyDescent="0.3">
      <c r="C229">
        <f>IFERROR(IF(MID(Лист1!D228,1,3)="ИКЗ",CONCATENATE("Извещение пгз № ",MID(Лист1!D228,29,3)),0),0)</f>
        <v>0</v>
      </c>
      <c r="D229" s="11">
        <f>IF(C229&gt;0,MID(Лист1!D230,18,(LEN(Лист1!D230)-18)),0)</f>
        <v>0</v>
      </c>
      <c r="F229" s="8">
        <f t="shared" si="3"/>
        <v>0</v>
      </c>
      <c r="I229" s="1">
        <f>VALUE(IF(C229&lt;&gt;0,SUBSTITUTE(Лист1!E228,CHAR(160),""),0))</f>
        <v>0</v>
      </c>
    </row>
    <row r="230" spans="3:9" hidden="1" x14ac:dyDescent="0.3">
      <c r="C230">
        <f>IFERROR(IF(MID(Лист1!D229,1,3)="ИКЗ",CONCATENATE("Извещение пгз № ",MID(Лист1!D229,29,3)),0),0)</f>
        <v>0</v>
      </c>
      <c r="D230" s="11">
        <f>IF(C230&gt;0,MID(Лист1!D231,18,(LEN(Лист1!D231)-18)),0)</f>
        <v>0</v>
      </c>
      <c r="F230" s="8">
        <f t="shared" si="3"/>
        <v>0</v>
      </c>
      <c r="I230" s="1">
        <f>VALUE(IF(C230&lt;&gt;0,SUBSTITUTE(Лист1!E229,CHAR(160),""),0))</f>
        <v>0</v>
      </c>
    </row>
    <row r="231" spans="3:9" hidden="1" x14ac:dyDescent="0.3">
      <c r="C231">
        <f>IFERROR(IF(MID(Лист1!D230,1,3)="ИКЗ",CONCATENATE("Извещение пгз № ",MID(Лист1!D230,29,3)),0),0)</f>
        <v>0</v>
      </c>
      <c r="D231" s="11">
        <f>IF(C231&gt;0,MID(Лист1!D232,18,(LEN(Лист1!D232)-18)),0)</f>
        <v>0</v>
      </c>
      <c r="F231" s="8">
        <f t="shared" si="3"/>
        <v>0</v>
      </c>
      <c r="I231" s="1">
        <f>VALUE(IF(C231&lt;&gt;0,SUBSTITUTE(Лист1!E230,CHAR(160),""),0))</f>
        <v>0</v>
      </c>
    </row>
    <row r="232" spans="3:9" hidden="1" x14ac:dyDescent="0.3">
      <c r="C232">
        <f>IFERROR(IF(MID(Лист1!D231,1,3)="ИКЗ",CONCATENATE("Извещение пгз № ",MID(Лист1!D231,29,3)),0),0)</f>
        <v>0</v>
      </c>
      <c r="D232" s="11">
        <f>IF(C232&gt;0,MID(Лист1!D233,18,(LEN(Лист1!D233)-18)),0)</f>
        <v>0</v>
      </c>
      <c r="F232" s="8">
        <f t="shared" si="3"/>
        <v>0</v>
      </c>
      <c r="I232" s="1">
        <f>VALUE(IF(C232&lt;&gt;0,SUBSTITUTE(Лист1!E231,CHAR(160),""),0))</f>
        <v>0</v>
      </c>
    </row>
    <row r="233" spans="3:9" hidden="1" x14ac:dyDescent="0.3">
      <c r="C233">
        <f>IFERROR(IF(MID(Лист1!D232,1,3)="ИКЗ",CONCATENATE("Извещение пгз № ",MID(Лист1!D232,29,3)),0),0)</f>
        <v>0</v>
      </c>
      <c r="D233" s="11">
        <f>IF(C233&gt;0,MID(Лист1!D234,18,(LEN(Лист1!D234)-18)),0)</f>
        <v>0</v>
      </c>
      <c r="F233" s="8">
        <f t="shared" si="3"/>
        <v>0</v>
      </c>
      <c r="I233" s="1">
        <f>VALUE(IF(C233&lt;&gt;0,SUBSTITUTE(Лист1!E232,CHAR(160),""),0))</f>
        <v>0</v>
      </c>
    </row>
    <row r="234" spans="3:9" hidden="1" x14ac:dyDescent="0.3">
      <c r="C234">
        <f>IFERROR(IF(MID(Лист1!D233,1,3)="ИКЗ",CONCATENATE("Извещение пгз № ",MID(Лист1!D233,29,3)),0),0)</f>
        <v>0</v>
      </c>
      <c r="D234" s="11">
        <f>IF(C234&gt;0,MID(Лист1!D235,18,(LEN(Лист1!D235)-18)),0)</f>
        <v>0</v>
      </c>
      <c r="F234" s="8">
        <f t="shared" si="3"/>
        <v>0</v>
      </c>
      <c r="I234" s="1">
        <f>VALUE(IF(C234&lt;&gt;0,SUBSTITUTE(Лист1!E233,CHAR(160),""),0))</f>
        <v>0</v>
      </c>
    </row>
    <row r="235" spans="3:9" hidden="1" x14ac:dyDescent="0.3">
      <c r="C235">
        <f>IFERROR(IF(MID(Лист1!D234,1,3)="ИКЗ",CONCATENATE("Извещение пгз № ",MID(Лист1!D234,29,3)),0),0)</f>
        <v>0</v>
      </c>
      <c r="D235" s="11">
        <f>IF(C235&gt;0,MID(Лист1!D236,18,(LEN(Лист1!D236)-18)),0)</f>
        <v>0</v>
      </c>
      <c r="F235" s="8">
        <f t="shared" si="3"/>
        <v>0</v>
      </c>
      <c r="I235" s="1">
        <f>VALUE(IF(C235&lt;&gt;0,SUBSTITUTE(Лист1!E234,CHAR(160),""),0))</f>
        <v>0</v>
      </c>
    </row>
    <row r="236" spans="3:9" hidden="1" x14ac:dyDescent="0.3">
      <c r="C236">
        <f>IFERROR(IF(MID(Лист1!D235,1,3)="ИКЗ",CONCATENATE("Извещение пгз № ",MID(Лист1!D235,29,3)),0),0)</f>
        <v>0</v>
      </c>
      <c r="D236" s="11">
        <f>IF(C236&gt;0,MID(Лист1!D237,18,(LEN(Лист1!D237)-18)),0)</f>
        <v>0</v>
      </c>
      <c r="F236" s="8">
        <f t="shared" si="3"/>
        <v>0</v>
      </c>
      <c r="I236" s="1">
        <f>VALUE(IF(C236&lt;&gt;0,SUBSTITUTE(Лист1!E235,CHAR(160),""),0))</f>
        <v>0</v>
      </c>
    </row>
    <row r="237" spans="3:9" hidden="1" x14ac:dyDescent="0.3">
      <c r="C237">
        <f>IFERROR(IF(MID(Лист1!D236,1,3)="ИКЗ",CONCATENATE("Извещение пгз № ",MID(Лист1!D236,29,3)),0),0)</f>
        <v>0</v>
      </c>
      <c r="D237" s="11">
        <f>IF(C237&gt;0,MID(Лист1!D238,18,(LEN(Лист1!D238)-18)),0)</f>
        <v>0</v>
      </c>
      <c r="F237" s="8">
        <f t="shared" si="3"/>
        <v>0</v>
      </c>
      <c r="I237" s="1">
        <f>VALUE(IF(C237&lt;&gt;0,SUBSTITUTE(Лист1!E236,CHAR(160),""),0))</f>
        <v>0</v>
      </c>
    </row>
    <row r="238" spans="3:9" hidden="1" x14ac:dyDescent="0.3">
      <c r="C238">
        <f>IFERROR(IF(MID(Лист1!D237,1,3)="ИКЗ",CONCATENATE("Извещение пгз № ",MID(Лист1!D237,29,3)),0),0)</f>
        <v>0</v>
      </c>
      <c r="D238" s="11">
        <f>IF(C238&gt;0,MID(Лист1!D239,18,(LEN(Лист1!D239)-18)),0)</f>
        <v>0</v>
      </c>
      <c r="F238" s="8">
        <f t="shared" si="3"/>
        <v>0</v>
      </c>
      <c r="I238" s="1">
        <f>VALUE(IF(C238&lt;&gt;0,SUBSTITUTE(Лист1!E237,CHAR(160),""),0))</f>
        <v>0</v>
      </c>
    </row>
    <row r="239" spans="3:9" hidden="1" x14ac:dyDescent="0.3">
      <c r="C239">
        <f>IFERROR(IF(MID(Лист1!D238,1,3)="ИКЗ",CONCATENATE("Извещение пгз № ",MID(Лист1!D238,29,3)),0),0)</f>
        <v>0</v>
      </c>
      <c r="D239" s="11">
        <f>IF(C239&gt;0,MID(Лист1!D240,18,(LEN(Лист1!D240)-18)),0)</f>
        <v>0</v>
      </c>
      <c r="F239" s="8">
        <f t="shared" si="3"/>
        <v>0</v>
      </c>
      <c r="I239" s="1">
        <f>VALUE(IF(C239&lt;&gt;0,SUBSTITUTE(Лист1!E238,CHAR(160),""),0))</f>
        <v>0</v>
      </c>
    </row>
    <row r="240" spans="3:9" hidden="1" x14ac:dyDescent="0.3">
      <c r="C240">
        <f>IFERROR(IF(MID(Лист1!D239,1,3)="ИКЗ",CONCATENATE("Извещение пгз № ",MID(Лист1!D239,29,3)),0),0)</f>
        <v>0</v>
      </c>
      <c r="D240" s="11">
        <f>IF(C240&gt;0,MID(Лист1!D241,18,(LEN(Лист1!D241)-18)),0)</f>
        <v>0</v>
      </c>
      <c r="F240" s="8">
        <f t="shared" si="3"/>
        <v>0</v>
      </c>
      <c r="I240" s="1">
        <f>VALUE(IF(C240&lt;&gt;0,SUBSTITUTE(Лист1!E239,CHAR(160),""),0))</f>
        <v>0</v>
      </c>
    </row>
    <row r="241" spans="3:9" hidden="1" x14ac:dyDescent="0.3">
      <c r="C241">
        <f>IFERROR(IF(MID(Лист1!D240,1,3)="ИКЗ",CONCATENATE("Извещение пгз № ",MID(Лист1!D240,29,3)),0),0)</f>
        <v>0</v>
      </c>
      <c r="D241" s="11">
        <f>IF(C241&gt;0,MID(Лист1!D242,18,(LEN(Лист1!D242)-18)),0)</f>
        <v>0</v>
      </c>
      <c r="F241" s="8">
        <f t="shared" si="3"/>
        <v>0</v>
      </c>
      <c r="I241" s="1">
        <f>VALUE(IF(C241&lt;&gt;0,SUBSTITUTE(Лист1!E240,CHAR(160),""),0))</f>
        <v>0</v>
      </c>
    </row>
    <row r="242" spans="3:9" hidden="1" x14ac:dyDescent="0.3">
      <c r="C242">
        <f>IFERROR(IF(MID(Лист1!D241,1,3)="ИКЗ",CONCATENATE("Извещение пгз № ",MID(Лист1!D241,29,3)),0),0)</f>
        <v>0</v>
      </c>
      <c r="D242" s="11">
        <f>IF(C242&gt;0,MID(Лист1!D243,18,(LEN(Лист1!D243)-18)),0)</f>
        <v>0</v>
      </c>
      <c r="F242" s="8">
        <f t="shared" si="3"/>
        <v>0</v>
      </c>
      <c r="I242" s="1">
        <f>VALUE(IF(C242&lt;&gt;0,SUBSTITUTE(Лист1!E241,CHAR(160),""),0))</f>
        <v>0</v>
      </c>
    </row>
    <row r="243" spans="3:9" hidden="1" x14ac:dyDescent="0.3">
      <c r="C243">
        <f>IFERROR(IF(MID(Лист1!D242,1,3)="ИКЗ",CONCATENATE("Извещение пгз № ",MID(Лист1!D242,29,3)),0),0)</f>
        <v>0</v>
      </c>
      <c r="D243" s="11">
        <f>IF(C243&gt;0,MID(Лист1!D244,18,(LEN(Лист1!D244)-18)),0)</f>
        <v>0</v>
      </c>
      <c r="F243" s="8">
        <f t="shared" si="3"/>
        <v>0</v>
      </c>
      <c r="I243" s="1">
        <f>VALUE(IF(C243&lt;&gt;0,SUBSTITUTE(Лист1!E242,CHAR(160),""),0))</f>
        <v>0</v>
      </c>
    </row>
    <row r="244" spans="3:9" hidden="1" x14ac:dyDescent="0.3">
      <c r="C244">
        <f>IFERROR(IF(MID(Лист1!D243,1,3)="ИКЗ",CONCATENATE("Извещение пгз № ",MID(Лист1!D243,29,3)),0),0)</f>
        <v>0</v>
      </c>
      <c r="D244" s="11">
        <f>IF(C244&gt;0,MID(Лист1!D245,18,(LEN(Лист1!D245)-18)),0)</f>
        <v>0</v>
      </c>
      <c r="F244" s="8">
        <f t="shared" si="3"/>
        <v>0</v>
      </c>
      <c r="I244" s="1">
        <f>VALUE(IF(C244&lt;&gt;0,SUBSTITUTE(Лист1!E243,CHAR(160),""),0))</f>
        <v>0</v>
      </c>
    </row>
    <row r="245" spans="3:9" hidden="1" x14ac:dyDescent="0.3">
      <c r="C245">
        <f>IFERROR(IF(MID(Лист1!D244,1,3)="ИКЗ",CONCATENATE("Извещение пгз № ",MID(Лист1!D244,29,3)),0),0)</f>
        <v>0</v>
      </c>
      <c r="D245" s="11">
        <f>IF(C245&gt;0,MID(Лист1!D246,18,(LEN(Лист1!D246)-18)),0)</f>
        <v>0</v>
      </c>
      <c r="F245" s="8">
        <f t="shared" si="3"/>
        <v>0</v>
      </c>
      <c r="I245" s="1">
        <f>VALUE(IF(C245&lt;&gt;0,SUBSTITUTE(Лист1!E244,CHAR(160),""),0))</f>
        <v>0</v>
      </c>
    </row>
    <row r="246" spans="3:9" hidden="1" x14ac:dyDescent="0.3">
      <c r="C246">
        <f>IFERROR(IF(MID(Лист1!D245,1,3)="ИКЗ",CONCATENATE("Извещение пгз № ",MID(Лист1!D245,29,3)),0),0)</f>
        <v>0</v>
      </c>
      <c r="D246" s="11">
        <f>IF(C246&gt;0,MID(Лист1!D247,18,(LEN(Лист1!D247)-18)),0)</f>
        <v>0</v>
      </c>
      <c r="F246" s="8">
        <f t="shared" si="3"/>
        <v>0</v>
      </c>
      <c r="I246" s="1">
        <f>VALUE(IF(C246&lt;&gt;0,SUBSTITUTE(Лист1!E245,CHAR(160),""),0))</f>
        <v>0</v>
      </c>
    </row>
    <row r="247" spans="3:9" hidden="1" x14ac:dyDescent="0.3">
      <c r="C247">
        <f>IFERROR(IF(MID(Лист1!D246,1,3)="ИКЗ",CONCATENATE("Извещение пгз № ",MID(Лист1!D246,29,3)),0),0)</f>
        <v>0</v>
      </c>
      <c r="D247" s="11">
        <f>IF(C247&gt;0,MID(Лист1!D248,18,(LEN(Лист1!D248)-18)),0)</f>
        <v>0</v>
      </c>
      <c r="F247" s="8">
        <f t="shared" si="3"/>
        <v>0</v>
      </c>
      <c r="I247" s="1">
        <f>VALUE(IF(C247&lt;&gt;0,SUBSTITUTE(Лист1!E246,CHAR(160),""),0))</f>
        <v>0</v>
      </c>
    </row>
    <row r="248" spans="3:9" hidden="1" x14ac:dyDescent="0.3">
      <c r="C248">
        <f>IFERROR(IF(MID(Лист1!D247,1,3)="ИКЗ",CONCATENATE("Извещение пгз № ",MID(Лист1!D247,29,3)),0),0)</f>
        <v>0</v>
      </c>
      <c r="D248" s="11">
        <f>IF(C248&gt;0,MID(Лист1!D249,18,(LEN(Лист1!D249)-18)),0)</f>
        <v>0</v>
      </c>
      <c r="F248" s="8">
        <f t="shared" si="3"/>
        <v>0</v>
      </c>
      <c r="I248" s="1">
        <f>VALUE(IF(C248&lt;&gt;0,SUBSTITUTE(Лист1!E247,CHAR(160),""),0))</f>
        <v>0</v>
      </c>
    </row>
    <row r="249" spans="3:9" hidden="1" x14ac:dyDescent="0.3">
      <c r="C249">
        <f>IFERROR(IF(MID(Лист1!D248,1,3)="ИКЗ",CONCATENATE("Извещение пгз № ",MID(Лист1!D248,29,3)),0),0)</f>
        <v>0</v>
      </c>
      <c r="D249" s="11">
        <f>IF(C249&gt;0,MID(Лист1!D250,18,(LEN(Лист1!D250)-18)),0)</f>
        <v>0</v>
      </c>
      <c r="F249" s="8">
        <f t="shared" si="3"/>
        <v>0</v>
      </c>
      <c r="I249" s="1">
        <f>VALUE(IF(C249&lt;&gt;0,SUBSTITUTE(Лист1!E248,CHAR(160),""),0))</f>
        <v>0</v>
      </c>
    </row>
    <row r="250" spans="3:9" hidden="1" x14ac:dyDescent="0.3">
      <c r="C250">
        <f>IFERROR(IF(MID(Лист1!D249,1,3)="ИКЗ",CONCATENATE("Извещение пгз № ",MID(Лист1!D249,29,3)),0),0)</f>
        <v>0</v>
      </c>
      <c r="D250" s="11">
        <f>IF(C250&gt;0,MID(Лист1!D251,18,(LEN(Лист1!D251)-18)),0)</f>
        <v>0</v>
      </c>
      <c r="F250" s="8">
        <f t="shared" si="3"/>
        <v>0</v>
      </c>
      <c r="I250" s="1">
        <f>VALUE(IF(C250&lt;&gt;0,SUBSTITUTE(Лист1!E249,CHAR(160),""),0))</f>
        <v>0</v>
      </c>
    </row>
    <row r="251" spans="3:9" hidden="1" x14ac:dyDescent="0.3">
      <c r="C251">
        <f>IFERROR(IF(MID(Лист1!D250,1,3)="ИКЗ",CONCATENATE("Извещение пгз № ",MID(Лист1!D250,29,3)),0),0)</f>
        <v>0</v>
      </c>
      <c r="D251" s="11">
        <f>IF(C251&gt;0,MID(Лист1!D252,18,(LEN(Лист1!D252)-18)),0)</f>
        <v>0</v>
      </c>
      <c r="F251" s="8">
        <f t="shared" si="3"/>
        <v>0</v>
      </c>
      <c r="I251" s="1">
        <f>VALUE(IF(C251&lt;&gt;0,SUBSTITUTE(Лист1!E250,CHAR(160),""),0))</f>
        <v>0</v>
      </c>
    </row>
    <row r="252" spans="3:9" hidden="1" x14ac:dyDescent="0.3">
      <c r="C252">
        <f>IFERROR(IF(MID(Лист1!D251,1,3)="ИКЗ",CONCATENATE("Извещение пгз № ",MID(Лист1!D251,29,3)),0),0)</f>
        <v>0</v>
      </c>
      <c r="D252" s="11">
        <f>IF(C252&gt;0,MID(Лист1!D253,18,(LEN(Лист1!D253)-18)),0)</f>
        <v>0</v>
      </c>
      <c r="F252" s="8">
        <f t="shared" si="3"/>
        <v>0</v>
      </c>
      <c r="I252" s="1">
        <f>VALUE(IF(C252&lt;&gt;0,SUBSTITUTE(Лист1!E251,CHAR(160),""),0))</f>
        <v>0</v>
      </c>
    </row>
    <row r="253" spans="3:9" hidden="1" x14ac:dyDescent="0.3">
      <c r="C253">
        <f>IFERROR(IF(MID(Лист1!D252,1,3)="ИКЗ",CONCATENATE("Извещение пгз № ",MID(Лист1!D252,29,3)),0),0)</f>
        <v>0</v>
      </c>
      <c r="D253" s="11">
        <f>IF(C253&gt;0,MID(Лист1!D254,18,(LEN(Лист1!D254)-18)),0)</f>
        <v>0</v>
      </c>
      <c r="F253" s="8">
        <f t="shared" si="3"/>
        <v>0</v>
      </c>
      <c r="I253" s="1">
        <f>VALUE(IF(C253&lt;&gt;0,SUBSTITUTE(Лист1!E252,CHAR(160),""),0))</f>
        <v>0</v>
      </c>
    </row>
    <row r="254" spans="3:9" hidden="1" x14ac:dyDescent="0.3">
      <c r="C254">
        <f>IFERROR(IF(MID(Лист1!D253,1,3)="ИКЗ",CONCATENATE("Извещение пгз № ",MID(Лист1!D253,29,3)),0),0)</f>
        <v>0</v>
      </c>
      <c r="D254" s="11">
        <f>IF(C254&gt;0,MID(Лист1!D255,18,(LEN(Лист1!D255)-18)),0)</f>
        <v>0</v>
      </c>
      <c r="F254" s="8">
        <f t="shared" si="3"/>
        <v>0</v>
      </c>
      <c r="I254" s="1">
        <f>VALUE(IF(C254&lt;&gt;0,SUBSTITUTE(Лист1!E253,CHAR(160),""),0))</f>
        <v>0</v>
      </c>
    </row>
    <row r="255" spans="3:9" hidden="1" x14ac:dyDescent="0.3">
      <c r="C255">
        <f>IFERROR(IF(MID(Лист1!D254,1,3)="ИКЗ",CONCATENATE("Извещение пгз № ",MID(Лист1!D254,29,3)),0),0)</f>
        <v>0</v>
      </c>
      <c r="D255" s="11">
        <f>IF(C255&gt;0,MID(Лист1!D256,18,(LEN(Лист1!D256)-18)),0)</f>
        <v>0</v>
      </c>
      <c r="F255" s="8">
        <f t="shared" si="3"/>
        <v>0</v>
      </c>
      <c r="I255" s="1">
        <f>VALUE(IF(C255&lt;&gt;0,SUBSTITUTE(Лист1!E254,CHAR(160),""),0))</f>
        <v>0</v>
      </c>
    </row>
    <row r="256" spans="3:9" hidden="1" x14ac:dyDescent="0.3">
      <c r="C256">
        <f>IFERROR(IF(MID(Лист1!D255,1,3)="ИКЗ",CONCATENATE("Извещение пгз № ",MID(Лист1!D255,29,3)),0),0)</f>
        <v>0</v>
      </c>
      <c r="D256" s="11">
        <f>IF(C256&gt;0,MID(Лист1!D257,18,(LEN(Лист1!D257)-18)),0)</f>
        <v>0</v>
      </c>
      <c r="F256" s="8">
        <f t="shared" si="3"/>
        <v>0</v>
      </c>
      <c r="I256" s="1">
        <f>VALUE(IF(C256&lt;&gt;0,SUBSTITUTE(Лист1!E255,CHAR(160),""),0))</f>
        <v>0</v>
      </c>
    </row>
    <row r="257" spans="3:9" hidden="1" x14ac:dyDescent="0.3">
      <c r="C257">
        <f>IFERROR(IF(MID(Лист1!D256,1,3)="ИКЗ",CONCATENATE("Извещение пгз № ",MID(Лист1!D256,29,3)),0),0)</f>
        <v>0</v>
      </c>
      <c r="D257" s="11">
        <f>IF(C257&gt;0,MID(Лист1!D258,18,(LEN(Лист1!D258)-18)),0)</f>
        <v>0</v>
      </c>
      <c r="F257" s="8">
        <f t="shared" si="3"/>
        <v>0</v>
      </c>
      <c r="I257" s="1">
        <f>VALUE(IF(C257&lt;&gt;0,SUBSTITUTE(Лист1!E256,CHAR(160),""),0))</f>
        <v>0</v>
      </c>
    </row>
    <row r="258" spans="3:9" hidden="1" x14ac:dyDescent="0.3">
      <c r="C258">
        <f>IFERROR(IF(MID(Лист1!D257,1,3)="ИКЗ",CONCATENATE("Извещение пгз № ",MID(Лист1!D257,29,3)),0),0)</f>
        <v>0</v>
      </c>
      <c r="D258" s="11">
        <f>IF(C258&gt;0,MID(Лист1!D259,18,(LEN(Лист1!D259)-18)),0)</f>
        <v>0</v>
      </c>
      <c r="F258" s="8">
        <f t="shared" ref="F258" si="4">IF(C258&gt;0,$F$3,0)</f>
        <v>0</v>
      </c>
      <c r="I258" s="1">
        <f>VALUE(IF(C258&lt;&gt;0,SUBSTITUTE(Лист1!E257,CHAR(160),""),0))</f>
        <v>0</v>
      </c>
    </row>
  </sheetData>
  <autoFilter ref="C3:I258">
    <filterColumn colId="0">
      <filters>
        <filter val="Извещение пгз № 082"/>
        <filter val="Извещение пгз № 084"/>
        <filter val="Извещение пгз № 085"/>
        <filter val="Извещение пгз № 109"/>
        <filter val="Извещение пгз № 120"/>
        <filter val="Извещение пгз № 123"/>
        <filter val="Извещение пгз № 132"/>
        <filter val="Извещение пгз № 136"/>
        <filter val="Извещение пгз № 137"/>
        <filter val="Извещение пгз № 138"/>
        <filter val="Извещение пгз № 139"/>
        <filter val="Извещение пгз № 140"/>
        <filter val="Извещение пгз № 142"/>
        <filter val="Извещение пгз № 143"/>
        <filter val="Извещение пгз № 144"/>
        <filter val="Извещение пгз № 145"/>
        <filter val="Извещение пгз № 146"/>
        <filter val="Извещение пгз № 147"/>
        <filter val="Извещение пгз № 149"/>
        <filter val="Извещение пгз № 153"/>
        <filter val="Извещение пгз № 155"/>
        <filter val="Извещение пгз № 156"/>
        <filter val="Извещение пгз № 157"/>
        <filter val="Извещение пгз № 158"/>
        <filter val="Извещение пгз № 159"/>
        <filter val="Извещение пгз № 161"/>
        <filter val="Извещение пгз № 162"/>
        <filter val="Извещение пгз № 163"/>
        <filter val="Извещение пгз № 164"/>
        <filter val="Извещение пгз № 16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Зорькин</dc:creator>
  <cp:lastModifiedBy>Зорькин</cp:lastModifiedBy>
  <dcterms:created xsi:type="dcterms:W3CDTF">2021-03-29T09:33:48Z</dcterms:created>
  <dcterms:modified xsi:type="dcterms:W3CDTF">2021-09-01T10:10:16Z</dcterms:modified>
</cp:coreProperties>
</file>