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Roman\Desktop\emprendimiento digital\modulo1\portafolio modulo1\"/>
    </mc:Choice>
  </mc:AlternateContent>
  <xr:revisionPtr revIDLastSave="0" documentId="13_ncr:1_{8D9A7645-B039-4C23-800D-B0D3EF554AC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" i="1" l="1"/>
  <c r="N14" i="1"/>
  <c r="O10" i="1" l="1"/>
  <c r="O11" i="1" s="1"/>
  <c r="P11" i="1"/>
  <c r="Q11" i="1"/>
  <c r="P10" i="1"/>
  <c r="Q10" i="1"/>
  <c r="P9" i="1"/>
  <c r="Q9" i="1"/>
  <c r="O9" i="1"/>
</calcChain>
</file>

<file path=xl/sharedStrings.xml><?xml version="1.0" encoding="utf-8"?>
<sst xmlns="http://schemas.openxmlformats.org/spreadsheetml/2006/main" count="14" uniqueCount="13">
  <si>
    <t>Nombre: Román Eduardo Briceño Márquez</t>
  </si>
  <si>
    <t>Inversion</t>
  </si>
  <si>
    <t>Ingresos por venta</t>
  </si>
  <si>
    <t>Costo de producción</t>
  </si>
  <si>
    <t>Utilidad antes de impuesto</t>
  </si>
  <si>
    <t>Van</t>
  </si>
  <si>
    <t>Tir</t>
  </si>
  <si>
    <t>Marzo</t>
  </si>
  <si>
    <t>Abril</t>
  </si>
  <si>
    <t>Mayo</t>
  </si>
  <si>
    <t>Impuesto (19%)</t>
  </si>
  <si>
    <t>El van es positivo por lo que el proyecto es viable, ya que el valor actual de los flujos es mayor al desembolso inicial</t>
  </si>
  <si>
    <t>Tir  es positivo por lo que hay un retorno de ganancia sobre las utilidades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</si>
</sst>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 &quot;$&quot;* #,##0_ ;_ &quot;$&quot;* \-#,##0_ ;_ &quot;$&quot;* &quot;-&quot;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42" fontId="0" fillId="2" borderId="1" xfId="1" applyFont="1" applyFill="1" applyBorder="1"/>
    <xf numFmtId="0" fontId="0" fillId="2" borderId="1" xfId="0" applyFill="1" applyBorder="1" applyAlignment="1">
      <alignment horizontal="left"/>
    </xf>
    <xf numFmtId="9" fontId="0" fillId="2" borderId="1" xfId="1" applyNumberFormat="1" applyFont="1" applyFill="1" applyBorder="1"/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</xdr:row>
      <xdr:rowOff>9526</xdr:rowOff>
    </xdr:from>
    <xdr:to>
      <xdr:col>7</xdr:col>
      <xdr:colOff>65680</xdr:colOff>
      <xdr:row>15</xdr:row>
      <xdr:rowOff>9526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4979E93-3AE9-441D-8791-B3249B2924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" y="200026"/>
          <a:ext cx="3713755" cy="2667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Papel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I3:Q19"/>
  <sheetViews>
    <sheetView tabSelected="1" topLeftCell="F1" workbookViewId="0">
      <selection activeCell="I17" sqref="I17:Q17"/>
    </sheetView>
  </sheetViews>
  <sheetFormatPr baseColWidth="10" defaultColWidth="9.140625" defaultRowHeight="15" x14ac:dyDescent="0.25"/>
  <cols>
    <col min="9" max="12" width="10.7109375" customWidth="1"/>
    <col min="14" max="17" width="15.7109375" customWidth="1"/>
  </cols>
  <sheetData>
    <row r="3" spans="9:17" x14ac:dyDescent="0.25">
      <c r="I3" s="1" t="s">
        <v>0</v>
      </c>
      <c r="J3" s="1"/>
      <c r="K3" s="1"/>
      <c r="L3" s="1"/>
    </row>
    <row r="5" spans="9:17" x14ac:dyDescent="0.25">
      <c r="I5" s="4"/>
      <c r="J5" s="5"/>
      <c r="K5" s="5"/>
      <c r="L5" s="6"/>
      <c r="M5" s="3"/>
      <c r="N5" s="2"/>
      <c r="O5" s="2" t="s">
        <v>7</v>
      </c>
      <c r="P5" s="2" t="s">
        <v>8</v>
      </c>
      <c r="Q5" s="2" t="s">
        <v>9</v>
      </c>
    </row>
    <row r="6" spans="9:17" x14ac:dyDescent="0.25">
      <c r="I6" s="8" t="s">
        <v>1</v>
      </c>
      <c r="J6" s="8"/>
      <c r="K6" s="8"/>
      <c r="L6" s="8"/>
      <c r="M6" s="3"/>
      <c r="N6" s="7">
        <v>1000000</v>
      </c>
      <c r="O6" s="7"/>
      <c r="P6" s="7"/>
      <c r="Q6" s="7"/>
    </row>
    <row r="7" spans="9:17" x14ac:dyDescent="0.25">
      <c r="I7" s="8" t="s">
        <v>2</v>
      </c>
      <c r="J7" s="8"/>
      <c r="K7" s="8"/>
      <c r="L7" s="8"/>
      <c r="M7" s="3"/>
      <c r="N7" s="7"/>
      <c r="O7" s="7">
        <v>780000</v>
      </c>
      <c r="P7" s="7">
        <v>1200000</v>
      </c>
      <c r="Q7" s="7">
        <v>954267</v>
      </c>
    </row>
    <row r="8" spans="9:17" x14ac:dyDescent="0.25">
      <c r="I8" s="8" t="s">
        <v>3</v>
      </c>
      <c r="J8" s="8"/>
      <c r="K8" s="8"/>
      <c r="L8" s="8"/>
      <c r="M8" s="3"/>
      <c r="N8" s="7"/>
      <c r="O8" s="7">
        <v>346666</v>
      </c>
      <c r="P8" s="7">
        <v>689453</v>
      </c>
      <c r="Q8" s="7">
        <v>456239</v>
      </c>
    </row>
    <row r="9" spans="9:17" x14ac:dyDescent="0.25">
      <c r="I9" s="8" t="s">
        <v>4</v>
      </c>
      <c r="J9" s="8"/>
      <c r="K9" s="8"/>
      <c r="L9" s="8"/>
      <c r="M9" s="3"/>
      <c r="N9" s="7"/>
      <c r="O9" s="7">
        <f>O7-O8</f>
        <v>433334</v>
      </c>
      <c r="P9" s="7">
        <f t="shared" ref="P9:Q9" si="0">P7-P8</f>
        <v>510547</v>
      </c>
      <c r="Q9" s="7">
        <f t="shared" si="0"/>
        <v>498028</v>
      </c>
    </row>
    <row r="10" spans="9:17" x14ac:dyDescent="0.25">
      <c r="I10" s="8" t="s">
        <v>10</v>
      </c>
      <c r="J10" s="8"/>
      <c r="K10" s="8"/>
      <c r="L10" s="8"/>
      <c r="M10" s="3"/>
      <c r="N10" s="7"/>
      <c r="O10" s="7">
        <f>(O9*0.19)</f>
        <v>82333.460000000006</v>
      </c>
      <c r="P10" s="7">
        <f t="shared" ref="P10:Q10" si="1">P9*0.19</f>
        <v>97003.930000000008</v>
      </c>
      <c r="Q10" s="7">
        <f t="shared" si="1"/>
        <v>94625.32</v>
      </c>
    </row>
    <row r="11" spans="9:17" x14ac:dyDescent="0.25">
      <c r="I11" s="8" t="s">
        <v>4</v>
      </c>
      <c r="J11" s="8"/>
      <c r="K11" s="8"/>
      <c r="L11" s="8"/>
      <c r="M11" s="3"/>
      <c r="N11" s="7">
        <v>-1000000</v>
      </c>
      <c r="O11" s="7">
        <f>O9-O10</f>
        <v>351000.54</v>
      </c>
      <c r="P11" s="7">
        <f t="shared" ref="P11:Q11" si="2">P9-P10</f>
        <v>413543.07</v>
      </c>
      <c r="Q11" s="7">
        <f t="shared" si="2"/>
        <v>403402.68</v>
      </c>
    </row>
    <row r="13" spans="9:17" x14ac:dyDescent="0.25">
      <c r="I13" s="3" t="s">
        <v>5</v>
      </c>
      <c r="J13" s="3"/>
      <c r="N13" s="7">
        <f>NPV(3%,O11,P11,Q11)+N11</f>
        <v>99751.827296296367</v>
      </c>
    </row>
    <row r="14" spans="9:17" x14ac:dyDescent="0.25">
      <c r="I14" s="3" t="s">
        <v>6</v>
      </c>
      <c r="J14" s="3"/>
      <c r="N14" s="9">
        <f>IRR(N11:Q11)</f>
        <v>7.9881497050725558E-2</v>
      </c>
    </row>
    <row r="16" spans="9:17" x14ac:dyDescent="0.25">
      <c r="I16" s="10" t="s">
        <v>11</v>
      </c>
      <c r="J16" s="10"/>
      <c r="K16" s="10"/>
      <c r="L16" s="10"/>
      <c r="M16" s="10"/>
      <c r="N16" s="10"/>
      <c r="O16" s="10"/>
      <c r="P16" s="10"/>
      <c r="Q16" s="10"/>
    </row>
    <row r="17" spans="9:17" x14ac:dyDescent="0.25">
      <c r="I17" s="10" t="s">
        <v>12</v>
      </c>
      <c r="J17" s="10"/>
      <c r="K17" s="10"/>
      <c r="L17" s="10"/>
      <c r="M17" s="10"/>
      <c r="N17" s="10"/>
      <c r="O17" s="10"/>
      <c r="P17" s="10"/>
      <c r="Q17" s="10"/>
    </row>
    <row r="18" spans="9:17" x14ac:dyDescent="0.25">
      <c r="I18" s="11"/>
      <c r="J18" s="11"/>
      <c r="K18" s="11"/>
      <c r="L18" s="11"/>
      <c r="M18" s="11"/>
      <c r="N18" s="11"/>
      <c r="O18" s="11"/>
      <c r="P18" s="11"/>
      <c r="Q18" s="11"/>
    </row>
    <row r="19" spans="9:17" x14ac:dyDescent="0.25">
      <c r="I19" s="11"/>
      <c r="J19" s="11"/>
      <c r="K19" s="11"/>
      <c r="L19" s="11"/>
      <c r="M19" s="11"/>
      <c r="N19" s="11"/>
      <c r="O19" s="11"/>
      <c r="P19" s="11"/>
      <c r="Q19" s="11"/>
    </row>
  </sheetData>
  <mergeCells count="13">
    <mergeCell ref="M5:M11"/>
    <mergeCell ref="I13:J13"/>
    <mergeCell ref="I14:J14"/>
    <mergeCell ref="I16:Q16"/>
    <mergeCell ref="I17:Q17"/>
    <mergeCell ref="I3:L3"/>
    <mergeCell ref="I6:L6"/>
    <mergeCell ref="I7:L7"/>
    <mergeCell ref="I8:L8"/>
    <mergeCell ref="I9:L9"/>
    <mergeCell ref="I10:L10"/>
    <mergeCell ref="I11:L11"/>
    <mergeCell ref="I5:L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</dc:creator>
  <cp:lastModifiedBy>Roman</cp:lastModifiedBy>
  <dcterms:created xsi:type="dcterms:W3CDTF">2015-06-05T18:19:34Z</dcterms:created>
  <dcterms:modified xsi:type="dcterms:W3CDTF">2021-07-02T01:13:19Z</dcterms:modified>
</cp:coreProperties>
</file>