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75" yWindow="3870" windowWidth="19440" windowHeight="2235" tabRatio="741"/>
  </bookViews>
  <sheets>
    <sheet name="WBS" sheetId="8" r:id="rId1"/>
    <sheet name="RDC" sheetId="16" r:id="rId2"/>
    <sheet name="Heater RDC" sheetId="19" r:id="rId3"/>
    <sheet name="Capacitance" sheetId="20" r:id="rId4"/>
    <sheet name="Inductance" sheetId="21" r:id="rId5"/>
    <sheet name="Insulation" sheetId="22" r:id="rId6"/>
    <sheet name="Dielectric" sheetId="23" r:id="rId7"/>
    <sheet name="Discharge" sheetId="24" r:id="rId8"/>
    <sheet name="Heater  insulation" sheetId="25" r:id="rId9"/>
    <sheet name="QH discharge" sheetId="26" r:id="rId10"/>
  </sheets>
  <definedNames>
    <definedName name="_xlnm.Print_Area" localSheetId="0">WBS!$A$1:$O$18</definedName>
  </definedNames>
  <calcPr calcId="145621"/>
</workbook>
</file>

<file path=xl/calcChain.xml><?xml version="1.0" encoding="utf-8"?>
<calcChain xmlns="http://schemas.openxmlformats.org/spreadsheetml/2006/main">
  <c r="P105" i="16" l="1"/>
  <c r="P104" i="16"/>
  <c r="P103" i="16"/>
  <c r="P102" i="16"/>
  <c r="P101" i="16"/>
  <c r="P100" i="16"/>
  <c r="P99" i="16"/>
  <c r="P98" i="16"/>
  <c r="P97" i="16"/>
  <c r="P96" i="16"/>
  <c r="P85" i="16"/>
  <c r="P84" i="16"/>
  <c r="P83" i="16"/>
  <c r="P82" i="16"/>
  <c r="P81" i="16"/>
  <c r="P80" i="16"/>
  <c r="P79" i="16"/>
  <c r="P78" i="16"/>
  <c r="P77" i="16"/>
  <c r="P76" i="16"/>
  <c r="P65" i="16"/>
  <c r="P64" i="16"/>
  <c r="P63" i="16"/>
  <c r="P62" i="16"/>
  <c r="P61" i="16"/>
  <c r="P60" i="16"/>
  <c r="P59" i="16"/>
  <c r="P58" i="16"/>
  <c r="P57" i="16"/>
  <c r="P56" i="16"/>
  <c r="P45" i="16"/>
  <c r="P44" i="16"/>
  <c r="P43" i="16"/>
  <c r="P42" i="16"/>
  <c r="P41" i="16"/>
  <c r="P40" i="16"/>
  <c r="P39" i="16"/>
  <c r="P38" i="16"/>
  <c r="P37" i="16"/>
  <c r="P36" i="16"/>
  <c r="G76" i="19" l="1"/>
  <c r="G74" i="19"/>
  <c r="G72" i="19"/>
  <c r="G70" i="19"/>
  <c r="I67" i="19"/>
  <c r="G67" i="19"/>
  <c r="I65" i="19"/>
  <c r="G65" i="19"/>
  <c r="I63" i="19"/>
  <c r="G63" i="19"/>
  <c r="I61" i="19"/>
  <c r="G61" i="19"/>
  <c r="I59" i="19"/>
  <c r="G59" i="19"/>
  <c r="I57" i="19"/>
  <c r="G57" i="19"/>
  <c r="I55" i="19"/>
  <c r="G55" i="19"/>
  <c r="I53" i="19"/>
  <c r="G53" i="19"/>
  <c r="J105" i="16"/>
  <c r="J104" i="16"/>
  <c r="J103" i="16"/>
  <c r="J102" i="16"/>
  <c r="J101" i="16"/>
  <c r="J100" i="16"/>
  <c r="J99" i="16"/>
  <c r="J98" i="16"/>
  <c r="J97" i="16"/>
  <c r="J96" i="16"/>
  <c r="J85" i="16"/>
  <c r="J84" i="16"/>
  <c r="J83" i="16"/>
  <c r="J82" i="16"/>
  <c r="J81" i="16"/>
  <c r="J80" i="16"/>
  <c r="J79" i="16"/>
  <c r="J78" i="16"/>
  <c r="J77" i="16"/>
  <c r="J76" i="16"/>
  <c r="J65" i="16"/>
  <c r="J64" i="16"/>
  <c r="J63" i="16"/>
  <c r="J62" i="16"/>
  <c r="J61" i="16"/>
  <c r="J60" i="16"/>
  <c r="J59" i="16"/>
  <c r="J58" i="16"/>
  <c r="J57" i="16"/>
  <c r="J56" i="16"/>
  <c r="J45" i="16"/>
  <c r="J44" i="16"/>
  <c r="J43" i="16"/>
  <c r="J42" i="16"/>
  <c r="J41" i="16"/>
  <c r="J40" i="16"/>
  <c r="J39" i="16"/>
  <c r="J38" i="16"/>
  <c r="J37" i="16"/>
  <c r="J36" i="16"/>
  <c r="J160" i="16"/>
  <c r="H160" i="16"/>
  <c r="J159" i="16"/>
  <c r="H159" i="16"/>
  <c r="J148" i="16"/>
  <c r="H148" i="16"/>
  <c r="J147" i="16"/>
  <c r="H147" i="16"/>
  <c r="J134" i="16"/>
  <c r="H134" i="16"/>
  <c r="J133" i="16"/>
  <c r="H133" i="16"/>
  <c r="J122" i="16"/>
  <c r="H122" i="16"/>
  <c r="J121" i="16"/>
  <c r="H121" i="16"/>
  <c r="N105" i="16"/>
  <c r="L105" i="16"/>
  <c r="H105" i="16"/>
  <c r="N104" i="16"/>
  <c r="L104" i="16"/>
  <c r="H104" i="16"/>
  <c r="N103" i="16"/>
  <c r="L103" i="16"/>
  <c r="H103" i="16"/>
  <c r="N102" i="16"/>
  <c r="L102" i="16"/>
  <c r="H102" i="16"/>
  <c r="N101" i="16"/>
  <c r="L101" i="16"/>
  <c r="H101" i="16"/>
  <c r="N100" i="16"/>
  <c r="L100" i="16"/>
  <c r="H100" i="16"/>
  <c r="N99" i="16"/>
  <c r="L99" i="16"/>
  <c r="H99" i="16"/>
  <c r="N98" i="16"/>
  <c r="L98" i="16"/>
  <c r="H98" i="16"/>
  <c r="N97" i="16"/>
  <c r="L97" i="16"/>
  <c r="H97" i="16"/>
  <c r="N96" i="16"/>
  <c r="L96" i="16"/>
  <c r="H96" i="16"/>
  <c r="N82" i="16"/>
  <c r="L82" i="16"/>
  <c r="H82" i="16"/>
  <c r="N81" i="16"/>
  <c r="L81" i="16"/>
  <c r="H81" i="16"/>
  <c r="N80" i="16"/>
  <c r="L80" i="16"/>
  <c r="H80" i="16"/>
  <c r="N79" i="16"/>
  <c r="L79" i="16"/>
  <c r="H79" i="16"/>
  <c r="N78" i="16"/>
  <c r="L78" i="16"/>
  <c r="H78" i="16"/>
  <c r="N77" i="16"/>
  <c r="L77" i="16"/>
  <c r="H77" i="16"/>
  <c r="N60" i="16" l="1"/>
  <c r="L60" i="16"/>
  <c r="H60" i="16"/>
  <c r="N59" i="16"/>
  <c r="L59" i="16"/>
  <c r="H59" i="16"/>
  <c r="N38" i="16"/>
  <c r="L38" i="16"/>
  <c r="H38" i="16"/>
  <c r="N37" i="16"/>
  <c r="L37" i="16"/>
  <c r="H37" i="16"/>
  <c r="J118" i="16" l="1"/>
  <c r="J119" i="16"/>
  <c r="J120" i="16"/>
  <c r="J123" i="16"/>
  <c r="J124" i="16"/>
  <c r="J125" i="16"/>
  <c r="J126" i="16"/>
  <c r="J127" i="16"/>
  <c r="J128" i="16"/>
  <c r="J129" i="16"/>
  <c r="J130" i="16"/>
  <c r="J131" i="16"/>
  <c r="J132" i="16"/>
  <c r="J135" i="16"/>
  <c r="J136" i="16"/>
  <c r="J137" i="16"/>
  <c r="J138" i="16"/>
  <c r="J139" i="16"/>
  <c r="J140" i="16"/>
  <c r="J141" i="16"/>
  <c r="J142" i="16"/>
  <c r="J143" i="16"/>
  <c r="J144" i="16"/>
  <c r="J145" i="16"/>
  <c r="J146" i="16"/>
  <c r="J149" i="16"/>
  <c r="J150" i="16"/>
  <c r="J151" i="16"/>
  <c r="J152" i="16"/>
  <c r="J153" i="16"/>
  <c r="J154" i="16"/>
  <c r="J155" i="16"/>
  <c r="J156" i="16"/>
  <c r="J157" i="16"/>
  <c r="J158" i="16"/>
  <c r="J161" i="16"/>
  <c r="J162" i="16"/>
  <c r="J163" i="16"/>
  <c r="G361" i="19"/>
  <c r="G359" i="19"/>
  <c r="G357" i="19"/>
  <c r="G355" i="19"/>
  <c r="G352" i="19"/>
  <c r="G350" i="19"/>
  <c r="G348" i="19"/>
  <c r="G346" i="19"/>
  <c r="G344" i="19"/>
  <c r="G342" i="19"/>
  <c r="G340" i="19"/>
  <c r="G338" i="19"/>
  <c r="K335" i="19"/>
  <c r="I335" i="19"/>
  <c r="G335" i="19"/>
  <c r="K333" i="19"/>
  <c r="I333" i="19"/>
  <c r="G333" i="19"/>
  <c r="K331" i="19"/>
  <c r="I331" i="19"/>
  <c r="G331" i="19"/>
  <c r="K329" i="19"/>
  <c r="I329" i="19"/>
  <c r="G329" i="19"/>
  <c r="K327" i="19"/>
  <c r="I327" i="19"/>
  <c r="G327" i="19"/>
  <c r="K325" i="19"/>
  <c r="I325" i="19"/>
  <c r="G325" i="19"/>
  <c r="K323" i="19"/>
  <c r="I323" i="19"/>
  <c r="G323" i="19"/>
  <c r="K321" i="19"/>
  <c r="I321" i="19"/>
  <c r="G321" i="19"/>
  <c r="H163" i="16" l="1"/>
  <c r="H162" i="16"/>
  <c r="H161" i="16"/>
  <c r="H158" i="16"/>
  <c r="H157" i="16"/>
  <c r="H156" i="16"/>
  <c r="H155" i="16"/>
  <c r="H154" i="16"/>
  <c r="H153" i="16"/>
  <c r="H152" i="16"/>
  <c r="H151" i="16"/>
  <c r="H150" i="16"/>
  <c r="H149" i="16"/>
  <c r="H146" i="16"/>
  <c r="H145" i="16"/>
  <c r="H144" i="16"/>
  <c r="H143" i="16"/>
  <c r="H142" i="16"/>
  <c r="H141" i="16"/>
  <c r="H140" i="16"/>
  <c r="H139" i="16"/>
  <c r="H138" i="16"/>
  <c r="H137" i="16"/>
  <c r="H136" i="16"/>
  <c r="H135" i="16"/>
  <c r="H132" i="16"/>
  <c r="H131" i="16"/>
  <c r="H130" i="16"/>
  <c r="H129" i="16"/>
  <c r="H128" i="16"/>
  <c r="H127" i="16"/>
  <c r="H126" i="16"/>
  <c r="H125" i="16"/>
  <c r="H124" i="16"/>
  <c r="H123" i="16"/>
  <c r="H120" i="16"/>
  <c r="H119" i="16"/>
  <c r="H118" i="16"/>
  <c r="G304" i="19" l="1"/>
  <c r="G302" i="19"/>
  <c r="G300" i="19"/>
  <c r="G298" i="19"/>
  <c r="G295" i="19"/>
  <c r="G293" i="19"/>
  <c r="G291" i="19"/>
  <c r="G289" i="19"/>
  <c r="G287" i="19"/>
  <c r="G285" i="19"/>
  <c r="G283" i="19"/>
  <c r="G281" i="19"/>
  <c r="K278" i="19"/>
  <c r="I278" i="19"/>
  <c r="G278" i="19"/>
  <c r="K276" i="19"/>
  <c r="I276" i="19"/>
  <c r="G276" i="19"/>
  <c r="K274" i="19"/>
  <c r="I274" i="19"/>
  <c r="G274" i="19"/>
  <c r="K272" i="19"/>
  <c r="I272" i="19"/>
  <c r="G272" i="19"/>
  <c r="K270" i="19"/>
  <c r="I270" i="19"/>
  <c r="G270" i="19"/>
  <c r="K268" i="19"/>
  <c r="I268" i="19"/>
  <c r="G268" i="19"/>
  <c r="K266" i="19"/>
  <c r="I266" i="19"/>
  <c r="G266" i="19"/>
  <c r="K264" i="19"/>
  <c r="I264" i="19"/>
  <c r="G264" i="19"/>
  <c r="O47" i="26" l="1"/>
  <c r="O45" i="26"/>
  <c r="O43" i="26"/>
  <c r="O41" i="26"/>
  <c r="K97" i="19" l="1"/>
  <c r="K99" i="19"/>
  <c r="K101" i="19"/>
  <c r="K103" i="19"/>
  <c r="K105" i="19"/>
  <c r="K107" i="19"/>
  <c r="K95" i="19"/>
  <c r="H85" i="16" l="1"/>
  <c r="L85" i="16"/>
  <c r="N85" i="16"/>
  <c r="N64" i="16"/>
  <c r="L64" i="16"/>
  <c r="H64" i="16"/>
  <c r="N63" i="16"/>
  <c r="L63" i="16"/>
  <c r="H63" i="16"/>
  <c r="N62" i="16"/>
  <c r="L62" i="16"/>
  <c r="H62" i="16"/>
  <c r="N61" i="16"/>
  <c r="L61" i="16"/>
  <c r="H61" i="16"/>
  <c r="N58" i="16" l="1"/>
  <c r="L58" i="16"/>
  <c r="H58" i="16"/>
  <c r="N57" i="16"/>
  <c r="L57" i="16"/>
  <c r="H57" i="16"/>
  <c r="N41" i="16"/>
  <c r="L41" i="16"/>
  <c r="H41" i="16"/>
  <c r="N42" i="16"/>
  <c r="L42" i="16"/>
  <c r="H42" i="16"/>
  <c r="G247" i="19" l="1"/>
  <c r="G245" i="19"/>
  <c r="G243" i="19"/>
  <c r="G241" i="19"/>
  <c r="G238" i="19"/>
  <c r="G236" i="19"/>
  <c r="G234" i="19"/>
  <c r="G232" i="19"/>
  <c r="G230" i="19"/>
  <c r="G228" i="19"/>
  <c r="G226" i="19"/>
  <c r="G224" i="19"/>
  <c r="G190" i="19"/>
  <c r="G188" i="19"/>
  <c r="G186" i="19"/>
  <c r="G184" i="19"/>
  <c r="G181" i="19"/>
  <c r="G179" i="19"/>
  <c r="G177" i="19"/>
  <c r="G175" i="19"/>
  <c r="G173" i="19"/>
  <c r="G171" i="19"/>
  <c r="G169" i="19"/>
  <c r="G167" i="19"/>
  <c r="G133" i="19"/>
  <c r="G131" i="19"/>
  <c r="G129" i="19"/>
  <c r="G127" i="19"/>
  <c r="G124" i="19"/>
  <c r="G122" i="19"/>
  <c r="G120" i="19"/>
  <c r="G118" i="19"/>
  <c r="G116" i="19"/>
  <c r="G114" i="19"/>
  <c r="G112" i="19"/>
  <c r="G110" i="19"/>
  <c r="E13" i="21" l="1"/>
  <c r="E12" i="21"/>
  <c r="E13" i="26"/>
  <c r="E12" i="26"/>
  <c r="E13" i="25"/>
  <c r="E12" i="25"/>
  <c r="E13" i="24"/>
  <c r="E12" i="24"/>
  <c r="E13" i="23"/>
  <c r="E12" i="23"/>
  <c r="E13" i="22"/>
  <c r="E12" i="22"/>
  <c r="E13" i="20"/>
  <c r="E12" i="20"/>
  <c r="E13" i="19"/>
  <c r="E12" i="19"/>
  <c r="E13" i="16"/>
  <c r="E12" i="16"/>
  <c r="K221" i="19" l="1"/>
  <c r="I221" i="19"/>
  <c r="G221" i="19"/>
  <c r="K219" i="19"/>
  <c r="I219" i="19"/>
  <c r="G219" i="19"/>
  <c r="K217" i="19"/>
  <c r="I217" i="19"/>
  <c r="G217" i="19"/>
  <c r="K215" i="19"/>
  <c r="I215" i="19"/>
  <c r="G215" i="19"/>
  <c r="K213" i="19"/>
  <c r="I213" i="19"/>
  <c r="G213" i="19"/>
  <c r="K211" i="19"/>
  <c r="I211" i="19"/>
  <c r="G211" i="19"/>
  <c r="K209" i="19"/>
  <c r="I209" i="19"/>
  <c r="G209" i="19"/>
  <c r="K207" i="19"/>
  <c r="I207" i="19"/>
  <c r="G207" i="19"/>
  <c r="K164" i="19"/>
  <c r="I164" i="19"/>
  <c r="G164" i="19"/>
  <c r="K162" i="19"/>
  <c r="I162" i="19"/>
  <c r="G162" i="19"/>
  <c r="K160" i="19"/>
  <c r="I160" i="19"/>
  <c r="G160" i="19"/>
  <c r="K158" i="19"/>
  <c r="I158" i="19"/>
  <c r="G158" i="19"/>
  <c r="K156" i="19"/>
  <c r="I156" i="19"/>
  <c r="G156" i="19"/>
  <c r="K154" i="19"/>
  <c r="I154" i="19"/>
  <c r="G154" i="19"/>
  <c r="K152" i="19"/>
  <c r="I152" i="19"/>
  <c r="G152" i="19"/>
  <c r="K150" i="19"/>
  <c r="I150" i="19"/>
  <c r="G150" i="19"/>
  <c r="G9" i="26" l="1"/>
  <c r="E9" i="26"/>
  <c r="G9" i="25"/>
  <c r="E9" i="25"/>
  <c r="G9" i="24"/>
  <c r="E9" i="24"/>
  <c r="G9" i="23"/>
  <c r="E9" i="23"/>
  <c r="G9" i="22"/>
  <c r="E9" i="22"/>
  <c r="G9" i="21"/>
  <c r="E9" i="21"/>
  <c r="G9" i="20"/>
  <c r="E9" i="20"/>
  <c r="G9" i="19"/>
  <c r="E9" i="19"/>
  <c r="G9" i="16"/>
  <c r="E9" i="16"/>
  <c r="N84" i="16"/>
  <c r="L84" i="16"/>
  <c r="H84" i="16"/>
  <c r="N83" i="16"/>
  <c r="L83" i="16"/>
  <c r="H83" i="16"/>
  <c r="N76" i="16"/>
  <c r="L76" i="16"/>
  <c r="H76" i="16"/>
  <c r="N65" i="16"/>
  <c r="L65" i="16"/>
  <c r="H65" i="16"/>
  <c r="N56" i="16"/>
  <c r="L56" i="16"/>
  <c r="H56" i="16"/>
  <c r="N45" i="16"/>
  <c r="N44" i="16"/>
  <c r="N43" i="16"/>
  <c r="N40" i="16"/>
  <c r="N39" i="16"/>
  <c r="N36" i="16"/>
  <c r="L45" i="16"/>
  <c r="L44" i="16"/>
  <c r="L43" i="16"/>
  <c r="L40" i="16"/>
  <c r="L39" i="16"/>
  <c r="L36" i="16"/>
  <c r="H45" i="16"/>
  <c r="H44" i="16"/>
  <c r="H43" i="16"/>
  <c r="H40" i="16"/>
  <c r="H39" i="16"/>
  <c r="H36" i="16"/>
  <c r="A7" i="26"/>
  <c r="A7" i="25"/>
  <c r="A7" i="24"/>
  <c r="A7" i="23"/>
  <c r="A7" i="22"/>
  <c r="A7" i="21"/>
  <c r="A7" i="20"/>
  <c r="A7" i="19"/>
  <c r="A7" i="16"/>
  <c r="K93" i="19" l="1"/>
  <c r="I107" i="19"/>
  <c r="I105" i="19"/>
  <c r="I103" i="19"/>
  <c r="I101" i="19"/>
  <c r="I99" i="19"/>
  <c r="I97" i="19"/>
  <c r="I95" i="19"/>
  <c r="I93" i="19"/>
  <c r="G107" i="19"/>
  <c r="G105" i="19"/>
  <c r="G103" i="19"/>
  <c r="G101" i="19"/>
  <c r="G99" i="19"/>
  <c r="O46" i="26" s="1"/>
  <c r="G97" i="19"/>
  <c r="G95" i="19"/>
  <c r="O42" i="26" s="1"/>
  <c r="G93" i="19"/>
  <c r="O40" i="26" s="1"/>
  <c r="O44" i="26" l="1"/>
</calcChain>
</file>

<file path=xl/sharedStrings.xml><?xml version="1.0" encoding="utf-8"?>
<sst xmlns="http://schemas.openxmlformats.org/spreadsheetml/2006/main" count="2767" uniqueCount="505">
  <si>
    <t>Version no:</t>
  </si>
  <si>
    <t>EDMS no.:</t>
  </si>
  <si>
    <t>LHC Project doc:</t>
  </si>
  <si>
    <t>Réalisé par :</t>
  </si>
  <si>
    <t>Vérifié par :</t>
  </si>
  <si>
    <t>Approuvé par :</t>
  </si>
  <si>
    <t>U+</t>
  </si>
  <si>
    <t>Francois-Olivier PINCOT</t>
  </si>
  <si>
    <t>:</t>
  </si>
  <si>
    <r>
      <t>T</t>
    </r>
    <r>
      <rPr>
        <b/>
        <vertAlign val="subscript"/>
        <sz val="10"/>
        <rFont val="Arial"/>
        <family val="2"/>
      </rPr>
      <t>amb</t>
    </r>
    <r>
      <rPr>
        <b/>
        <sz val="10"/>
        <rFont val="Arial"/>
        <family val="2"/>
      </rPr>
      <t xml:space="preserve"> [°C]</t>
    </r>
  </si>
  <si>
    <t>nom</t>
  </si>
  <si>
    <t>Mesurée</t>
  </si>
  <si>
    <t>nominale</t>
  </si>
  <si>
    <t>R[dc] Dipole Voltage Taps</t>
  </si>
  <si>
    <t>I+</t>
  </si>
  <si>
    <t>U[test]</t>
  </si>
  <si>
    <t>duration</t>
  </si>
  <si>
    <t>[V]</t>
  </si>
  <si>
    <t>[s]</t>
  </si>
  <si>
    <r>
      <t>[</t>
    </r>
    <r>
      <rPr>
        <sz val="8"/>
        <rFont val="Symbol"/>
        <family val="1"/>
        <charset val="2"/>
      </rPr>
      <t>W</t>
    </r>
    <r>
      <rPr>
        <sz val="8"/>
        <rFont val="Helv"/>
      </rPr>
      <t>]</t>
    </r>
  </si>
  <si>
    <t xml:space="preserve">Magnets, Superconductors and Cryostats (MSC)
</t>
  </si>
  <si>
    <t>Tests effectués le :</t>
  </si>
  <si>
    <t>Nom de l'opérateur :</t>
  </si>
  <si>
    <t xml:space="preserve">Humidité [%] </t>
  </si>
  <si>
    <t>Mesure réalisée</t>
  </si>
  <si>
    <t>Inductance [mH]</t>
  </si>
  <si>
    <t>Fréquence</t>
  </si>
  <si>
    <t>Capacitance</t>
  </si>
  <si>
    <t>Insulation resistance</t>
  </si>
  <si>
    <t>AC7</t>
  </si>
  <si>
    <t>AC10</t>
  </si>
  <si>
    <t>BATIMENT 927</t>
  </si>
  <si>
    <t>Magnet Design and Technology (MDT)</t>
  </si>
  <si>
    <t>modele :</t>
  </si>
  <si>
    <r>
      <t>T</t>
    </r>
    <r>
      <rPr>
        <b/>
        <vertAlign val="subscript"/>
        <sz val="11"/>
        <rFont val="Arial"/>
        <family val="2"/>
      </rPr>
      <t>amb</t>
    </r>
    <r>
      <rPr>
        <b/>
        <sz val="11"/>
        <rFont val="Arial"/>
        <family val="2"/>
      </rPr>
      <t xml:space="preserve"> [°C]</t>
    </r>
  </si>
  <si>
    <t>Coil 1</t>
  </si>
  <si>
    <t>inner coil 1</t>
  </si>
  <si>
    <t>outer coil 1</t>
  </si>
  <si>
    <r>
      <t>EE</t>
    </r>
    <r>
      <rPr>
        <vertAlign val="subscript"/>
        <sz val="14"/>
        <rFont val="Arial"/>
        <family val="2"/>
      </rPr>
      <t>I11</t>
    </r>
  </si>
  <si>
    <r>
      <t>EE</t>
    </r>
    <r>
      <rPr>
        <vertAlign val="subscript"/>
        <sz val="14"/>
        <rFont val="Arial"/>
        <family val="2"/>
      </rPr>
      <t>I12</t>
    </r>
  </si>
  <si>
    <r>
      <t>EE</t>
    </r>
    <r>
      <rPr>
        <vertAlign val="subscript"/>
        <sz val="14"/>
        <rFont val="Arial"/>
        <family val="2"/>
      </rPr>
      <t>O11</t>
    </r>
  </si>
  <si>
    <r>
      <t>EE</t>
    </r>
    <r>
      <rPr>
        <vertAlign val="subscript"/>
        <sz val="14"/>
        <rFont val="Arial"/>
        <family val="2"/>
      </rPr>
      <t>O12</t>
    </r>
  </si>
  <si>
    <t>Layer</t>
  </si>
  <si>
    <t>inner</t>
  </si>
  <si>
    <t>outer</t>
  </si>
  <si>
    <t>Tension</t>
  </si>
  <si>
    <t>I-</t>
  </si>
  <si>
    <t>U-</t>
  </si>
  <si>
    <t>courant aux bornes de chaque pole [A]</t>
  </si>
  <si>
    <t>Resistance</t>
  </si>
  <si>
    <t xml:space="preserve">  [mV]</t>
  </si>
  <si>
    <t xml:space="preserve"> +/- 1%</t>
  </si>
  <si>
    <t>Previous measured</t>
  </si>
  <si>
    <t>Coil 2</t>
  </si>
  <si>
    <t>Coil 3</t>
  </si>
  <si>
    <t>Coil 4</t>
  </si>
  <si>
    <t>courant aux bornes de chaque QH [A]</t>
  </si>
  <si>
    <t>Quench Heater</t>
  </si>
  <si>
    <t xml:space="preserve">Appareil utilise : </t>
  </si>
  <si>
    <t>KEITHLEY 2000 multimeter</t>
  </si>
  <si>
    <t>Alimentation stabilisee de courant</t>
  </si>
  <si>
    <t>HP 4263B LCR meter</t>
  </si>
  <si>
    <t>pole 1</t>
  </si>
  <si>
    <t>pole 2</t>
  </si>
  <si>
    <t>pole 3</t>
  </si>
  <si>
    <t>pole 4</t>
  </si>
  <si>
    <t>all poles in serie</t>
  </si>
  <si>
    <t>Tolerances :</t>
  </si>
  <si>
    <t>Compare single pole among them and to previous assembly</t>
  </si>
  <si>
    <t>MEGGER BM21</t>
  </si>
  <si>
    <t>&gt;1</t>
  </si>
  <si>
    <t>Pole 1  ---&gt; Ground</t>
  </si>
  <si>
    <t>Pole 2  ---&gt; Ground</t>
  </si>
  <si>
    <t>Pole 3  ---&gt; Ground</t>
  </si>
  <si>
    <t>Pole 4  ---&gt; Ground</t>
  </si>
  <si>
    <t>Pole 1  ---&gt; Pole 2</t>
  </si>
  <si>
    <t>Pole 1  ---&gt; Pole 3</t>
  </si>
  <si>
    <t>Pole 1  ---&gt; Pole 4</t>
  </si>
  <si>
    <t>Pole 2  ---&gt; Pole 3</t>
  </si>
  <si>
    <t>Pole 2  ---&gt; Pole 4</t>
  </si>
  <si>
    <t>Pole 3  ---&gt; Pole 4</t>
  </si>
  <si>
    <t>[min]</t>
  </si>
  <si>
    <t>&lt; 10</t>
  </si>
  <si>
    <r>
      <t>[</t>
    </r>
    <r>
      <rPr>
        <sz val="8"/>
        <rFont val="High Tower Text"/>
        <family val="1"/>
      </rPr>
      <t>µ</t>
    </r>
    <r>
      <rPr>
        <sz val="8"/>
        <rFont val="Helv"/>
      </rPr>
      <t>A]</t>
    </r>
  </si>
  <si>
    <t>All QHs --&gt; Ground</t>
  </si>
  <si>
    <t>QH 1L --&gt; Pole 1</t>
  </si>
  <si>
    <t>QH 1R --&gt; Pole 1</t>
  </si>
  <si>
    <t>QH 2L --&gt; Pole 2</t>
  </si>
  <si>
    <t>QH 2R --&gt; Pole 2</t>
  </si>
  <si>
    <t>QH 3L --&gt; Pole 3</t>
  </si>
  <si>
    <t>QH 3R --&gt; Pole 3</t>
  </si>
  <si>
    <t>QH 4L --&gt; Pole 4</t>
  </si>
  <si>
    <t>QH 4R --&gt; Pole 4</t>
  </si>
  <si>
    <t>[nF]</t>
  </si>
  <si>
    <t>QH1L ---&gt; Pole 1</t>
  </si>
  <si>
    <t>QH1R ---&gt; Pole 1</t>
  </si>
  <si>
    <t>QH2L ---&gt; Pole 2</t>
  </si>
  <si>
    <t>QH2R ---&gt; Pole 2</t>
  </si>
  <si>
    <t>QH3L ---&gt; Pole 3</t>
  </si>
  <si>
    <t>QH3R ---&gt; Pole 3</t>
  </si>
  <si>
    <t>QH4L ---&gt; Pole 4</t>
  </si>
  <si>
    <t>QH4R ---&gt; Pole 4</t>
  </si>
  <si>
    <t>All poles  ---&gt; Ground</t>
  </si>
  <si>
    <t>SEITZ Impulse tester</t>
  </si>
  <si>
    <t>Maximum 120V/turn and 5kV/nturn</t>
  </si>
  <si>
    <r>
      <t>[m</t>
    </r>
    <r>
      <rPr>
        <sz val="8"/>
        <rFont val="Symbol"/>
        <family val="1"/>
        <charset val="2"/>
      </rPr>
      <t>W</t>
    </r>
    <r>
      <rPr>
        <sz val="8"/>
        <rFont val="Helv"/>
      </rPr>
      <t>]</t>
    </r>
  </si>
  <si>
    <t>Graphique</t>
  </si>
  <si>
    <t>Nom du test</t>
  </si>
  <si>
    <t>[ms]</t>
  </si>
  <si>
    <t>QH1L</t>
  </si>
  <si>
    <t>QH1R</t>
  </si>
  <si>
    <t>QH2L</t>
  </si>
  <si>
    <t>QH2R</t>
  </si>
  <si>
    <t>QH3L</t>
  </si>
  <si>
    <t>QH3R</t>
  </si>
  <si>
    <t>QH4L</t>
  </si>
  <si>
    <t>QH4R</t>
  </si>
  <si>
    <t>Ƭ Theorique</t>
  </si>
  <si>
    <t>Ƭ Mesurée</t>
  </si>
  <si>
    <t>Constante de temps Ƭ</t>
  </si>
  <si>
    <t>condition test [V]</t>
  </si>
  <si>
    <t>heater discharge power capacity [F]</t>
  </si>
  <si>
    <t>EFACEC Heater discharge Power Supply</t>
  </si>
  <si>
    <t>Tektronix TDS 3014</t>
  </si>
  <si>
    <t>Labview data transfert software</t>
  </si>
  <si>
    <t>Project</t>
  </si>
  <si>
    <t>Date:</t>
  </si>
  <si>
    <t>Date of last modification:</t>
  </si>
  <si>
    <t>BC7</t>
  </si>
  <si>
    <t>BC10</t>
  </si>
  <si>
    <t>APC7</t>
  </si>
  <si>
    <t>APC10</t>
  </si>
  <si>
    <t>AC1 - RDC Mesure de resistance de chaque pole et des V-taps apres collaring</t>
  </si>
  <si>
    <t>BC1 - RDC Mesure de resistance de chaque pole et des V-taps avant pre-collaring</t>
  </si>
  <si>
    <t>APC1 - RDC Mesure de resistance de chaque pole et des V-taps apres pre-collaring</t>
  </si>
  <si>
    <t>APC1 - af pre-collaring</t>
  </si>
  <si>
    <t>AC1 - af collaring</t>
  </si>
  <si>
    <t>BC3 - Capacitance - Mesure de la capacite des poles avant pre-collaring</t>
  </si>
  <si>
    <t>APC3 - Capacitance - Mesure de la capacite des poles apres pre-collaring</t>
  </si>
  <si>
    <t>AC3 - Capacitance - Mesure de la capacite des poles apres collaring</t>
  </si>
  <si>
    <t>BC3 - bf pre-collaring</t>
  </si>
  <si>
    <t>APC3 - af pre-collaring</t>
  </si>
  <si>
    <t>AC3 - af collaring</t>
  </si>
  <si>
    <t>APC5 -Mesure de resistance d'isolation des poles apres pre-collaring</t>
  </si>
  <si>
    <t>AC5 - Mesure de resistance d'isolation des poles apres collaring</t>
  </si>
  <si>
    <t>BC5 - bf pre-collaring</t>
  </si>
  <si>
    <t>APC5 - af pre-collaring</t>
  </si>
  <si>
    <t>AC5 - af collaring</t>
  </si>
  <si>
    <t>AC6 - Mesure du courant de fuite dans le dielectrique apres collaring</t>
  </si>
  <si>
    <t>APC6 - Mesure du courant de fuite dans le dielectriques apres pre-collaring</t>
  </si>
  <si>
    <t>BC6 - Mesure du courant de fuite dans le dielectrique avant pre-collaring</t>
  </si>
  <si>
    <t>BC6 - bf pre-collaring</t>
  </si>
  <si>
    <t>APC6 - af pre-collaring</t>
  </si>
  <si>
    <t>AC6 - af collaring</t>
  </si>
  <si>
    <t>AC7 - Discharge test - Mesure du temps de decharge des poles apres collaring</t>
  </si>
  <si>
    <t>APC7 - Discharge test - Mesure du temps de decharge des poles apres pre-collaring</t>
  </si>
  <si>
    <t>BC7 - Discharge test - Mesure du temps de decharge des poles avant pre-collaring</t>
  </si>
  <si>
    <t>bf pre-collaring</t>
  </si>
  <si>
    <t>af pre-collaring</t>
  </si>
  <si>
    <t>af collaring</t>
  </si>
  <si>
    <t>BC9 - before discharge test</t>
  </si>
  <si>
    <t>BC12 - af discharge test</t>
  </si>
  <si>
    <t>APC9 - bf discharge test</t>
  </si>
  <si>
    <t>APC12 - af discharge test</t>
  </si>
  <si>
    <t>AC9 - bf discharge test</t>
  </si>
  <si>
    <t>AC12 - af discharge test</t>
  </si>
  <si>
    <t>BC10 - QH Discharge test - Mesure constante de temps lors de la decharge des QH avant pre-collaring</t>
  </si>
  <si>
    <t>APC10 - QH Discharge test - Mesure constante de temps lors de la decharge des QH apres pre-collaring</t>
  </si>
  <si>
    <t>AC10 - QH Discharge test - Mesure constante de temps lors de la decharge des QH apres collaring</t>
  </si>
  <si>
    <t>BC 11 - RDC - Mesure de resistance de chaque Quench Heater (QH) apres test de decharge</t>
  </si>
  <si>
    <t>BC 8 - RDC - Mesure de resistance de chaque Quench Heater (QH) avant test de decharge - avant pre-collaring</t>
  </si>
  <si>
    <t>APC 8 - RDC - Mesure de resistance de chaque Quench Heater (QH) avant test de decharge - apres pre-collaring</t>
  </si>
  <si>
    <t>APC 11 - RDC - Mesure de resistance de chaque Quench Heater (QH) apres test de decharge - apres pre-collaring</t>
  </si>
  <si>
    <t>AC 8 - RDC - Mesure de resistance de chaque Quench Heater (QH) avant test de decharge - apres collaring</t>
  </si>
  <si>
    <t>AC 11 - RDC - Mesure de resistance de chaque Quench Heater (QH) apres test de decharge - apres collaring</t>
  </si>
  <si>
    <t>BC2 - initial</t>
  </si>
  <si>
    <t>BC8 - bf discharge</t>
  </si>
  <si>
    <t>BC11 - af discharge</t>
  </si>
  <si>
    <r>
      <t>YT</t>
    </r>
    <r>
      <rPr>
        <vertAlign val="subscript"/>
        <sz val="10"/>
        <rFont val="Arial"/>
        <family val="2"/>
      </rPr>
      <t>I1R</t>
    </r>
  </si>
  <si>
    <r>
      <t>YT</t>
    </r>
    <r>
      <rPr>
        <vertAlign val="subscript"/>
        <sz val="10"/>
        <rFont val="Arial"/>
        <family val="2"/>
      </rPr>
      <t>O1R</t>
    </r>
  </si>
  <si>
    <r>
      <t>YT</t>
    </r>
    <r>
      <rPr>
        <vertAlign val="subscript"/>
        <sz val="10"/>
        <rFont val="Arial"/>
        <family val="2"/>
      </rPr>
      <t>I1L</t>
    </r>
  </si>
  <si>
    <r>
      <t>YT</t>
    </r>
    <r>
      <rPr>
        <vertAlign val="subscript"/>
        <sz val="10"/>
        <rFont val="Arial"/>
        <family val="2"/>
      </rPr>
      <t>O1L</t>
    </r>
  </si>
  <si>
    <r>
      <t>YT</t>
    </r>
    <r>
      <rPr>
        <vertAlign val="subscript"/>
        <sz val="10"/>
        <rFont val="Arial"/>
        <family val="2"/>
      </rPr>
      <t>I2R</t>
    </r>
  </si>
  <si>
    <r>
      <t>YT</t>
    </r>
    <r>
      <rPr>
        <vertAlign val="subscript"/>
        <sz val="10"/>
        <rFont val="Arial"/>
        <family val="2"/>
      </rPr>
      <t>O2R</t>
    </r>
  </si>
  <si>
    <r>
      <t>YT</t>
    </r>
    <r>
      <rPr>
        <vertAlign val="subscript"/>
        <sz val="10"/>
        <rFont val="Arial"/>
        <family val="2"/>
      </rPr>
      <t>I2L</t>
    </r>
  </si>
  <si>
    <r>
      <t>YT</t>
    </r>
    <r>
      <rPr>
        <vertAlign val="subscript"/>
        <sz val="10"/>
        <rFont val="Arial"/>
        <family val="2"/>
      </rPr>
      <t>O2L</t>
    </r>
  </si>
  <si>
    <r>
      <t>YT</t>
    </r>
    <r>
      <rPr>
        <vertAlign val="subscript"/>
        <sz val="10"/>
        <rFont val="Arial"/>
        <family val="2"/>
      </rPr>
      <t>I3R</t>
    </r>
  </si>
  <si>
    <r>
      <t>YT</t>
    </r>
    <r>
      <rPr>
        <vertAlign val="subscript"/>
        <sz val="10"/>
        <rFont val="Arial"/>
        <family val="2"/>
      </rPr>
      <t>O3R</t>
    </r>
  </si>
  <si>
    <r>
      <t>YT</t>
    </r>
    <r>
      <rPr>
        <vertAlign val="subscript"/>
        <sz val="10"/>
        <rFont val="Arial"/>
        <family val="2"/>
      </rPr>
      <t>I3L</t>
    </r>
  </si>
  <si>
    <r>
      <t>YT</t>
    </r>
    <r>
      <rPr>
        <vertAlign val="subscript"/>
        <sz val="10"/>
        <rFont val="Arial"/>
        <family val="2"/>
      </rPr>
      <t>O3L</t>
    </r>
  </si>
  <si>
    <r>
      <t>YT</t>
    </r>
    <r>
      <rPr>
        <vertAlign val="subscript"/>
        <sz val="10"/>
        <rFont val="Arial"/>
        <family val="2"/>
      </rPr>
      <t>I4R</t>
    </r>
  </si>
  <si>
    <r>
      <t>YT</t>
    </r>
    <r>
      <rPr>
        <vertAlign val="subscript"/>
        <sz val="10"/>
        <rFont val="Arial"/>
        <family val="2"/>
      </rPr>
      <t>O4R</t>
    </r>
  </si>
  <si>
    <r>
      <t>YT</t>
    </r>
    <r>
      <rPr>
        <vertAlign val="subscript"/>
        <sz val="10"/>
        <rFont val="Arial"/>
        <family val="2"/>
      </rPr>
      <t>I4L</t>
    </r>
  </si>
  <si>
    <r>
      <t>YT</t>
    </r>
    <r>
      <rPr>
        <vertAlign val="subscript"/>
        <sz val="10"/>
        <rFont val="Arial"/>
        <family val="2"/>
      </rPr>
      <t>O4L</t>
    </r>
  </si>
  <si>
    <t>APC2 - initial</t>
  </si>
  <si>
    <t>APC8 - bf discharge</t>
  </si>
  <si>
    <t>APC11 - af discharge</t>
  </si>
  <si>
    <t>MQXC</t>
  </si>
  <si>
    <t>09.05.12</t>
  </si>
  <si>
    <t>Magnet :</t>
  </si>
  <si>
    <t>Model</t>
  </si>
  <si>
    <t>Report resultats TESTS ELECTRIQUES SPECIFIQUES</t>
  </si>
  <si>
    <t>BC4 - Mesure de l'inductance des poles avant pre-collaring</t>
  </si>
  <si>
    <t>AC4 - Mesure de l'inductance des poles apres collaring</t>
  </si>
  <si>
    <t>BC4</t>
  </si>
  <si>
    <t>before pre-collaring</t>
  </si>
  <si>
    <t>APC4</t>
  </si>
  <si>
    <t>after pre-collaring</t>
  </si>
  <si>
    <t>AC4</t>
  </si>
  <si>
    <t>after collaring</t>
  </si>
  <si>
    <t>AC2 - initial</t>
  </si>
  <si>
    <t>AC8 - bf discharge</t>
  </si>
  <si>
    <t>AC11 - af discharge</t>
  </si>
  <si>
    <t>Beam Simulation Heater</t>
  </si>
  <si>
    <t>Spot Heater</t>
  </si>
  <si>
    <r>
      <t>SH</t>
    </r>
    <r>
      <rPr>
        <vertAlign val="subscript"/>
        <sz val="10"/>
        <rFont val="Arial"/>
        <family val="2"/>
      </rPr>
      <t>I1</t>
    </r>
  </si>
  <si>
    <r>
      <t>SH</t>
    </r>
    <r>
      <rPr>
        <vertAlign val="subscript"/>
        <sz val="10"/>
        <rFont val="Arial"/>
        <family val="2"/>
      </rPr>
      <t>O1</t>
    </r>
  </si>
  <si>
    <r>
      <t>SH</t>
    </r>
    <r>
      <rPr>
        <vertAlign val="subscript"/>
        <sz val="10"/>
        <rFont val="Arial"/>
        <family val="2"/>
      </rPr>
      <t>I2</t>
    </r>
  </si>
  <si>
    <r>
      <t>SH</t>
    </r>
    <r>
      <rPr>
        <vertAlign val="subscript"/>
        <sz val="10"/>
        <rFont val="Arial"/>
        <family val="2"/>
      </rPr>
      <t>O2</t>
    </r>
  </si>
  <si>
    <r>
      <t>SH</t>
    </r>
    <r>
      <rPr>
        <vertAlign val="subscript"/>
        <sz val="10"/>
        <rFont val="Arial"/>
        <family val="2"/>
      </rPr>
      <t>I3</t>
    </r>
  </si>
  <si>
    <r>
      <t>SH</t>
    </r>
    <r>
      <rPr>
        <vertAlign val="subscript"/>
        <sz val="10"/>
        <rFont val="Arial"/>
        <family val="2"/>
      </rPr>
      <t>O3</t>
    </r>
  </si>
  <si>
    <r>
      <t>SH</t>
    </r>
    <r>
      <rPr>
        <vertAlign val="subscript"/>
        <sz val="10"/>
        <rFont val="Arial"/>
        <family val="2"/>
      </rPr>
      <t>I4</t>
    </r>
  </si>
  <si>
    <r>
      <t>SH</t>
    </r>
    <r>
      <rPr>
        <vertAlign val="subscript"/>
        <sz val="10"/>
        <rFont val="Arial"/>
        <family val="2"/>
      </rPr>
      <t>O4</t>
    </r>
  </si>
  <si>
    <t>inner coil 2</t>
  </si>
  <si>
    <t>outer coil 2</t>
  </si>
  <si>
    <r>
      <t>EE</t>
    </r>
    <r>
      <rPr>
        <vertAlign val="subscript"/>
        <sz val="14"/>
        <rFont val="Arial"/>
        <family val="2"/>
      </rPr>
      <t>I21</t>
    </r>
  </si>
  <si>
    <r>
      <t>EE</t>
    </r>
    <r>
      <rPr>
        <vertAlign val="subscript"/>
        <sz val="14"/>
        <rFont val="Arial"/>
        <family val="2"/>
      </rPr>
      <t>I22</t>
    </r>
  </si>
  <si>
    <r>
      <t>EE</t>
    </r>
    <r>
      <rPr>
        <vertAlign val="subscript"/>
        <sz val="14"/>
        <rFont val="Arial"/>
        <family val="2"/>
      </rPr>
      <t>SO11</t>
    </r>
  </si>
  <si>
    <r>
      <t>EE</t>
    </r>
    <r>
      <rPr>
        <vertAlign val="subscript"/>
        <sz val="14"/>
        <rFont val="Arial"/>
        <family val="2"/>
      </rPr>
      <t>SO12</t>
    </r>
  </si>
  <si>
    <r>
      <t>EE</t>
    </r>
    <r>
      <rPr>
        <vertAlign val="subscript"/>
        <sz val="14"/>
        <rFont val="Arial"/>
        <family val="2"/>
      </rPr>
      <t>O21</t>
    </r>
  </si>
  <si>
    <r>
      <t>EE</t>
    </r>
    <r>
      <rPr>
        <vertAlign val="subscript"/>
        <sz val="14"/>
        <rFont val="Arial"/>
        <family val="2"/>
      </rPr>
      <t>O22</t>
    </r>
  </si>
  <si>
    <r>
      <t>EE</t>
    </r>
    <r>
      <rPr>
        <vertAlign val="subscript"/>
        <sz val="14"/>
        <rFont val="Arial"/>
        <family val="2"/>
      </rPr>
      <t>SO21</t>
    </r>
  </si>
  <si>
    <r>
      <t>EE</t>
    </r>
    <r>
      <rPr>
        <vertAlign val="subscript"/>
        <sz val="14"/>
        <rFont val="Arial"/>
        <family val="2"/>
      </rPr>
      <t>SO22</t>
    </r>
  </si>
  <si>
    <r>
      <t>EE</t>
    </r>
    <r>
      <rPr>
        <vertAlign val="subscript"/>
        <sz val="14"/>
        <rFont val="Arial"/>
        <family val="2"/>
      </rPr>
      <t>SO31</t>
    </r>
  </si>
  <si>
    <r>
      <t>EE</t>
    </r>
    <r>
      <rPr>
        <vertAlign val="subscript"/>
        <sz val="14"/>
        <rFont val="Arial"/>
        <family val="2"/>
      </rPr>
      <t>SO32</t>
    </r>
  </si>
  <si>
    <t>inner coil 3</t>
  </si>
  <si>
    <r>
      <t>EE</t>
    </r>
    <r>
      <rPr>
        <vertAlign val="subscript"/>
        <sz val="14"/>
        <rFont val="Arial"/>
        <family val="2"/>
      </rPr>
      <t>O31</t>
    </r>
  </si>
  <si>
    <r>
      <t>EE</t>
    </r>
    <r>
      <rPr>
        <vertAlign val="subscript"/>
        <sz val="14"/>
        <rFont val="Arial"/>
        <family val="2"/>
      </rPr>
      <t>O32</t>
    </r>
  </si>
  <si>
    <r>
      <t>EE</t>
    </r>
    <r>
      <rPr>
        <vertAlign val="subscript"/>
        <sz val="14"/>
        <rFont val="Arial"/>
        <family val="2"/>
      </rPr>
      <t>I31</t>
    </r>
  </si>
  <si>
    <r>
      <t>EE</t>
    </r>
    <r>
      <rPr>
        <vertAlign val="subscript"/>
        <sz val="14"/>
        <rFont val="Arial"/>
        <family val="2"/>
      </rPr>
      <t>I32</t>
    </r>
  </si>
  <si>
    <r>
      <t>EE</t>
    </r>
    <r>
      <rPr>
        <vertAlign val="subscript"/>
        <sz val="14"/>
        <rFont val="Arial"/>
        <family val="2"/>
      </rPr>
      <t>SI32</t>
    </r>
  </si>
  <si>
    <r>
      <t>EE</t>
    </r>
    <r>
      <rPr>
        <vertAlign val="subscript"/>
        <sz val="14"/>
        <rFont val="Arial"/>
        <family val="2"/>
      </rPr>
      <t>SI31</t>
    </r>
  </si>
  <si>
    <r>
      <t>EE</t>
    </r>
    <r>
      <rPr>
        <vertAlign val="subscript"/>
        <sz val="14"/>
        <rFont val="Arial"/>
        <family val="2"/>
      </rPr>
      <t>SO41</t>
    </r>
  </si>
  <si>
    <r>
      <t>EE</t>
    </r>
    <r>
      <rPr>
        <vertAlign val="subscript"/>
        <sz val="14"/>
        <rFont val="Arial"/>
        <family val="2"/>
      </rPr>
      <t>SO42</t>
    </r>
  </si>
  <si>
    <t>outer coil 4</t>
  </si>
  <si>
    <t>inner coil 4</t>
  </si>
  <si>
    <t>outer coil 3</t>
  </si>
  <si>
    <r>
      <t>EE</t>
    </r>
    <r>
      <rPr>
        <vertAlign val="subscript"/>
        <sz val="14"/>
        <rFont val="Arial"/>
        <family val="2"/>
      </rPr>
      <t>O41</t>
    </r>
  </si>
  <si>
    <r>
      <t>EE</t>
    </r>
    <r>
      <rPr>
        <vertAlign val="subscript"/>
        <sz val="14"/>
        <rFont val="Arial"/>
        <family val="2"/>
      </rPr>
      <t>O42</t>
    </r>
  </si>
  <si>
    <r>
      <t>EE</t>
    </r>
    <r>
      <rPr>
        <vertAlign val="subscript"/>
        <sz val="14"/>
        <rFont val="Arial"/>
        <family val="2"/>
      </rPr>
      <t>I41</t>
    </r>
  </si>
  <si>
    <r>
      <t>EE</t>
    </r>
    <r>
      <rPr>
        <vertAlign val="subscript"/>
        <sz val="14"/>
        <rFont val="Arial"/>
        <family val="2"/>
      </rPr>
      <t>I42</t>
    </r>
  </si>
  <si>
    <t>All poles + all QHs + all BSHs ---&gt; Ground</t>
  </si>
  <si>
    <t>all poles ---&gt; all QHs</t>
  </si>
  <si>
    <t>all poles ---&gt; all BSHs</t>
  </si>
  <si>
    <t>All poles + all QHs + all SBHs ---&gt; Ground</t>
  </si>
  <si>
    <t>all poles ---&gt; all SBHs</t>
  </si>
  <si>
    <t>SH1 --&gt; Pole 1</t>
  </si>
  <si>
    <t>SH2 --&gt; Pole 2</t>
  </si>
  <si>
    <t>SH3 --&gt; Pole 3</t>
  </si>
  <si>
    <t>SH4 --&gt; Pole 4</t>
  </si>
  <si>
    <t>All SHs --&gt; Ground</t>
  </si>
  <si>
    <t>BC5 - Mesure de resistance d'isolation des poles avant pre-collaring</t>
  </si>
  <si>
    <t>&gt;</t>
  </si>
  <si>
    <t xml:space="preserve">  [V]</t>
  </si>
  <si>
    <r>
      <t>BS</t>
    </r>
    <r>
      <rPr>
        <vertAlign val="subscript"/>
        <sz val="10"/>
        <rFont val="Arial"/>
        <family val="2"/>
      </rPr>
      <t>I13</t>
    </r>
  </si>
  <si>
    <r>
      <t>BS</t>
    </r>
    <r>
      <rPr>
        <vertAlign val="subscript"/>
        <sz val="10"/>
        <rFont val="Arial"/>
        <family val="2"/>
      </rPr>
      <t>O13</t>
    </r>
  </si>
  <si>
    <r>
      <t>EBS</t>
    </r>
    <r>
      <rPr>
        <vertAlign val="subscript"/>
        <sz val="10"/>
        <rFont val="Arial"/>
        <family val="2"/>
      </rPr>
      <t>I13</t>
    </r>
  </si>
  <si>
    <r>
      <t>EBS</t>
    </r>
    <r>
      <rPr>
        <vertAlign val="subscript"/>
        <sz val="10"/>
        <rFont val="Arial"/>
        <family val="2"/>
      </rPr>
      <t>O13</t>
    </r>
  </si>
  <si>
    <t>LCR Meter 879B BK Precision</t>
  </si>
  <si>
    <t>Mesures realisees a une frequence de (Hz):</t>
  </si>
  <si>
    <t>BSH1-3 ---&gt; Pole 1</t>
  </si>
  <si>
    <t>BSH1-3 ---&gt; Pole 3</t>
  </si>
  <si>
    <t>100 Hz</t>
  </si>
  <si>
    <t>1000 HZ</t>
  </si>
  <si>
    <t>1 0000 Hz</t>
  </si>
  <si>
    <r>
      <t>[G</t>
    </r>
    <r>
      <rPr>
        <sz val="8"/>
        <rFont val="Symbol"/>
        <family val="1"/>
        <charset val="2"/>
      </rPr>
      <t>W</t>
    </r>
    <r>
      <rPr>
        <sz val="8"/>
        <rFont val="Helv"/>
      </rPr>
      <t>]</t>
    </r>
  </si>
  <si>
    <t>[µA]</t>
  </si>
  <si>
    <t>All BSHs --&gt; Ground</t>
  </si>
  <si>
    <t>BSH1-3 --&gt; Pole 1</t>
  </si>
  <si>
    <t>BSH1-2 --&gt; Pole 3</t>
  </si>
  <si>
    <t>BSH2-3 --&gt; Pole 2</t>
  </si>
  <si>
    <t>BSH2-3 --&gt; Pole 3</t>
  </si>
  <si>
    <t>BSH2-4 --&gt; Pole 4</t>
  </si>
  <si>
    <t>BSH4-1 --&gt; Pole 4</t>
  </si>
  <si>
    <t>BSH4-1 --&gt; Pole 1</t>
  </si>
  <si>
    <t>BSH2-4 --&gt; Pole 2</t>
  </si>
  <si>
    <t>Ƭ=RC</t>
  </si>
  <si>
    <t>FINAL10</t>
  </si>
  <si>
    <t>QH 1L --&gt; all poles</t>
  </si>
  <si>
    <t>QH 1R --&gt; all poles</t>
  </si>
  <si>
    <t>QH 2L --&gt; all poles</t>
  </si>
  <si>
    <t>QH 2R --&gt; all poles</t>
  </si>
  <si>
    <t>QH 3L --&gt; all poles</t>
  </si>
  <si>
    <t>QH 3R --&gt; all poles</t>
  </si>
  <si>
    <t>QH 4L --&gt; all poles</t>
  </si>
  <si>
    <t>QH 4R --&gt; all poles</t>
  </si>
  <si>
    <t>BSH1-3 --&gt;all poles</t>
  </si>
  <si>
    <t>BSH2-3 --&gt; all poles</t>
  </si>
  <si>
    <t>BSH2-4 --&gt; all poles</t>
  </si>
  <si>
    <t>BSH4-1 --&gt; all poles</t>
  </si>
  <si>
    <t>SH1 --&gt; all poles</t>
  </si>
  <si>
    <t>SH2 --&gt; all poles</t>
  </si>
  <si>
    <t>SH3 --&gt; all poles</t>
  </si>
  <si>
    <t>SH4 --&gt; all poles</t>
  </si>
  <si>
    <t>FINAL7</t>
  </si>
  <si>
    <t>FINAL6 - Mesure du courant de fuite dans le dielectrique avant livraison</t>
  </si>
  <si>
    <t>FINAL7 - Discharge test - Mesure du temps de decharge des poles avant livraison</t>
  </si>
  <si>
    <t>FINAL10 - QH Discharge test - Mesure constante de temps lors de la decharge des QH avant livraison</t>
  </si>
  <si>
    <t>FINAL5 - Mesure de resistance d'isolation des poles avant livraison</t>
  </si>
  <si>
    <t>all poles  ---&gt; Ground</t>
  </si>
  <si>
    <t>All poles + all QHs ---&gt; Ground</t>
  </si>
  <si>
    <t>All poles + all BSHs ---&gt; Ground</t>
  </si>
  <si>
    <t>FINAL4 - Mesure de l'inductance des poles avant livraison</t>
  </si>
  <si>
    <t>APC4 - Mesure de l'inductance des poles apres pre-collaring</t>
  </si>
  <si>
    <t>Final</t>
  </si>
  <si>
    <t>FINAL5 - Final</t>
  </si>
  <si>
    <t>FINAL6 - Final</t>
  </si>
  <si>
    <t>FINAL12 - Final</t>
  </si>
  <si>
    <t>FINAL3 - Capacitance - Mesure de la capacite des poles avant livraison</t>
  </si>
  <si>
    <t>FINAL3 - Final</t>
  </si>
  <si>
    <t>QH1L ---&gt; all poles</t>
  </si>
  <si>
    <t>QH1R ---&gt; all poles</t>
  </si>
  <si>
    <t>QH2L ---&gt; all poles</t>
  </si>
  <si>
    <t>QH2R ---&gt; all poles</t>
  </si>
  <si>
    <t>QH3L ---&gt; all poles</t>
  </si>
  <si>
    <t>QH3R ---&gt; all poles</t>
  </si>
  <si>
    <t>QH4L ---&gt; all poles</t>
  </si>
  <si>
    <t>QH4R ---&gt; all poles</t>
  </si>
  <si>
    <t>BSH1-3 ---&gt; all poles</t>
  </si>
  <si>
    <t>BSH2-3 ---&gt; all poles</t>
  </si>
  <si>
    <t>BSH2-4 ---&gt; all poles</t>
  </si>
  <si>
    <t>BSH4-1 ---&gt;all poles</t>
  </si>
  <si>
    <t>FINAL 8 - RDC - Mesure de resistance de chaque Quench Heater (QH) avant test de decharge - avant livraison</t>
  </si>
  <si>
    <t>FINAL 11 - RDC - Mesure de resistance de chaque Quench Heater (QH) apres test de decharge - avant livraison</t>
  </si>
  <si>
    <t>FINAL2 - initial</t>
  </si>
  <si>
    <t>FINAL8 - bf discharge</t>
  </si>
  <si>
    <t>FINAL11 - af discharge</t>
  </si>
  <si>
    <t>FINAL1 - RDC Mesure de resistance de chaque pole et des V-taps avant livraison</t>
  </si>
  <si>
    <t>FINAL1</t>
  </si>
  <si>
    <t>All coils in serie</t>
  </si>
  <si>
    <t>inner coil1</t>
  </si>
  <si>
    <t>outer coil1</t>
  </si>
  <si>
    <t>outer coil2</t>
  </si>
  <si>
    <t>outer coil3</t>
  </si>
  <si>
    <t>inner coil3</t>
  </si>
  <si>
    <t>outer coil4</t>
  </si>
  <si>
    <t>inner coil4</t>
  </si>
  <si>
    <t>AI10</t>
  </si>
  <si>
    <t>af interconnection</t>
  </si>
  <si>
    <t>AI10 - QH Discharge test - Mesure constante de temps lors de la decharge des QH apres interconnection</t>
  </si>
  <si>
    <t>Specific Electrical Test result</t>
  </si>
  <si>
    <t>AI9 - af interconnection</t>
  </si>
  <si>
    <t>AI12 - af interconnect.</t>
  </si>
  <si>
    <t>BC9 - Mesure de resistance d'isolation des heaters avant pre-collaring</t>
  </si>
  <si>
    <t>BC12 - Mesure de resistance d'isolation des heaters apres test decharge avant pre-collaring</t>
  </si>
  <si>
    <t>APC9 - Mesure de resistance d'isolation des heaters apres pre-collaring</t>
  </si>
  <si>
    <t>ACP12 - Mesure de resistance d'isolation des heaters apres test decharge apres pre-collaring</t>
  </si>
  <si>
    <t>AC9 - Mesure de resistance d'isolation des heaters apres collaring</t>
  </si>
  <si>
    <t>AC12 - Mesure de resistance d'isolation des heaters apres test decharge apres collaring</t>
  </si>
  <si>
    <t>FINAL9 - Mesure de resistance d'isolation des heaters avant livraison</t>
  </si>
  <si>
    <t>FINAL12 - Mesure de resistance d'isolation des heaters apres test decharge avant livraison</t>
  </si>
  <si>
    <t>AI9 - Mesure de resistance d'isolation des heaters apres interconnection</t>
  </si>
  <si>
    <t>AI12 - Mesure de resistance d'isolation des heaters apres test decharge apres interconnection</t>
  </si>
  <si>
    <t>Test code BC9-12 / APC9-12 / AC9-12 / AI9-12 / FINAL 9-12</t>
  </si>
  <si>
    <t>AI7 - Discharge test - Mesure du temps de decharge des poles apres interconnection</t>
  </si>
  <si>
    <t>AI6 - Final</t>
  </si>
  <si>
    <t>AI6 - Mesure du courant de fuite dans le dielectrique apres interconnection</t>
  </si>
  <si>
    <t>AI5 - af interconnection</t>
  </si>
  <si>
    <t>AI5 - Mesure de resistance d'isolation des poles apres interconnection</t>
  </si>
  <si>
    <t>AI4 - Mesure de l'inductance des poles apres interconnection</t>
  </si>
  <si>
    <t>AI</t>
  </si>
  <si>
    <t>FINAL</t>
  </si>
  <si>
    <t>Test Code</t>
  </si>
  <si>
    <t>Test code BC3 / APC3 / AC3 / AI3 / FINAL3</t>
  </si>
  <si>
    <t>AI3 - af interconnection</t>
  </si>
  <si>
    <t>AI3 - Capacitance - Mesure de la capacite des poles apres interconnection</t>
  </si>
  <si>
    <t>AI 8 - RDC - Mesure de resistance de chaque Quench Heater (QH) avant test de decharge - apres interconnection</t>
  </si>
  <si>
    <t>AI 11 - RDC - Mesure de resistance de chaque Quench Heater (QH) apres test de decharge - apres interconnection</t>
  </si>
  <si>
    <t>AI2 - initial</t>
  </si>
  <si>
    <t>AI8 - bf discharge</t>
  </si>
  <si>
    <t>AI11 - af discharge</t>
  </si>
  <si>
    <t>BC 2 - RDC - Mesure initiale de resistance de chaque Quench Heater (QH) - avant pre-collaring</t>
  </si>
  <si>
    <t>APC 2 - RDC - Mesure de resistance initiale de chaque Quench Heater (QH) - apres pre-collaring</t>
  </si>
  <si>
    <t>AC 2 - RDC - Mesure de resistance initiale de chaque Quench Heater (QH) - apres collaring</t>
  </si>
  <si>
    <t>AI 2 - RDC - Mesure de resistance initiale de chaque Quench Heater (QH) - apres interconnection</t>
  </si>
  <si>
    <t>FINAL 2 - RDC - Mesure de resistance initiale de chaque Quench Heater (QH) - avant livraison</t>
  </si>
  <si>
    <t>AI1 - RDC Mesure de resistance de chaque pole et des V-taps apres interconnection</t>
  </si>
  <si>
    <t>AI1</t>
  </si>
  <si>
    <r>
      <t>EE</t>
    </r>
    <r>
      <rPr>
        <vertAlign val="subscript"/>
        <sz val="14"/>
        <rFont val="Arial"/>
        <family val="2"/>
      </rPr>
      <t>JI11</t>
    </r>
  </si>
  <si>
    <r>
      <t>EE</t>
    </r>
    <r>
      <rPr>
        <vertAlign val="subscript"/>
        <sz val="14"/>
        <rFont val="Arial"/>
        <family val="2"/>
      </rPr>
      <t>JI12</t>
    </r>
  </si>
  <si>
    <r>
      <t>EE</t>
    </r>
    <r>
      <rPr>
        <vertAlign val="subscript"/>
        <sz val="14"/>
        <rFont val="Arial"/>
        <family val="2"/>
      </rPr>
      <t>HI11</t>
    </r>
  </si>
  <si>
    <r>
      <t>EE</t>
    </r>
    <r>
      <rPr>
        <vertAlign val="subscript"/>
        <sz val="14"/>
        <rFont val="Arial"/>
        <family val="2"/>
      </rPr>
      <t>HI12</t>
    </r>
  </si>
  <si>
    <r>
      <t>EE</t>
    </r>
    <r>
      <rPr>
        <vertAlign val="subscript"/>
        <sz val="14"/>
        <rFont val="Arial"/>
        <family val="2"/>
      </rPr>
      <t>JI21</t>
    </r>
  </si>
  <si>
    <r>
      <t>EE</t>
    </r>
    <r>
      <rPr>
        <vertAlign val="subscript"/>
        <sz val="14"/>
        <rFont val="Arial"/>
        <family val="2"/>
      </rPr>
      <t>JI22</t>
    </r>
  </si>
  <si>
    <r>
      <t>EE</t>
    </r>
    <r>
      <rPr>
        <vertAlign val="subscript"/>
        <sz val="14"/>
        <rFont val="Arial"/>
        <family val="2"/>
      </rPr>
      <t>HI21</t>
    </r>
  </si>
  <si>
    <r>
      <t>EE</t>
    </r>
    <r>
      <rPr>
        <vertAlign val="subscript"/>
        <sz val="14"/>
        <rFont val="Arial"/>
        <family val="2"/>
      </rPr>
      <t>HI22</t>
    </r>
  </si>
  <si>
    <r>
      <t>EE</t>
    </r>
    <r>
      <rPr>
        <vertAlign val="subscript"/>
        <sz val="14"/>
        <rFont val="Arial"/>
        <family val="2"/>
      </rPr>
      <t>HI31</t>
    </r>
  </si>
  <si>
    <r>
      <t>EE</t>
    </r>
    <r>
      <rPr>
        <vertAlign val="subscript"/>
        <sz val="14"/>
        <rFont val="Arial"/>
        <family val="2"/>
      </rPr>
      <t>HI32</t>
    </r>
  </si>
  <si>
    <r>
      <t>EE</t>
    </r>
    <r>
      <rPr>
        <vertAlign val="subscript"/>
        <sz val="14"/>
        <rFont val="Arial"/>
        <family val="2"/>
      </rPr>
      <t>JI31</t>
    </r>
  </si>
  <si>
    <r>
      <t>EE</t>
    </r>
    <r>
      <rPr>
        <vertAlign val="subscript"/>
        <sz val="14"/>
        <rFont val="Arial"/>
        <family val="2"/>
      </rPr>
      <t>JI32</t>
    </r>
  </si>
  <si>
    <t>12.07.12</t>
  </si>
  <si>
    <r>
      <t>EE</t>
    </r>
    <r>
      <rPr>
        <vertAlign val="subscript"/>
        <sz val="14"/>
        <rFont val="Arial"/>
        <family val="2"/>
      </rPr>
      <t>HI41</t>
    </r>
  </si>
  <si>
    <r>
      <t>EE</t>
    </r>
    <r>
      <rPr>
        <vertAlign val="subscript"/>
        <sz val="14"/>
        <rFont val="Arial"/>
        <family val="2"/>
      </rPr>
      <t>HI42</t>
    </r>
  </si>
  <si>
    <r>
      <t>EE</t>
    </r>
    <r>
      <rPr>
        <vertAlign val="subscript"/>
        <sz val="14"/>
        <rFont val="Arial"/>
        <family val="2"/>
      </rPr>
      <t>JI41</t>
    </r>
  </si>
  <si>
    <r>
      <t>EE</t>
    </r>
    <r>
      <rPr>
        <vertAlign val="subscript"/>
        <sz val="14"/>
        <rFont val="Arial"/>
        <family val="2"/>
      </rPr>
      <t>JI42</t>
    </r>
  </si>
  <si>
    <t>splice 1-3</t>
  </si>
  <si>
    <t>splice 3-4</t>
  </si>
  <si>
    <t>splice 4-2</t>
  </si>
  <si>
    <r>
      <t>EE</t>
    </r>
    <r>
      <rPr>
        <vertAlign val="subscript"/>
        <sz val="14"/>
        <rFont val="Arial"/>
        <family val="2"/>
      </rPr>
      <t>SI41</t>
    </r>
  </si>
  <si>
    <r>
      <t>EE</t>
    </r>
    <r>
      <rPr>
        <vertAlign val="subscript"/>
        <sz val="14"/>
        <rFont val="Arial"/>
        <family val="2"/>
      </rPr>
      <t>SI42</t>
    </r>
  </si>
  <si>
    <t>Test code AYM1 / BC1 / APC1 / AC1 / AI1 / FINAL1</t>
  </si>
  <si>
    <t>AYM1 - RDC Mesure de resistance de chaque pole et des V-taps apres mesure module d'Young</t>
  </si>
  <si>
    <t>AYM8 - RDC Mesure de resistance de chaque pole et des V-taps apres mesure module d'Young et apres test decharge</t>
  </si>
  <si>
    <t>Test code AYM2-8 / BC2-8-11 / AC2-8-11 / APC2-8-11 / AI2-8-11 / FINAL2-8-11</t>
  </si>
  <si>
    <t>AYM8 - af discharge</t>
  </si>
  <si>
    <t>Test code AYM3 / BC4 / APC4 / AC4 / AI4 / FINAL4</t>
  </si>
  <si>
    <t>AYM3 - Mesure de l'inductance des poles apres mesure module d'Young</t>
  </si>
  <si>
    <t>AYM3</t>
  </si>
  <si>
    <t>after Young modulus</t>
  </si>
  <si>
    <t>Test code AYM4-9 / BC5 / APC5 / AC5 / AI5 / FINAL5</t>
  </si>
  <si>
    <t>AYM4 - Mesure de resistance d'isolation des poles apres module d'Young</t>
  </si>
  <si>
    <t>AYM9 - Mesure de resistance d'isolation des poles apres module d'Young apres test decharge</t>
  </si>
  <si>
    <t>AYM9</t>
  </si>
  <si>
    <t>AYM 4</t>
  </si>
  <si>
    <t>Test code AYM5-10 / BC6 / APC6 / AC6 / AI6 / FINAL6</t>
  </si>
  <si>
    <t>AYM5 - Mesure du courant de fuite dans le dielectrique apres module d'Young</t>
  </si>
  <si>
    <t>AYM10 - Mesure du courant de fuite dans le dielectriques apres module d'Young et apres test decharge</t>
  </si>
  <si>
    <t>AYM5 - bf pre-collaring</t>
  </si>
  <si>
    <t>&lt; 2</t>
  </si>
  <si>
    <t>&lt; 5</t>
  </si>
  <si>
    <t>Test code AYM6 / BC7 / APC7 / AC7 / AI7 / FINAL7</t>
  </si>
  <si>
    <t>AYM6 - Discharge test - Mesure du temps de decharge des poles apres module d'Young</t>
  </si>
  <si>
    <t>AYM6</t>
  </si>
  <si>
    <t>af Young modulus</t>
  </si>
  <si>
    <t>Test code AYM7 / BC10 / APC10 / AC10 / AI10 / FINAL10</t>
  </si>
  <si>
    <t>AYM7 - QH Discharge test - Mesure constante de temps lors de la decharge des QH apres module d'Young</t>
  </si>
  <si>
    <t>AYM7</t>
  </si>
  <si>
    <t>Pole 1  ---&gt; QH1L + QH1R</t>
  </si>
  <si>
    <t>Pole 2  ---&gt; QH2L + QH2R</t>
  </si>
  <si>
    <t>Pole 3  ---&gt; QH3L + QH3R</t>
  </si>
  <si>
    <t>Pole 4  ---&gt; QH4L + QH4R</t>
  </si>
  <si>
    <t>AYM10 - af collaring</t>
  </si>
  <si>
    <t>[nA]</t>
  </si>
  <si>
    <t>MQXC_1</t>
  </si>
  <si>
    <t>FOP</t>
  </si>
  <si>
    <t>x</t>
  </si>
  <si>
    <t>Temperature sensor (4 wires measure)</t>
  </si>
  <si>
    <r>
      <t>TT</t>
    </r>
    <r>
      <rPr>
        <vertAlign val="subscript"/>
        <sz val="10"/>
        <rFont val="Arial"/>
        <family val="2"/>
      </rPr>
      <t>I1</t>
    </r>
  </si>
  <si>
    <r>
      <t>TT</t>
    </r>
    <r>
      <rPr>
        <vertAlign val="subscript"/>
        <sz val="10"/>
        <rFont val="Arial"/>
        <family val="2"/>
      </rPr>
      <t>I2</t>
    </r>
  </si>
  <si>
    <r>
      <t>TT</t>
    </r>
    <r>
      <rPr>
        <vertAlign val="subscript"/>
        <sz val="10"/>
        <rFont val="Arial"/>
        <family val="2"/>
      </rPr>
      <t>I3</t>
    </r>
  </si>
  <si>
    <r>
      <t>TT</t>
    </r>
    <r>
      <rPr>
        <vertAlign val="subscript"/>
        <sz val="10"/>
        <rFont val="Arial"/>
        <family val="2"/>
      </rPr>
      <t>I4</t>
    </r>
  </si>
  <si>
    <t>AYM2 - initial</t>
  </si>
  <si>
    <t>AYM2 - RDC Mesure de resistance de chaque pole et des V-taps apres mesure module d'Young</t>
  </si>
  <si>
    <t>JCP / NB</t>
  </si>
  <si>
    <t>&gt;18</t>
  </si>
  <si>
    <t>all poles ---&gt; Ground</t>
  </si>
  <si>
    <t>QH1RL  ---&gt; Ground</t>
  </si>
  <si>
    <t>QH2RL  ---&gt; Ground</t>
  </si>
  <si>
    <t>QH3RL  ---&gt; Ground</t>
  </si>
  <si>
    <t>QH4RL  ---&gt; Ground</t>
  </si>
  <si>
    <t>BSH34 ---&gt; Ground</t>
  </si>
  <si>
    <t>BSH12 ---&gt; Ground</t>
  </si>
  <si>
    <t>AYM1 - af Y modulus</t>
  </si>
  <si>
    <r>
      <t>BS</t>
    </r>
    <r>
      <rPr>
        <vertAlign val="subscript"/>
        <sz val="10"/>
        <rFont val="Arial"/>
        <family val="2"/>
      </rPr>
      <t>I34</t>
    </r>
  </si>
  <si>
    <r>
      <t>BS</t>
    </r>
    <r>
      <rPr>
        <vertAlign val="subscript"/>
        <sz val="10"/>
        <rFont val="Arial"/>
        <family val="2"/>
      </rPr>
      <t>O34</t>
    </r>
  </si>
  <si>
    <r>
      <t>EBS</t>
    </r>
    <r>
      <rPr>
        <vertAlign val="subscript"/>
        <sz val="10"/>
        <rFont val="Arial"/>
        <family val="2"/>
      </rPr>
      <t>I34</t>
    </r>
  </si>
  <si>
    <r>
      <t>EBS</t>
    </r>
    <r>
      <rPr>
        <vertAlign val="subscript"/>
        <sz val="10"/>
        <rFont val="Arial"/>
        <family val="2"/>
      </rPr>
      <t>O34</t>
    </r>
  </si>
  <si>
    <r>
      <t>BS</t>
    </r>
    <r>
      <rPr>
        <vertAlign val="subscript"/>
        <sz val="10"/>
        <rFont val="Arial"/>
        <family val="2"/>
      </rPr>
      <t>I42</t>
    </r>
  </si>
  <si>
    <r>
      <t>BS</t>
    </r>
    <r>
      <rPr>
        <vertAlign val="subscript"/>
        <sz val="10"/>
        <rFont val="Arial"/>
        <family val="2"/>
      </rPr>
      <t>O42</t>
    </r>
  </si>
  <si>
    <r>
      <t>EBS</t>
    </r>
    <r>
      <rPr>
        <vertAlign val="subscript"/>
        <sz val="10"/>
        <rFont val="Arial"/>
        <family val="2"/>
      </rPr>
      <t>I42</t>
    </r>
  </si>
  <si>
    <r>
      <t>EBS</t>
    </r>
    <r>
      <rPr>
        <vertAlign val="subscript"/>
        <sz val="10"/>
        <rFont val="Arial"/>
        <family val="2"/>
      </rPr>
      <t>O42</t>
    </r>
  </si>
  <si>
    <r>
      <t>BS</t>
    </r>
    <r>
      <rPr>
        <vertAlign val="subscript"/>
        <sz val="10"/>
        <rFont val="Arial"/>
        <family val="2"/>
      </rPr>
      <t>I21</t>
    </r>
  </si>
  <si>
    <r>
      <t>BS</t>
    </r>
    <r>
      <rPr>
        <vertAlign val="subscript"/>
        <sz val="10"/>
        <rFont val="Arial"/>
        <family val="2"/>
      </rPr>
      <t>O21</t>
    </r>
  </si>
  <si>
    <r>
      <t>EBS</t>
    </r>
    <r>
      <rPr>
        <vertAlign val="subscript"/>
        <sz val="10"/>
        <rFont val="Arial"/>
        <family val="2"/>
      </rPr>
      <t>I21</t>
    </r>
  </si>
  <si>
    <r>
      <t>EBS</t>
    </r>
    <r>
      <rPr>
        <vertAlign val="subscript"/>
        <sz val="10"/>
        <rFont val="Arial"/>
        <family val="2"/>
      </rPr>
      <t>O21</t>
    </r>
  </si>
  <si>
    <t>All poles + QH1RL + BSHs - BSH13 ---&gt; Ground</t>
  </si>
  <si>
    <t>BSH42 ---&gt; Ground</t>
  </si>
  <si>
    <t>BSH13 ---&gt; Ground</t>
  </si>
  <si>
    <t>BSH3-4 ---&gt; Pole 3</t>
  </si>
  <si>
    <t>BSH4-2 ---&gt; Pole 2</t>
  </si>
  <si>
    <t>BSH4-2 ---&gt; Pole 4</t>
  </si>
  <si>
    <t>BSH2-1 ---&gt; Pole 1</t>
  </si>
  <si>
    <t>BSH3-4 ---&gt; Pole 4</t>
  </si>
  <si>
    <t>BSH2-1 ---&gt; Pole 2</t>
  </si>
  <si>
    <t>BSH13 out</t>
  </si>
  <si>
    <t>breakdown</t>
  </si>
  <si>
    <t>interturn short pole 4</t>
  </si>
  <si>
    <t>all poles OK</t>
  </si>
  <si>
    <t>cf excel file in pole discharge test folder</t>
  </si>
  <si>
    <t>cf excel file in QH discharge test folder</t>
  </si>
  <si>
    <t>ok</t>
  </si>
  <si>
    <t>BC1 - bf collaring</t>
  </si>
  <si>
    <t>After AC test BSH13 , BSH12 , et pole 4 seem to have problem</t>
  </si>
  <si>
    <t>BSH12 out</t>
  </si>
  <si>
    <t>AC6 - af collaring mandrin out</t>
  </si>
  <si>
    <t>AC5 - af collaring mandrin out</t>
  </si>
  <si>
    <t>AC5 - Key off</t>
  </si>
  <si>
    <t>Disassemble</t>
  </si>
  <si>
    <t>Key off</t>
  </si>
  <si>
    <t>with 2/3 collars</t>
  </si>
  <si>
    <t>22/08/2012</t>
  </si>
  <si>
    <t>23/08/2012</t>
  </si>
  <si>
    <t>15/08/2012</t>
  </si>
  <si>
    <t>16/07/2012</t>
  </si>
  <si>
    <t>Test of coil, pole or magnet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</si>
</sst>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1" x14ac:knownFonts="1">
    <font>
      <sz val="10"/>
      <name val="Arial"/>
    </font>
    <font>
      <sz val="10"/>
      <name val="Arial"/>
      <family val="2"/>
    </font>
    <font>
      <sz val="10"/>
      <name val="Verdana"/>
      <family val="2"/>
    </font>
    <font>
      <b/>
      <sz val="10"/>
      <name val="Verdana"/>
      <family val="2"/>
    </font>
    <font>
      <u/>
      <sz val="10"/>
      <color indexed="12"/>
      <name val="Arial"/>
      <family val="2"/>
    </font>
    <font>
      <sz val="8"/>
      <name val="Verdana"/>
      <family val="2"/>
    </font>
    <font>
      <b/>
      <sz val="20"/>
      <color indexed="18"/>
      <name val="Verdana"/>
      <family val="2"/>
    </font>
    <font>
      <i/>
      <sz val="9"/>
      <color indexed="13"/>
      <name val="Verdana"/>
      <family val="2"/>
    </font>
    <font>
      <b/>
      <sz val="18"/>
      <name val="Verdana"/>
      <family val="2"/>
    </font>
    <font>
      <b/>
      <i/>
      <sz val="24"/>
      <name val="Verdana"/>
      <family val="2"/>
    </font>
    <font>
      <b/>
      <i/>
      <sz val="18"/>
      <name val="Verdana"/>
      <family val="2"/>
    </font>
    <font>
      <b/>
      <i/>
      <sz val="20"/>
      <name val="Verdana"/>
      <family val="2"/>
    </font>
    <font>
      <sz val="11"/>
      <name val="Arial"/>
      <family val="2"/>
    </font>
    <font>
      <b/>
      <sz val="8"/>
      <name val="Arial"/>
      <family val="2"/>
    </font>
    <font>
      <sz val="8"/>
      <name val="Arial"/>
      <family val="2"/>
    </font>
    <font>
      <sz val="8"/>
      <name val="Symbol"/>
      <family val="1"/>
      <charset val="2"/>
    </font>
    <font>
      <b/>
      <sz val="14"/>
      <name val="Arial"/>
      <family val="2"/>
    </font>
    <font>
      <sz val="7"/>
      <name val="Arial"/>
      <family val="2"/>
    </font>
    <font>
      <b/>
      <sz val="12"/>
      <name val="Arial"/>
      <family val="2"/>
    </font>
    <font>
      <b/>
      <sz val="10"/>
      <name val="Arial"/>
      <family val="2"/>
    </font>
    <font>
      <b/>
      <sz val="11"/>
      <name val="Arial"/>
      <family val="2"/>
    </font>
    <font>
      <sz val="10"/>
      <name val="Arial"/>
      <family val="2"/>
    </font>
    <font>
      <sz val="10"/>
      <color indexed="8"/>
      <name val="Arial"/>
      <family val="2"/>
    </font>
    <font>
      <b/>
      <vertAlign val="subscript"/>
      <sz val="10"/>
      <name val="Arial"/>
      <family val="2"/>
    </font>
    <font>
      <sz val="8"/>
      <name val="Helv"/>
    </font>
    <font>
      <b/>
      <sz val="13"/>
      <name val="Arial"/>
      <family val="2"/>
    </font>
    <font>
      <b/>
      <u/>
      <sz val="11"/>
      <name val="Arial"/>
      <family val="2"/>
    </font>
    <font>
      <b/>
      <vertAlign val="subscript"/>
      <sz val="11"/>
      <name val="Arial"/>
      <family val="2"/>
    </font>
    <font>
      <u/>
      <sz val="11"/>
      <name val="Arial"/>
      <family val="2"/>
    </font>
    <font>
      <i/>
      <sz val="11"/>
      <name val="Arial"/>
      <family val="2"/>
    </font>
    <font>
      <sz val="9"/>
      <name val="Arial"/>
      <family val="2"/>
    </font>
    <font>
      <vertAlign val="subscript"/>
      <sz val="14"/>
      <name val="Arial"/>
      <family val="2"/>
    </font>
    <font>
      <b/>
      <sz val="11"/>
      <color rgb="FFFF0000"/>
      <name val="Arial"/>
      <family val="2"/>
    </font>
    <font>
      <sz val="8"/>
      <name val="High Tower Text"/>
      <family val="1"/>
    </font>
    <font>
      <sz val="11"/>
      <name val="Calibri"/>
      <family val="2"/>
    </font>
    <font>
      <vertAlign val="subscript"/>
      <sz val="10"/>
      <name val="Arial"/>
      <family val="2"/>
    </font>
    <font>
      <b/>
      <i/>
      <sz val="22"/>
      <name val="Verdana"/>
      <family val="2"/>
    </font>
    <font>
      <b/>
      <sz val="9"/>
      <name val="Arial"/>
      <family val="2"/>
    </font>
    <font>
      <b/>
      <sz val="10"/>
      <color theme="0" tint="-0.14999847407452621"/>
      <name val="Arial"/>
      <family val="2"/>
    </font>
    <font>
      <sz val="8"/>
      <color rgb="FFFFFF00"/>
      <name val="Arial"/>
      <family val="2"/>
    </font>
    <font>
      <sz val="10"/>
      <color rgb="FFFFFF00"/>
      <name val="Arial"/>
      <family val="2"/>
    </font>
  </fonts>
  <fills count="1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00B050"/>
        <bgColor indexed="64"/>
      </patternFill>
    </fill>
    <fill>
      <patternFill patternType="solid">
        <fgColor theme="6" tint="0.59999389629810485"/>
        <bgColor indexed="64"/>
      </patternFill>
    </fill>
    <fill>
      <patternFill patternType="solid">
        <fgColor rgb="FFFFFF99"/>
        <bgColor indexed="64"/>
      </patternFill>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92D050"/>
        <bgColor indexed="64"/>
      </patternFill>
    </fill>
  </fills>
  <borders count="129">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style="double">
        <color indexed="64"/>
      </top>
      <bottom style="thin">
        <color indexed="64"/>
      </bottom>
      <diagonal/>
    </border>
    <border>
      <left style="double">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bottom style="double">
        <color indexed="64"/>
      </bottom>
      <diagonal/>
    </border>
    <border>
      <left style="double">
        <color indexed="64"/>
      </left>
      <right/>
      <top/>
      <bottom style="thin">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bottom style="thin">
        <color indexed="64"/>
      </bottom>
      <diagonal/>
    </border>
    <border>
      <left style="thin">
        <color indexed="64"/>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double">
        <color indexed="64"/>
      </right>
      <top style="thin">
        <color indexed="64"/>
      </top>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style="double">
        <color indexed="64"/>
      </top>
      <bottom/>
      <diagonal/>
    </border>
    <border>
      <left style="thin">
        <color indexed="64"/>
      </left>
      <right style="double">
        <color indexed="64"/>
      </right>
      <top/>
      <bottom style="thin">
        <color indexed="64"/>
      </bottom>
      <diagonal/>
    </border>
    <border>
      <left style="thin">
        <color indexed="64"/>
      </left>
      <right style="thin">
        <color indexed="64"/>
      </right>
      <top/>
      <bottom style="double">
        <color indexed="64"/>
      </bottom>
      <diagonal/>
    </border>
    <border>
      <left style="double">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style="double">
        <color indexed="64"/>
      </right>
      <top style="medium">
        <color indexed="64"/>
      </top>
      <bottom style="double">
        <color indexed="64"/>
      </bottom>
      <diagonal/>
    </border>
    <border>
      <left style="double">
        <color indexed="64"/>
      </left>
      <right/>
      <top style="medium">
        <color indexed="64"/>
      </top>
      <bottom style="double">
        <color indexed="64"/>
      </bottom>
      <diagonal/>
    </border>
    <border>
      <left style="medium">
        <color indexed="64"/>
      </left>
      <right/>
      <top style="double">
        <color indexed="64"/>
      </top>
      <bottom/>
      <diagonal/>
    </border>
    <border>
      <left style="medium">
        <color indexed="64"/>
      </left>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medium">
        <color indexed="64"/>
      </right>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double">
        <color indexed="64"/>
      </left>
      <right/>
      <top style="medium">
        <color indexed="64"/>
      </top>
      <bottom/>
      <diagonal/>
    </border>
    <border>
      <left/>
      <right style="double">
        <color indexed="64"/>
      </right>
      <top style="medium">
        <color indexed="64"/>
      </top>
      <bottom/>
      <diagonal/>
    </border>
    <border>
      <left style="medium">
        <color indexed="64"/>
      </left>
      <right/>
      <top style="double">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medium">
        <color indexed="64"/>
      </left>
      <right/>
      <top style="double">
        <color indexed="64"/>
      </top>
      <bottom style="medium">
        <color indexed="64"/>
      </bottom>
      <diagonal/>
    </border>
    <border>
      <left/>
      <right style="medium">
        <color indexed="64"/>
      </right>
      <top style="double">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medium">
        <color indexed="64"/>
      </bottom>
      <diagonal/>
    </border>
    <border>
      <left style="double">
        <color indexed="64"/>
      </left>
      <right style="double">
        <color indexed="64"/>
      </right>
      <top style="medium">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1" fillId="0" borderId="0"/>
  </cellStyleXfs>
  <cellXfs count="730">
    <xf numFmtId="0" fontId="0" fillId="0" borderId="0" xfId="0"/>
    <xf numFmtId="0" fontId="2" fillId="0" borderId="0" xfId="0" applyFont="1"/>
    <xf numFmtId="0" fontId="2" fillId="0" borderId="0"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0" xfId="0" applyFont="1" applyFill="1" applyBorder="1"/>
    <xf numFmtId="0" fontId="2" fillId="0" borderId="0" xfId="0" applyFont="1" applyBorder="1" applyAlignment="1">
      <alignment horizontal="left"/>
    </xf>
    <xf numFmtId="0" fontId="2" fillId="0" borderId="10" xfId="0" applyFont="1" applyBorder="1"/>
    <xf numFmtId="0" fontId="2" fillId="0" borderId="11" xfId="0" applyFont="1" applyBorder="1"/>
    <xf numFmtId="0" fontId="2" fillId="0" borderId="12" xfId="0" applyFont="1" applyBorder="1"/>
    <xf numFmtId="0" fontId="6" fillId="0" borderId="0" xfId="0" applyFont="1" applyBorder="1" applyAlignment="1">
      <alignment horizontal="center"/>
    </xf>
    <xf numFmtId="14" fontId="5" fillId="0" borderId="11" xfId="0" applyNumberFormat="1" applyFont="1" applyBorder="1"/>
    <xf numFmtId="0" fontId="5" fillId="0" borderId="11" xfId="0" applyFont="1" applyBorder="1"/>
    <xf numFmtId="0" fontId="5" fillId="0" borderId="0" xfId="0" applyFont="1" applyBorder="1"/>
    <xf numFmtId="0" fontId="5" fillId="0" borderId="0" xfId="0" applyFont="1" applyBorder="1" applyAlignment="1">
      <alignment horizontal="right"/>
    </xf>
    <xf numFmtId="0" fontId="7" fillId="0" borderId="0" xfId="1" applyFont="1" applyFill="1" applyBorder="1" applyAlignment="1" applyProtection="1"/>
    <xf numFmtId="2" fontId="5" fillId="0" borderId="0" xfId="0" applyNumberFormat="1" applyFont="1" applyBorder="1" applyAlignment="1">
      <alignment horizontal="left"/>
    </xf>
    <xf numFmtId="0" fontId="2" fillId="0" borderId="0" xfId="0" applyFont="1" applyBorder="1" applyAlignment="1"/>
    <xf numFmtId="0" fontId="8" fillId="0" borderId="0" xfId="0" applyFont="1" applyBorder="1" applyAlignment="1">
      <alignment vertical="center"/>
    </xf>
    <xf numFmtId="0" fontId="11" fillId="0" borderId="0" xfId="1" applyFont="1" applyFill="1" applyBorder="1" applyAlignment="1" applyProtection="1">
      <alignment vertical="center"/>
    </xf>
    <xf numFmtId="0" fontId="3" fillId="0" borderId="0" xfId="0" applyFont="1" applyBorder="1"/>
    <xf numFmtId="14" fontId="2" fillId="0" borderId="0" xfId="0" quotePrefix="1" applyNumberFormat="1" applyFont="1" applyBorder="1"/>
    <xf numFmtId="14" fontId="5" fillId="0" borderId="0" xfId="0" quotePrefix="1" applyNumberFormat="1" applyFont="1" applyBorder="1" applyAlignment="1">
      <alignment horizontal="left"/>
    </xf>
    <xf numFmtId="49" fontId="2" fillId="0" borderId="0" xfId="0" applyNumberFormat="1" applyFont="1" applyBorder="1"/>
    <xf numFmtId="0" fontId="21" fillId="0" borderId="0" xfId="0" applyFont="1"/>
    <xf numFmtId="0" fontId="0" fillId="0" borderId="0" xfId="0" applyFill="1" applyBorder="1"/>
    <xf numFmtId="0" fontId="0" fillId="0" borderId="0" xfId="0" applyFill="1"/>
    <xf numFmtId="2" fontId="19" fillId="0" borderId="16" xfId="0" applyNumberFormat="1" applyFont="1" applyFill="1" applyBorder="1" applyAlignment="1" applyProtection="1">
      <alignment horizontal="center" vertical="center"/>
      <protection locked="0"/>
    </xf>
    <xf numFmtId="0" fontId="21" fillId="0" borderId="0" xfId="0" applyFont="1" applyProtection="1">
      <protection locked="0"/>
    </xf>
    <xf numFmtId="0" fontId="21" fillId="0" borderId="18" xfId="0" applyFont="1" applyBorder="1" applyProtection="1">
      <protection locked="0"/>
    </xf>
    <xf numFmtId="0" fontId="21" fillId="0" borderId="18" xfId="0" applyFont="1" applyFill="1" applyBorder="1" applyProtection="1">
      <protection locked="0"/>
    </xf>
    <xf numFmtId="0" fontId="21" fillId="0" borderId="19" xfId="0" applyFont="1" applyBorder="1" applyProtection="1">
      <protection locked="0"/>
    </xf>
    <xf numFmtId="0" fontId="21" fillId="0" borderId="19" xfId="0" applyFont="1" applyFill="1" applyBorder="1" applyProtection="1">
      <protection locked="0"/>
    </xf>
    <xf numFmtId="0" fontId="21" fillId="0" borderId="0" xfId="0" applyFont="1" applyFill="1" applyProtection="1">
      <protection locked="0"/>
    </xf>
    <xf numFmtId="0" fontId="21" fillId="0" borderId="0" xfId="0" applyFont="1" applyBorder="1" applyProtection="1">
      <protection locked="0"/>
    </xf>
    <xf numFmtId="0" fontId="26" fillId="0" borderId="0" xfId="0" applyFont="1" applyAlignment="1" applyProtection="1">
      <protection locked="0"/>
    </xf>
    <xf numFmtId="0" fontId="12" fillId="0" borderId="0" xfId="0" applyFont="1" applyProtection="1">
      <protection locked="0"/>
    </xf>
    <xf numFmtId="0" fontId="12" fillId="0" borderId="0" xfId="0" applyFont="1" applyFill="1" applyProtection="1">
      <protection locked="0"/>
    </xf>
    <xf numFmtId="1" fontId="20" fillId="0" borderId="0" xfId="0" applyNumberFormat="1" applyFont="1" applyBorder="1" applyAlignment="1" applyProtection="1">
      <alignment horizontal="center" vertical="center"/>
      <protection locked="0"/>
    </xf>
    <xf numFmtId="0" fontId="32" fillId="0" borderId="47" xfId="0" applyFont="1" applyBorder="1" applyAlignment="1" applyProtection="1">
      <alignment horizontal="center"/>
      <protection locked="0"/>
    </xf>
    <xf numFmtId="0" fontId="20" fillId="0" borderId="0" xfId="0" applyFont="1" applyProtection="1">
      <protection locked="0"/>
    </xf>
    <xf numFmtId="0" fontId="21" fillId="3" borderId="31" xfId="0" applyFont="1" applyFill="1" applyBorder="1" applyAlignment="1" applyProtection="1">
      <alignment horizontal="center" vertical="center" wrapText="1"/>
      <protection locked="0"/>
    </xf>
    <xf numFmtId="0" fontId="21" fillId="3" borderId="4"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3" borderId="16" xfId="0" applyFont="1" applyFill="1" applyBorder="1" applyAlignment="1" applyProtection="1">
      <alignment horizontal="center" vertical="center" wrapText="1"/>
      <protection locked="0"/>
    </xf>
    <xf numFmtId="0" fontId="24" fillId="3" borderId="16" xfId="0" applyFont="1" applyFill="1" applyBorder="1" applyAlignment="1" applyProtection="1">
      <alignment horizontal="center" vertical="center"/>
      <protection locked="0"/>
    </xf>
    <xf numFmtId="0" fontId="21" fillId="6" borderId="8" xfId="0" applyFont="1" applyFill="1" applyBorder="1" applyAlignment="1" applyProtection="1">
      <alignment horizontal="left" vertical="center"/>
      <protection locked="0"/>
    </xf>
    <xf numFmtId="0" fontId="21" fillId="6" borderId="0" xfId="0" applyFont="1" applyFill="1" applyBorder="1" applyAlignment="1" applyProtection="1">
      <alignment horizontal="center" vertical="center"/>
      <protection locked="0"/>
    </xf>
    <xf numFmtId="0" fontId="21" fillId="6" borderId="1" xfId="0" applyFont="1" applyFill="1" applyBorder="1" applyAlignment="1" applyProtection="1">
      <alignment horizontal="center" vertical="center"/>
      <protection locked="0"/>
    </xf>
    <xf numFmtId="0" fontId="17" fillId="6" borderId="14" xfId="0" applyNumberFormat="1" applyFont="1" applyFill="1" applyBorder="1" applyAlignment="1" applyProtection="1">
      <alignment horizontal="center" vertical="center"/>
      <protection locked="0"/>
    </xf>
    <xf numFmtId="0" fontId="21" fillId="6" borderId="59" xfId="0" applyFont="1" applyFill="1" applyBorder="1" applyAlignment="1" applyProtection="1">
      <alignment horizontal="center" vertical="center"/>
      <protection locked="0"/>
    </xf>
    <xf numFmtId="0" fontId="21" fillId="6" borderId="8" xfId="0" applyFont="1" applyFill="1" applyBorder="1" applyAlignment="1" applyProtection="1">
      <alignment horizontal="center" vertical="center"/>
      <protection locked="0"/>
    </xf>
    <xf numFmtId="2" fontId="19" fillId="0" borderId="31" xfId="0" applyNumberFormat="1" applyFont="1" applyFill="1" applyBorder="1" applyAlignment="1" applyProtection="1">
      <alignment horizontal="center" vertical="center"/>
      <protection locked="0"/>
    </xf>
    <xf numFmtId="0" fontId="21" fillId="6" borderId="10" xfId="0" applyFont="1" applyFill="1" applyBorder="1" applyAlignment="1" applyProtection="1">
      <alignment horizontal="left" vertical="center"/>
      <protection locked="0"/>
    </xf>
    <xf numFmtId="0" fontId="21" fillId="6" borderId="11" xfId="0" applyFont="1" applyFill="1" applyBorder="1" applyAlignment="1" applyProtection="1">
      <alignment horizontal="center" vertical="center"/>
      <protection locked="0"/>
    </xf>
    <xf numFmtId="0" fontId="21" fillId="6" borderId="64" xfId="0" applyFont="1" applyFill="1" applyBorder="1" applyAlignment="1" applyProtection="1">
      <alignment horizontal="center" vertical="center"/>
      <protection locked="0"/>
    </xf>
    <xf numFmtId="0" fontId="21" fillId="0" borderId="10" xfId="0" applyFont="1" applyFill="1" applyBorder="1" applyAlignment="1" applyProtection="1">
      <alignment horizontal="left" vertical="center"/>
      <protection locked="0"/>
    </xf>
    <xf numFmtId="0" fontId="21" fillId="0" borderId="11" xfId="0" applyFont="1" applyFill="1" applyBorder="1" applyAlignment="1" applyProtection="1">
      <alignment horizontal="center" vertical="center"/>
      <protection locked="0"/>
    </xf>
    <xf numFmtId="2" fontId="19" fillId="0" borderId="0" xfId="0" applyNumberFormat="1" applyFont="1" applyFill="1" applyBorder="1" applyAlignment="1" applyProtection="1">
      <alignment horizontal="center" vertical="center"/>
      <protection locked="0"/>
    </xf>
    <xf numFmtId="0" fontId="17" fillId="0" borderId="0" xfId="0" applyNumberFormat="1" applyFont="1" applyFill="1" applyBorder="1" applyAlignment="1" applyProtection="1">
      <alignment horizontal="center" vertical="center"/>
      <protection locked="0"/>
    </xf>
    <xf numFmtId="0" fontId="20" fillId="0" borderId="0"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protection locked="0"/>
    </xf>
    <xf numFmtId="0" fontId="20" fillId="0" borderId="0" xfId="0" applyFont="1" applyFill="1" applyBorder="1" applyAlignment="1" applyProtection="1">
      <alignment horizontal="center"/>
      <protection locked="0"/>
    </xf>
    <xf numFmtId="0" fontId="12" fillId="0" borderId="0" xfId="0" applyFont="1" applyBorder="1" applyProtection="1">
      <protection locked="0"/>
    </xf>
    <xf numFmtId="0" fontId="12" fillId="0" borderId="0" xfId="0" applyFont="1" applyFill="1" applyBorder="1" applyProtection="1">
      <protection locked="0"/>
    </xf>
    <xf numFmtId="0" fontId="26" fillId="0" borderId="0" xfId="0" applyFont="1" applyProtection="1">
      <protection locked="0"/>
    </xf>
    <xf numFmtId="0" fontId="12" fillId="0" borderId="0" xfId="0" applyFont="1" applyAlignment="1" applyProtection="1">
      <alignment horizontal="left"/>
      <protection locked="0"/>
    </xf>
    <xf numFmtId="1" fontId="20" fillId="0" borderId="0" xfId="0" applyNumberFormat="1"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textRotation="90"/>
      <protection locked="0"/>
    </xf>
    <xf numFmtId="165" fontId="20" fillId="0" borderId="0" xfId="0" applyNumberFormat="1" applyFont="1" applyFill="1" applyBorder="1" applyAlignment="1" applyProtection="1">
      <alignment horizontal="center"/>
      <protection locked="0"/>
    </xf>
    <xf numFmtId="0" fontId="30" fillId="0" borderId="0" xfId="0" applyFont="1" applyFill="1" applyBorder="1" applyAlignment="1" applyProtection="1">
      <alignment horizontal="center" vertical="center" textRotation="90"/>
      <protection locked="0"/>
    </xf>
    <xf numFmtId="0" fontId="12" fillId="0" borderId="0" xfId="0" applyFont="1" applyFill="1" applyBorder="1" applyAlignment="1" applyProtection="1">
      <alignment horizontal="center" vertical="center"/>
      <protection locked="0"/>
    </xf>
    <xf numFmtId="2" fontId="20" fillId="0" borderId="0" xfId="0" applyNumberFormat="1" applyFont="1" applyFill="1" applyBorder="1" applyAlignment="1" applyProtection="1">
      <alignment horizontal="center"/>
      <protection locked="0"/>
    </xf>
    <xf numFmtId="2" fontId="19" fillId="6" borderId="16"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protection locked="0"/>
    </xf>
    <xf numFmtId="0" fontId="20" fillId="0" borderId="0" xfId="0" applyFont="1" applyFill="1" applyBorder="1" applyProtection="1">
      <protection locked="0"/>
    </xf>
    <xf numFmtId="0" fontId="21" fillId="0" borderId="0" xfId="0" applyFont="1" applyFill="1" applyBorder="1" applyAlignment="1" applyProtection="1">
      <alignment horizontal="center" vertical="center" wrapText="1"/>
      <protection locked="0"/>
    </xf>
    <xf numFmtId="0" fontId="24" fillId="0" borderId="0" xfId="0" applyFont="1" applyFill="1" applyBorder="1" applyAlignment="1" applyProtection="1">
      <alignment horizontal="center" vertical="center"/>
      <protection locked="0"/>
    </xf>
    <xf numFmtId="2" fontId="19" fillId="0" borderId="0" xfId="0" applyNumberFormat="1" applyFont="1" applyFill="1" applyBorder="1" applyAlignment="1" applyProtection="1">
      <alignment horizontal="center" vertical="center"/>
    </xf>
    <xf numFmtId="0" fontId="21" fillId="0" borderId="0" xfId="0" applyFont="1" applyFill="1" applyBorder="1" applyAlignment="1" applyProtection="1">
      <alignment horizontal="left" vertical="center"/>
      <protection locked="0"/>
    </xf>
    <xf numFmtId="0" fontId="12" fillId="0" borderId="0" xfId="0" applyFont="1" applyFill="1" applyBorder="1" applyAlignment="1" applyProtection="1">
      <protection locked="0"/>
    </xf>
    <xf numFmtId="0" fontId="21" fillId="0" borderId="0" xfId="0" applyFont="1" applyFill="1" applyBorder="1" applyAlignment="1" applyProtection="1">
      <alignment vertical="center"/>
      <protection locked="0"/>
    </xf>
    <xf numFmtId="0" fontId="17" fillId="6" borderId="6" xfId="0" applyNumberFormat="1" applyFont="1" applyFill="1" applyBorder="1" applyAlignment="1" applyProtection="1">
      <alignment horizontal="center" vertical="center"/>
      <protection locked="0"/>
    </xf>
    <xf numFmtId="0" fontId="21" fillId="6" borderId="7" xfId="0" applyFont="1" applyFill="1" applyBorder="1" applyAlignment="1" applyProtection="1">
      <alignment horizontal="center" vertical="center"/>
      <protection locked="0"/>
    </xf>
    <xf numFmtId="0" fontId="17" fillId="6" borderId="11" xfId="0" applyNumberFormat="1" applyFont="1" applyFill="1" applyBorder="1" applyAlignment="1" applyProtection="1">
      <alignment horizontal="center" vertical="center"/>
      <protection locked="0"/>
    </xf>
    <xf numFmtId="0" fontId="21" fillId="6" borderId="12" xfId="0" applyFont="1" applyFill="1" applyBorder="1" applyAlignment="1" applyProtection="1">
      <alignment horizontal="center" vertical="center"/>
      <protection locked="0"/>
    </xf>
    <xf numFmtId="0" fontId="17" fillId="6" borderId="33" xfId="0" applyNumberFormat="1" applyFont="1" applyFill="1" applyBorder="1" applyAlignment="1" applyProtection="1">
      <alignment horizontal="center" vertical="center"/>
      <protection locked="0"/>
    </xf>
    <xf numFmtId="0" fontId="17" fillId="6" borderId="3" xfId="0" applyNumberFormat="1" applyFont="1" applyFill="1" applyBorder="1" applyAlignment="1" applyProtection="1">
      <alignment horizontal="center" vertical="center"/>
      <protection locked="0"/>
    </xf>
    <xf numFmtId="0" fontId="21" fillId="6" borderId="70" xfId="0" applyFont="1" applyFill="1" applyBorder="1" applyAlignment="1" applyProtection="1">
      <alignment horizontal="center" vertical="center"/>
      <protection locked="0"/>
    </xf>
    <xf numFmtId="0" fontId="21" fillId="6" borderId="73" xfId="0" applyFont="1" applyFill="1" applyBorder="1" applyAlignment="1" applyProtection="1">
      <alignment horizontal="center" vertical="center"/>
      <protection locked="0"/>
    </xf>
    <xf numFmtId="164" fontId="20" fillId="0" borderId="0" xfId="0" applyNumberFormat="1" applyFont="1" applyFill="1" applyBorder="1" applyAlignment="1" applyProtection="1">
      <alignment horizontal="center" vertical="center"/>
      <protection locked="0"/>
    </xf>
    <xf numFmtId="0" fontId="21" fillId="0" borderId="0" xfId="0" applyFont="1" applyFill="1" applyBorder="1" applyProtection="1">
      <protection locked="0"/>
    </xf>
    <xf numFmtId="11" fontId="21" fillId="0" borderId="0" xfId="0" applyNumberFormat="1" applyFont="1" applyFill="1" applyBorder="1" applyProtection="1">
      <protection locked="0"/>
    </xf>
    <xf numFmtId="0" fontId="20" fillId="0" borderId="0" xfId="0" applyFont="1" applyFill="1" applyBorder="1" applyAlignment="1" applyProtection="1">
      <alignment vertical="center"/>
      <protection locked="0"/>
    </xf>
    <xf numFmtId="0" fontId="32" fillId="0" borderId="0" xfId="0" applyFont="1" applyFill="1" applyBorder="1" applyAlignment="1" applyProtection="1">
      <alignment horizontal="center"/>
      <protection locked="0"/>
    </xf>
    <xf numFmtId="0" fontId="14" fillId="7" borderId="53" xfId="0" applyFont="1" applyFill="1" applyBorder="1" applyAlignment="1">
      <alignment horizontal="center" vertical="center"/>
    </xf>
    <xf numFmtId="0" fontId="21" fillId="7" borderId="53" xfId="0" applyFont="1" applyFill="1" applyBorder="1" applyAlignment="1">
      <alignment horizontal="center" vertical="center"/>
    </xf>
    <xf numFmtId="0" fontId="14" fillId="7" borderId="51" xfId="0" applyFont="1" applyFill="1" applyBorder="1" applyAlignment="1">
      <alignment horizontal="center" vertical="center"/>
    </xf>
    <xf numFmtId="0" fontId="14" fillId="7" borderId="16" xfId="0" applyFont="1" applyFill="1" applyBorder="1" applyAlignment="1">
      <alignment horizontal="center" vertical="center"/>
    </xf>
    <xf numFmtId="0" fontId="24" fillId="7" borderId="16" xfId="0" applyFont="1" applyFill="1" applyBorder="1" applyAlignment="1">
      <alignment horizontal="center" vertical="center"/>
    </xf>
    <xf numFmtId="0" fontId="24" fillId="7" borderId="68" xfId="0" applyFont="1" applyFill="1" applyBorder="1" applyAlignment="1">
      <alignment horizontal="center" vertical="center"/>
    </xf>
    <xf numFmtId="0" fontId="21" fillId="8" borderId="16" xfId="0" applyFont="1" applyFill="1" applyBorder="1" applyAlignment="1">
      <alignment horizontal="center" vertical="center"/>
    </xf>
    <xf numFmtId="0" fontId="21" fillId="8" borderId="57" xfId="0" applyFont="1" applyFill="1" applyBorder="1" applyAlignment="1">
      <alignment horizontal="center" vertical="center"/>
    </xf>
    <xf numFmtId="0" fontId="21" fillId="8" borderId="68" xfId="0" applyFont="1" applyFill="1" applyBorder="1" applyAlignment="1">
      <alignment horizontal="center" vertical="center"/>
    </xf>
    <xf numFmtId="0" fontId="21" fillId="8" borderId="55" xfId="0" applyFont="1" applyFill="1" applyBorder="1" applyAlignment="1">
      <alignment horizontal="center" vertical="center"/>
    </xf>
    <xf numFmtId="0" fontId="16" fillId="0" borderId="0" xfId="0" applyFont="1" applyBorder="1" applyAlignment="1" applyProtection="1">
      <protection locked="0"/>
    </xf>
    <xf numFmtId="0" fontId="14" fillId="7" borderId="31" xfId="0" applyFont="1" applyFill="1" applyBorder="1" applyAlignment="1">
      <alignment horizontal="center" vertical="center"/>
    </xf>
    <xf numFmtId="0" fontId="24" fillId="7" borderId="78" xfId="0" applyFont="1" applyFill="1" applyBorder="1" applyAlignment="1">
      <alignment horizontal="center" vertical="center"/>
    </xf>
    <xf numFmtId="0" fontId="21" fillId="8" borderId="83" xfId="0" applyFont="1" applyFill="1" applyBorder="1" applyAlignment="1">
      <alignment horizontal="center" vertical="center"/>
    </xf>
    <xf numFmtId="0" fontId="24" fillId="3" borderId="67" xfId="0" applyFont="1" applyFill="1" applyBorder="1" applyAlignment="1" applyProtection="1">
      <alignment horizontal="center" vertical="center"/>
      <protection locked="0"/>
    </xf>
    <xf numFmtId="0" fontId="12" fillId="4" borderId="79" xfId="0" applyFont="1" applyFill="1" applyBorder="1" applyProtection="1">
      <protection locked="0"/>
    </xf>
    <xf numFmtId="0" fontId="20" fillId="4" borderId="94" xfId="0" applyFont="1" applyFill="1" applyBorder="1" applyProtection="1">
      <protection locked="0"/>
    </xf>
    <xf numFmtId="0" fontId="12" fillId="4" borderId="80" xfId="0" applyFont="1" applyFill="1" applyBorder="1" applyProtection="1">
      <protection locked="0"/>
    </xf>
    <xf numFmtId="0" fontId="21" fillId="3" borderId="44" xfId="0" applyFont="1" applyFill="1" applyBorder="1" applyAlignment="1" applyProtection="1">
      <alignment horizontal="center" vertical="center" wrapText="1"/>
      <protection locked="0"/>
    </xf>
    <xf numFmtId="0" fontId="21" fillId="3" borderId="42" xfId="0" applyFont="1" applyFill="1" applyBorder="1" applyAlignment="1" applyProtection="1">
      <alignment horizontal="center" vertical="center"/>
      <protection locked="0"/>
    </xf>
    <xf numFmtId="0" fontId="24" fillId="3" borderId="98" xfId="0" applyFont="1" applyFill="1" applyBorder="1" applyAlignment="1" applyProtection="1">
      <alignment horizontal="center" vertical="center"/>
      <protection locked="0"/>
    </xf>
    <xf numFmtId="0" fontId="21" fillId="3" borderId="2" xfId="0" applyFont="1" applyFill="1" applyBorder="1" applyAlignment="1" applyProtection="1">
      <alignment horizontal="center" vertical="center"/>
      <protection locked="0"/>
    </xf>
    <xf numFmtId="0" fontId="12" fillId="4" borderId="94" xfId="0" applyFont="1" applyFill="1" applyBorder="1" applyProtection="1">
      <protection locked="0"/>
    </xf>
    <xf numFmtId="0" fontId="12" fillId="4" borderId="80" xfId="0" applyFont="1" applyFill="1" applyBorder="1" applyAlignment="1" applyProtection="1">
      <protection locked="0"/>
    </xf>
    <xf numFmtId="0" fontId="12" fillId="4" borderId="47" xfId="0" applyFont="1" applyFill="1" applyBorder="1" applyAlignment="1" applyProtection="1">
      <protection locked="0"/>
    </xf>
    <xf numFmtId="0" fontId="12" fillId="4" borderId="91" xfId="0" applyFont="1" applyFill="1" applyBorder="1" applyAlignment="1" applyProtection="1">
      <alignment horizontal="center"/>
      <protection locked="0"/>
    </xf>
    <xf numFmtId="0" fontId="12" fillId="4" borderId="71" xfId="0" applyFont="1" applyFill="1" applyBorder="1" applyAlignment="1" applyProtection="1">
      <alignment horizontal="center"/>
      <protection locked="0"/>
    </xf>
    <xf numFmtId="0" fontId="34" fillId="0" borderId="0" xfId="0" applyFont="1"/>
    <xf numFmtId="0" fontId="12" fillId="4" borderId="104" xfId="0" applyFont="1" applyFill="1" applyBorder="1" applyAlignment="1" applyProtection="1">
      <protection locked="0"/>
    </xf>
    <xf numFmtId="0" fontId="12" fillId="0" borderId="0" xfId="0" applyFont="1" applyFill="1" applyBorder="1" applyAlignment="1" applyProtection="1">
      <alignment horizontal="center"/>
      <protection locked="0"/>
    </xf>
    <xf numFmtId="0" fontId="25" fillId="0" borderId="0" xfId="0" applyFont="1" applyBorder="1" applyAlignment="1" applyProtection="1">
      <alignment horizontal="center"/>
      <protection locked="0"/>
    </xf>
    <xf numFmtId="0" fontId="21" fillId="0" borderId="0"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protection locked="0"/>
    </xf>
    <xf numFmtId="0" fontId="21" fillId="8" borderId="16" xfId="0" applyFont="1" applyFill="1" applyBorder="1" applyAlignment="1">
      <alignment horizontal="center" vertical="center"/>
    </xf>
    <xf numFmtId="0" fontId="21" fillId="8" borderId="17" xfId="0" applyFont="1" applyFill="1" applyBorder="1" applyAlignment="1">
      <alignment horizontal="center" vertical="center"/>
    </xf>
    <xf numFmtId="0" fontId="21" fillId="8" borderId="26" xfId="0" applyFont="1" applyFill="1" applyBorder="1" applyAlignment="1">
      <alignment horizontal="center" vertical="center"/>
    </xf>
    <xf numFmtId="0" fontId="21" fillId="8" borderId="31" xfId="0" applyFont="1" applyFill="1" applyBorder="1" applyAlignment="1">
      <alignment horizontal="center" vertical="center"/>
    </xf>
    <xf numFmtId="0" fontId="21" fillId="8" borderId="57" xfId="0" applyFont="1" applyFill="1" applyBorder="1" applyAlignment="1">
      <alignment horizontal="center" vertical="center"/>
    </xf>
    <xf numFmtId="0" fontId="21" fillId="8" borderId="15" xfId="0" applyFont="1" applyFill="1" applyBorder="1" applyAlignment="1">
      <alignment horizontal="center" vertical="center"/>
    </xf>
    <xf numFmtId="0" fontId="26" fillId="0" borderId="0" xfId="0" applyFont="1" applyFill="1" applyBorder="1" applyProtection="1">
      <protection locked="0"/>
    </xf>
    <xf numFmtId="0" fontId="12" fillId="0" borderId="0" xfId="0" applyFont="1" applyFill="1" applyBorder="1" applyAlignment="1" applyProtection="1">
      <alignment horizontal="left"/>
      <protection locked="0"/>
    </xf>
    <xf numFmtId="2" fontId="20" fillId="0" borderId="0" xfId="0" applyNumberFormat="1" applyFont="1" applyFill="1" applyBorder="1" applyAlignment="1" applyProtection="1">
      <alignment vertical="center"/>
      <protection locked="0"/>
    </xf>
    <xf numFmtId="165" fontId="21" fillId="0" borderId="0" xfId="0" applyNumberFormat="1" applyFont="1" applyFill="1" applyBorder="1" applyAlignment="1" applyProtection="1">
      <alignment horizontal="center" vertical="center"/>
      <protection locked="0"/>
    </xf>
    <xf numFmtId="0" fontId="12" fillId="0" borderId="0" xfId="0" applyFont="1" applyFill="1" applyBorder="1" applyAlignment="1" applyProtection="1">
      <alignment vertical="center"/>
      <protection locked="0"/>
    </xf>
    <xf numFmtId="0" fontId="28" fillId="0" borderId="0" xfId="0" applyFont="1" applyFill="1" applyBorder="1" applyProtection="1">
      <protection locked="0"/>
    </xf>
    <xf numFmtId="0" fontId="19" fillId="0" borderId="0" xfId="0" applyFont="1" applyFill="1" applyBorder="1" applyAlignment="1" applyProtection="1">
      <alignment horizontal="left" indent="1"/>
      <protection locked="0"/>
    </xf>
    <xf numFmtId="1" fontId="12" fillId="0" borderId="0" xfId="0" applyNumberFormat="1" applyFont="1" applyFill="1" applyBorder="1" applyAlignment="1" applyProtection="1">
      <protection locked="0"/>
    </xf>
    <xf numFmtId="0" fontId="29" fillId="0" borderId="0" xfId="0" applyFont="1" applyFill="1" applyBorder="1" applyAlignment="1" applyProtection="1">
      <protection locked="0"/>
    </xf>
    <xf numFmtId="0" fontId="30" fillId="0" borderId="0" xfId="0" applyFont="1" applyFill="1" applyBorder="1" applyAlignment="1" applyProtection="1">
      <alignment vertical="center" textRotation="90"/>
      <protection locked="0"/>
    </xf>
    <xf numFmtId="15" fontId="12" fillId="0" borderId="0" xfId="0" applyNumberFormat="1" applyFont="1" applyFill="1" applyBorder="1" applyAlignment="1" applyProtection="1">
      <alignment vertical="center"/>
      <protection locked="0"/>
    </xf>
    <xf numFmtId="0" fontId="18" fillId="0" borderId="0" xfId="0" applyFont="1" applyFill="1" applyBorder="1" applyAlignment="1" applyProtection="1">
      <alignment vertical="center"/>
      <protection locked="0"/>
    </xf>
    <xf numFmtId="1" fontId="20" fillId="0" borderId="0" xfId="0" applyNumberFormat="1" applyFont="1" applyFill="1" applyBorder="1" applyAlignment="1" applyProtection="1">
      <alignment vertical="center"/>
      <protection locked="0"/>
    </xf>
    <xf numFmtId="1" fontId="12" fillId="0" borderId="0" xfId="0" applyNumberFormat="1" applyFont="1" applyFill="1" applyBorder="1" applyAlignment="1" applyProtection="1">
      <alignment vertical="center"/>
      <protection locked="0"/>
    </xf>
    <xf numFmtId="0" fontId="14" fillId="7" borderId="4" xfId="0" applyFont="1" applyFill="1" applyBorder="1" applyAlignment="1">
      <alignment horizontal="center" vertical="center"/>
    </xf>
    <xf numFmtId="0" fontId="21" fillId="7" borderId="4" xfId="0" applyFont="1" applyFill="1" applyBorder="1" applyAlignment="1">
      <alignment horizontal="center" vertical="center"/>
    </xf>
    <xf numFmtId="0" fontId="20" fillId="4" borderId="0" xfId="0" applyFont="1" applyFill="1" applyProtection="1">
      <protection locked="0"/>
    </xf>
    <xf numFmtId="0" fontId="12" fillId="4" borderId="0" xfId="0" applyFont="1" applyFill="1" applyProtection="1">
      <protection locked="0"/>
    </xf>
    <xf numFmtId="0" fontId="12" fillId="4" borderId="0" xfId="0" applyFont="1" applyFill="1" applyBorder="1" applyProtection="1">
      <protection locked="0"/>
    </xf>
    <xf numFmtId="0" fontId="12" fillId="9" borderId="106" xfId="0" applyFont="1" applyFill="1" applyBorder="1" applyAlignment="1" applyProtection="1">
      <alignment vertical="center"/>
      <protection locked="0"/>
    </xf>
    <xf numFmtId="0" fontId="12" fillId="9" borderId="109" xfId="0" applyFont="1" applyFill="1" applyBorder="1" applyAlignment="1" applyProtection="1">
      <alignment vertical="center"/>
      <protection locked="0"/>
    </xf>
    <xf numFmtId="0" fontId="12" fillId="2" borderId="18" xfId="0" applyFont="1" applyFill="1" applyBorder="1" applyAlignment="1" applyProtection="1">
      <alignment vertical="center"/>
      <protection locked="0"/>
    </xf>
    <xf numFmtId="0" fontId="12" fillId="2" borderId="24" xfId="0" applyFont="1" applyFill="1" applyBorder="1" applyAlignment="1" applyProtection="1">
      <alignment vertical="center"/>
      <protection locked="0"/>
    </xf>
    <xf numFmtId="0" fontId="12" fillId="2" borderId="19" xfId="0" applyFont="1" applyFill="1" applyBorder="1" applyAlignment="1" applyProtection="1">
      <alignment vertical="center"/>
      <protection locked="0"/>
    </xf>
    <xf numFmtId="0" fontId="12" fillId="2" borderId="25" xfId="0" applyFont="1" applyFill="1" applyBorder="1" applyAlignment="1" applyProtection="1">
      <alignment vertical="center"/>
      <protection locked="0"/>
    </xf>
    <xf numFmtId="0" fontId="20" fillId="4" borderId="18" xfId="0" applyFont="1" applyFill="1" applyBorder="1" applyAlignment="1" applyProtection="1">
      <alignment vertical="center"/>
      <protection locked="0"/>
    </xf>
    <xf numFmtId="0" fontId="20" fillId="4" borderId="24" xfId="0" applyFont="1" applyFill="1" applyBorder="1" applyAlignment="1" applyProtection="1">
      <alignment vertical="center"/>
      <protection locked="0"/>
    </xf>
    <xf numFmtId="0" fontId="20" fillId="4" borderId="19" xfId="0" applyFont="1" applyFill="1" applyBorder="1" applyAlignment="1" applyProtection="1">
      <alignment vertical="center"/>
      <protection locked="0"/>
    </xf>
    <xf numFmtId="0" fontId="20" fillId="4" borderId="25" xfId="0" applyFont="1" applyFill="1" applyBorder="1" applyAlignment="1" applyProtection="1">
      <alignment vertical="center"/>
      <protection locked="0"/>
    </xf>
    <xf numFmtId="0" fontId="12" fillId="4" borderId="8" xfId="0" applyFont="1" applyFill="1" applyBorder="1" applyAlignment="1" applyProtection="1">
      <alignment horizontal="center"/>
      <protection locked="0"/>
    </xf>
    <xf numFmtId="0" fontId="12" fillId="4" borderId="89" xfId="0" applyFont="1" applyFill="1" applyBorder="1" applyAlignment="1" applyProtection="1">
      <alignment horizontal="center"/>
      <protection locked="0"/>
    </xf>
    <xf numFmtId="0" fontId="12" fillId="11" borderId="102" xfId="0" applyFont="1" applyFill="1" applyBorder="1" applyAlignment="1" applyProtection="1">
      <alignment horizontal="center"/>
      <protection locked="0"/>
    </xf>
    <xf numFmtId="0" fontId="0" fillId="11" borderId="18" xfId="0" applyFill="1" applyBorder="1"/>
    <xf numFmtId="0" fontId="12" fillId="11" borderId="89" xfId="0" applyFont="1" applyFill="1" applyBorder="1" applyAlignment="1" applyProtection="1">
      <alignment horizontal="center"/>
      <protection locked="0"/>
    </xf>
    <xf numFmtId="0" fontId="0" fillId="11" borderId="19" xfId="0" applyFill="1" applyBorder="1"/>
    <xf numFmtId="0" fontId="12" fillId="4" borderId="0" xfId="0" applyFont="1" applyFill="1" applyBorder="1" applyAlignment="1" applyProtection="1">
      <alignment horizontal="center" vertical="center"/>
      <protection locked="0"/>
    </xf>
    <xf numFmtId="0" fontId="12" fillId="4" borderId="19" xfId="0" applyFont="1" applyFill="1" applyBorder="1" applyAlignment="1" applyProtection="1">
      <alignment horizontal="center" vertical="center"/>
      <protection locked="0"/>
    </xf>
    <xf numFmtId="0" fontId="12" fillId="9" borderId="105" xfId="0" applyFont="1" applyFill="1" applyBorder="1" applyAlignment="1" applyProtection="1">
      <alignment horizontal="center"/>
      <protection locked="0"/>
    </xf>
    <xf numFmtId="0" fontId="0" fillId="9" borderId="106" xfId="0" applyFill="1" applyBorder="1"/>
    <xf numFmtId="0" fontId="12" fillId="4" borderId="6" xfId="0" applyFont="1" applyFill="1" applyBorder="1" applyProtection="1">
      <protection locked="0"/>
    </xf>
    <xf numFmtId="0" fontId="12" fillId="4" borderId="7" xfId="0" applyFont="1" applyFill="1" applyBorder="1" applyProtection="1">
      <protection locked="0"/>
    </xf>
    <xf numFmtId="0" fontId="21" fillId="4" borderId="0" xfId="0" applyFont="1" applyFill="1" applyBorder="1" applyProtection="1">
      <protection locked="0"/>
    </xf>
    <xf numFmtId="0" fontId="21" fillId="11" borderId="18" xfId="0" applyFont="1" applyFill="1" applyBorder="1" applyProtection="1">
      <protection locked="0"/>
    </xf>
    <xf numFmtId="0" fontId="21" fillId="11" borderId="19" xfId="0" applyFont="1" applyFill="1" applyBorder="1" applyProtection="1">
      <protection locked="0"/>
    </xf>
    <xf numFmtId="0" fontId="21" fillId="4" borderId="19" xfId="0" applyFont="1" applyFill="1" applyBorder="1" applyProtection="1">
      <protection locked="0"/>
    </xf>
    <xf numFmtId="0" fontId="12" fillId="9" borderId="5" xfId="0" applyFont="1" applyFill="1" applyBorder="1" applyAlignment="1" applyProtection="1">
      <alignment horizontal="center"/>
      <protection locked="0"/>
    </xf>
    <xf numFmtId="0" fontId="21" fillId="9" borderId="6" xfId="0" applyFont="1" applyFill="1" applyBorder="1" applyProtection="1">
      <protection locked="0"/>
    </xf>
    <xf numFmtId="0" fontId="21" fillId="7" borderId="82" xfId="0" applyFont="1" applyFill="1" applyBorder="1" applyAlignment="1">
      <alignment horizontal="center" vertical="center"/>
    </xf>
    <xf numFmtId="2" fontId="25" fillId="0" borderId="0" xfId="0" applyNumberFormat="1" applyFont="1" applyBorder="1" applyAlignment="1" applyProtection="1">
      <alignment horizontal="center"/>
      <protection locked="0"/>
    </xf>
    <xf numFmtId="0" fontId="14" fillId="7" borderId="15" xfId="0" applyFont="1" applyFill="1" applyBorder="1" applyAlignment="1">
      <alignment horizontal="center" vertical="center"/>
    </xf>
    <xf numFmtId="0" fontId="24" fillId="7" borderId="39" xfId="0" applyFont="1" applyFill="1" applyBorder="1" applyAlignment="1">
      <alignment horizontal="center" vertical="center"/>
    </xf>
    <xf numFmtId="0" fontId="0" fillId="10" borderId="5" xfId="0" applyFill="1" applyBorder="1"/>
    <xf numFmtId="0" fontId="14" fillId="7" borderId="36" xfId="0" applyFont="1" applyFill="1" applyBorder="1" applyAlignment="1">
      <alignment horizontal="center" vertical="center"/>
    </xf>
    <xf numFmtId="0" fontId="21" fillId="7" borderId="26" xfId="0" applyFont="1" applyFill="1" applyBorder="1" applyAlignment="1">
      <alignment horizontal="center" vertical="center"/>
    </xf>
    <xf numFmtId="0" fontId="14" fillId="7" borderId="29" xfId="0" applyFont="1" applyFill="1" applyBorder="1" applyAlignment="1">
      <alignment horizontal="center" vertical="center"/>
    </xf>
    <xf numFmtId="0" fontId="21" fillId="7" borderId="85" xfId="0" applyFont="1" applyFill="1" applyBorder="1" applyAlignment="1">
      <alignment horizontal="center" vertical="center"/>
    </xf>
    <xf numFmtId="0" fontId="14" fillId="7" borderId="26" xfId="0" applyFont="1" applyFill="1" applyBorder="1" applyAlignment="1">
      <alignment horizontal="center" vertical="center"/>
    </xf>
    <xf numFmtId="0" fontId="21" fillId="7" borderId="37" xfId="0" applyFont="1" applyFill="1" applyBorder="1" applyAlignment="1">
      <alignment horizontal="center" vertical="center"/>
    </xf>
    <xf numFmtId="0" fontId="25" fillId="0" borderId="0" xfId="0" applyFont="1" applyFill="1" applyBorder="1" applyAlignment="1" applyProtection="1">
      <alignment horizontal="center" vertical="center"/>
      <protection locked="0"/>
    </xf>
    <xf numFmtId="0" fontId="16" fillId="0" borderId="0" xfId="0" applyFont="1" applyFill="1" applyBorder="1" applyAlignment="1" applyProtection="1">
      <protection locked="0"/>
    </xf>
    <xf numFmtId="0" fontId="1" fillId="6" borderId="5" xfId="0" applyFont="1" applyFill="1" applyBorder="1" applyAlignment="1" applyProtection="1">
      <alignment horizontal="left" vertical="center"/>
      <protection locked="0"/>
    </xf>
    <xf numFmtId="0" fontId="1" fillId="6" borderId="6" xfId="0" applyFont="1" applyFill="1" applyBorder="1" applyAlignment="1" applyProtection="1">
      <alignment horizontal="center" vertical="center"/>
      <protection locked="0"/>
    </xf>
    <xf numFmtId="0" fontId="1" fillId="6" borderId="76" xfId="0" applyFont="1" applyFill="1" applyBorder="1" applyAlignment="1" applyProtection="1">
      <alignment horizontal="center" vertical="top"/>
      <protection locked="0"/>
    </xf>
    <xf numFmtId="0" fontId="1" fillId="6" borderId="65" xfId="0" applyFont="1" applyFill="1" applyBorder="1" applyAlignment="1" applyProtection="1">
      <alignment horizontal="center" vertical="center"/>
      <protection locked="0"/>
    </xf>
    <xf numFmtId="0" fontId="1" fillId="6" borderId="3" xfId="0" applyFont="1" applyFill="1" applyBorder="1" applyAlignment="1" applyProtection="1">
      <alignment horizontal="center" vertical="center"/>
      <protection locked="0"/>
    </xf>
    <xf numFmtId="0" fontId="1" fillId="6" borderId="2" xfId="0" applyFont="1" applyFill="1" applyBorder="1" applyAlignment="1" applyProtection="1">
      <alignment horizontal="center" vertical="top"/>
      <protection locked="0"/>
    </xf>
    <xf numFmtId="0" fontId="1" fillId="6" borderId="72" xfId="0" applyFont="1" applyFill="1" applyBorder="1" applyAlignment="1" applyProtection="1">
      <alignment horizontal="left" vertical="center"/>
      <protection locked="0"/>
    </xf>
    <xf numFmtId="0" fontId="1" fillId="6" borderId="33" xfId="0" applyFont="1" applyFill="1" applyBorder="1" applyAlignment="1" applyProtection="1">
      <alignment horizontal="center" vertical="center"/>
      <protection locked="0"/>
    </xf>
    <xf numFmtId="0" fontId="1" fillId="6" borderId="32" xfId="0" applyFont="1" applyFill="1" applyBorder="1" applyAlignment="1" applyProtection="1">
      <alignment horizontal="center" vertical="top"/>
      <protection locked="0"/>
    </xf>
    <xf numFmtId="0" fontId="1" fillId="6" borderId="10" xfId="0" applyFont="1" applyFill="1" applyBorder="1" applyAlignment="1" applyProtection="1">
      <alignment horizontal="center" vertical="center"/>
      <protection locked="0"/>
    </xf>
    <xf numFmtId="0" fontId="1" fillId="6" borderId="11" xfId="0" applyFont="1" applyFill="1" applyBorder="1" applyAlignment="1" applyProtection="1">
      <alignment horizontal="center" vertical="center"/>
      <protection locked="0"/>
    </xf>
    <xf numFmtId="0" fontId="1" fillId="6" borderId="77" xfId="0" applyFont="1" applyFill="1" applyBorder="1" applyAlignment="1" applyProtection="1">
      <alignment horizontal="center" vertical="top"/>
      <protection locked="0"/>
    </xf>
    <xf numFmtId="0" fontId="21" fillId="6" borderId="16" xfId="0" applyFont="1" applyFill="1" applyBorder="1" applyAlignment="1" applyProtection="1">
      <alignment horizontal="center" vertical="center"/>
      <protection locked="0"/>
    </xf>
    <xf numFmtId="0" fontId="21" fillId="6" borderId="57"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8" borderId="16" xfId="0" applyFont="1" applyFill="1" applyBorder="1" applyAlignment="1">
      <alignment horizontal="center" vertical="center"/>
    </xf>
    <xf numFmtId="0" fontId="21" fillId="8" borderId="26" xfId="0" applyFont="1" applyFill="1" applyBorder="1" applyAlignment="1">
      <alignment horizontal="center" vertical="center"/>
    </xf>
    <xf numFmtId="0" fontId="21" fillId="8" borderId="31" xfId="0" applyFont="1" applyFill="1" applyBorder="1" applyAlignment="1">
      <alignment horizontal="center" vertical="center"/>
    </xf>
    <xf numFmtId="0" fontId="21" fillId="8" borderId="57" xfId="0" applyFont="1" applyFill="1" applyBorder="1" applyAlignment="1">
      <alignment horizontal="center" vertical="center"/>
    </xf>
    <xf numFmtId="0" fontId="21" fillId="8" borderId="15" xfId="0" applyFont="1" applyFill="1" applyBorder="1" applyAlignment="1">
      <alignment horizontal="center" vertical="center"/>
    </xf>
    <xf numFmtId="0" fontId="21" fillId="8" borderId="56" xfId="0" applyFont="1" applyFill="1" applyBorder="1" applyAlignment="1">
      <alignment horizontal="center" vertical="center"/>
    </xf>
    <xf numFmtId="0" fontId="1" fillId="0" borderId="0" xfId="0" applyFont="1" applyProtection="1">
      <protection locked="0"/>
    </xf>
    <xf numFmtId="0" fontId="1" fillId="0" borderId="0" xfId="0" applyFont="1" applyFill="1" applyProtection="1">
      <protection locked="0"/>
    </xf>
    <xf numFmtId="0" fontId="12" fillId="0" borderId="8" xfId="0" applyFont="1" applyBorder="1" applyAlignment="1" applyProtection="1">
      <protection locked="0"/>
    </xf>
    <xf numFmtId="0" fontId="12" fillId="0" borderId="0" xfId="0" applyFont="1" applyBorder="1" applyAlignment="1" applyProtection="1">
      <protection locked="0"/>
    </xf>
    <xf numFmtId="0" fontId="0" fillId="0" borderId="0" xfId="0" applyBorder="1"/>
    <xf numFmtId="0" fontId="12" fillId="0" borderId="10" xfId="0" applyFont="1" applyBorder="1" applyAlignment="1" applyProtection="1">
      <protection locked="0"/>
    </xf>
    <xf numFmtId="0" fontId="12" fillId="0" borderId="11" xfId="0" applyFont="1" applyBorder="1" applyAlignment="1" applyProtection="1">
      <protection locked="0"/>
    </xf>
    <xf numFmtId="0" fontId="0" fillId="0" borderId="11" xfId="0" applyBorder="1"/>
    <xf numFmtId="0" fontId="12" fillId="8" borderId="15" xfId="0" applyFont="1" applyFill="1" applyBorder="1" applyAlignment="1" applyProtection="1">
      <alignment horizontal="center" vertical="center"/>
      <protection locked="0"/>
    </xf>
    <xf numFmtId="0" fontId="12" fillId="8" borderId="16" xfId="0" applyFont="1" applyFill="1" applyBorder="1" applyAlignment="1" applyProtection="1">
      <alignment horizontal="center" vertical="center"/>
      <protection locked="0"/>
    </xf>
    <xf numFmtId="0" fontId="12" fillId="8" borderId="68" xfId="0" applyFont="1" applyFill="1" applyBorder="1" applyAlignment="1" applyProtection="1">
      <alignment horizontal="center" vertical="center"/>
      <protection locked="0"/>
    </xf>
    <xf numFmtId="0" fontId="18" fillId="0" borderId="0" xfId="0" applyFont="1" applyFill="1" applyBorder="1" applyAlignment="1">
      <alignment horizontal="center" vertical="center"/>
    </xf>
    <xf numFmtId="0" fontId="20" fillId="0" borderId="0" xfId="0" applyFont="1" applyFill="1" applyBorder="1" applyAlignment="1">
      <alignment horizontal="center" vertical="center" textRotation="90"/>
    </xf>
    <xf numFmtId="0" fontId="30" fillId="0" borderId="0" xfId="0" applyFont="1" applyFill="1" applyBorder="1" applyAlignment="1" applyProtection="1">
      <alignment horizontal="center" vertical="center"/>
      <protection locked="0"/>
    </xf>
    <xf numFmtId="0" fontId="1" fillId="0" borderId="0" xfId="0" applyFont="1" applyFill="1" applyBorder="1" applyProtection="1">
      <protection locked="0"/>
    </xf>
    <xf numFmtId="11" fontId="1" fillId="0" borderId="0" xfId="0" applyNumberFormat="1" applyFont="1" applyFill="1" applyBorder="1" applyProtection="1">
      <protection locked="0"/>
    </xf>
    <xf numFmtId="0" fontId="1" fillId="6" borderId="0" xfId="0" applyFont="1" applyFill="1" applyBorder="1" applyAlignment="1" applyProtection="1">
      <alignment horizontal="center" vertical="center"/>
      <protection locked="0"/>
    </xf>
    <xf numFmtId="0" fontId="17" fillId="6" borderId="0" xfId="0" applyNumberFormat="1" applyFont="1" applyFill="1" applyBorder="1" applyAlignment="1" applyProtection="1">
      <alignment horizontal="center" vertical="center"/>
      <protection locked="0"/>
    </xf>
    <xf numFmtId="0" fontId="1" fillId="6" borderId="8" xfId="0" applyFont="1" applyFill="1" applyBorder="1" applyAlignment="1" applyProtection="1">
      <alignment horizontal="center" vertical="center"/>
      <protection locked="0"/>
    </xf>
    <xf numFmtId="0" fontId="1" fillId="6" borderId="34" xfId="0" applyFont="1" applyFill="1" applyBorder="1" applyAlignment="1" applyProtection="1">
      <alignment horizontal="center" vertical="top"/>
      <protection locked="0"/>
    </xf>
    <xf numFmtId="0" fontId="21" fillId="6" borderId="9" xfId="0" applyFont="1" applyFill="1" applyBorder="1" applyAlignment="1" applyProtection="1">
      <alignment horizontal="center" vertical="center"/>
      <protection locked="0"/>
    </xf>
    <xf numFmtId="0" fontId="1" fillId="6" borderId="8" xfId="0" applyFont="1" applyFill="1" applyBorder="1" applyAlignment="1" applyProtection="1">
      <alignment horizontal="left" vertical="center"/>
      <protection locked="0"/>
    </xf>
    <xf numFmtId="0" fontId="20" fillId="4" borderId="60" xfId="0" applyFont="1" applyFill="1" applyBorder="1" applyProtection="1">
      <protection locked="0"/>
    </xf>
    <xf numFmtId="0" fontId="12" fillId="4" borderId="60" xfId="0" applyFont="1" applyFill="1" applyBorder="1" applyProtection="1">
      <protection locked="0"/>
    </xf>
    <xf numFmtId="0" fontId="12" fillId="4" borderId="60" xfId="0" applyFont="1" applyFill="1" applyBorder="1" applyAlignment="1" applyProtection="1">
      <protection locked="0"/>
    </xf>
    <xf numFmtId="0" fontId="1" fillId="6" borderId="111" xfId="0" applyFont="1" applyFill="1" applyBorder="1" applyAlignment="1" applyProtection="1">
      <alignment horizontal="center" vertical="top"/>
      <protection locked="0"/>
    </xf>
    <xf numFmtId="0" fontId="1" fillId="6" borderId="16" xfId="0" applyFont="1" applyFill="1" applyBorder="1" applyAlignment="1" applyProtection="1">
      <alignment horizontal="center" vertical="center"/>
      <protection locked="0"/>
    </xf>
    <xf numFmtId="0" fontId="1" fillId="6" borderId="1" xfId="0" applyFont="1" applyFill="1" applyBorder="1" applyAlignment="1" applyProtection="1">
      <alignment horizontal="center" vertical="center"/>
      <protection locked="0"/>
    </xf>
    <xf numFmtId="0" fontId="1" fillId="6" borderId="57" xfId="0" applyFont="1" applyFill="1" applyBorder="1" applyAlignment="1" applyProtection="1">
      <alignment horizontal="center" vertical="center"/>
      <protection locked="0"/>
    </xf>
    <xf numFmtId="2" fontId="19" fillId="6" borderId="57" xfId="0" applyNumberFormat="1" applyFont="1" applyFill="1" applyBorder="1" applyAlignment="1" applyProtection="1">
      <alignment horizontal="center" vertical="center"/>
    </xf>
    <xf numFmtId="0" fontId="17" fillId="6" borderId="67" xfId="0" applyNumberFormat="1" applyFont="1" applyFill="1" applyBorder="1" applyAlignment="1" applyProtection="1">
      <alignment horizontal="center" vertical="center"/>
      <protection locked="0"/>
    </xf>
    <xf numFmtId="0" fontId="21" fillId="6" borderId="50" xfId="0" applyFont="1" applyFill="1" applyBorder="1" applyAlignment="1" applyProtection="1">
      <alignment horizontal="center" vertical="center"/>
      <protection locked="0"/>
    </xf>
    <xf numFmtId="2" fontId="19" fillId="0" borderId="57" xfId="0" applyNumberFormat="1" applyFont="1" applyFill="1" applyBorder="1" applyAlignment="1" applyProtection="1">
      <alignment horizontal="center" vertical="center"/>
      <protection locked="0"/>
    </xf>
    <xf numFmtId="0" fontId="21" fillId="8" borderId="110" xfId="0" applyFont="1" applyFill="1" applyBorder="1" applyAlignment="1">
      <alignment horizontal="center" vertical="center"/>
    </xf>
    <xf numFmtId="0" fontId="21" fillId="8" borderId="29" xfId="0" applyFont="1" applyFill="1" applyBorder="1" applyAlignment="1">
      <alignment horizontal="center" vertical="center"/>
    </xf>
    <xf numFmtId="49" fontId="2" fillId="0" borderId="0" xfId="0" applyNumberFormat="1" applyFont="1" applyFill="1" applyBorder="1"/>
    <xf numFmtId="49" fontId="2" fillId="0" borderId="0" xfId="0" applyNumberFormat="1" applyFont="1" applyBorder="1" applyAlignment="1"/>
    <xf numFmtId="49" fontId="2" fillId="0" borderId="0" xfId="0" applyNumberFormat="1" applyFont="1"/>
    <xf numFmtId="1" fontId="1" fillId="8" borderId="14" xfId="0" applyNumberFormat="1" applyFont="1" applyFill="1" applyBorder="1" applyAlignment="1">
      <alignment horizontal="right" vertical="center"/>
    </xf>
    <xf numFmtId="1" fontId="1" fillId="8" borderId="32" xfId="0" applyNumberFormat="1" applyFont="1" applyFill="1" applyBorder="1" applyAlignment="1">
      <alignment horizontal="right" vertical="center"/>
    </xf>
    <xf numFmtId="1" fontId="1" fillId="8" borderId="28" xfId="0" applyNumberFormat="1" applyFont="1" applyFill="1" applyBorder="1" applyAlignment="1">
      <alignment horizontal="right" vertical="center"/>
    </xf>
    <xf numFmtId="1" fontId="1" fillId="8" borderId="67" xfId="0" applyNumberFormat="1" applyFont="1" applyFill="1" applyBorder="1" applyAlignment="1">
      <alignment horizontal="right" vertical="center"/>
    </xf>
    <xf numFmtId="0" fontId="21" fillId="8" borderId="30" xfId="0" applyFont="1" applyFill="1" applyBorder="1" applyAlignment="1">
      <alignment horizontal="left" vertical="center"/>
    </xf>
    <xf numFmtId="0" fontId="21" fillId="8" borderId="45" xfId="0" applyFont="1" applyFill="1" applyBorder="1" applyAlignment="1">
      <alignment horizontal="left" vertical="center"/>
    </xf>
    <xf numFmtId="0" fontId="21" fillId="8" borderId="114" xfId="0" applyFont="1" applyFill="1" applyBorder="1" applyAlignment="1">
      <alignment horizontal="left" vertical="center"/>
    </xf>
    <xf numFmtId="0" fontId="21" fillId="8" borderId="115" xfId="0" applyFont="1" applyFill="1" applyBorder="1" applyAlignment="1">
      <alignment horizontal="left" vertical="center"/>
    </xf>
    <xf numFmtId="0" fontId="12" fillId="0" borderId="0" xfId="0" applyFont="1" applyFill="1" applyBorder="1" applyAlignment="1" applyProtection="1">
      <alignment horizontal="center"/>
      <protection locked="0"/>
    </xf>
    <xf numFmtId="0" fontId="12" fillId="0" borderId="0" xfId="0" applyFont="1" applyFill="1" applyBorder="1" applyAlignment="1" applyProtection="1">
      <alignment horizontal="center"/>
      <protection locked="0"/>
    </xf>
    <xf numFmtId="0" fontId="1" fillId="3" borderId="97" xfId="0" applyFont="1" applyFill="1" applyBorder="1" applyAlignment="1" applyProtection="1">
      <alignment horizontal="center" vertical="center" wrapText="1"/>
      <protection locked="0"/>
    </xf>
    <xf numFmtId="0" fontId="1" fillId="8" borderId="2" xfId="0" applyFont="1" applyFill="1" applyBorder="1" applyAlignment="1" applyProtection="1">
      <alignment horizontal="center" vertical="center"/>
      <protection locked="0"/>
    </xf>
    <xf numFmtId="0" fontId="1" fillId="8" borderId="67" xfId="0" applyFont="1" applyFill="1" applyBorder="1" applyAlignment="1" applyProtection="1">
      <alignment horizontal="center" vertical="center"/>
      <protection locked="0"/>
    </xf>
    <xf numFmtId="0" fontId="25" fillId="0" borderId="0" xfId="0" applyFont="1" applyBorder="1" applyAlignment="1" applyProtection="1">
      <alignment horizontal="center"/>
      <protection locked="0"/>
    </xf>
    <xf numFmtId="0" fontId="21" fillId="0" borderId="0"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protection locked="0"/>
    </xf>
    <xf numFmtId="0" fontId="21" fillId="8" borderId="16" xfId="0" applyFont="1" applyFill="1" applyBorder="1" applyAlignment="1">
      <alignment horizontal="center" vertical="center"/>
    </xf>
    <xf numFmtId="0" fontId="21" fillId="8" borderId="26" xfId="0" applyFont="1" applyFill="1" applyBorder="1" applyAlignment="1">
      <alignment horizontal="center" vertical="center"/>
    </xf>
    <xf numFmtId="0" fontId="21" fillId="8" borderId="31" xfId="0" applyFont="1" applyFill="1" applyBorder="1" applyAlignment="1">
      <alignment horizontal="center" vertical="center"/>
    </xf>
    <xf numFmtId="0" fontId="21" fillId="8" borderId="57" xfId="0" applyFont="1" applyFill="1" applyBorder="1" applyAlignment="1">
      <alignment horizontal="center" vertical="center"/>
    </xf>
    <xf numFmtId="0" fontId="12" fillId="12" borderId="15" xfId="0" applyFont="1" applyFill="1" applyBorder="1" applyAlignment="1" applyProtection="1">
      <alignment horizontal="center"/>
      <protection locked="0"/>
    </xf>
    <xf numFmtId="0" fontId="21" fillId="6" borderId="16" xfId="0" applyFont="1" applyFill="1" applyBorder="1" applyAlignment="1" applyProtection="1">
      <alignment horizontal="center" vertical="center"/>
      <protection locked="0"/>
    </xf>
    <xf numFmtId="0" fontId="14" fillId="7" borderId="43" xfId="0" applyFont="1" applyFill="1" applyBorder="1" applyAlignment="1">
      <alignment horizontal="center" vertical="center"/>
    </xf>
    <xf numFmtId="0" fontId="21" fillId="8" borderId="43" xfId="0" applyFont="1" applyFill="1" applyBorder="1" applyAlignment="1">
      <alignment horizontal="center" vertical="center"/>
    </xf>
    <xf numFmtId="0" fontId="21" fillId="8" borderId="44" xfId="0" applyFont="1" applyFill="1" applyBorder="1" applyAlignment="1">
      <alignment horizontal="center" vertical="center"/>
    </xf>
    <xf numFmtId="0" fontId="21" fillId="8" borderId="36" xfId="0" applyFont="1" applyFill="1" applyBorder="1" applyAlignment="1">
      <alignment horizontal="center" vertical="center"/>
    </xf>
    <xf numFmtId="0" fontId="21" fillId="8" borderId="97" xfId="0" applyFont="1" applyFill="1" applyBorder="1" applyAlignment="1">
      <alignment horizontal="center" vertical="center"/>
    </xf>
    <xf numFmtId="0" fontId="21" fillId="8" borderId="78" xfId="0" applyFont="1" applyFill="1" applyBorder="1" applyAlignment="1">
      <alignment horizontal="center" vertical="center"/>
    </xf>
    <xf numFmtId="0" fontId="21" fillId="8" borderId="117" xfId="0" applyFont="1" applyFill="1" applyBorder="1" applyAlignment="1">
      <alignment horizontal="center" vertical="center"/>
    </xf>
    <xf numFmtId="0" fontId="20" fillId="4" borderId="11" xfId="0" applyFont="1" applyFill="1" applyBorder="1" applyProtection="1">
      <protection locked="0"/>
    </xf>
    <xf numFmtId="0" fontId="12" fillId="4" borderId="47" xfId="0" applyFont="1" applyFill="1" applyBorder="1" applyProtection="1">
      <protection locked="0"/>
    </xf>
    <xf numFmtId="2" fontId="1" fillId="0" borderId="85" xfId="0" applyNumberFormat="1" applyFont="1" applyFill="1" applyBorder="1" applyAlignment="1">
      <alignment horizontal="center" vertical="center"/>
    </xf>
    <xf numFmtId="2" fontId="1" fillId="0" borderId="68" xfId="0" applyNumberFormat="1" applyFont="1" applyFill="1" applyBorder="1" applyAlignment="1">
      <alignment horizontal="center" vertical="center"/>
    </xf>
    <xf numFmtId="2" fontId="1" fillId="0" borderId="78" xfId="0" applyNumberFormat="1" applyFont="1" applyFill="1" applyBorder="1" applyAlignment="1">
      <alignment horizontal="center" vertical="center"/>
    </xf>
    <xf numFmtId="2" fontId="1" fillId="0" borderId="91" xfId="0" applyNumberFormat="1" applyFont="1" applyFill="1" applyBorder="1" applyAlignment="1">
      <alignment horizontal="center" vertical="center"/>
    </xf>
    <xf numFmtId="2" fontId="1" fillId="0" borderId="87" xfId="0" applyNumberFormat="1" applyFont="1" applyFill="1" applyBorder="1" applyAlignment="1">
      <alignment horizontal="center" vertical="center"/>
    </xf>
    <xf numFmtId="2" fontId="1" fillId="0" borderId="75" xfId="0" applyNumberFormat="1" applyFont="1" applyFill="1" applyBorder="1" applyAlignment="1">
      <alignment horizontal="center" vertical="center"/>
    </xf>
    <xf numFmtId="0" fontId="30" fillId="8" borderId="118" xfId="0" applyFont="1" applyFill="1" applyBorder="1" applyAlignment="1" applyProtection="1">
      <alignment horizontal="center" vertical="center"/>
      <protection locked="0"/>
    </xf>
    <xf numFmtId="0" fontId="30" fillId="8" borderId="119" xfId="0" applyFont="1" applyFill="1" applyBorder="1" applyAlignment="1" applyProtection="1">
      <alignment horizontal="center" vertical="center"/>
      <protection locked="0"/>
    </xf>
    <xf numFmtId="2" fontId="1" fillId="0" borderId="16" xfId="0" applyNumberFormat="1" applyFont="1" applyFill="1" applyBorder="1" applyAlignment="1">
      <alignment horizontal="center" vertical="center"/>
    </xf>
    <xf numFmtId="2" fontId="1" fillId="0" borderId="31" xfId="0" applyNumberFormat="1" applyFont="1" applyFill="1" applyBorder="1" applyAlignment="1">
      <alignment horizontal="center" vertical="center"/>
    </xf>
    <xf numFmtId="2" fontId="1" fillId="0" borderId="5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31" xfId="0" applyNumberFormat="1" applyFont="1" applyFill="1" applyBorder="1" applyAlignment="1">
      <alignment horizontal="center" vertical="center"/>
    </xf>
    <xf numFmtId="165" fontId="1" fillId="0" borderId="26" xfId="0" applyNumberFormat="1" applyFont="1" applyFill="1" applyBorder="1" applyAlignment="1">
      <alignment horizontal="center" vertical="center"/>
    </xf>
    <xf numFmtId="165" fontId="1" fillId="0" borderId="57" xfId="0" applyNumberFormat="1" applyFont="1" applyFill="1" applyBorder="1" applyAlignment="1">
      <alignment horizontal="center" vertical="center"/>
    </xf>
    <xf numFmtId="165" fontId="1" fillId="0" borderId="68" xfId="0" applyNumberFormat="1" applyFont="1" applyFill="1" applyBorder="1" applyAlignment="1">
      <alignment horizontal="center" vertical="center"/>
    </xf>
    <xf numFmtId="165" fontId="1" fillId="0" borderId="78" xfId="0" applyNumberFormat="1" applyFont="1" applyFill="1" applyBorder="1" applyAlignment="1">
      <alignment horizontal="center" vertical="center"/>
    </xf>
    <xf numFmtId="165" fontId="1" fillId="0" borderId="85" xfId="0" applyNumberFormat="1" applyFont="1" applyFill="1" applyBorder="1" applyAlignment="1">
      <alignment horizontal="center" vertical="center"/>
    </xf>
    <xf numFmtId="165" fontId="1" fillId="0" borderId="55" xfId="0" applyNumberFormat="1" applyFont="1" applyFill="1" applyBorder="1" applyAlignment="1">
      <alignment horizontal="center" vertical="center"/>
    </xf>
    <xf numFmtId="165" fontId="1" fillId="0" borderId="39" xfId="0" applyNumberFormat="1" applyFont="1" applyFill="1" applyBorder="1" applyAlignment="1">
      <alignment horizontal="center" vertical="center"/>
    </xf>
    <xf numFmtId="165" fontId="1" fillId="0" borderId="111" xfId="0" applyNumberFormat="1" applyFont="1" applyFill="1" applyBorder="1" applyAlignment="1">
      <alignment horizontal="center" vertical="center"/>
    </xf>
    <xf numFmtId="165" fontId="1" fillId="0" borderId="37" xfId="0" applyNumberFormat="1" applyFont="1" applyFill="1" applyBorder="1" applyAlignment="1">
      <alignment horizontal="center" vertical="center"/>
    </xf>
    <xf numFmtId="165" fontId="1" fillId="0" borderId="98" xfId="0" applyNumberFormat="1" applyFont="1" applyFill="1" applyBorder="1" applyAlignment="1">
      <alignment horizontal="center" vertical="center"/>
    </xf>
    <xf numFmtId="0" fontId="14" fillId="3" borderId="62" xfId="0" applyFont="1" applyFill="1" applyBorder="1" applyAlignment="1" applyProtection="1">
      <alignment horizontal="center" vertical="center"/>
      <protection locked="0"/>
    </xf>
    <xf numFmtId="0" fontId="14" fillId="3" borderId="48" xfId="0" applyFont="1" applyFill="1" applyBorder="1" applyAlignment="1" applyProtection="1">
      <alignment horizontal="center" vertical="center"/>
      <protection locked="0"/>
    </xf>
    <xf numFmtId="0" fontId="21" fillId="3" borderId="14" xfId="0" applyFont="1" applyFill="1" applyBorder="1" applyAlignment="1" applyProtection="1">
      <alignment horizontal="center" vertical="center"/>
      <protection locked="0"/>
    </xf>
    <xf numFmtId="0" fontId="21" fillId="3" borderId="59" xfId="0" applyFont="1" applyFill="1" applyBorder="1" applyAlignment="1" applyProtection="1">
      <alignment horizontal="center" vertical="center"/>
      <protection locked="0"/>
    </xf>
    <xf numFmtId="0" fontId="24" fillId="3" borderId="14" xfId="0" applyFont="1" applyFill="1" applyBorder="1" applyAlignment="1" applyProtection="1">
      <alignment horizontal="center" vertical="center"/>
      <protection locked="0"/>
    </xf>
    <xf numFmtId="0" fontId="24" fillId="3" borderId="59" xfId="0" applyFont="1" applyFill="1" applyBorder="1" applyAlignment="1" applyProtection="1">
      <alignment horizontal="center" vertical="center"/>
      <protection locked="0"/>
    </xf>
    <xf numFmtId="0" fontId="25" fillId="0" borderId="0" xfId="0" applyFont="1" applyBorder="1" applyAlignment="1" applyProtection="1">
      <alignment horizontal="center"/>
      <protection locked="0"/>
    </xf>
    <xf numFmtId="0" fontId="12" fillId="0" borderId="0" xfId="0" applyFont="1" applyFill="1" applyBorder="1" applyAlignment="1" applyProtection="1">
      <alignment horizontal="center"/>
      <protection locked="0"/>
    </xf>
    <xf numFmtId="0" fontId="21" fillId="0" borderId="0"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protection locked="0"/>
    </xf>
    <xf numFmtId="0" fontId="21" fillId="8" borderId="16" xfId="0" applyFont="1" applyFill="1" applyBorder="1" applyAlignment="1">
      <alignment horizontal="center" vertical="center"/>
    </xf>
    <xf numFmtId="0" fontId="21" fillId="8" borderId="31" xfId="0" applyFont="1" applyFill="1" applyBorder="1" applyAlignment="1">
      <alignment horizontal="center" vertical="center"/>
    </xf>
    <xf numFmtId="0" fontId="21" fillId="8" borderId="26" xfId="0" applyFont="1" applyFill="1" applyBorder="1" applyAlignment="1">
      <alignment horizontal="center" vertical="center"/>
    </xf>
    <xf numFmtId="0" fontId="21" fillId="8" borderId="116" xfId="0" applyFont="1" applyFill="1" applyBorder="1" applyAlignment="1">
      <alignment horizontal="center" vertical="center"/>
    </xf>
    <xf numFmtId="0" fontId="1" fillId="8" borderId="14" xfId="0" applyFont="1" applyFill="1" applyBorder="1" applyAlignment="1" applyProtection="1">
      <alignment horizontal="center" vertical="center"/>
      <protection locked="0"/>
    </xf>
    <xf numFmtId="0" fontId="21" fillId="8" borderId="57" xfId="0" applyFont="1" applyFill="1" applyBorder="1" applyAlignment="1">
      <alignment horizontal="center" vertical="center"/>
    </xf>
    <xf numFmtId="0" fontId="21" fillId="8" borderId="15" xfId="0" applyFont="1" applyFill="1" applyBorder="1" applyAlignment="1">
      <alignment horizontal="center" vertical="center"/>
    </xf>
    <xf numFmtId="2" fontId="1" fillId="0" borderId="16" xfId="0" applyNumberFormat="1" applyFont="1" applyFill="1" applyBorder="1" applyAlignment="1">
      <alignment horizontal="center" vertical="center"/>
    </xf>
    <xf numFmtId="2" fontId="1" fillId="0" borderId="57" xfId="0" applyNumberFormat="1" applyFont="1" applyFill="1" applyBorder="1" applyAlignment="1">
      <alignment horizontal="center" vertical="center"/>
    </xf>
    <xf numFmtId="0" fontId="20" fillId="0" borderId="11" xfId="0" applyFont="1" applyFill="1" applyBorder="1" applyProtection="1">
      <protection locked="0"/>
    </xf>
    <xf numFmtId="0" fontId="1" fillId="8" borderId="34" xfId="0" applyFont="1" applyFill="1" applyBorder="1" applyAlignment="1" applyProtection="1">
      <alignment horizontal="center" vertical="center"/>
      <protection locked="0"/>
    </xf>
    <xf numFmtId="165" fontId="12" fillId="0" borderId="112" xfId="0" applyNumberFormat="1" applyFont="1" applyBorder="1" applyAlignment="1" applyProtection="1">
      <alignment horizontal="center" vertical="center"/>
      <protection locked="0"/>
    </xf>
    <xf numFmtId="165" fontId="12" fillId="0" borderId="120" xfId="0" applyNumberFormat="1" applyFont="1" applyBorder="1" applyAlignment="1" applyProtection="1">
      <alignment horizontal="center" vertical="center"/>
      <protection locked="0"/>
    </xf>
    <xf numFmtId="0" fontId="1" fillId="8" borderId="77" xfId="0" applyFont="1" applyFill="1" applyBorder="1" applyAlignment="1" applyProtection="1">
      <alignment horizontal="center" vertical="center"/>
      <protection locked="0"/>
    </xf>
    <xf numFmtId="165" fontId="12" fillId="0" borderId="83" xfId="0" applyNumberFormat="1" applyFont="1" applyBorder="1" applyAlignment="1" applyProtection="1">
      <alignment horizontal="center" vertical="center"/>
      <protection locked="0"/>
    </xf>
    <xf numFmtId="165" fontId="12" fillId="0" borderId="75" xfId="0" applyNumberFormat="1" applyFont="1" applyBorder="1" applyAlignment="1" applyProtection="1">
      <alignment horizontal="center" vertical="center"/>
      <protection locked="0"/>
    </xf>
    <xf numFmtId="0" fontId="20" fillId="0" borderId="8" xfId="0" applyFont="1" applyFill="1" applyBorder="1" applyAlignment="1" applyProtection="1">
      <alignment vertical="center"/>
      <protection locked="0"/>
    </xf>
    <xf numFmtId="0" fontId="0" fillId="0" borderId="8" xfId="0" applyBorder="1"/>
    <xf numFmtId="0" fontId="1" fillId="0" borderId="0" xfId="0" applyFont="1" applyFill="1" applyBorder="1" applyAlignment="1" applyProtection="1">
      <alignment horizontal="center" vertical="center"/>
      <protection locked="0"/>
    </xf>
    <xf numFmtId="165" fontId="12" fillId="0" borderId="0" xfId="0" applyNumberFormat="1" applyFont="1" applyFill="1" applyBorder="1" applyAlignment="1" applyProtection="1">
      <alignment horizontal="center" vertical="center"/>
      <protection locked="0"/>
    </xf>
    <xf numFmtId="0" fontId="30" fillId="8" borderId="121" xfId="0" applyFont="1" applyFill="1" applyBorder="1" applyAlignment="1" applyProtection="1">
      <alignment horizontal="center" vertical="center"/>
      <protection locked="0"/>
    </xf>
    <xf numFmtId="0" fontId="30" fillId="8" borderId="122" xfId="0" applyFont="1" applyFill="1" applyBorder="1" applyAlignment="1" applyProtection="1">
      <alignment horizontal="center" vertical="center"/>
      <protection locked="0"/>
    </xf>
    <xf numFmtId="0" fontId="14" fillId="7" borderId="35" xfId="0" applyFont="1" applyFill="1" applyBorder="1" applyAlignment="1">
      <alignment horizontal="center" vertical="center"/>
    </xf>
    <xf numFmtId="0" fontId="14" fillId="7" borderId="110" xfId="0" applyFont="1" applyFill="1" applyBorder="1" applyAlignment="1">
      <alignment horizontal="center" vertical="center"/>
    </xf>
    <xf numFmtId="0" fontId="21" fillId="7" borderId="42" xfId="0" applyFont="1" applyFill="1" applyBorder="1" applyAlignment="1">
      <alignment horizontal="center" vertical="center"/>
    </xf>
    <xf numFmtId="0" fontId="24" fillId="7" borderId="111" xfId="0" applyFont="1" applyFill="1" applyBorder="1" applyAlignment="1">
      <alignment horizontal="center" vertical="center"/>
    </xf>
    <xf numFmtId="2" fontId="1" fillId="0" borderId="37" xfId="0" applyNumberFormat="1" applyFont="1" applyFill="1" applyBorder="1" applyAlignment="1">
      <alignment horizontal="center" vertical="center"/>
    </xf>
    <xf numFmtId="2" fontId="1" fillId="0" borderId="39" xfId="0" applyNumberFormat="1" applyFont="1" applyFill="1" applyBorder="1" applyAlignment="1">
      <alignment horizontal="center" vertical="center"/>
    </xf>
    <xf numFmtId="2" fontId="1" fillId="0" borderId="111" xfId="0" applyNumberFormat="1" applyFont="1" applyFill="1" applyBorder="1" applyAlignment="1">
      <alignment horizontal="center" vertical="center"/>
    </xf>
    <xf numFmtId="2" fontId="1" fillId="0" borderId="123" xfId="0" applyNumberFormat="1" applyFont="1" applyFill="1" applyBorder="1" applyAlignment="1">
      <alignment horizontal="center" vertical="center"/>
    </xf>
    <xf numFmtId="0" fontId="21" fillId="6" borderId="16"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protection locked="0"/>
    </xf>
    <xf numFmtId="0" fontId="21" fillId="8" borderId="16" xfId="0" applyFont="1" applyFill="1" applyBorder="1" applyAlignment="1">
      <alignment horizontal="center" vertical="center"/>
    </xf>
    <xf numFmtId="0" fontId="21" fillId="8" borderId="57" xfId="0" applyFont="1" applyFill="1" applyBorder="1" applyAlignment="1">
      <alignment horizontal="center" vertical="center"/>
    </xf>
    <xf numFmtId="2" fontId="1" fillId="0" borderId="16" xfId="0" applyNumberFormat="1" applyFont="1" applyFill="1" applyBorder="1" applyAlignment="1">
      <alignment horizontal="center" vertical="center"/>
    </xf>
    <xf numFmtId="2" fontId="1" fillId="0" borderId="57" xfId="0" applyNumberFormat="1" applyFont="1" applyFill="1" applyBorder="1" applyAlignment="1">
      <alignment horizontal="center" vertical="center"/>
    </xf>
    <xf numFmtId="0" fontId="1" fillId="6" borderId="0" xfId="0" applyFont="1" applyFill="1" applyBorder="1" applyAlignment="1" applyProtection="1">
      <alignment vertical="center" textRotation="90" wrapText="1"/>
      <protection locked="0"/>
    </xf>
    <xf numFmtId="0" fontId="21" fillId="6" borderId="58" xfId="0" applyFont="1" applyFill="1" applyBorder="1" applyAlignment="1" applyProtection="1">
      <alignment horizontal="left" vertical="center"/>
      <protection locked="0"/>
    </xf>
    <xf numFmtId="0" fontId="21" fillId="6" borderId="13" xfId="0" applyFont="1" applyFill="1" applyBorder="1" applyAlignment="1" applyProtection="1">
      <alignment horizontal="center" vertical="center"/>
      <protection locked="0"/>
    </xf>
    <xf numFmtId="0" fontId="1" fillId="6" borderId="13" xfId="0" applyFont="1" applyFill="1" applyBorder="1" applyAlignment="1" applyProtection="1">
      <alignment vertical="center" textRotation="90" wrapText="1"/>
      <protection locked="0"/>
    </xf>
    <xf numFmtId="0" fontId="21" fillId="6" borderId="15" xfId="0" applyFont="1" applyFill="1" applyBorder="1" applyAlignment="1" applyProtection="1">
      <alignment horizontal="center" vertical="center"/>
      <protection locked="0"/>
    </xf>
    <xf numFmtId="0" fontId="21" fillId="6" borderId="49" xfId="0" applyFont="1" applyFill="1" applyBorder="1" applyAlignment="1" applyProtection="1">
      <alignment horizontal="left" vertical="center"/>
      <protection locked="0"/>
    </xf>
    <xf numFmtId="0" fontId="21" fillId="6" borderId="66" xfId="0" applyFont="1" applyFill="1" applyBorder="1" applyAlignment="1" applyProtection="1">
      <alignment horizontal="center" vertical="center"/>
      <protection locked="0"/>
    </xf>
    <xf numFmtId="0" fontId="1" fillId="6" borderId="66" xfId="0" applyFont="1" applyFill="1" applyBorder="1" applyAlignment="1" applyProtection="1">
      <alignment horizontal="center" vertical="center" textRotation="90" wrapText="1"/>
      <protection locked="0"/>
    </xf>
    <xf numFmtId="0" fontId="21" fillId="6" borderId="56" xfId="0" applyFont="1" applyFill="1" applyBorder="1" applyAlignment="1" applyProtection="1">
      <alignment horizontal="center" vertical="center"/>
      <protection locked="0"/>
    </xf>
    <xf numFmtId="0" fontId="1" fillId="6" borderId="66" xfId="0" applyFont="1" applyFill="1" applyBorder="1" applyAlignment="1" applyProtection="1">
      <alignment vertical="center" textRotation="90" wrapText="1"/>
      <protection locked="0"/>
    </xf>
    <xf numFmtId="0" fontId="1" fillId="8" borderId="68" xfId="0" applyFont="1" applyFill="1" applyBorder="1" applyAlignment="1">
      <alignment horizontal="center" vertical="center"/>
    </xf>
    <xf numFmtId="166" fontId="19" fillId="6" borderId="73" xfId="0" applyNumberFormat="1" applyFont="1" applyFill="1" applyBorder="1" applyAlignment="1" applyProtection="1">
      <alignment horizontal="center" vertical="center"/>
    </xf>
    <xf numFmtId="166" fontId="12" fillId="0" borderId="112" xfId="0" applyNumberFormat="1" applyFont="1" applyBorder="1" applyAlignment="1" applyProtection="1">
      <alignment horizontal="center" vertical="center"/>
      <protection locked="0"/>
    </xf>
    <xf numFmtId="166" fontId="12" fillId="0" borderId="120" xfId="0" applyNumberFormat="1" applyFont="1" applyBorder="1" applyAlignment="1" applyProtection="1">
      <alignment horizontal="center" vertical="center"/>
      <protection locked="0"/>
    </xf>
    <xf numFmtId="166" fontId="12" fillId="0" borderId="83" xfId="0" applyNumberFormat="1" applyFont="1" applyBorder="1" applyAlignment="1" applyProtection="1">
      <alignment horizontal="center" vertical="center"/>
      <protection locked="0"/>
    </xf>
    <xf numFmtId="166" fontId="12" fillId="0" borderId="75" xfId="0" applyNumberFormat="1" applyFont="1" applyBorder="1" applyAlignment="1" applyProtection="1">
      <alignment horizontal="center" vertical="center"/>
      <protection locked="0"/>
    </xf>
    <xf numFmtId="166" fontId="38" fillId="13" borderId="93" xfId="0" applyNumberFormat="1" applyFont="1" applyFill="1" applyBorder="1" applyAlignment="1" applyProtection="1">
      <alignment horizontal="center" vertical="center"/>
      <protection locked="0"/>
    </xf>
    <xf numFmtId="166" fontId="19" fillId="6" borderId="7" xfId="0" applyNumberFormat="1" applyFont="1" applyFill="1" applyBorder="1" applyAlignment="1" applyProtection="1">
      <alignment horizontal="center" vertical="center"/>
    </xf>
    <xf numFmtId="166" fontId="38" fillId="13" borderId="41" xfId="0" applyNumberFormat="1" applyFont="1" applyFill="1" applyBorder="1" applyAlignment="1" applyProtection="1">
      <alignment horizontal="center" vertical="center"/>
      <protection locked="0"/>
    </xf>
    <xf numFmtId="0" fontId="1" fillId="6" borderId="49" xfId="0" applyFont="1" applyFill="1" applyBorder="1" applyAlignment="1" applyProtection="1">
      <alignment horizontal="left" vertical="center"/>
      <protection locked="0"/>
    </xf>
    <xf numFmtId="0" fontId="1" fillId="6" borderId="66" xfId="0" applyFont="1" applyFill="1" applyBorder="1" applyAlignment="1" applyProtection="1">
      <alignment horizontal="center" vertical="center"/>
      <protection locked="0"/>
    </xf>
    <xf numFmtId="166" fontId="38" fillId="13" borderId="124" xfId="0" applyNumberFormat="1" applyFont="1" applyFill="1" applyBorder="1" applyAlignment="1" applyProtection="1">
      <alignment horizontal="center" vertical="center"/>
      <protection locked="0"/>
    </xf>
    <xf numFmtId="166" fontId="19" fillId="6" borderId="50" xfId="0" applyNumberFormat="1" applyFont="1" applyFill="1" applyBorder="1" applyAlignment="1" applyProtection="1">
      <alignment horizontal="center" vertical="center"/>
    </xf>
    <xf numFmtId="0" fontId="21" fillId="8" borderId="16" xfId="0" applyFont="1" applyFill="1" applyBorder="1" applyAlignment="1">
      <alignment horizontal="center" vertical="center"/>
    </xf>
    <xf numFmtId="2" fontId="1" fillId="0" borderId="16"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21" fillId="0" borderId="0" xfId="0" applyFont="1" applyFill="1" applyBorder="1" applyAlignment="1">
      <alignment horizontal="center" vertical="center"/>
    </xf>
    <xf numFmtId="2" fontId="1" fillId="14" borderId="16" xfId="0" applyNumberFormat="1" applyFont="1" applyFill="1" applyBorder="1" applyAlignment="1">
      <alignment horizontal="center" vertical="center"/>
    </xf>
    <xf numFmtId="0" fontId="21" fillId="8" borderId="15" xfId="0" applyFont="1" applyFill="1" applyBorder="1" applyAlignment="1">
      <alignment horizontal="center" vertical="center"/>
    </xf>
    <xf numFmtId="165" fontId="1" fillId="0" borderId="87" xfId="0" applyNumberFormat="1" applyFont="1" applyFill="1" applyBorder="1" applyAlignment="1">
      <alignment horizontal="center" vertical="center"/>
    </xf>
    <xf numFmtId="165" fontId="1" fillId="0" borderId="75" xfId="0" applyNumberFormat="1" applyFont="1" applyFill="1" applyBorder="1" applyAlignment="1">
      <alignment horizontal="center" vertical="center"/>
    </xf>
    <xf numFmtId="0" fontId="12" fillId="0" borderId="12" xfId="0" applyFont="1" applyBorder="1" applyAlignment="1" applyProtection="1">
      <protection locked="0"/>
    </xf>
    <xf numFmtId="0" fontId="39" fillId="14" borderId="103" xfId="0" applyFont="1" applyFill="1" applyBorder="1" applyAlignment="1" applyProtection="1">
      <protection locked="0"/>
    </xf>
    <xf numFmtId="165" fontId="1" fillId="14" borderId="16" xfId="0" applyNumberFormat="1" applyFont="1" applyFill="1" applyBorder="1" applyAlignment="1">
      <alignment horizontal="center" vertical="center"/>
    </xf>
    <xf numFmtId="0" fontId="1" fillId="0" borderId="0" xfId="0" applyFont="1"/>
    <xf numFmtId="0" fontId="12" fillId="0" borderId="0" xfId="0" applyFont="1" applyFill="1" applyBorder="1" applyAlignment="1" applyProtection="1">
      <alignment horizontal="center"/>
      <protection locked="0"/>
    </xf>
    <xf numFmtId="0" fontId="21" fillId="8" borderId="69" xfId="0" applyFont="1" applyFill="1" applyBorder="1" applyAlignment="1">
      <alignment horizontal="center" vertical="center"/>
    </xf>
    <xf numFmtId="0" fontId="21" fillId="8" borderId="16" xfId="0" applyFont="1" applyFill="1" applyBorder="1" applyAlignment="1">
      <alignment horizontal="center" vertical="center"/>
    </xf>
    <xf numFmtId="0" fontId="21" fillId="8" borderId="54" xfId="0" applyFont="1" applyFill="1" applyBorder="1" applyAlignment="1">
      <alignment horizontal="center" vertical="center"/>
    </xf>
    <xf numFmtId="0" fontId="21" fillId="8" borderId="57" xfId="0" applyFont="1" applyFill="1" applyBorder="1" applyAlignment="1">
      <alignment horizontal="center" vertical="center"/>
    </xf>
    <xf numFmtId="0" fontId="21" fillId="0" borderId="0" xfId="0" applyFont="1" applyFill="1" applyBorder="1" applyAlignment="1">
      <alignment horizontal="center" vertical="center"/>
    </xf>
    <xf numFmtId="2" fontId="1" fillId="0" borderId="16" xfId="0" applyNumberFormat="1" applyFont="1" applyFill="1" applyBorder="1" applyAlignment="1">
      <alignment horizontal="center" vertical="center"/>
    </xf>
    <xf numFmtId="2" fontId="1" fillId="0" borderId="14" xfId="0" applyNumberFormat="1" applyFont="1" applyFill="1" applyBorder="1" applyAlignment="1">
      <alignment horizontal="center" vertical="center"/>
    </xf>
    <xf numFmtId="2" fontId="1" fillId="0" borderId="57" xfId="0" applyNumberFormat="1" applyFont="1" applyFill="1" applyBorder="1" applyAlignment="1">
      <alignment horizontal="center" vertical="center"/>
    </xf>
    <xf numFmtId="0" fontId="0" fillId="14" borderId="0" xfId="0" applyFill="1"/>
    <xf numFmtId="0" fontId="39" fillId="14" borderId="24" xfId="0" applyFont="1" applyFill="1" applyBorder="1" applyAlignment="1" applyProtection="1">
      <protection locked="0"/>
    </xf>
    <xf numFmtId="0" fontId="40" fillId="14" borderId="0" xfId="0" applyFont="1" applyFill="1"/>
    <xf numFmtId="0" fontId="39" fillId="14" borderId="101" xfId="0" applyFont="1" applyFill="1" applyBorder="1" applyAlignment="1" applyProtection="1">
      <protection locked="0"/>
    </xf>
    <xf numFmtId="0" fontId="21" fillId="8" borderId="16" xfId="0" applyFont="1" applyFill="1" applyBorder="1" applyAlignment="1">
      <alignment horizontal="center" vertical="center"/>
    </xf>
    <xf numFmtId="0" fontId="21" fillId="8" borderId="57" xfId="0" applyFont="1" applyFill="1" applyBorder="1" applyAlignment="1">
      <alignment horizontal="center" vertical="center"/>
    </xf>
    <xf numFmtId="2" fontId="1" fillId="14" borderId="14" xfId="0" applyNumberFormat="1" applyFont="1" applyFill="1" applyBorder="1" applyAlignment="1">
      <alignment horizontal="center" vertical="center"/>
    </xf>
    <xf numFmtId="0" fontId="24" fillId="0" borderId="0" xfId="0" applyFont="1" applyFill="1" applyBorder="1" applyAlignment="1">
      <alignment horizontal="center" vertical="center"/>
    </xf>
    <xf numFmtId="0" fontId="14" fillId="7" borderId="125" xfId="0" applyFont="1" applyFill="1" applyBorder="1" applyAlignment="1">
      <alignment horizontal="center" vertical="center"/>
    </xf>
    <xf numFmtId="0" fontId="14" fillId="7" borderId="69" xfId="0" applyFont="1" applyFill="1" applyBorder="1" applyAlignment="1">
      <alignment horizontal="center" vertical="center"/>
    </xf>
    <xf numFmtId="0" fontId="39" fillId="0" borderId="103" xfId="0" applyFont="1" applyFill="1" applyBorder="1" applyAlignment="1" applyProtection="1">
      <protection locked="0"/>
    </xf>
    <xf numFmtId="2" fontId="19" fillId="0" borderId="8" xfId="0" applyNumberFormat="1" applyFont="1" applyFill="1" applyBorder="1" applyAlignment="1" applyProtection="1">
      <alignment horizontal="center" vertical="center"/>
      <protection locked="0"/>
    </xf>
    <xf numFmtId="0" fontId="21" fillId="7" borderId="51" xfId="0" applyFont="1" applyFill="1" applyBorder="1" applyAlignment="1">
      <alignment horizontal="center" vertical="center"/>
    </xf>
    <xf numFmtId="2" fontId="1" fillId="14" borderId="68" xfId="0" applyNumberFormat="1" applyFont="1" applyFill="1" applyBorder="1" applyAlignment="1">
      <alignment horizontal="center" vertical="center"/>
    </xf>
    <xf numFmtId="2" fontId="1" fillId="14" borderId="55" xfId="0" applyNumberFormat="1" applyFont="1" applyFill="1" applyBorder="1" applyAlignment="1">
      <alignment horizontal="center" vertical="center"/>
    </xf>
    <xf numFmtId="0" fontId="39" fillId="0" borderId="9" xfId="0" applyFont="1" applyFill="1" applyBorder="1" applyAlignment="1" applyProtection="1">
      <protection locked="0"/>
    </xf>
    <xf numFmtId="14" fontId="12" fillId="0" borderId="126" xfId="0" applyNumberFormat="1" applyFont="1" applyBorder="1" applyAlignment="1" applyProtection="1">
      <alignment horizontal="center" vertical="center"/>
      <protection locked="0"/>
    </xf>
    <xf numFmtId="0" fontId="12" fillId="0" borderId="127" xfId="0" applyFont="1" applyBorder="1" applyAlignment="1" applyProtection="1">
      <alignment horizontal="center" vertical="center"/>
      <protection locked="0"/>
    </xf>
    <xf numFmtId="0" fontId="12" fillId="0" borderId="128" xfId="0" applyFont="1" applyBorder="1" applyAlignment="1" applyProtection="1">
      <alignment horizontal="center" vertical="center"/>
      <protection locked="0"/>
    </xf>
    <xf numFmtId="0" fontId="21" fillId="8" borderId="16" xfId="0" applyFont="1" applyFill="1" applyBorder="1" applyAlignment="1">
      <alignment horizontal="center" vertical="center"/>
    </xf>
    <xf numFmtId="0" fontId="21" fillId="8" borderId="69" xfId="0" applyFont="1" applyFill="1" applyBorder="1" applyAlignment="1">
      <alignment horizontal="center" vertical="center"/>
    </xf>
    <xf numFmtId="0" fontId="21" fillId="8" borderId="57" xfId="0" applyFont="1" applyFill="1" applyBorder="1" applyAlignment="1">
      <alignment horizontal="center" vertical="center"/>
    </xf>
    <xf numFmtId="2" fontId="1" fillId="0" borderId="16" xfId="0" applyNumberFormat="1" applyFont="1" applyFill="1" applyBorder="1" applyAlignment="1">
      <alignment horizontal="center" vertical="center"/>
    </xf>
    <xf numFmtId="165" fontId="1" fillId="12" borderId="16" xfId="0" applyNumberFormat="1" applyFont="1" applyFill="1" applyBorder="1" applyAlignment="1">
      <alignment horizontal="center" vertical="center"/>
    </xf>
    <xf numFmtId="165" fontId="1" fillId="15" borderId="16" xfId="0" applyNumberFormat="1" applyFont="1" applyFill="1" applyBorder="1" applyAlignment="1">
      <alignment horizontal="center" vertical="center"/>
    </xf>
    <xf numFmtId="49" fontId="3" fillId="0" borderId="0" xfId="0" applyNumberFormat="1" applyFont="1" applyBorder="1" applyAlignment="1">
      <alignment horizontal="left"/>
    </xf>
    <xf numFmtId="0" fontId="3" fillId="0" borderId="0" xfId="0" applyFont="1" applyBorder="1" applyAlignment="1">
      <alignment horizontal="right"/>
    </xf>
    <xf numFmtId="49" fontId="10" fillId="0" borderId="0" xfId="0" applyNumberFormat="1" applyFont="1" applyBorder="1" applyAlignment="1">
      <alignment horizontal="center" vertical="center"/>
    </xf>
    <xf numFmtId="0" fontId="6" fillId="0" borderId="0" xfId="0" applyFont="1" applyBorder="1" applyAlignment="1">
      <alignment horizontal="center"/>
    </xf>
    <xf numFmtId="49" fontId="2" fillId="0" borderId="0" xfId="0" applyNumberFormat="1" applyFont="1" applyBorder="1" applyAlignment="1">
      <alignment horizontal="center"/>
    </xf>
    <xf numFmtId="0" fontId="36" fillId="0" borderId="0" xfId="0" applyFont="1" applyBorder="1" applyAlignment="1">
      <alignment horizontal="center" vertical="center"/>
    </xf>
    <xf numFmtId="0" fontId="10" fillId="0" borderId="0" xfId="1" applyFont="1" applyFill="1" applyBorder="1" applyAlignment="1" applyProtection="1">
      <alignment horizontal="center" vertical="center"/>
    </xf>
    <xf numFmtId="0" fontId="9" fillId="0" borderId="0" xfId="0" applyFont="1" applyBorder="1" applyAlignment="1">
      <alignment horizontal="center" vertical="center"/>
    </xf>
    <xf numFmtId="0" fontId="21" fillId="3" borderId="62" xfId="0" applyFont="1" applyFill="1" applyBorder="1" applyAlignment="1" applyProtection="1">
      <alignment horizontal="center" vertical="center"/>
      <protection locked="0"/>
    </xf>
    <xf numFmtId="0" fontId="21" fillId="3" borderId="52" xfId="0" applyFont="1" applyFill="1" applyBorder="1" applyAlignment="1" applyProtection="1">
      <alignment horizontal="center" vertical="center"/>
      <protection locked="0"/>
    </xf>
    <xf numFmtId="0" fontId="20" fillId="9" borderId="108" xfId="0" applyFont="1" applyFill="1" applyBorder="1" applyAlignment="1" applyProtection="1">
      <alignment horizontal="center"/>
      <protection locked="0"/>
    </xf>
    <xf numFmtId="0" fontId="20" fillId="9" borderId="109" xfId="0" applyFont="1" applyFill="1" applyBorder="1" applyAlignment="1" applyProtection="1">
      <alignment horizontal="center"/>
      <protection locked="0"/>
    </xf>
    <xf numFmtId="14" fontId="12" fillId="0" borderId="20" xfId="0" applyNumberFormat="1" applyFont="1" applyBorder="1" applyAlignment="1" applyProtection="1">
      <alignment horizontal="center"/>
      <protection locked="0"/>
    </xf>
    <xf numFmtId="0" fontId="12" fillId="0" borderId="24" xfId="0" applyFont="1" applyBorder="1" applyAlignment="1" applyProtection="1">
      <alignment horizontal="center"/>
      <protection locked="0"/>
    </xf>
    <xf numFmtId="0" fontId="12" fillId="0" borderId="22" xfId="0" applyFont="1" applyBorder="1" applyAlignment="1" applyProtection="1">
      <alignment horizontal="center"/>
      <protection locked="0"/>
    </xf>
    <xf numFmtId="0" fontId="12" fillId="0" borderId="25" xfId="0" applyFont="1" applyBorder="1" applyAlignment="1" applyProtection="1">
      <alignment horizontal="center"/>
      <protection locked="0"/>
    </xf>
    <xf numFmtId="0" fontId="12" fillId="0" borderId="20" xfId="0" applyFont="1" applyBorder="1" applyAlignment="1" applyProtection="1">
      <alignment horizontal="center"/>
      <protection locked="0"/>
    </xf>
    <xf numFmtId="0" fontId="1" fillId="6" borderId="31" xfId="0" applyFont="1" applyFill="1" applyBorder="1" applyAlignment="1" applyProtection="1">
      <alignment horizontal="center" vertical="center"/>
      <protection locked="0"/>
    </xf>
    <xf numFmtId="0" fontId="1" fillId="6" borderId="112" xfId="0" applyFont="1" applyFill="1" applyBorder="1" applyAlignment="1" applyProtection="1">
      <alignment horizontal="center" vertical="center"/>
      <protection locked="0"/>
    </xf>
    <xf numFmtId="0" fontId="1" fillId="6" borderId="4" xfId="0" applyFont="1" applyFill="1" applyBorder="1" applyAlignment="1" applyProtection="1">
      <alignment horizontal="center" vertical="center"/>
      <protection locked="0"/>
    </xf>
    <xf numFmtId="0" fontId="1" fillId="6" borderId="83" xfId="0" applyFont="1" applyFill="1" applyBorder="1" applyAlignment="1" applyProtection="1">
      <alignment horizontal="center" vertical="center"/>
      <protection locked="0"/>
    </xf>
    <xf numFmtId="0" fontId="20" fillId="0" borderId="22" xfId="0" applyFont="1" applyBorder="1" applyAlignment="1" applyProtection="1">
      <alignment horizontal="center"/>
      <protection locked="0"/>
    </xf>
    <xf numFmtId="0" fontId="20" fillId="0" borderId="25" xfId="0" applyFont="1" applyBorder="1" applyAlignment="1" applyProtection="1">
      <alignment horizontal="center"/>
      <protection locked="0"/>
    </xf>
    <xf numFmtId="0" fontId="20" fillId="0" borderId="20" xfId="0" applyFont="1" applyBorder="1" applyAlignment="1" applyProtection="1">
      <alignment horizontal="center"/>
      <protection locked="0"/>
    </xf>
    <xf numFmtId="0" fontId="20" fillId="0" borderId="24" xfId="0" applyFont="1" applyBorder="1" applyAlignment="1" applyProtection="1">
      <alignment horizontal="center"/>
      <protection locked="0"/>
    </xf>
    <xf numFmtId="0" fontId="12" fillId="4" borderId="46" xfId="0" applyFont="1" applyFill="1" applyBorder="1" applyAlignment="1" applyProtection="1">
      <alignment horizontal="center"/>
      <protection locked="0"/>
    </xf>
    <xf numFmtId="0" fontId="12" fillId="4" borderId="60" xfId="0" applyFont="1" applyFill="1" applyBorder="1" applyAlignment="1" applyProtection="1">
      <alignment horizontal="center"/>
      <protection locked="0"/>
    </xf>
    <xf numFmtId="0" fontId="19" fillId="3" borderId="5" xfId="0" applyFont="1" applyFill="1" applyBorder="1" applyAlignment="1" applyProtection="1">
      <alignment horizontal="center" vertical="center"/>
      <protection locked="0"/>
    </xf>
    <xf numFmtId="0" fontId="19" fillId="3" borderId="6" xfId="0" applyFont="1" applyFill="1" applyBorder="1" applyAlignment="1" applyProtection="1">
      <alignment horizontal="center" vertical="center"/>
      <protection locked="0"/>
    </xf>
    <xf numFmtId="0" fontId="19" fillId="3" borderId="61" xfId="0" applyFont="1" applyFill="1" applyBorder="1" applyAlignment="1" applyProtection="1">
      <alignment horizontal="center" vertical="center"/>
      <protection locked="0"/>
    </xf>
    <xf numFmtId="0" fontId="19" fillId="3" borderId="8" xfId="0" applyFont="1" applyFill="1" applyBorder="1" applyAlignment="1" applyProtection="1">
      <alignment horizontal="center" vertical="center"/>
      <protection locked="0"/>
    </xf>
    <xf numFmtId="0" fontId="19" fillId="3" borderId="0" xfId="0" applyFont="1" applyFill="1" applyBorder="1" applyAlignment="1" applyProtection="1">
      <alignment horizontal="center" vertical="center"/>
      <protection locked="0"/>
    </xf>
    <xf numFmtId="0" fontId="19" fillId="3" borderId="1" xfId="0" applyFont="1" applyFill="1" applyBorder="1" applyAlignment="1" applyProtection="1">
      <alignment horizontal="center" vertical="center"/>
      <protection locked="0"/>
    </xf>
    <xf numFmtId="0" fontId="19" fillId="3" borderId="65" xfId="0" applyFont="1" applyFill="1" applyBorder="1" applyAlignment="1" applyProtection="1">
      <alignment horizontal="center" vertical="center"/>
      <protection locked="0"/>
    </xf>
    <xf numFmtId="0" fontId="19" fillId="3" borderId="3" xfId="0" applyFont="1" applyFill="1" applyBorder="1" applyAlignment="1" applyProtection="1">
      <alignment horizontal="center" vertical="center"/>
      <protection locked="0"/>
    </xf>
    <xf numFmtId="0" fontId="19" fillId="3" borderId="35" xfId="0" applyFont="1" applyFill="1" applyBorder="1" applyAlignment="1" applyProtection="1">
      <alignment horizontal="center" vertical="center"/>
      <protection locked="0"/>
    </xf>
    <xf numFmtId="0" fontId="13" fillId="3" borderId="53" xfId="0" applyFont="1" applyFill="1" applyBorder="1" applyAlignment="1" applyProtection="1">
      <alignment horizontal="center" vertical="center"/>
      <protection locked="0"/>
    </xf>
    <xf numFmtId="0" fontId="13" fillId="3" borderId="4" xfId="0" applyFont="1" applyFill="1" applyBorder="1" applyAlignment="1" applyProtection="1">
      <alignment horizontal="center" vertical="center"/>
      <protection locked="0"/>
    </xf>
    <xf numFmtId="0" fontId="13" fillId="3" borderId="16" xfId="0" applyFont="1" applyFill="1" applyBorder="1" applyAlignment="1" applyProtection="1">
      <alignment horizontal="center" vertical="center"/>
      <protection locked="0"/>
    </xf>
    <xf numFmtId="0" fontId="16" fillId="4" borderId="92" xfId="0" applyFont="1" applyFill="1" applyBorder="1" applyAlignment="1" applyProtection="1">
      <alignment horizontal="center"/>
      <protection locked="0"/>
    </xf>
    <xf numFmtId="0" fontId="16" fillId="4" borderId="79" xfId="0" applyFont="1" applyFill="1" applyBorder="1" applyAlignment="1" applyProtection="1">
      <alignment horizontal="center"/>
      <protection locked="0"/>
    </xf>
    <xf numFmtId="0" fontId="21" fillId="6" borderId="112" xfId="0" applyFont="1" applyFill="1" applyBorder="1" applyAlignment="1" applyProtection="1">
      <alignment horizontal="center" vertical="center"/>
      <protection locked="0"/>
    </xf>
    <xf numFmtId="0" fontId="21" fillId="6" borderId="4" xfId="0" applyFont="1" applyFill="1" applyBorder="1" applyAlignment="1" applyProtection="1">
      <alignment horizontal="center" vertical="center"/>
      <protection locked="0"/>
    </xf>
    <xf numFmtId="0" fontId="1" fillId="6" borderId="0" xfId="0" applyFont="1" applyFill="1" applyBorder="1" applyAlignment="1" applyProtection="1">
      <alignment horizontal="center" vertical="center" textRotation="90" wrapText="1"/>
      <protection locked="0"/>
    </xf>
    <xf numFmtId="0" fontId="20" fillId="9" borderId="107" xfId="0" applyFont="1" applyFill="1" applyBorder="1" applyAlignment="1" applyProtection="1">
      <alignment horizontal="center"/>
      <protection locked="0"/>
    </xf>
    <xf numFmtId="14" fontId="20" fillId="0" borderId="20" xfId="0" applyNumberFormat="1" applyFont="1" applyBorder="1" applyAlignment="1" applyProtection="1">
      <alignment horizontal="center"/>
      <protection locked="0"/>
    </xf>
    <xf numFmtId="0" fontId="12" fillId="0" borderId="103" xfId="0" applyFont="1" applyBorder="1" applyAlignment="1" applyProtection="1">
      <alignment horizontal="center"/>
      <protection locked="0"/>
    </xf>
    <xf numFmtId="0" fontId="14" fillId="3" borderId="62" xfId="0" applyFont="1" applyFill="1" applyBorder="1" applyAlignment="1" applyProtection="1">
      <alignment horizontal="center" vertical="center"/>
      <protection locked="0"/>
    </xf>
    <xf numFmtId="0" fontId="14" fillId="3" borderId="48" xfId="0" applyFont="1" applyFill="1" applyBorder="1" applyAlignment="1" applyProtection="1">
      <alignment horizontal="center" vertical="center"/>
      <protection locked="0"/>
    </xf>
    <xf numFmtId="0" fontId="21" fillId="3" borderId="14" xfId="0" applyFont="1" applyFill="1" applyBorder="1" applyAlignment="1" applyProtection="1">
      <alignment horizontal="center" vertical="center"/>
      <protection locked="0"/>
    </xf>
    <xf numFmtId="0" fontId="21" fillId="3" borderId="59" xfId="0" applyFont="1" applyFill="1" applyBorder="1" applyAlignment="1" applyProtection="1">
      <alignment horizontal="center" vertical="center"/>
      <protection locked="0"/>
    </xf>
    <xf numFmtId="0" fontId="24" fillId="3" borderId="14" xfId="0" applyFont="1" applyFill="1" applyBorder="1" applyAlignment="1" applyProtection="1">
      <alignment horizontal="center" vertical="center"/>
      <protection locked="0"/>
    </xf>
    <xf numFmtId="0" fontId="24" fillId="3" borderId="59" xfId="0" applyFont="1" applyFill="1" applyBorder="1" applyAlignment="1" applyProtection="1">
      <alignment horizontal="center" vertical="center"/>
      <protection locked="0"/>
    </xf>
    <xf numFmtId="0" fontId="12" fillId="0" borderId="90" xfId="0" applyFont="1" applyBorder="1" applyAlignment="1" applyProtection="1">
      <alignment horizontal="center"/>
      <protection locked="0"/>
    </xf>
    <xf numFmtId="0" fontId="21" fillId="6" borderId="31" xfId="0" applyFont="1" applyFill="1" applyBorder="1" applyAlignment="1" applyProtection="1">
      <alignment horizontal="center" vertical="center"/>
      <protection locked="0"/>
    </xf>
    <xf numFmtId="0" fontId="21" fillId="6" borderId="16" xfId="0" applyFont="1" applyFill="1" applyBorder="1" applyAlignment="1" applyProtection="1">
      <alignment horizontal="center" vertical="center"/>
      <protection locked="0"/>
    </xf>
    <xf numFmtId="0" fontId="21" fillId="6" borderId="57" xfId="0" applyFont="1" applyFill="1" applyBorder="1" applyAlignment="1" applyProtection="1">
      <alignment horizontal="center" vertical="center"/>
      <protection locked="0"/>
    </xf>
    <xf numFmtId="0" fontId="25" fillId="4" borderId="46" xfId="0" applyFont="1" applyFill="1" applyBorder="1" applyAlignment="1" applyProtection="1">
      <alignment horizontal="center" vertical="center"/>
      <protection locked="0"/>
    </xf>
    <xf numFmtId="0" fontId="25" fillId="4" borderId="60" xfId="0" applyFont="1" applyFill="1" applyBorder="1" applyAlignment="1" applyProtection="1">
      <alignment horizontal="center" vertical="center"/>
      <protection locked="0"/>
    </xf>
    <xf numFmtId="0" fontId="25" fillId="0" borderId="0" xfId="0" applyFont="1" applyAlignment="1" applyProtection="1">
      <alignment horizontal="center"/>
      <protection locked="0"/>
    </xf>
    <xf numFmtId="0" fontId="25" fillId="0" borderId="19" xfId="0" applyFont="1" applyBorder="1" applyAlignment="1" applyProtection="1">
      <alignment horizontal="center"/>
      <protection locked="0"/>
    </xf>
    <xf numFmtId="0" fontId="25" fillId="0" borderId="60" xfId="0" applyFont="1" applyFill="1" applyBorder="1" applyAlignment="1" applyProtection="1">
      <alignment horizontal="center" vertical="center"/>
      <protection locked="0"/>
    </xf>
    <xf numFmtId="0" fontId="25" fillId="0" borderId="47" xfId="0" applyFont="1" applyFill="1" applyBorder="1" applyAlignment="1" applyProtection="1">
      <alignment horizontal="center" vertical="center"/>
      <protection locked="0"/>
    </xf>
    <xf numFmtId="0" fontId="25" fillId="0" borderId="0" xfId="0" applyFont="1" applyBorder="1" applyAlignment="1" applyProtection="1">
      <alignment horizontal="right"/>
      <protection locked="0"/>
    </xf>
    <xf numFmtId="0" fontId="25" fillId="0" borderId="0" xfId="0" applyFont="1" applyBorder="1" applyAlignment="1" applyProtection="1">
      <alignment horizontal="center"/>
      <protection locked="0"/>
    </xf>
    <xf numFmtId="0" fontId="12" fillId="0" borderId="0" xfId="0" applyFont="1" applyFill="1" applyBorder="1" applyAlignment="1" applyProtection="1">
      <alignment horizontal="center"/>
      <protection locked="0"/>
    </xf>
    <xf numFmtId="0" fontId="21" fillId="6" borderId="83" xfId="0" applyFont="1" applyFill="1" applyBorder="1" applyAlignment="1" applyProtection="1">
      <alignment horizontal="center" vertical="center"/>
      <protection locked="0"/>
    </xf>
    <xf numFmtId="166" fontId="19" fillId="0" borderId="41" xfId="0" applyNumberFormat="1" applyFont="1" applyFill="1" applyBorder="1" applyAlignment="1" applyProtection="1">
      <alignment horizontal="center" vertical="center"/>
      <protection locked="0"/>
    </xf>
    <xf numFmtId="166" fontId="19" fillId="0" borderId="38" xfId="0" applyNumberFormat="1" applyFont="1" applyFill="1" applyBorder="1" applyAlignment="1" applyProtection="1">
      <alignment horizontal="center" vertical="center"/>
      <protection locked="0"/>
    </xf>
    <xf numFmtId="166" fontId="19" fillId="6" borderId="73" xfId="0" applyNumberFormat="1" applyFont="1" applyFill="1" applyBorder="1" applyAlignment="1" applyProtection="1">
      <alignment horizontal="center" vertical="center"/>
    </xf>
    <xf numFmtId="166" fontId="19" fillId="6" borderId="70" xfId="0" applyNumberFormat="1" applyFont="1" applyFill="1" applyBorder="1" applyAlignment="1" applyProtection="1">
      <alignment horizontal="center" vertical="center"/>
    </xf>
    <xf numFmtId="166" fontId="19" fillId="0" borderId="21" xfId="0" applyNumberFormat="1" applyFont="1" applyFill="1" applyBorder="1" applyAlignment="1" applyProtection="1">
      <alignment horizontal="center" vertical="center"/>
      <protection locked="0"/>
    </xf>
    <xf numFmtId="166" fontId="19" fillId="6" borderId="9" xfId="0" applyNumberFormat="1" applyFont="1" applyFill="1" applyBorder="1" applyAlignment="1" applyProtection="1">
      <alignment horizontal="center" vertical="center"/>
    </xf>
    <xf numFmtId="166" fontId="19" fillId="6" borderId="33" xfId="0" applyNumberFormat="1" applyFont="1" applyFill="1" applyBorder="1" applyAlignment="1" applyProtection="1">
      <alignment horizontal="center" vertical="center"/>
    </xf>
    <xf numFmtId="166" fontId="19" fillId="6" borderId="3" xfId="0" applyNumberFormat="1" applyFont="1" applyFill="1" applyBorder="1" applyAlignment="1" applyProtection="1">
      <alignment horizontal="center" vertical="center"/>
    </xf>
    <xf numFmtId="166" fontId="19" fillId="6" borderId="12" xfId="0" applyNumberFormat="1" applyFont="1" applyFill="1" applyBorder="1" applyAlignment="1" applyProtection="1">
      <alignment horizontal="center" vertical="center"/>
    </xf>
    <xf numFmtId="166" fontId="19" fillId="6" borderId="0" xfId="0" applyNumberFormat="1" applyFont="1" applyFill="1" applyBorder="1" applyAlignment="1" applyProtection="1">
      <alignment horizontal="center" vertical="center"/>
    </xf>
    <xf numFmtId="166" fontId="19" fillId="6" borderId="45" xfId="0" applyNumberFormat="1" applyFont="1" applyFill="1" applyBorder="1" applyAlignment="1" applyProtection="1">
      <alignment horizontal="center" vertical="center"/>
    </xf>
    <xf numFmtId="166" fontId="19" fillId="6" borderId="99" xfId="0" applyNumberFormat="1" applyFont="1" applyFill="1" applyBorder="1" applyAlignment="1" applyProtection="1">
      <alignment horizontal="center" vertical="center"/>
    </xf>
    <xf numFmtId="166" fontId="19" fillId="0" borderId="100" xfId="0" applyNumberFormat="1" applyFont="1" applyFill="1" applyBorder="1" applyAlignment="1" applyProtection="1">
      <alignment horizontal="center" vertical="center"/>
      <protection locked="0"/>
    </xf>
    <xf numFmtId="166" fontId="19" fillId="6" borderId="11" xfId="0" applyNumberFormat="1" applyFont="1" applyFill="1" applyBorder="1" applyAlignment="1" applyProtection="1">
      <alignment horizontal="center" vertical="center"/>
    </xf>
    <xf numFmtId="166" fontId="19" fillId="6" borderId="101" xfId="0" applyNumberFormat="1" applyFont="1" applyFill="1" applyBorder="1" applyAlignment="1" applyProtection="1">
      <alignment horizontal="center" vertical="center"/>
    </xf>
    <xf numFmtId="0" fontId="14"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4" fillId="0" borderId="0" xfId="0" applyFont="1" applyFill="1" applyBorder="1" applyAlignment="1" applyProtection="1">
      <alignment horizontal="center" vertical="center"/>
      <protection locked="0"/>
    </xf>
    <xf numFmtId="0" fontId="14" fillId="3" borderId="63" xfId="0" applyFont="1" applyFill="1" applyBorder="1" applyAlignment="1" applyProtection="1">
      <alignment horizontal="center" vertical="center"/>
      <protection locked="0"/>
    </xf>
    <xf numFmtId="0" fontId="21" fillId="3" borderId="13" xfId="0" applyFont="1" applyFill="1" applyBorder="1" applyAlignment="1" applyProtection="1">
      <alignment horizontal="center" vertical="center"/>
      <protection locked="0"/>
    </xf>
    <xf numFmtId="0" fontId="24" fillId="3" borderId="66" xfId="0" applyFont="1" applyFill="1" applyBorder="1" applyAlignment="1" applyProtection="1">
      <alignment horizontal="center" vertical="center"/>
      <protection locked="0"/>
    </xf>
    <xf numFmtId="0" fontId="24" fillId="3" borderId="50" xfId="0" applyFont="1" applyFill="1" applyBorder="1" applyAlignment="1" applyProtection="1">
      <alignment horizontal="center" vertical="center"/>
      <protection locked="0"/>
    </xf>
    <xf numFmtId="0" fontId="12" fillId="4" borderId="10" xfId="0" applyFont="1" applyFill="1" applyBorder="1" applyAlignment="1" applyProtection="1">
      <alignment horizontal="center"/>
      <protection locked="0"/>
    </xf>
    <xf numFmtId="0" fontId="12" fillId="4" borderId="11" xfId="0" applyFont="1" applyFill="1" applyBorder="1" applyAlignment="1" applyProtection="1">
      <alignment horizontal="center"/>
      <protection locked="0"/>
    </xf>
    <xf numFmtId="0" fontId="12" fillId="4" borderId="79" xfId="0" applyFont="1" applyFill="1" applyBorder="1" applyAlignment="1" applyProtection="1">
      <alignment horizontal="center"/>
      <protection locked="0"/>
    </xf>
    <xf numFmtId="166" fontId="19" fillId="0" borderId="93" xfId="0" applyNumberFormat="1" applyFont="1" applyFill="1" applyBorder="1" applyAlignment="1" applyProtection="1">
      <alignment horizontal="center" vertical="center"/>
      <protection locked="0"/>
    </xf>
    <xf numFmtId="166" fontId="19" fillId="6" borderId="6" xfId="0" applyNumberFormat="1" applyFont="1" applyFill="1" applyBorder="1" applyAlignment="1" applyProtection="1">
      <alignment horizontal="center" vertical="center"/>
    </xf>
    <xf numFmtId="166" fontId="19" fillId="6" borderId="81" xfId="0" applyNumberFormat="1" applyFont="1" applyFill="1" applyBorder="1" applyAlignment="1" applyProtection="1">
      <alignment horizontal="center" vertical="center"/>
    </xf>
    <xf numFmtId="0" fontId="12" fillId="0" borderId="21" xfId="0" applyFont="1" applyBorder="1" applyAlignment="1" applyProtection="1">
      <alignment horizontal="center"/>
      <protection locked="0"/>
    </xf>
    <xf numFmtId="0" fontId="12" fillId="0" borderId="23" xfId="0" applyFont="1" applyBorder="1" applyAlignment="1" applyProtection="1">
      <alignment horizontal="center"/>
      <protection locked="0"/>
    </xf>
    <xf numFmtId="0" fontId="20" fillId="4" borderId="19" xfId="0" applyFont="1" applyFill="1" applyBorder="1" applyAlignment="1" applyProtection="1">
      <alignment horizontal="center" vertical="center"/>
      <protection locked="0"/>
    </xf>
    <xf numFmtId="0" fontId="20" fillId="4" borderId="25" xfId="0" applyFont="1" applyFill="1" applyBorder="1" applyAlignment="1" applyProtection="1">
      <alignment horizontal="center" vertical="center"/>
      <protection locked="0"/>
    </xf>
    <xf numFmtId="0" fontId="12" fillId="0" borderId="19" xfId="0" applyFont="1" applyBorder="1" applyAlignment="1" applyProtection="1">
      <alignment horizontal="center"/>
      <protection locked="0"/>
    </xf>
    <xf numFmtId="0" fontId="19" fillId="3" borderId="10" xfId="0" applyFont="1" applyFill="1" applyBorder="1" applyAlignment="1" applyProtection="1">
      <alignment horizontal="center" vertical="center"/>
      <protection locked="0"/>
    </xf>
    <xf numFmtId="0" fontId="19" fillId="3" borderId="11" xfId="0" applyFont="1" applyFill="1" applyBorder="1" applyAlignment="1" applyProtection="1">
      <alignment horizontal="center" vertical="center"/>
      <protection locked="0"/>
    </xf>
    <xf numFmtId="0" fontId="19" fillId="3" borderId="64" xfId="0" applyFont="1" applyFill="1" applyBorder="1" applyAlignment="1" applyProtection="1">
      <alignment horizontal="center" vertical="center"/>
      <protection locked="0"/>
    </xf>
    <xf numFmtId="0" fontId="19" fillId="3" borderId="76" xfId="0" applyFont="1" applyFill="1" applyBorder="1" applyAlignment="1" applyProtection="1">
      <alignment horizontal="center" vertical="center"/>
      <protection locked="0"/>
    </xf>
    <xf numFmtId="0" fontId="19" fillId="3" borderId="34" xfId="0" applyFont="1" applyFill="1" applyBorder="1" applyAlignment="1" applyProtection="1">
      <alignment horizontal="center" vertical="center"/>
      <protection locked="0"/>
    </xf>
    <xf numFmtId="0" fontId="19" fillId="3" borderId="77" xfId="0" applyFont="1" applyFill="1" applyBorder="1" applyAlignment="1" applyProtection="1">
      <alignment horizontal="center" vertical="center"/>
      <protection locked="0"/>
    </xf>
    <xf numFmtId="0" fontId="21" fillId="3" borderId="95" xfId="0" applyFont="1" applyFill="1" applyBorder="1" applyAlignment="1" applyProtection="1">
      <alignment horizontal="center" vertical="center"/>
      <protection locked="0"/>
    </xf>
    <xf numFmtId="0" fontId="21" fillId="3" borderId="63" xfId="0" applyFont="1" applyFill="1" applyBorder="1" applyAlignment="1" applyProtection="1">
      <alignment horizontal="center" vertical="center"/>
      <protection locked="0"/>
    </xf>
    <xf numFmtId="0" fontId="21" fillId="3" borderId="96" xfId="0" applyFont="1" applyFill="1" applyBorder="1" applyAlignment="1" applyProtection="1">
      <alignment horizontal="center" vertical="center"/>
      <protection locked="0"/>
    </xf>
    <xf numFmtId="0" fontId="19" fillId="9" borderId="93" xfId="0" applyFont="1" applyFill="1" applyBorder="1" applyAlignment="1" applyProtection="1">
      <alignment horizontal="center"/>
      <protection locked="0"/>
    </xf>
    <xf numFmtId="0" fontId="19" fillId="9" borderId="81" xfId="0" applyFont="1" applyFill="1" applyBorder="1" applyAlignment="1" applyProtection="1">
      <alignment horizontal="center"/>
      <protection locked="0"/>
    </xf>
    <xf numFmtId="0" fontId="12" fillId="2" borderId="18" xfId="0" applyFont="1" applyFill="1" applyBorder="1" applyAlignment="1" applyProtection="1">
      <alignment horizontal="center" vertical="center"/>
      <protection locked="0"/>
    </xf>
    <xf numFmtId="0" fontId="12" fillId="2" borderId="24" xfId="0" applyFont="1" applyFill="1" applyBorder="1" applyAlignment="1" applyProtection="1">
      <alignment horizontal="center" vertical="center"/>
      <protection locked="0"/>
    </xf>
    <xf numFmtId="0" fontId="12" fillId="0" borderId="18" xfId="0" applyFont="1" applyBorder="1" applyAlignment="1" applyProtection="1">
      <alignment horizontal="center"/>
      <protection locked="0"/>
    </xf>
    <xf numFmtId="0" fontId="12" fillId="2" borderId="19" xfId="0" applyFont="1" applyFill="1" applyBorder="1" applyAlignment="1" applyProtection="1">
      <alignment horizontal="center" vertical="center"/>
      <protection locked="0"/>
    </xf>
    <xf numFmtId="0" fontId="12" fillId="2" borderId="25" xfId="0" applyFont="1" applyFill="1" applyBorder="1" applyAlignment="1" applyProtection="1">
      <alignment horizontal="center" vertical="center"/>
      <protection locked="0"/>
    </xf>
    <xf numFmtId="0" fontId="20" fillId="4" borderId="0" xfId="0" applyFont="1" applyFill="1" applyBorder="1" applyAlignment="1" applyProtection="1">
      <alignment horizontal="center" vertical="center"/>
      <protection locked="0"/>
    </xf>
    <xf numFmtId="0" fontId="20" fillId="4" borderId="23" xfId="0" applyFont="1" applyFill="1" applyBorder="1" applyAlignment="1" applyProtection="1">
      <alignment horizontal="center" vertical="center"/>
      <protection locked="0"/>
    </xf>
    <xf numFmtId="0" fontId="12" fillId="0" borderId="0" xfId="0" applyFont="1" applyBorder="1" applyAlignment="1" applyProtection="1">
      <alignment horizontal="center"/>
      <protection locked="0"/>
    </xf>
    <xf numFmtId="0" fontId="12" fillId="0" borderId="9" xfId="0" applyFont="1" applyBorder="1" applyAlignment="1" applyProtection="1">
      <alignment horizontal="center"/>
      <protection locked="0"/>
    </xf>
    <xf numFmtId="0" fontId="12" fillId="9" borderId="106" xfId="0" applyFont="1" applyFill="1" applyBorder="1" applyAlignment="1" applyProtection="1">
      <alignment horizontal="center" vertical="center"/>
      <protection locked="0"/>
    </xf>
    <xf numFmtId="0" fontId="12" fillId="9" borderId="109" xfId="0" applyFont="1" applyFill="1" applyBorder="1" applyAlignment="1" applyProtection="1">
      <alignment horizontal="center" vertical="center"/>
      <protection locked="0"/>
    </xf>
    <xf numFmtId="0" fontId="37" fillId="9" borderId="93" xfId="0" applyFont="1" applyFill="1" applyBorder="1" applyAlignment="1" applyProtection="1">
      <alignment horizontal="center"/>
      <protection locked="0"/>
    </xf>
    <xf numFmtId="0" fontId="37" fillId="9" borderId="6" xfId="0" applyFont="1" applyFill="1" applyBorder="1" applyAlignment="1" applyProtection="1">
      <alignment horizontal="center"/>
      <protection locked="0"/>
    </xf>
    <xf numFmtId="0" fontId="37" fillId="9" borderId="81" xfId="0" applyFont="1" applyFill="1" applyBorder="1" applyAlignment="1" applyProtection="1">
      <alignment horizontal="center"/>
      <protection locked="0"/>
    </xf>
    <xf numFmtId="0" fontId="37" fillId="9" borderId="7" xfId="0" applyFont="1" applyFill="1" applyBorder="1" applyAlignment="1" applyProtection="1">
      <alignment horizontal="center"/>
      <protection locked="0"/>
    </xf>
    <xf numFmtId="0" fontId="20" fillId="9" borderId="93" xfId="0" applyFont="1" applyFill="1" applyBorder="1" applyAlignment="1" applyProtection="1">
      <alignment horizontal="center"/>
      <protection locked="0"/>
    </xf>
    <xf numFmtId="0" fontId="20" fillId="9" borderId="6" xfId="0" applyFont="1" applyFill="1" applyBorder="1" applyAlignment="1" applyProtection="1">
      <alignment horizontal="center"/>
      <protection locked="0"/>
    </xf>
    <xf numFmtId="0" fontId="20" fillId="9" borderId="81" xfId="0" applyFont="1" applyFill="1" applyBorder="1" applyAlignment="1" applyProtection="1">
      <alignment horizontal="center"/>
      <protection locked="0"/>
    </xf>
    <xf numFmtId="0" fontId="20" fillId="9" borderId="7" xfId="0" applyFont="1" applyFill="1" applyBorder="1" applyAlignment="1" applyProtection="1">
      <alignment horizontal="center"/>
      <protection locked="0"/>
    </xf>
    <xf numFmtId="0" fontId="19" fillId="9" borderId="6" xfId="0" applyFont="1" applyFill="1" applyBorder="1" applyAlignment="1" applyProtection="1">
      <alignment horizontal="center"/>
      <protection locked="0"/>
    </xf>
    <xf numFmtId="0" fontId="19" fillId="9" borderId="7" xfId="0" applyFont="1" applyFill="1" applyBorder="1" applyAlignment="1" applyProtection="1">
      <alignment horizontal="center"/>
      <protection locked="0"/>
    </xf>
    <xf numFmtId="0" fontId="1" fillId="8" borderId="69" xfId="0" applyFont="1" applyFill="1" applyBorder="1" applyAlignment="1">
      <alignment horizontal="center" vertical="center"/>
    </xf>
    <xf numFmtId="0" fontId="21" fillId="8" borderId="16" xfId="0" applyFont="1" applyFill="1" applyBorder="1" applyAlignment="1">
      <alignment horizontal="center" vertical="center"/>
    </xf>
    <xf numFmtId="0" fontId="1" fillId="8" borderId="74" xfId="0" applyFont="1" applyFill="1" applyBorder="1" applyAlignment="1">
      <alignment horizontal="center" vertical="center"/>
    </xf>
    <xf numFmtId="0" fontId="21" fillId="8" borderId="31" xfId="0" applyFont="1" applyFill="1" applyBorder="1" applyAlignment="1">
      <alignment horizontal="center" vertical="center"/>
    </xf>
    <xf numFmtId="0" fontId="1" fillId="8" borderId="84" xfId="0" applyFont="1" applyFill="1" applyBorder="1" applyAlignment="1">
      <alignment horizontal="center" vertical="center"/>
    </xf>
    <xf numFmtId="0" fontId="21" fillId="8" borderId="26" xfId="0" applyFont="1" applyFill="1" applyBorder="1" applyAlignment="1">
      <alignment horizontal="center" vertical="center"/>
    </xf>
    <xf numFmtId="0" fontId="21" fillId="8" borderId="92" xfId="0" applyFont="1" applyFill="1" applyBorder="1" applyAlignment="1">
      <alignment horizontal="center" vertical="center"/>
    </xf>
    <xf numFmtId="0" fontId="21" fillId="8" borderId="79" xfId="0" applyFont="1" applyFill="1" applyBorder="1" applyAlignment="1">
      <alignment horizontal="center" vertical="center"/>
    </xf>
    <xf numFmtId="0" fontId="21" fillId="8" borderId="116" xfId="0" applyFont="1" applyFill="1" applyBorder="1" applyAlignment="1">
      <alignment horizontal="center" vertical="center"/>
    </xf>
    <xf numFmtId="0" fontId="19" fillId="7" borderId="8" xfId="0" applyFont="1" applyFill="1" applyBorder="1" applyAlignment="1">
      <alignment horizontal="center" vertical="center"/>
    </xf>
    <xf numFmtId="0" fontId="19" fillId="7" borderId="0" xfId="0" applyFont="1" applyFill="1" applyBorder="1" applyAlignment="1">
      <alignment horizontal="center" vertical="center"/>
    </xf>
    <xf numFmtId="0" fontId="19" fillId="7" borderId="1" xfId="0" applyFont="1" applyFill="1" applyBorder="1" applyAlignment="1">
      <alignment horizontal="center" vertical="center"/>
    </xf>
    <xf numFmtId="0" fontId="12" fillId="9" borderId="6" xfId="0" applyFont="1" applyFill="1" applyBorder="1" applyAlignment="1" applyProtection="1">
      <alignment horizontal="center" vertical="center"/>
      <protection locked="0"/>
    </xf>
    <xf numFmtId="0" fontId="12" fillId="9" borderId="81" xfId="0" applyFont="1" applyFill="1" applyBorder="1" applyAlignment="1" applyProtection="1">
      <alignment horizontal="center" vertical="center"/>
      <protection locked="0"/>
    </xf>
    <xf numFmtId="0" fontId="21" fillId="8" borderId="69" xfId="0" applyFont="1" applyFill="1" applyBorder="1" applyAlignment="1">
      <alignment horizontal="center" vertical="center"/>
    </xf>
    <xf numFmtId="0" fontId="21" fillId="8" borderId="74" xfId="0" applyFont="1" applyFill="1" applyBorder="1" applyAlignment="1">
      <alignment horizontal="center" vertical="center"/>
    </xf>
    <xf numFmtId="0" fontId="21" fillId="8" borderId="84" xfId="0" applyFont="1" applyFill="1" applyBorder="1" applyAlignment="1">
      <alignment horizontal="center" vertical="center"/>
    </xf>
    <xf numFmtId="0" fontId="21" fillId="8" borderId="10" xfId="0" applyFont="1" applyFill="1" applyBorder="1" applyAlignment="1">
      <alignment horizontal="center" vertical="center"/>
    </xf>
    <xf numFmtId="0" fontId="21" fillId="8" borderId="11" xfId="0" applyFont="1" applyFill="1" applyBorder="1" applyAlignment="1">
      <alignment horizontal="center" vertical="center"/>
    </xf>
    <xf numFmtId="0" fontId="21" fillId="8" borderId="64" xfId="0" applyFont="1" applyFill="1" applyBorder="1" applyAlignment="1">
      <alignment horizontal="center" vertical="center"/>
    </xf>
    <xf numFmtId="0" fontId="21" fillId="8" borderId="86" xfId="0" applyFont="1" applyFill="1" applyBorder="1" applyAlignment="1">
      <alignment horizontal="center" vertical="center"/>
    </xf>
    <xf numFmtId="0" fontId="21" fillId="8" borderId="17" xfId="0" applyFont="1" applyFill="1" applyBorder="1" applyAlignment="1">
      <alignment horizontal="center" vertical="center"/>
    </xf>
    <xf numFmtId="0" fontId="1" fillId="4" borderId="46" xfId="0" applyFont="1" applyFill="1" applyBorder="1" applyAlignment="1" applyProtection="1">
      <alignment horizontal="center"/>
      <protection locked="0"/>
    </xf>
    <xf numFmtId="0" fontId="1" fillId="4" borderId="60" xfId="0" applyFont="1" applyFill="1" applyBorder="1" applyAlignment="1" applyProtection="1">
      <alignment horizontal="center"/>
      <protection locked="0"/>
    </xf>
    <xf numFmtId="0" fontId="20" fillId="7" borderId="38" xfId="0" applyFont="1" applyFill="1" applyBorder="1" applyAlignment="1" applyProtection="1">
      <alignment horizontal="center" vertical="center"/>
      <protection locked="0"/>
    </xf>
    <xf numFmtId="0" fontId="20" fillId="7" borderId="3" xfId="0" applyFont="1" applyFill="1" applyBorder="1" applyAlignment="1" applyProtection="1">
      <alignment horizontal="center" vertical="center"/>
      <protection locked="0"/>
    </xf>
    <xf numFmtId="0" fontId="20" fillId="7" borderId="70" xfId="0" applyFont="1" applyFill="1" applyBorder="1" applyAlignment="1" applyProtection="1">
      <alignment horizontal="center" vertical="center"/>
      <protection locked="0"/>
    </xf>
    <xf numFmtId="165" fontId="12" fillId="0" borderId="14" xfId="0" applyNumberFormat="1" applyFont="1" applyBorder="1" applyAlignment="1" applyProtection="1">
      <alignment horizontal="center" vertical="center"/>
      <protection locked="0"/>
    </xf>
    <xf numFmtId="165" fontId="12" fillId="0" borderId="15" xfId="0" applyNumberFormat="1" applyFont="1" applyBorder="1" applyAlignment="1" applyProtection="1">
      <alignment horizontal="center" vertical="center"/>
      <protection locked="0"/>
    </xf>
    <xf numFmtId="165" fontId="12" fillId="0" borderId="13" xfId="0" applyNumberFormat="1" applyFont="1" applyBorder="1" applyAlignment="1" applyProtection="1">
      <alignment horizontal="center" vertical="center"/>
      <protection locked="0"/>
    </xf>
    <xf numFmtId="165" fontId="12" fillId="0" borderId="67" xfId="0" applyNumberFormat="1" applyFont="1" applyBorder="1" applyAlignment="1" applyProtection="1">
      <alignment horizontal="center" vertical="center"/>
      <protection locked="0"/>
    </xf>
    <xf numFmtId="165" fontId="12" fillId="0" borderId="56" xfId="0" applyNumberFormat="1" applyFont="1" applyBorder="1" applyAlignment="1" applyProtection="1">
      <alignment horizontal="center" vertical="center"/>
      <protection locked="0"/>
    </xf>
    <xf numFmtId="165" fontId="12" fillId="0" borderId="66" xfId="0" applyNumberFormat="1" applyFont="1" applyBorder="1" applyAlignment="1" applyProtection="1">
      <alignment horizontal="center" vertical="center"/>
      <protection locked="0"/>
    </xf>
    <xf numFmtId="0" fontId="20" fillId="8" borderId="58" xfId="0" applyFont="1" applyFill="1" applyBorder="1" applyAlignment="1" applyProtection="1">
      <alignment horizontal="center" vertical="center"/>
      <protection locked="0"/>
    </xf>
    <xf numFmtId="0" fontId="20" fillId="8" borderId="13" xfId="0" applyFont="1" applyFill="1" applyBorder="1" applyAlignment="1" applyProtection="1">
      <alignment horizontal="center" vertical="center"/>
      <protection locked="0"/>
    </xf>
    <xf numFmtId="0" fontId="1" fillId="8" borderId="14"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0" fontId="1" fillId="8" borderId="13"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 fillId="2" borderId="81" xfId="0" applyFont="1" applyFill="1" applyBorder="1" applyAlignment="1" applyProtection="1">
      <alignment horizontal="center" vertical="center"/>
      <protection locked="0"/>
    </xf>
    <xf numFmtId="14" fontId="12" fillId="0" borderId="93" xfId="0" applyNumberFormat="1" applyFont="1" applyBorder="1" applyAlignment="1" applyProtection="1">
      <alignment horizontal="center"/>
      <protection locked="0"/>
    </xf>
    <xf numFmtId="0" fontId="12" fillId="0" borderId="7" xfId="0" applyFont="1" applyBorder="1" applyAlignment="1" applyProtection="1">
      <alignment horizontal="center"/>
      <protection locked="0"/>
    </xf>
    <xf numFmtId="0" fontId="1" fillId="2" borderId="89" xfId="0" applyFont="1" applyFill="1" applyBorder="1" applyAlignment="1" applyProtection="1">
      <alignment horizontal="center" vertical="center"/>
      <protection locked="0"/>
    </xf>
    <xf numFmtId="0" fontId="1" fillId="2" borderId="25" xfId="0" applyFont="1" applyFill="1" applyBorder="1" applyAlignment="1" applyProtection="1">
      <alignment horizontal="center" vertical="center"/>
      <protection locked="0"/>
    </xf>
    <xf numFmtId="0" fontId="19" fillId="4" borderId="102" xfId="0" applyFont="1" applyFill="1" applyBorder="1" applyAlignment="1" applyProtection="1">
      <alignment horizontal="center" vertical="center"/>
      <protection locked="0"/>
    </xf>
    <xf numFmtId="0" fontId="19" fillId="4" borderId="24" xfId="0" applyFont="1" applyFill="1" applyBorder="1" applyAlignment="1" applyProtection="1">
      <alignment horizontal="center" vertical="center"/>
      <protection locked="0"/>
    </xf>
    <xf numFmtId="0" fontId="12" fillId="0" borderId="93" xfId="0" applyFont="1" applyBorder="1" applyAlignment="1" applyProtection="1">
      <alignment horizontal="center"/>
      <protection locked="0"/>
    </xf>
    <xf numFmtId="0" fontId="18" fillId="9" borderId="102" xfId="0" applyFont="1" applyFill="1" applyBorder="1" applyAlignment="1">
      <alignment horizontal="center" vertical="center"/>
    </xf>
    <xf numFmtId="0" fontId="18" fillId="9" borderId="8" xfId="0" applyFont="1" applyFill="1" applyBorder="1" applyAlignment="1">
      <alignment horizontal="center" vertical="center"/>
    </xf>
    <xf numFmtId="0" fontId="18" fillId="9" borderId="10" xfId="0" applyFont="1" applyFill="1" applyBorder="1" applyAlignment="1">
      <alignment horizontal="center" vertical="center"/>
    </xf>
    <xf numFmtId="0" fontId="20" fillId="9" borderId="24" xfId="0" applyFont="1" applyFill="1" applyBorder="1" applyAlignment="1">
      <alignment horizontal="center" vertical="center" textRotation="90" wrapText="1"/>
    </xf>
    <xf numFmtId="0" fontId="20" fillId="9" borderId="23" xfId="0" applyFont="1" applyFill="1" applyBorder="1" applyAlignment="1">
      <alignment horizontal="center" vertical="center" textRotation="90" wrapText="1"/>
    </xf>
    <xf numFmtId="0" fontId="20" fillId="9" borderId="101" xfId="0" applyFont="1" applyFill="1" applyBorder="1" applyAlignment="1">
      <alignment horizontal="center" vertical="center" textRotation="90" wrapText="1"/>
    </xf>
    <xf numFmtId="0" fontId="20" fillId="7" borderId="21" xfId="0" applyFont="1" applyFill="1" applyBorder="1" applyAlignment="1" applyProtection="1">
      <alignment horizontal="center" vertical="center"/>
      <protection locked="0"/>
    </xf>
    <xf numFmtId="0" fontId="20" fillId="7" borderId="0" xfId="0" applyFont="1" applyFill="1" applyBorder="1" applyAlignment="1" applyProtection="1">
      <alignment horizontal="center" vertical="center"/>
      <protection locked="0"/>
    </xf>
    <xf numFmtId="0" fontId="20" fillId="7" borderId="9" xfId="0" applyFont="1" applyFill="1" applyBorder="1" applyAlignment="1" applyProtection="1">
      <alignment horizontal="center" vertical="center"/>
      <protection locked="0"/>
    </xf>
    <xf numFmtId="0" fontId="20" fillId="8" borderId="40" xfId="0" applyFont="1" applyFill="1" applyBorder="1" applyAlignment="1" applyProtection="1">
      <alignment horizontal="center" vertical="center"/>
      <protection locked="0"/>
    </xf>
    <xf numFmtId="0" fontId="20" fillId="8" borderId="15" xfId="0" applyFont="1" applyFill="1" applyBorder="1" applyAlignment="1" applyProtection="1">
      <alignment horizontal="center" vertical="center"/>
      <protection locked="0"/>
    </xf>
    <xf numFmtId="0" fontId="19" fillId="4" borderId="89" xfId="0" applyFont="1" applyFill="1" applyBorder="1" applyAlignment="1" applyProtection="1">
      <alignment horizontal="center" vertical="center"/>
      <protection locked="0"/>
    </xf>
    <xf numFmtId="0" fontId="19" fillId="4" borderId="25" xfId="0" applyFont="1" applyFill="1" applyBorder="1" applyAlignment="1" applyProtection="1">
      <alignment horizontal="center" vertical="center"/>
      <protection locked="0"/>
    </xf>
    <xf numFmtId="0" fontId="20" fillId="7" borderId="8" xfId="0" applyFont="1" applyFill="1" applyBorder="1" applyAlignment="1" applyProtection="1">
      <alignment horizontal="center" vertical="center"/>
      <protection locked="0"/>
    </xf>
    <xf numFmtId="0" fontId="12" fillId="9" borderId="14" xfId="0" applyFont="1" applyFill="1" applyBorder="1" applyAlignment="1" applyProtection="1">
      <alignment horizontal="center"/>
      <protection locked="0"/>
    </xf>
    <xf numFmtId="0" fontId="12" fillId="9" borderId="15" xfId="0" applyFont="1" applyFill="1" applyBorder="1" applyAlignment="1" applyProtection="1">
      <alignment horizontal="center"/>
      <protection locked="0"/>
    </xf>
    <xf numFmtId="0" fontId="12" fillId="9" borderId="59" xfId="0" applyFont="1" applyFill="1" applyBorder="1" applyAlignment="1" applyProtection="1">
      <alignment horizontal="center"/>
      <protection locked="0"/>
    </xf>
    <xf numFmtId="0" fontId="12" fillId="9" borderId="58" xfId="0" applyFont="1" applyFill="1" applyBorder="1" applyAlignment="1" applyProtection="1">
      <alignment horizontal="center"/>
      <protection locked="0"/>
    </xf>
    <xf numFmtId="0" fontId="18" fillId="9" borderId="102" xfId="0" applyFont="1" applyFill="1" applyBorder="1" applyAlignment="1">
      <alignment horizontal="center" vertical="center" wrapText="1"/>
    </xf>
    <xf numFmtId="0" fontId="18" fillId="9" borderId="8" xfId="0" applyFont="1" applyFill="1" applyBorder="1" applyAlignment="1">
      <alignment horizontal="center" vertical="center" wrapText="1"/>
    </xf>
    <xf numFmtId="0" fontId="18" fillId="9" borderId="10" xfId="0" applyFont="1" applyFill="1" applyBorder="1" applyAlignment="1">
      <alignment horizontal="center" vertical="center" wrapText="1"/>
    </xf>
    <xf numFmtId="0" fontId="12" fillId="0" borderId="100" xfId="0" applyFont="1" applyBorder="1" applyAlignment="1" applyProtection="1">
      <alignment horizontal="center"/>
      <protection locked="0"/>
    </xf>
    <xf numFmtId="0" fontId="12" fillId="0" borderId="11" xfId="0" applyFont="1" applyBorder="1" applyAlignment="1" applyProtection="1">
      <alignment horizontal="center"/>
      <protection locked="0"/>
    </xf>
    <xf numFmtId="0" fontId="19" fillId="7" borderId="5" xfId="0" applyFont="1" applyFill="1" applyBorder="1" applyAlignment="1">
      <alignment horizontal="center" vertical="center"/>
    </xf>
    <xf numFmtId="0" fontId="19" fillId="7" borderId="6" xfId="0" applyFont="1" applyFill="1" applyBorder="1" applyAlignment="1">
      <alignment horizontal="center" vertical="center"/>
    </xf>
    <xf numFmtId="0" fontId="19" fillId="7" borderId="61" xfId="0" applyFont="1" applyFill="1" applyBorder="1" applyAlignment="1">
      <alignment horizontal="center" vertical="center"/>
    </xf>
    <xf numFmtId="0" fontId="19" fillId="7" borderId="65" xfId="0" applyFont="1" applyFill="1" applyBorder="1" applyAlignment="1">
      <alignment horizontal="center" vertical="center"/>
    </xf>
    <xf numFmtId="0" fontId="19" fillId="7" borderId="3" xfId="0" applyFont="1" applyFill="1" applyBorder="1" applyAlignment="1">
      <alignment horizontal="center" vertical="center"/>
    </xf>
    <xf numFmtId="0" fontId="19" fillId="7" borderId="35" xfId="0" applyFont="1" applyFill="1" applyBorder="1" applyAlignment="1">
      <alignment horizontal="center" vertical="center"/>
    </xf>
    <xf numFmtId="0" fontId="1" fillId="8" borderId="54" xfId="0" applyFont="1" applyFill="1" applyBorder="1" applyAlignment="1">
      <alignment horizontal="center" vertical="center"/>
    </xf>
    <xf numFmtId="0" fontId="21" fillId="8" borderId="57" xfId="0" applyFont="1" applyFill="1" applyBorder="1" applyAlignment="1">
      <alignment horizontal="center" vertical="center"/>
    </xf>
    <xf numFmtId="0" fontId="14" fillId="8" borderId="69" xfId="0" applyFont="1" applyFill="1" applyBorder="1" applyAlignment="1">
      <alignment horizontal="center" vertical="center"/>
    </xf>
    <xf numFmtId="0" fontId="14" fillId="8" borderId="16" xfId="0" applyFont="1" applyFill="1" applyBorder="1" applyAlignment="1">
      <alignment horizontal="center" vertical="center"/>
    </xf>
    <xf numFmtId="0" fontId="22" fillId="8" borderId="69"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58" xfId="0" applyFont="1" applyFill="1" applyBorder="1" applyAlignment="1">
      <alignment horizontal="center" vertical="center"/>
    </xf>
    <xf numFmtId="0" fontId="22" fillId="8" borderId="13" xfId="0" applyFont="1" applyFill="1" applyBorder="1" applyAlignment="1">
      <alignment horizontal="center" vertical="center"/>
    </xf>
    <xf numFmtId="0" fontId="22" fillId="8" borderId="15" xfId="0" applyFont="1" applyFill="1" applyBorder="1" applyAlignment="1">
      <alignment horizontal="center" vertical="center"/>
    </xf>
    <xf numFmtId="0" fontId="21" fillId="8" borderId="54" xfId="0" applyFont="1" applyFill="1" applyBorder="1" applyAlignment="1">
      <alignment horizontal="center" vertical="center"/>
    </xf>
    <xf numFmtId="0" fontId="21" fillId="0" borderId="0" xfId="0" applyFont="1" applyFill="1" applyBorder="1" applyAlignment="1">
      <alignment horizontal="center" vertical="center"/>
    </xf>
    <xf numFmtId="0" fontId="22" fillId="8" borderId="54" xfId="0" applyFont="1" applyFill="1" applyBorder="1" applyAlignment="1">
      <alignment horizontal="center" vertical="center"/>
    </xf>
    <xf numFmtId="0" fontId="22" fillId="8" borderId="57" xfId="0" applyFont="1" applyFill="1" applyBorder="1" applyAlignment="1">
      <alignment horizontal="center" vertical="center"/>
    </xf>
    <xf numFmtId="0" fontId="1" fillId="8" borderId="58" xfId="0" applyFont="1" applyFill="1" applyBorder="1" applyAlignment="1">
      <alignment horizontal="center" vertical="center"/>
    </xf>
    <xf numFmtId="0" fontId="21" fillId="8" borderId="13" xfId="0" applyFont="1" applyFill="1" applyBorder="1" applyAlignment="1">
      <alignment horizontal="center" vertical="center"/>
    </xf>
    <xf numFmtId="0" fontId="21" fillId="8" borderId="15" xfId="0" applyFont="1" applyFill="1" applyBorder="1" applyAlignment="1">
      <alignment horizontal="center" vertical="center"/>
    </xf>
    <xf numFmtId="0" fontId="1" fillId="8" borderId="49" xfId="0" applyFont="1" applyFill="1" applyBorder="1" applyAlignment="1">
      <alignment horizontal="center" vertical="center"/>
    </xf>
    <xf numFmtId="0" fontId="21" fillId="8" borderId="66" xfId="0" applyFont="1" applyFill="1" applyBorder="1" applyAlignment="1">
      <alignment horizontal="center" vertical="center"/>
    </xf>
    <xf numFmtId="0" fontId="21" fillId="8" borderId="56" xfId="0" applyFont="1" applyFill="1" applyBorder="1" applyAlignment="1">
      <alignment horizontal="center" vertical="center"/>
    </xf>
    <xf numFmtId="0" fontId="12" fillId="0" borderId="101" xfId="0" applyFont="1" applyBorder="1" applyAlignment="1" applyProtection="1">
      <alignment horizontal="center"/>
      <protection locked="0"/>
    </xf>
    <xf numFmtId="0" fontId="21" fillId="8" borderId="58" xfId="0" applyFont="1" applyFill="1" applyBorder="1" applyAlignment="1">
      <alignment horizontal="center" vertical="center"/>
    </xf>
    <xf numFmtId="0" fontId="21" fillId="8" borderId="49" xfId="0" applyFont="1" applyFill="1" applyBorder="1" applyAlignment="1">
      <alignment horizontal="center" vertical="center"/>
    </xf>
    <xf numFmtId="0" fontId="12" fillId="0" borderId="12" xfId="0" applyFont="1" applyBorder="1" applyAlignment="1" applyProtection="1">
      <alignment horizontal="center"/>
      <protection locked="0"/>
    </xf>
    <xf numFmtId="0" fontId="19" fillId="9" borderId="22" xfId="0" applyFont="1" applyFill="1" applyBorder="1" applyAlignment="1" applyProtection="1">
      <alignment horizontal="center"/>
      <protection locked="0"/>
    </xf>
    <xf numFmtId="0" fontId="19" fillId="9" borderId="25" xfId="0" applyFont="1" applyFill="1" applyBorder="1" applyAlignment="1" applyProtection="1">
      <alignment horizontal="center"/>
      <protection locked="0"/>
    </xf>
    <xf numFmtId="0" fontId="19" fillId="9" borderId="19" xfId="0" applyFont="1" applyFill="1" applyBorder="1" applyAlignment="1" applyProtection="1">
      <alignment horizontal="center"/>
      <protection locked="0"/>
    </xf>
    <xf numFmtId="0" fontId="19" fillId="9" borderId="90" xfId="0" applyFont="1" applyFill="1" applyBorder="1" applyAlignment="1" applyProtection="1">
      <alignment horizontal="center"/>
      <protection locked="0"/>
    </xf>
    <xf numFmtId="0" fontId="12" fillId="4" borderId="47" xfId="0" applyFont="1" applyFill="1" applyBorder="1" applyAlignment="1" applyProtection="1">
      <alignment horizontal="center"/>
      <protection locked="0"/>
    </xf>
    <xf numFmtId="0" fontId="19" fillId="4" borderId="10" xfId="0" applyFont="1" applyFill="1" applyBorder="1" applyAlignment="1" applyProtection="1">
      <alignment horizontal="center" vertical="center"/>
      <protection locked="0"/>
    </xf>
    <xf numFmtId="0" fontId="19" fillId="4" borderId="101" xfId="0" applyFont="1" applyFill="1" applyBorder="1" applyAlignment="1" applyProtection="1">
      <alignment horizontal="center" vertical="center"/>
      <protection locked="0"/>
    </xf>
    <xf numFmtId="0" fontId="1" fillId="9" borderId="5" xfId="0" applyFont="1" applyFill="1" applyBorder="1" applyAlignment="1" applyProtection="1">
      <alignment horizontal="center" vertical="center"/>
      <protection locked="0"/>
    </xf>
    <xf numFmtId="0" fontId="1" fillId="9" borderId="81" xfId="0" applyFont="1" applyFill="1" applyBorder="1" applyAlignment="1" applyProtection="1">
      <alignment horizontal="center" vertical="center"/>
      <protection locked="0"/>
    </xf>
    <xf numFmtId="0" fontId="1" fillId="9" borderId="89" xfId="0" applyFont="1" applyFill="1" applyBorder="1" applyAlignment="1" applyProtection="1">
      <alignment horizontal="center" vertical="center"/>
      <protection locked="0"/>
    </xf>
    <xf numFmtId="0" fontId="1" fillId="9" borderId="25" xfId="0" applyFont="1" applyFill="1" applyBorder="1" applyAlignment="1" applyProtection="1">
      <alignment horizontal="center" vertical="center"/>
      <protection locked="0"/>
    </xf>
    <xf numFmtId="0" fontId="1" fillId="2" borderId="102" xfId="0" applyFont="1" applyFill="1" applyBorder="1" applyAlignment="1" applyProtection="1">
      <alignment horizontal="center" vertical="center"/>
      <protection locked="0"/>
    </xf>
    <xf numFmtId="0" fontId="1" fillId="2" borderId="24" xfId="0" applyFont="1" applyFill="1" applyBorder="1" applyAlignment="1" applyProtection="1">
      <alignment horizontal="center" vertical="center"/>
      <protection locked="0"/>
    </xf>
    <xf numFmtId="0" fontId="13" fillId="10" borderId="93" xfId="0" applyFont="1" applyFill="1" applyBorder="1" applyAlignment="1">
      <alignment horizontal="center"/>
    </xf>
    <xf numFmtId="0" fontId="13" fillId="10" borderId="6" xfId="0" applyFont="1" applyFill="1" applyBorder="1" applyAlignment="1">
      <alignment horizontal="center"/>
    </xf>
    <xf numFmtId="0" fontId="13" fillId="10" borderId="7" xfId="0" applyFont="1" applyFill="1" applyBorder="1" applyAlignment="1">
      <alignment horizontal="center"/>
    </xf>
    <xf numFmtId="0" fontId="13" fillId="10" borderId="76" xfId="0" applyFont="1" applyFill="1" applyBorder="1" applyAlignment="1">
      <alignment horizontal="center"/>
    </xf>
    <xf numFmtId="0" fontId="13" fillId="10" borderId="81" xfId="0" applyFont="1" applyFill="1" applyBorder="1" applyAlignment="1">
      <alignment horizontal="center"/>
    </xf>
    <xf numFmtId="0" fontId="21" fillId="8" borderId="98" xfId="0" applyFont="1" applyFill="1" applyBorder="1" applyAlignment="1">
      <alignment horizontal="center" vertical="center"/>
    </xf>
    <xf numFmtId="0" fontId="21" fillId="8" borderId="111" xfId="0" applyFont="1" applyFill="1" applyBorder="1" applyAlignment="1">
      <alignment horizontal="center" vertical="center"/>
    </xf>
    <xf numFmtId="0" fontId="21" fillId="8" borderId="37" xfId="0" applyFont="1" applyFill="1" applyBorder="1" applyAlignment="1">
      <alignment horizontal="center" vertical="center"/>
    </xf>
    <xf numFmtId="0" fontId="21" fillId="8" borderId="39" xfId="0" applyFont="1" applyFill="1" applyBorder="1" applyAlignment="1">
      <alignment horizontal="center" vertical="center"/>
    </xf>
    <xf numFmtId="0" fontId="21" fillId="8" borderId="30" xfId="0" applyFont="1" applyFill="1" applyBorder="1" applyAlignment="1">
      <alignment horizontal="center" vertical="center"/>
    </xf>
    <xf numFmtId="0" fontId="1" fillId="8" borderId="88" xfId="0" applyFont="1" applyFill="1" applyBorder="1" applyAlignment="1">
      <alignment horizontal="center" vertical="center"/>
    </xf>
    <xf numFmtId="0" fontId="21" fillId="8" borderId="113" xfId="0" applyFont="1" applyFill="1" applyBorder="1" applyAlignment="1">
      <alignment horizontal="center" vertical="center"/>
    </xf>
    <xf numFmtId="0" fontId="21" fillId="8" borderId="114" xfId="0" applyFont="1" applyFill="1" applyBorder="1" applyAlignment="1">
      <alignment horizontal="center" vertical="center"/>
    </xf>
    <xf numFmtId="0" fontId="19" fillId="7" borderId="102" xfId="0" applyFont="1" applyFill="1" applyBorder="1" applyAlignment="1">
      <alignment horizontal="center" vertical="center"/>
    </xf>
    <xf numFmtId="0" fontId="19" fillId="7" borderId="18" xfId="0" applyFont="1" applyFill="1" applyBorder="1" applyAlignment="1">
      <alignment horizontal="center" vertical="center"/>
    </xf>
    <xf numFmtId="0" fontId="19" fillId="7" borderId="24" xfId="0" applyFont="1" applyFill="1" applyBorder="1" applyAlignment="1">
      <alignment horizontal="center" vertical="center"/>
    </xf>
    <xf numFmtId="0" fontId="19" fillId="7" borderId="99" xfId="0" applyFont="1" applyFill="1" applyBorder="1" applyAlignment="1">
      <alignment horizontal="center" vertical="center"/>
    </xf>
    <xf numFmtId="0" fontId="12" fillId="10" borderId="6" xfId="0" applyFont="1" applyFill="1" applyBorder="1" applyAlignment="1" applyProtection="1">
      <alignment horizontal="center" vertical="center"/>
      <protection locked="0"/>
    </xf>
    <xf numFmtId="0" fontId="12" fillId="10" borderId="81" xfId="0" applyFont="1" applyFill="1" applyBorder="1" applyAlignment="1" applyProtection="1">
      <alignment horizontal="center" vertical="center"/>
      <protection locked="0"/>
    </xf>
    <xf numFmtId="0" fontId="14" fillId="7" borderId="28" xfId="0" applyFont="1" applyFill="1" applyBorder="1" applyAlignment="1">
      <alignment horizontal="center" vertical="center"/>
    </xf>
    <xf numFmtId="0" fontId="14" fillId="7" borderId="114" xfId="0" applyFont="1" applyFill="1" applyBorder="1" applyAlignment="1">
      <alignment horizontal="center" vertical="center"/>
    </xf>
    <xf numFmtId="0" fontId="24" fillId="7" borderId="14" xfId="0" applyFont="1" applyFill="1" applyBorder="1" applyAlignment="1">
      <alignment horizontal="center" vertical="center"/>
    </xf>
    <xf numFmtId="0" fontId="24" fillId="7" borderId="30" xfId="0" applyFont="1" applyFill="1" applyBorder="1" applyAlignment="1">
      <alignment horizontal="center" vertical="center"/>
    </xf>
    <xf numFmtId="2" fontId="1" fillId="0" borderId="16" xfId="0" applyNumberFormat="1" applyFont="1" applyFill="1" applyBorder="1" applyAlignment="1">
      <alignment horizontal="center" vertical="center"/>
    </xf>
    <xf numFmtId="2" fontId="1" fillId="0" borderId="14" xfId="0" applyNumberFormat="1" applyFont="1" applyFill="1" applyBorder="1" applyAlignment="1">
      <alignment horizontal="center" vertical="center"/>
    </xf>
    <xf numFmtId="2" fontId="1" fillId="0" borderId="57" xfId="0" applyNumberFormat="1" applyFont="1" applyFill="1" applyBorder="1" applyAlignment="1">
      <alignment horizontal="center" vertical="center"/>
    </xf>
    <xf numFmtId="2" fontId="1" fillId="0" borderId="67" xfId="0" applyNumberFormat="1" applyFont="1" applyFill="1" applyBorder="1" applyAlignment="1">
      <alignment horizontal="center" vertical="center"/>
    </xf>
    <xf numFmtId="0" fontId="21" fillId="5" borderId="76" xfId="0" applyFont="1" applyFill="1" applyBorder="1" applyAlignment="1">
      <alignment horizontal="center" vertical="center"/>
    </xf>
    <xf numFmtId="0" fontId="21" fillId="5" borderId="6" xfId="0" applyFont="1" applyFill="1" applyBorder="1" applyAlignment="1">
      <alignment horizontal="center" vertical="center"/>
    </xf>
    <xf numFmtId="0" fontId="24" fillId="5" borderId="34" xfId="0" applyFont="1" applyFill="1" applyBorder="1" applyAlignment="1">
      <alignment horizontal="center" vertical="center"/>
    </xf>
    <xf numFmtId="0" fontId="24" fillId="5" borderId="0" xfId="0" applyFont="1" applyFill="1" applyBorder="1" applyAlignment="1">
      <alignment horizontal="center" vertical="center"/>
    </xf>
    <xf numFmtId="2" fontId="1" fillId="0" borderId="26" xfId="0" applyNumberFormat="1" applyFont="1" applyFill="1" applyBorder="1" applyAlignment="1">
      <alignment horizontal="center" vertical="center"/>
    </xf>
    <xf numFmtId="2" fontId="1" fillId="0" borderId="28" xfId="0" applyNumberFormat="1" applyFont="1" applyFill="1" applyBorder="1" applyAlignment="1">
      <alignment horizontal="center" vertical="center"/>
    </xf>
    <xf numFmtId="2" fontId="1" fillId="6" borderId="97" xfId="0" applyNumberFormat="1" applyFont="1" applyFill="1" applyBorder="1" applyAlignment="1">
      <alignment horizontal="center" vertical="center"/>
    </xf>
    <xf numFmtId="2" fontId="1" fillId="6" borderId="55" xfId="0" applyNumberFormat="1" applyFont="1" applyFill="1" applyBorder="1" applyAlignment="1">
      <alignment horizontal="center" vertical="center"/>
    </xf>
    <xf numFmtId="2" fontId="1" fillId="6" borderId="36" xfId="0" applyNumberFormat="1" applyFont="1" applyFill="1" applyBorder="1" applyAlignment="1">
      <alignment horizontal="center" vertical="center"/>
    </xf>
    <xf numFmtId="2" fontId="1" fillId="6" borderId="85" xfId="0" applyNumberFormat="1" applyFont="1" applyFill="1" applyBorder="1" applyAlignment="1">
      <alignment horizontal="center" vertical="center"/>
    </xf>
    <xf numFmtId="2" fontId="1" fillId="6" borderId="43" xfId="0" applyNumberFormat="1" applyFont="1" applyFill="1" applyBorder="1" applyAlignment="1">
      <alignment horizontal="center" vertical="center"/>
    </xf>
    <xf numFmtId="2" fontId="1" fillId="6" borderId="68" xfId="0" applyNumberFormat="1" applyFont="1" applyFill="1" applyBorder="1" applyAlignment="1">
      <alignment horizontal="center" vertical="center"/>
    </xf>
    <xf numFmtId="0" fontId="21" fillId="6" borderId="69" xfId="0" applyFont="1" applyFill="1" applyBorder="1" applyAlignment="1">
      <alignment horizontal="center" vertical="center"/>
    </xf>
    <xf numFmtId="0" fontId="21" fillId="6" borderId="16" xfId="0" applyFont="1" applyFill="1" applyBorder="1" applyAlignment="1">
      <alignment horizontal="center" vertical="center"/>
    </xf>
    <xf numFmtId="0" fontId="21" fillId="6" borderId="54" xfId="0" applyFont="1" applyFill="1" applyBorder="1" applyAlignment="1">
      <alignment horizontal="center" vertical="center"/>
    </xf>
    <xf numFmtId="0" fontId="21" fillId="6" borderId="57" xfId="0" applyFont="1" applyFill="1" applyBorder="1" applyAlignment="1">
      <alignment horizontal="center" vertical="center"/>
    </xf>
    <xf numFmtId="0" fontId="21" fillId="6" borderId="84" xfId="0" applyFont="1" applyFill="1" applyBorder="1" applyAlignment="1">
      <alignment horizontal="center" vertical="center"/>
    </xf>
    <xf numFmtId="0" fontId="21" fillId="6" borderId="26" xfId="0" applyFont="1" applyFill="1" applyBorder="1" applyAlignment="1">
      <alignment horizontal="center" vertical="center"/>
    </xf>
    <xf numFmtId="0" fontId="21" fillId="5" borderId="93" xfId="0" applyFont="1" applyFill="1" applyBorder="1" applyAlignment="1">
      <alignment horizontal="center" vertical="center"/>
    </xf>
    <xf numFmtId="0" fontId="21" fillId="5" borderId="7" xfId="0" applyFont="1" applyFill="1" applyBorder="1" applyAlignment="1">
      <alignment horizontal="center" vertical="center"/>
    </xf>
    <xf numFmtId="0" fontId="24" fillId="5" borderId="21" xfId="0" applyFont="1" applyFill="1" applyBorder="1" applyAlignment="1">
      <alignment horizontal="center" vertical="center"/>
    </xf>
    <xf numFmtId="0" fontId="24" fillId="5" borderId="9" xfId="0" applyFont="1" applyFill="1" applyBorder="1" applyAlignment="1">
      <alignment horizontal="center" vertical="center"/>
    </xf>
    <xf numFmtId="0" fontId="12" fillId="12" borderId="14" xfId="0" applyFont="1" applyFill="1" applyBorder="1" applyAlignment="1" applyProtection="1">
      <alignment horizontal="center"/>
      <protection locked="0"/>
    </xf>
    <xf numFmtId="0" fontId="12" fillId="12" borderId="13" xfId="0" applyFont="1" applyFill="1" applyBorder="1" applyAlignment="1" applyProtection="1">
      <alignment horizontal="center"/>
      <protection locked="0"/>
    </xf>
    <xf numFmtId="0" fontId="12" fillId="4" borderId="5" xfId="0" applyFont="1" applyFill="1" applyBorder="1" applyAlignment="1" applyProtection="1">
      <alignment horizontal="center"/>
      <protection locked="0"/>
    </xf>
    <xf numFmtId="0" fontId="12" fillId="4" borderId="6" xfId="0" applyFont="1" applyFill="1" applyBorder="1" applyAlignment="1" applyProtection="1">
      <alignment horizontal="center"/>
      <protection locked="0"/>
    </xf>
    <xf numFmtId="0" fontId="34" fillId="4" borderId="92" xfId="0" applyFont="1" applyFill="1" applyBorder="1" applyAlignment="1">
      <alignment horizontal="center" vertical="center"/>
    </xf>
    <xf numFmtId="0" fontId="34" fillId="4" borderId="79" xfId="0" applyFont="1" applyFill="1" applyBorder="1" applyAlignment="1">
      <alignment horizontal="center" vertical="center"/>
    </xf>
    <xf numFmtId="0" fontId="19" fillId="5" borderId="5" xfId="0" applyFont="1" applyFill="1" applyBorder="1" applyAlignment="1">
      <alignment horizontal="center" vertical="center" wrapText="1"/>
    </xf>
    <xf numFmtId="0" fontId="19" fillId="5" borderId="61" xfId="0" applyFont="1" applyFill="1" applyBorder="1" applyAlignment="1">
      <alignment horizontal="center" vertical="center" wrapText="1"/>
    </xf>
    <xf numFmtId="0" fontId="19" fillId="5" borderId="89" xfId="0" applyFont="1" applyFill="1" applyBorder="1" applyAlignment="1">
      <alignment horizontal="center" vertical="center" wrapText="1"/>
    </xf>
    <xf numFmtId="0" fontId="19" fillId="5" borderId="27" xfId="0" applyFont="1" applyFill="1" applyBorder="1" applyAlignment="1">
      <alignment horizontal="center" vertical="center" wrapText="1"/>
    </xf>
  </cellXfs>
  <cellStyles count="3">
    <cellStyle name="Hyperlink" xfId="1" builtinId="8"/>
    <cellStyle name="Normal" xfId="0" builtinId="0"/>
    <cellStyle name="Normal 2" xfId="2"/>
  </cellStyles>
  <dxfs count="8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1</xdr:row>
      <xdr:rowOff>9525</xdr:rowOff>
    </xdr:from>
    <xdr:to>
      <xdr:col>3</xdr:col>
      <xdr:colOff>447675</xdr:colOff>
      <xdr:row>3</xdr:row>
      <xdr:rowOff>247650</xdr:rowOff>
    </xdr:to>
    <xdr:grpSp>
      <xdr:nvGrpSpPr>
        <xdr:cNvPr id="33818" name="Group 1"/>
        <xdr:cNvGrpSpPr>
          <a:grpSpLocks/>
        </xdr:cNvGrpSpPr>
      </xdr:nvGrpSpPr>
      <xdr:grpSpPr bwMode="auto">
        <a:xfrm>
          <a:off x="152400" y="180975"/>
          <a:ext cx="1428750" cy="714375"/>
          <a:chOff x="497" y="54"/>
          <a:chExt cx="209" cy="104"/>
        </a:xfrm>
      </xdr:grpSpPr>
      <xdr:sp macro="" textlink="">
        <xdr:nvSpPr>
          <xdr:cNvPr id="33794" name="Text Box 2"/>
          <xdr:cNvSpPr txBox="1">
            <a:spLocks noChangeArrowheads="1"/>
          </xdr:cNvSpPr>
        </xdr:nvSpPr>
        <xdr:spPr bwMode="auto">
          <a:xfrm>
            <a:off x="611" y="58"/>
            <a:ext cx="95" cy="94"/>
          </a:xfrm>
          <a:prstGeom prst="rect">
            <a:avLst/>
          </a:prstGeom>
          <a:noFill/>
          <a:ln w="3175">
            <a:noFill/>
            <a:miter lim="800000"/>
            <a:headEnd/>
            <a:tailEnd/>
          </a:ln>
          <a:effectLst/>
        </xdr:spPr>
        <xdr:txBody>
          <a:bodyPr vertOverflow="clip" wrap="square" lIns="0" tIns="0" rIns="0" bIns="0" anchor="t" upright="1"/>
          <a:lstStyle/>
          <a:p>
            <a:pPr algn="l" rtl="0">
              <a:defRPr sz="1000"/>
            </a:pPr>
            <a:r>
              <a:rPr lang="fr-FR" sz="700" b="0" i="0" u="none" strike="noStrike" baseline="0">
                <a:solidFill>
                  <a:srgbClr val="000000"/>
                </a:solidFill>
                <a:latin typeface="Verdana"/>
                <a:ea typeface="Verdana"/>
                <a:cs typeface="Verdana"/>
              </a:rPr>
              <a:t>the</a:t>
            </a:r>
          </a:p>
          <a:p>
            <a:pPr algn="l" rtl="0">
              <a:defRPr sz="1000"/>
            </a:pPr>
            <a:r>
              <a:rPr lang="fr-FR" sz="700" b="1" i="0" u="none" strike="noStrike" baseline="0">
                <a:solidFill>
                  <a:srgbClr val="000000"/>
                </a:solidFill>
                <a:latin typeface="Verdana"/>
                <a:ea typeface="Verdana"/>
                <a:cs typeface="Verdana"/>
              </a:rPr>
              <a:t>Large</a:t>
            </a:r>
          </a:p>
          <a:p>
            <a:pPr algn="l" rtl="0">
              <a:defRPr sz="1000"/>
            </a:pPr>
            <a:r>
              <a:rPr lang="fr-FR" sz="700" b="1" i="0" u="none" strike="noStrike" baseline="0">
                <a:solidFill>
                  <a:srgbClr val="000000"/>
                </a:solidFill>
                <a:latin typeface="Verdana"/>
                <a:ea typeface="Verdana"/>
                <a:cs typeface="Verdana"/>
              </a:rPr>
              <a:t>Hadron</a:t>
            </a:r>
          </a:p>
          <a:p>
            <a:pPr algn="l" rtl="0">
              <a:defRPr sz="1000"/>
            </a:pPr>
            <a:r>
              <a:rPr lang="fr-FR" sz="700" b="1" i="0" u="none" strike="noStrike" baseline="0">
                <a:solidFill>
                  <a:srgbClr val="000000"/>
                </a:solidFill>
                <a:latin typeface="Verdana"/>
                <a:ea typeface="Verdana"/>
                <a:cs typeface="Verdana"/>
              </a:rPr>
              <a:t>Collider</a:t>
            </a:r>
            <a:endParaRPr lang="fr-FR" sz="700" b="0" i="0" u="none" strike="noStrike" baseline="0">
              <a:solidFill>
                <a:srgbClr val="000000"/>
              </a:solidFill>
              <a:latin typeface="Verdana"/>
              <a:ea typeface="Verdana"/>
              <a:cs typeface="Verdana"/>
            </a:endParaRPr>
          </a:p>
          <a:p>
            <a:pPr algn="l" rtl="0">
              <a:defRPr sz="1000"/>
            </a:pPr>
            <a:r>
              <a:rPr lang="fr-FR" sz="700" b="0" i="0" u="none" strike="noStrike" baseline="0">
                <a:solidFill>
                  <a:srgbClr val="000000"/>
                </a:solidFill>
                <a:latin typeface="Verdana"/>
                <a:ea typeface="Verdana"/>
                <a:cs typeface="Verdana"/>
              </a:rPr>
              <a:t>project</a:t>
            </a:r>
          </a:p>
          <a:p>
            <a:pPr algn="l" rtl="0">
              <a:defRPr sz="1000"/>
            </a:pPr>
            <a:endParaRPr lang="fr-FR" sz="700" b="0" i="0" u="none" strike="noStrike" baseline="0">
              <a:solidFill>
                <a:srgbClr val="000000"/>
              </a:solidFill>
              <a:latin typeface="Verdana"/>
              <a:ea typeface="Verdana"/>
              <a:cs typeface="Verdana"/>
            </a:endParaRPr>
          </a:p>
        </xdr:txBody>
      </xdr:sp>
      <xdr:pic>
        <xdr:nvPicPr>
          <xdr:cNvPr id="33827"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7" y="54"/>
            <a:ext cx="104" cy="1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0</xdr:row>
      <xdr:rowOff>0</xdr:rowOff>
    </xdr:from>
    <xdr:to>
      <xdr:col>15</xdr:col>
      <xdr:colOff>0</xdr:colOff>
      <xdr:row>18</xdr:row>
      <xdr:rowOff>0</xdr:rowOff>
    </xdr:to>
    <xdr:sp macro="" textlink="">
      <xdr:nvSpPr>
        <xdr:cNvPr id="33810" name="Rectangle 18"/>
        <xdr:cNvSpPr>
          <a:spLocks noChangeArrowheads="1"/>
        </xdr:cNvSpPr>
      </xdr:nvSpPr>
      <xdr:spPr bwMode="auto">
        <a:xfrm>
          <a:off x="0" y="0"/>
          <a:ext cx="8896350" cy="5276850"/>
        </a:xfrm>
        <a:prstGeom prst="rect">
          <a:avLst/>
        </a:prstGeom>
        <a:noFill/>
        <a:ln w="9525">
          <a:solidFill>
            <a:srgbClr val="000000"/>
          </a:solidFill>
          <a:miter lim="800000"/>
          <a:headEnd/>
          <a:tailEnd/>
        </a:ln>
        <a:effectLst>
          <a:outerShdw dist="107763" dir="2700000" algn="ctr" rotWithShape="0">
            <a:srgbClr val="808080"/>
          </a:outerShdw>
        </a:effectLst>
      </xdr:spPr>
      <xdr:txBody>
        <a:bodyPr/>
        <a:lstStyle/>
        <a:p>
          <a:endParaRPr lang="en-GB"/>
        </a:p>
      </xdr:txBody>
    </xdr:sp>
    <xdr:clientData/>
  </xdr:twoCellAnchor>
  <xdr:twoCellAnchor>
    <xdr:from>
      <xdr:col>7</xdr:col>
      <xdr:colOff>0</xdr:colOff>
      <xdr:row>5</xdr:row>
      <xdr:rowOff>0</xdr:rowOff>
    </xdr:from>
    <xdr:to>
      <xdr:col>11</xdr:col>
      <xdr:colOff>0</xdr:colOff>
      <xdr:row>7</xdr:row>
      <xdr:rowOff>0</xdr:rowOff>
    </xdr:to>
    <xdr:sp macro="" textlink="">
      <xdr:nvSpPr>
        <xdr:cNvPr id="33811" name="Rectangle 19"/>
        <xdr:cNvSpPr>
          <a:spLocks noChangeArrowheads="1"/>
        </xdr:cNvSpPr>
      </xdr:nvSpPr>
      <xdr:spPr bwMode="auto">
        <a:xfrm>
          <a:off x="3314700" y="1571625"/>
          <a:ext cx="3733800" cy="628650"/>
        </a:xfrm>
        <a:prstGeom prst="rect">
          <a:avLst/>
        </a:prstGeom>
        <a:noFill/>
        <a:ln w="9525">
          <a:solidFill>
            <a:srgbClr val="000000"/>
          </a:solidFill>
          <a:miter lim="800000"/>
          <a:headEnd/>
          <a:tailEnd/>
        </a:ln>
        <a:effectLst>
          <a:outerShdw dist="107763" dir="2700000" algn="ctr" rotWithShape="0">
            <a:srgbClr val="808080">
              <a:alpha val="50000"/>
            </a:srgbClr>
          </a:outerShdw>
        </a:effectLst>
      </xdr:spPr>
      <xdr:txBody>
        <a:bodyPr/>
        <a:lstStyle/>
        <a:p>
          <a:endParaRPr lang="en-GB"/>
        </a:p>
      </xdr:txBody>
    </xdr:sp>
    <xdr:clientData/>
  </xdr:twoCellAnchor>
  <xdr:twoCellAnchor>
    <xdr:from>
      <xdr:col>2</xdr:col>
      <xdr:colOff>0</xdr:colOff>
      <xdr:row>5</xdr:row>
      <xdr:rowOff>0</xdr:rowOff>
    </xdr:from>
    <xdr:to>
      <xdr:col>6</xdr:col>
      <xdr:colOff>0</xdr:colOff>
      <xdr:row>7</xdr:row>
      <xdr:rowOff>0</xdr:rowOff>
    </xdr:to>
    <xdr:sp macro="" textlink="">
      <xdr:nvSpPr>
        <xdr:cNvPr id="33814" name="Rectangle 22"/>
        <xdr:cNvSpPr>
          <a:spLocks noChangeArrowheads="1"/>
        </xdr:cNvSpPr>
      </xdr:nvSpPr>
      <xdr:spPr bwMode="auto">
        <a:xfrm>
          <a:off x="600075" y="1571625"/>
          <a:ext cx="1781175" cy="628650"/>
        </a:xfrm>
        <a:prstGeom prst="rect">
          <a:avLst/>
        </a:prstGeom>
        <a:noFill/>
        <a:ln w="9525">
          <a:solidFill>
            <a:srgbClr val="000000"/>
          </a:solidFill>
          <a:miter lim="800000"/>
          <a:headEnd/>
          <a:tailEnd/>
        </a:ln>
        <a:effectLst>
          <a:outerShdw dist="107763" dir="2700000" algn="ctr" rotWithShape="0">
            <a:srgbClr val="808080">
              <a:alpha val="50000"/>
            </a:srgbClr>
          </a:outerShdw>
        </a:effectLst>
      </xdr:spPr>
      <xdr:txBody>
        <a:bodyPr/>
        <a:lstStyle/>
        <a:p>
          <a:endParaRPr lang="en-GB"/>
        </a:p>
      </xdr:txBody>
    </xdr:sp>
    <xdr:clientData/>
  </xdr:twoCellAnchor>
  <xdr:twoCellAnchor>
    <xdr:from>
      <xdr:col>7</xdr:col>
      <xdr:colOff>0</xdr:colOff>
      <xdr:row>7</xdr:row>
      <xdr:rowOff>304800</xdr:rowOff>
    </xdr:from>
    <xdr:to>
      <xdr:col>11</xdr:col>
      <xdr:colOff>0</xdr:colOff>
      <xdr:row>9</xdr:row>
      <xdr:rowOff>304800</xdr:rowOff>
    </xdr:to>
    <xdr:sp macro="" textlink="">
      <xdr:nvSpPr>
        <xdr:cNvPr id="8" name="Rectangle 19"/>
        <xdr:cNvSpPr>
          <a:spLocks noChangeArrowheads="1"/>
        </xdr:cNvSpPr>
      </xdr:nvSpPr>
      <xdr:spPr bwMode="auto">
        <a:xfrm>
          <a:off x="3314700" y="2505075"/>
          <a:ext cx="3733800" cy="628650"/>
        </a:xfrm>
        <a:prstGeom prst="rect">
          <a:avLst/>
        </a:prstGeom>
        <a:noFill/>
        <a:ln w="9525">
          <a:solidFill>
            <a:srgbClr val="000000"/>
          </a:solidFill>
          <a:miter lim="800000"/>
          <a:headEnd/>
          <a:tailEnd/>
        </a:ln>
        <a:effectLst>
          <a:outerShdw dist="107763" dir="2700000" algn="ctr" rotWithShape="0">
            <a:srgbClr val="808080">
              <a:alpha val="50000"/>
            </a:srgbClr>
          </a:outerShdw>
        </a:effectLst>
      </xdr:spPr>
      <xdr:txBody>
        <a:bodyPr/>
        <a:lstStyle/>
        <a:p>
          <a:endParaRPr lang="en-GB"/>
        </a:p>
      </xdr:txBody>
    </xdr:sp>
    <xdr:clientData/>
  </xdr:twoCellAnchor>
  <xdr:twoCellAnchor>
    <xdr:from>
      <xdr:col>2</xdr:col>
      <xdr:colOff>0</xdr:colOff>
      <xdr:row>7</xdr:row>
      <xdr:rowOff>304800</xdr:rowOff>
    </xdr:from>
    <xdr:to>
      <xdr:col>6</xdr:col>
      <xdr:colOff>0</xdr:colOff>
      <xdr:row>9</xdr:row>
      <xdr:rowOff>304800</xdr:rowOff>
    </xdr:to>
    <xdr:sp macro="" textlink="">
      <xdr:nvSpPr>
        <xdr:cNvPr id="9" name="Rectangle 22"/>
        <xdr:cNvSpPr>
          <a:spLocks noChangeArrowheads="1"/>
        </xdr:cNvSpPr>
      </xdr:nvSpPr>
      <xdr:spPr bwMode="auto">
        <a:xfrm>
          <a:off x="600075" y="2505075"/>
          <a:ext cx="1781175" cy="628650"/>
        </a:xfrm>
        <a:prstGeom prst="rect">
          <a:avLst/>
        </a:prstGeom>
        <a:noFill/>
        <a:ln w="9525">
          <a:solidFill>
            <a:srgbClr val="000000"/>
          </a:solidFill>
          <a:miter lim="800000"/>
          <a:headEnd/>
          <a:tailEnd/>
        </a:ln>
        <a:effectLst>
          <a:outerShdw dist="107763" dir="2700000" algn="ctr" rotWithShape="0">
            <a:srgbClr val="808080">
              <a:alpha val="50000"/>
            </a:srgbClr>
          </a:outerShdw>
        </a:effectLst>
      </xdr:spPr>
      <xdr:txBody>
        <a:bodyPr/>
        <a:lstStyle/>
        <a:p>
          <a:endParaRPr lang="en-GB"/>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257175</xdr:colOff>
      <xdr:row>95</xdr:row>
      <xdr:rowOff>0</xdr:rowOff>
    </xdr:from>
    <xdr:to>
      <xdr:col>12</xdr:col>
      <xdr:colOff>266700</xdr:colOff>
      <xdr:row>95</xdr:row>
      <xdr:rowOff>0</xdr:rowOff>
    </xdr:to>
    <xdr:sp macro="" textlink="">
      <xdr:nvSpPr>
        <xdr:cNvPr id="23" name="Line 70"/>
        <xdr:cNvSpPr>
          <a:spLocks noChangeShapeType="1"/>
        </xdr:cNvSpPr>
      </xdr:nvSpPr>
      <xdr:spPr bwMode="auto">
        <a:xfrm>
          <a:off x="9182100" y="558165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95</xdr:row>
      <xdr:rowOff>0</xdr:rowOff>
    </xdr:from>
    <xdr:to>
      <xdr:col>12</xdr:col>
      <xdr:colOff>266700</xdr:colOff>
      <xdr:row>95</xdr:row>
      <xdr:rowOff>0</xdr:rowOff>
    </xdr:to>
    <xdr:sp macro="" textlink="">
      <xdr:nvSpPr>
        <xdr:cNvPr id="24" name="Line 72"/>
        <xdr:cNvSpPr>
          <a:spLocks noChangeShapeType="1"/>
        </xdr:cNvSpPr>
      </xdr:nvSpPr>
      <xdr:spPr bwMode="auto">
        <a:xfrm>
          <a:off x="9182100" y="558165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95</xdr:row>
      <xdr:rowOff>0</xdr:rowOff>
    </xdr:from>
    <xdr:to>
      <xdr:col>12</xdr:col>
      <xdr:colOff>266700</xdr:colOff>
      <xdr:row>95</xdr:row>
      <xdr:rowOff>0</xdr:rowOff>
    </xdr:to>
    <xdr:sp macro="" textlink="">
      <xdr:nvSpPr>
        <xdr:cNvPr id="25" name="Line 74"/>
        <xdr:cNvSpPr>
          <a:spLocks noChangeShapeType="1"/>
        </xdr:cNvSpPr>
      </xdr:nvSpPr>
      <xdr:spPr bwMode="auto">
        <a:xfrm>
          <a:off x="9182100" y="558165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106</xdr:row>
      <xdr:rowOff>0</xdr:rowOff>
    </xdr:from>
    <xdr:to>
      <xdr:col>12</xdr:col>
      <xdr:colOff>266700</xdr:colOff>
      <xdr:row>106</xdr:row>
      <xdr:rowOff>0</xdr:rowOff>
    </xdr:to>
    <xdr:sp macro="" textlink="">
      <xdr:nvSpPr>
        <xdr:cNvPr id="26" name="Line 70"/>
        <xdr:cNvSpPr>
          <a:spLocks noChangeShapeType="1"/>
        </xdr:cNvSpPr>
      </xdr:nvSpPr>
      <xdr:spPr bwMode="auto">
        <a:xfrm>
          <a:off x="9182100" y="78105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106</xdr:row>
      <xdr:rowOff>0</xdr:rowOff>
    </xdr:from>
    <xdr:to>
      <xdr:col>12</xdr:col>
      <xdr:colOff>266700</xdr:colOff>
      <xdr:row>106</xdr:row>
      <xdr:rowOff>0</xdr:rowOff>
    </xdr:to>
    <xdr:sp macro="" textlink="">
      <xdr:nvSpPr>
        <xdr:cNvPr id="27" name="Line 72"/>
        <xdr:cNvSpPr>
          <a:spLocks noChangeShapeType="1"/>
        </xdr:cNvSpPr>
      </xdr:nvSpPr>
      <xdr:spPr bwMode="auto">
        <a:xfrm>
          <a:off x="9182100" y="78105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106</xdr:row>
      <xdr:rowOff>0</xdr:rowOff>
    </xdr:from>
    <xdr:to>
      <xdr:col>12</xdr:col>
      <xdr:colOff>266700</xdr:colOff>
      <xdr:row>106</xdr:row>
      <xdr:rowOff>0</xdr:rowOff>
    </xdr:to>
    <xdr:sp macro="" textlink="">
      <xdr:nvSpPr>
        <xdr:cNvPr id="28" name="Line 74"/>
        <xdr:cNvSpPr>
          <a:spLocks noChangeShapeType="1"/>
        </xdr:cNvSpPr>
      </xdr:nvSpPr>
      <xdr:spPr bwMode="auto">
        <a:xfrm>
          <a:off x="9182100" y="78105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106</xdr:row>
      <xdr:rowOff>0</xdr:rowOff>
    </xdr:from>
    <xdr:to>
      <xdr:col>12</xdr:col>
      <xdr:colOff>266700</xdr:colOff>
      <xdr:row>106</xdr:row>
      <xdr:rowOff>0</xdr:rowOff>
    </xdr:to>
    <xdr:sp macro="" textlink="">
      <xdr:nvSpPr>
        <xdr:cNvPr id="29" name="Line 70"/>
        <xdr:cNvSpPr>
          <a:spLocks noChangeShapeType="1"/>
        </xdr:cNvSpPr>
      </xdr:nvSpPr>
      <xdr:spPr bwMode="auto">
        <a:xfrm>
          <a:off x="9182100" y="78105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106</xdr:row>
      <xdr:rowOff>0</xdr:rowOff>
    </xdr:from>
    <xdr:to>
      <xdr:col>12</xdr:col>
      <xdr:colOff>266700</xdr:colOff>
      <xdr:row>106</xdr:row>
      <xdr:rowOff>0</xdr:rowOff>
    </xdr:to>
    <xdr:sp macro="" textlink="">
      <xdr:nvSpPr>
        <xdr:cNvPr id="30" name="Line 72"/>
        <xdr:cNvSpPr>
          <a:spLocks noChangeShapeType="1"/>
        </xdr:cNvSpPr>
      </xdr:nvSpPr>
      <xdr:spPr bwMode="auto">
        <a:xfrm>
          <a:off x="9182100" y="78105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106</xdr:row>
      <xdr:rowOff>0</xdr:rowOff>
    </xdr:from>
    <xdr:to>
      <xdr:col>12</xdr:col>
      <xdr:colOff>266700</xdr:colOff>
      <xdr:row>106</xdr:row>
      <xdr:rowOff>0</xdr:rowOff>
    </xdr:to>
    <xdr:sp macro="" textlink="">
      <xdr:nvSpPr>
        <xdr:cNvPr id="31" name="Line 74"/>
        <xdr:cNvSpPr>
          <a:spLocks noChangeShapeType="1"/>
        </xdr:cNvSpPr>
      </xdr:nvSpPr>
      <xdr:spPr bwMode="auto">
        <a:xfrm>
          <a:off x="9182100" y="78105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152</xdr:row>
      <xdr:rowOff>0</xdr:rowOff>
    </xdr:from>
    <xdr:to>
      <xdr:col>12</xdr:col>
      <xdr:colOff>266700</xdr:colOff>
      <xdr:row>152</xdr:row>
      <xdr:rowOff>0</xdr:rowOff>
    </xdr:to>
    <xdr:sp macro="" textlink="">
      <xdr:nvSpPr>
        <xdr:cNvPr id="59" name="Line 70"/>
        <xdr:cNvSpPr>
          <a:spLocks noChangeShapeType="1"/>
        </xdr:cNvSpPr>
      </xdr:nvSpPr>
      <xdr:spPr bwMode="auto">
        <a:xfrm>
          <a:off x="8096250" y="8582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152</xdr:row>
      <xdr:rowOff>0</xdr:rowOff>
    </xdr:from>
    <xdr:to>
      <xdr:col>12</xdr:col>
      <xdr:colOff>266700</xdr:colOff>
      <xdr:row>152</xdr:row>
      <xdr:rowOff>0</xdr:rowOff>
    </xdr:to>
    <xdr:sp macro="" textlink="">
      <xdr:nvSpPr>
        <xdr:cNvPr id="60" name="Line 72"/>
        <xdr:cNvSpPr>
          <a:spLocks noChangeShapeType="1"/>
        </xdr:cNvSpPr>
      </xdr:nvSpPr>
      <xdr:spPr bwMode="auto">
        <a:xfrm>
          <a:off x="8096250" y="8582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152</xdr:row>
      <xdr:rowOff>0</xdr:rowOff>
    </xdr:from>
    <xdr:to>
      <xdr:col>12</xdr:col>
      <xdr:colOff>266700</xdr:colOff>
      <xdr:row>152</xdr:row>
      <xdr:rowOff>0</xdr:rowOff>
    </xdr:to>
    <xdr:sp macro="" textlink="">
      <xdr:nvSpPr>
        <xdr:cNvPr id="61" name="Line 74"/>
        <xdr:cNvSpPr>
          <a:spLocks noChangeShapeType="1"/>
        </xdr:cNvSpPr>
      </xdr:nvSpPr>
      <xdr:spPr bwMode="auto">
        <a:xfrm>
          <a:off x="8096250" y="8582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163</xdr:row>
      <xdr:rowOff>0</xdr:rowOff>
    </xdr:from>
    <xdr:to>
      <xdr:col>12</xdr:col>
      <xdr:colOff>266700</xdr:colOff>
      <xdr:row>163</xdr:row>
      <xdr:rowOff>0</xdr:rowOff>
    </xdr:to>
    <xdr:sp macro="" textlink="">
      <xdr:nvSpPr>
        <xdr:cNvPr id="62" name="Line 70"/>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163</xdr:row>
      <xdr:rowOff>0</xdr:rowOff>
    </xdr:from>
    <xdr:to>
      <xdr:col>12</xdr:col>
      <xdr:colOff>266700</xdr:colOff>
      <xdr:row>163</xdr:row>
      <xdr:rowOff>0</xdr:rowOff>
    </xdr:to>
    <xdr:sp macro="" textlink="">
      <xdr:nvSpPr>
        <xdr:cNvPr id="63" name="Line 72"/>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163</xdr:row>
      <xdr:rowOff>0</xdr:rowOff>
    </xdr:from>
    <xdr:to>
      <xdr:col>12</xdr:col>
      <xdr:colOff>266700</xdr:colOff>
      <xdr:row>163</xdr:row>
      <xdr:rowOff>0</xdr:rowOff>
    </xdr:to>
    <xdr:sp macro="" textlink="">
      <xdr:nvSpPr>
        <xdr:cNvPr id="64" name="Line 74"/>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163</xdr:row>
      <xdr:rowOff>0</xdr:rowOff>
    </xdr:from>
    <xdr:to>
      <xdr:col>12</xdr:col>
      <xdr:colOff>266700</xdr:colOff>
      <xdr:row>163</xdr:row>
      <xdr:rowOff>0</xdr:rowOff>
    </xdr:to>
    <xdr:sp macro="" textlink="">
      <xdr:nvSpPr>
        <xdr:cNvPr id="65" name="Line 70"/>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163</xdr:row>
      <xdr:rowOff>0</xdr:rowOff>
    </xdr:from>
    <xdr:to>
      <xdr:col>12</xdr:col>
      <xdr:colOff>266700</xdr:colOff>
      <xdr:row>163</xdr:row>
      <xdr:rowOff>0</xdr:rowOff>
    </xdr:to>
    <xdr:sp macro="" textlink="">
      <xdr:nvSpPr>
        <xdr:cNvPr id="66" name="Line 72"/>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163</xdr:row>
      <xdr:rowOff>0</xdr:rowOff>
    </xdr:from>
    <xdr:to>
      <xdr:col>12</xdr:col>
      <xdr:colOff>266700</xdr:colOff>
      <xdr:row>163</xdr:row>
      <xdr:rowOff>0</xdr:rowOff>
    </xdr:to>
    <xdr:sp macro="" textlink="">
      <xdr:nvSpPr>
        <xdr:cNvPr id="67" name="Line 74"/>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209</xdr:row>
      <xdr:rowOff>0</xdr:rowOff>
    </xdr:from>
    <xdr:to>
      <xdr:col>12</xdr:col>
      <xdr:colOff>266700</xdr:colOff>
      <xdr:row>209</xdr:row>
      <xdr:rowOff>0</xdr:rowOff>
    </xdr:to>
    <xdr:sp macro="" textlink="">
      <xdr:nvSpPr>
        <xdr:cNvPr id="77" name="Line 70"/>
        <xdr:cNvSpPr>
          <a:spLocks noChangeShapeType="1"/>
        </xdr:cNvSpPr>
      </xdr:nvSpPr>
      <xdr:spPr bwMode="auto">
        <a:xfrm>
          <a:off x="8096250" y="8582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209</xdr:row>
      <xdr:rowOff>0</xdr:rowOff>
    </xdr:from>
    <xdr:to>
      <xdr:col>12</xdr:col>
      <xdr:colOff>266700</xdr:colOff>
      <xdr:row>209</xdr:row>
      <xdr:rowOff>0</xdr:rowOff>
    </xdr:to>
    <xdr:sp macro="" textlink="">
      <xdr:nvSpPr>
        <xdr:cNvPr id="78" name="Line 72"/>
        <xdr:cNvSpPr>
          <a:spLocks noChangeShapeType="1"/>
        </xdr:cNvSpPr>
      </xdr:nvSpPr>
      <xdr:spPr bwMode="auto">
        <a:xfrm>
          <a:off x="8096250" y="8582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209</xdr:row>
      <xdr:rowOff>0</xdr:rowOff>
    </xdr:from>
    <xdr:to>
      <xdr:col>12</xdr:col>
      <xdr:colOff>266700</xdr:colOff>
      <xdr:row>209</xdr:row>
      <xdr:rowOff>0</xdr:rowOff>
    </xdr:to>
    <xdr:sp macro="" textlink="">
      <xdr:nvSpPr>
        <xdr:cNvPr id="79" name="Line 74"/>
        <xdr:cNvSpPr>
          <a:spLocks noChangeShapeType="1"/>
        </xdr:cNvSpPr>
      </xdr:nvSpPr>
      <xdr:spPr bwMode="auto">
        <a:xfrm>
          <a:off x="8096250" y="8582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220</xdr:row>
      <xdr:rowOff>0</xdr:rowOff>
    </xdr:from>
    <xdr:to>
      <xdr:col>12</xdr:col>
      <xdr:colOff>266700</xdr:colOff>
      <xdr:row>220</xdr:row>
      <xdr:rowOff>0</xdr:rowOff>
    </xdr:to>
    <xdr:sp macro="" textlink="">
      <xdr:nvSpPr>
        <xdr:cNvPr id="80" name="Line 70"/>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220</xdr:row>
      <xdr:rowOff>0</xdr:rowOff>
    </xdr:from>
    <xdr:to>
      <xdr:col>12</xdr:col>
      <xdr:colOff>266700</xdr:colOff>
      <xdr:row>220</xdr:row>
      <xdr:rowOff>0</xdr:rowOff>
    </xdr:to>
    <xdr:sp macro="" textlink="">
      <xdr:nvSpPr>
        <xdr:cNvPr id="81" name="Line 72"/>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220</xdr:row>
      <xdr:rowOff>0</xdr:rowOff>
    </xdr:from>
    <xdr:to>
      <xdr:col>12</xdr:col>
      <xdr:colOff>266700</xdr:colOff>
      <xdr:row>220</xdr:row>
      <xdr:rowOff>0</xdr:rowOff>
    </xdr:to>
    <xdr:sp macro="" textlink="">
      <xdr:nvSpPr>
        <xdr:cNvPr id="82" name="Line 74"/>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220</xdr:row>
      <xdr:rowOff>0</xdr:rowOff>
    </xdr:from>
    <xdr:to>
      <xdr:col>12</xdr:col>
      <xdr:colOff>266700</xdr:colOff>
      <xdr:row>220</xdr:row>
      <xdr:rowOff>0</xdr:rowOff>
    </xdr:to>
    <xdr:sp macro="" textlink="">
      <xdr:nvSpPr>
        <xdr:cNvPr id="83" name="Line 70"/>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220</xdr:row>
      <xdr:rowOff>0</xdr:rowOff>
    </xdr:from>
    <xdr:to>
      <xdr:col>12</xdr:col>
      <xdr:colOff>266700</xdr:colOff>
      <xdr:row>220</xdr:row>
      <xdr:rowOff>0</xdr:rowOff>
    </xdr:to>
    <xdr:sp macro="" textlink="">
      <xdr:nvSpPr>
        <xdr:cNvPr id="84" name="Line 72"/>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220</xdr:row>
      <xdr:rowOff>0</xdr:rowOff>
    </xdr:from>
    <xdr:to>
      <xdr:col>12</xdr:col>
      <xdr:colOff>266700</xdr:colOff>
      <xdr:row>220</xdr:row>
      <xdr:rowOff>0</xdr:rowOff>
    </xdr:to>
    <xdr:sp macro="" textlink="">
      <xdr:nvSpPr>
        <xdr:cNvPr id="85" name="Line 74"/>
        <xdr:cNvSpPr>
          <a:spLocks noChangeShapeType="1"/>
        </xdr:cNvSpPr>
      </xdr:nvSpPr>
      <xdr:spPr bwMode="auto">
        <a:xfrm>
          <a:off x="8096250" y="10782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129</xdr:row>
      <xdr:rowOff>0</xdr:rowOff>
    </xdr:from>
    <xdr:to>
      <xdr:col>8</xdr:col>
      <xdr:colOff>266700</xdr:colOff>
      <xdr:row>129</xdr:row>
      <xdr:rowOff>0</xdr:rowOff>
    </xdr:to>
    <xdr:sp macro="" textlink="">
      <xdr:nvSpPr>
        <xdr:cNvPr id="41" name="Line 70"/>
        <xdr:cNvSpPr>
          <a:spLocks noChangeShapeType="1"/>
        </xdr:cNvSpPr>
      </xdr:nvSpPr>
      <xdr:spPr bwMode="auto">
        <a:xfrm>
          <a:off x="8096250" y="12011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129</xdr:row>
      <xdr:rowOff>0</xdr:rowOff>
    </xdr:from>
    <xdr:to>
      <xdr:col>8</xdr:col>
      <xdr:colOff>266700</xdr:colOff>
      <xdr:row>129</xdr:row>
      <xdr:rowOff>0</xdr:rowOff>
    </xdr:to>
    <xdr:sp macro="" textlink="">
      <xdr:nvSpPr>
        <xdr:cNvPr id="42" name="Line 72"/>
        <xdr:cNvSpPr>
          <a:spLocks noChangeShapeType="1"/>
        </xdr:cNvSpPr>
      </xdr:nvSpPr>
      <xdr:spPr bwMode="auto">
        <a:xfrm>
          <a:off x="8096250" y="12011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129</xdr:row>
      <xdr:rowOff>0</xdr:rowOff>
    </xdr:from>
    <xdr:to>
      <xdr:col>8</xdr:col>
      <xdr:colOff>266700</xdr:colOff>
      <xdr:row>129</xdr:row>
      <xdr:rowOff>0</xdr:rowOff>
    </xdr:to>
    <xdr:sp macro="" textlink="">
      <xdr:nvSpPr>
        <xdr:cNvPr id="43" name="Line 74"/>
        <xdr:cNvSpPr>
          <a:spLocks noChangeShapeType="1"/>
        </xdr:cNvSpPr>
      </xdr:nvSpPr>
      <xdr:spPr bwMode="auto">
        <a:xfrm>
          <a:off x="8096250" y="12011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186</xdr:row>
      <xdr:rowOff>0</xdr:rowOff>
    </xdr:from>
    <xdr:to>
      <xdr:col>8</xdr:col>
      <xdr:colOff>266700</xdr:colOff>
      <xdr:row>186</xdr:row>
      <xdr:rowOff>0</xdr:rowOff>
    </xdr:to>
    <xdr:sp macro="" textlink="">
      <xdr:nvSpPr>
        <xdr:cNvPr id="68" name="Line 70"/>
        <xdr:cNvSpPr>
          <a:spLocks noChangeShapeType="1"/>
        </xdr:cNvSpPr>
      </xdr:nvSpPr>
      <xdr:spPr bwMode="auto">
        <a:xfrm>
          <a:off x="8096250" y="15440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186</xdr:row>
      <xdr:rowOff>0</xdr:rowOff>
    </xdr:from>
    <xdr:to>
      <xdr:col>8</xdr:col>
      <xdr:colOff>266700</xdr:colOff>
      <xdr:row>186</xdr:row>
      <xdr:rowOff>0</xdr:rowOff>
    </xdr:to>
    <xdr:sp macro="" textlink="">
      <xdr:nvSpPr>
        <xdr:cNvPr id="69" name="Line 72"/>
        <xdr:cNvSpPr>
          <a:spLocks noChangeShapeType="1"/>
        </xdr:cNvSpPr>
      </xdr:nvSpPr>
      <xdr:spPr bwMode="auto">
        <a:xfrm>
          <a:off x="8096250" y="15440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186</xdr:row>
      <xdr:rowOff>0</xdr:rowOff>
    </xdr:from>
    <xdr:to>
      <xdr:col>8</xdr:col>
      <xdr:colOff>266700</xdr:colOff>
      <xdr:row>186</xdr:row>
      <xdr:rowOff>0</xdr:rowOff>
    </xdr:to>
    <xdr:sp macro="" textlink="">
      <xdr:nvSpPr>
        <xdr:cNvPr id="70" name="Line 74"/>
        <xdr:cNvSpPr>
          <a:spLocks noChangeShapeType="1"/>
        </xdr:cNvSpPr>
      </xdr:nvSpPr>
      <xdr:spPr bwMode="auto">
        <a:xfrm>
          <a:off x="8096250" y="15440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243</xdr:row>
      <xdr:rowOff>0</xdr:rowOff>
    </xdr:from>
    <xdr:to>
      <xdr:col>8</xdr:col>
      <xdr:colOff>266700</xdr:colOff>
      <xdr:row>243</xdr:row>
      <xdr:rowOff>0</xdr:rowOff>
    </xdr:to>
    <xdr:sp macro="" textlink="">
      <xdr:nvSpPr>
        <xdr:cNvPr id="95" name="Line 70"/>
        <xdr:cNvSpPr>
          <a:spLocks noChangeShapeType="1"/>
        </xdr:cNvSpPr>
      </xdr:nvSpPr>
      <xdr:spPr bwMode="auto">
        <a:xfrm>
          <a:off x="8096250" y="15440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243</xdr:row>
      <xdr:rowOff>0</xdr:rowOff>
    </xdr:from>
    <xdr:to>
      <xdr:col>8</xdr:col>
      <xdr:colOff>266700</xdr:colOff>
      <xdr:row>243</xdr:row>
      <xdr:rowOff>0</xdr:rowOff>
    </xdr:to>
    <xdr:sp macro="" textlink="">
      <xdr:nvSpPr>
        <xdr:cNvPr id="96" name="Line 72"/>
        <xdr:cNvSpPr>
          <a:spLocks noChangeShapeType="1"/>
        </xdr:cNvSpPr>
      </xdr:nvSpPr>
      <xdr:spPr bwMode="auto">
        <a:xfrm>
          <a:off x="8096250" y="15440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243</xdr:row>
      <xdr:rowOff>0</xdr:rowOff>
    </xdr:from>
    <xdr:to>
      <xdr:col>8</xdr:col>
      <xdr:colOff>266700</xdr:colOff>
      <xdr:row>243</xdr:row>
      <xdr:rowOff>0</xdr:rowOff>
    </xdr:to>
    <xdr:sp macro="" textlink="">
      <xdr:nvSpPr>
        <xdr:cNvPr id="97" name="Line 74"/>
        <xdr:cNvSpPr>
          <a:spLocks noChangeShapeType="1"/>
        </xdr:cNvSpPr>
      </xdr:nvSpPr>
      <xdr:spPr bwMode="auto">
        <a:xfrm>
          <a:off x="8096250" y="15440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266</xdr:row>
      <xdr:rowOff>0</xdr:rowOff>
    </xdr:from>
    <xdr:to>
      <xdr:col>12</xdr:col>
      <xdr:colOff>266700</xdr:colOff>
      <xdr:row>266</xdr:row>
      <xdr:rowOff>0</xdr:rowOff>
    </xdr:to>
    <xdr:sp macro="" textlink="">
      <xdr:nvSpPr>
        <xdr:cNvPr id="104" name="Line 70"/>
        <xdr:cNvSpPr>
          <a:spLocks noChangeShapeType="1"/>
        </xdr:cNvSpPr>
      </xdr:nvSpPr>
      <xdr:spPr bwMode="auto">
        <a:xfrm>
          <a:off x="8096250" y="333089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266</xdr:row>
      <xdr:rowOff>0</xdr:rowOff>
    </xdr:from>
    <xdr:to>
      <xdr:col>12</xdr:col>
      <xdr:colOff>266700</xdr:colOff>
      <xdr:row>266</xdr:row>
      <xdr:rowOff>0</xdr:rowOff>
    </xdr:to>
    <xdr:sp macro="" textlink="">
      <xdr:nvSpPr>
        <xdr:cNvPr id="105" name="Line 72"/>
        <xdr:cNvSpPr>
          <a:spLocks noChangeShapeType="1"/>
        </xdr:cNvSpPr>
      </xdr:nvSpPr>
      <xdr:spPr bwMode="auto">
        <a:xfrm>
          <a:off x="8096250" y="333089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266</xdr:row>
      <xdr:rowOff>0</xdr:rowOff>
    </xdr:from>
    <xdr:to>
      <xdr:col>12</xdr:col>
      <xdr:colOff>266700</xdr:colOff>
      <xdr:row>266</xdr:row>
      <xdr:rowOff>0</xdr:rowOff>
    </xdr:to>
    <xdr:sp macro="" textlink="">
      <xdr:nvSpPr>
        <xdr:cNvPr id="106" name="Line 74"/>
        <xdr:cNvSpPr>
          <a:spLocks noChangeShapeType="1"/>
        </xdr:cNvSpPr>
      </xdr:nvSpPr>
      <xdr:spPr bwMode="auto">
        <a:xfrm>
          <a:off x="8096250" y="333089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277</xdr:row>
      <xdr:rowOff>0</xdr:rowOff>
    </xdr:from>
    <xdr:to>
      <xdr:col>12</xdr:col>
      <xdr:colOff>266700</xdr:colOff>
      <xdr:row>277</xdr:row>
      <xdr:rowOff>0</xdr:rowOff>
    </xdr:to>
    <xdr:sp macro="" textlink="">
      <xdr:nvSpPr>
        <xdr:cNvPr id="107" name="Line 70"/>
        <xdr:cNvSpPr>
          <a:spLocks noChangeShapeType="1"/>
        </xdr:cNvSpPr>
      </xdr:nvSpPr>
      <xdr:spPr bwMode="auto">
        <a:xfrm>
          <a:off x="8096250" y="355092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277</xdr:row>
      <xdr:rowOff>0</xdr:rowOff>
    </xdr:from>
    <xdr:to>
      <xdr:col>12</xdr:col>
      <xdr:colOff>266700</xdr:colOff>
      <xdr:row>277</xdr:row>
      <xdr:rowOff>0</xdr:rowOff>
    </xdr:to>
    <xdr:sp macro="" textlink="">
      <xdr:nvSpPr>
        <xdr:cNvPr id="108" name="Line 72"/>
        <xdr:cNvSpPr>
          <a:spLocks noChangeShapeType="1"/>
        </xdr:cNvSpPr>
      </xdr:nvSpPr>
      <xdr:spPr bwMode="auto">
        <a:xfrm>
          <a:off x="8096250" y="355092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277</xdr:row>
      <xdr:rowOff>0</xdr:rowOff>
    </xdr:from>
    <xdr:to>
      <xdr:col>12</xdr:col>
      <xdr:colOff>266700</xdr:colOff>
      <xdr:row>277</xdr:row>
      <xdr:rowOff>0</xdr:rowOff>
    </xdr:to>
    <xdr:sp macro="" textlink="">
      <xdr:nvSpPr>
        <xdr:cNvPr id="109" name="Line 74"/>
        <xdr:cNvSpPr>
          <a:spLocks noChangeShapeType="1"/>
        </xdr:cNvSpPr>
      </xdr:nvSpPr>
      <xdr:spPr bwMode="auto">
        <a:xfrm>
          <a:off x="8096250" y="355092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277</xdr:row>
      <xdr:rowOff>0</xdr:rowOff>
    </xdr:from>
    <xdr:to>
      <xdr:col>12</xdr:col>
      <xdr:colOff>266700</xdr:colOff>
      <xdr:row>277</xdr:row>
      <xdr:rowOff>0</xdr:rowOff>
    </xdr:to>
    <xdr:sp macro="" textlink="">
      <xdr:nvSpPr>
        <xdr:cNvPr id="110" name="Line 70"/>
        <xdr:cNvSpPr>
          <a:spLocks noChangeShapeType="1"/>
        </xdr:cNvSpPr>
      </xdr:nvSpPr>
      <xdr:spPr bwMode="auto">
        <a:xfrm>
          <a:off x="8096250" y="355092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277</xdr:row>
      <xdr:rowOff>0</xdr:rowOff>
    </xdr:from>
    <xdr:to>
      <xdr:col>12</xdr:col>
      <xdr:colOff>266700</xdr:colOff>
      <xdr:row>277</xdr:row>
      <xdr:rowOff>0</xdr:rowOff>
    </xdr:to>
    <xdr:sp macro="" textlink="">
      <xdr:nvSpPr>
        <xdr:cNvPr id="111" name="Line 72"/>
        <xdr:cNvSpPr>
          <a:spLocks noChangeShapeType="1"/>
        </xdr:cNvSpPr>
      </xdr:nvSpPr>
      <xdr:spPr bwMode="auto">
        <a:xfrm>
          <a:off x="8096250" y="355092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277</xdr:row>
      <xdr:rowOff>0</xdr:rowOff>
    </xdr:from>
    <xdr:to>
      <xdr:col>12</xdr:col>
      <xdr:colOff>266700</xdr:colOff>
      <xdr:row>277</xdr:row>
      <xdr:rowOff>0</xdr:rowOff>
    </xdr:to>
    <xdr:sp macro="" textlink="">
      <xdr:nvSpPr>
        <xdr:cNvPr id="112" name="Line 74"/>
        <xdr:cNvSpPr>
          <a:spLocks noChangeShapeType="1"/>
        </xdr:cNvSpPr>
      </xdr:nvSpPr>
      <xdr:spPr bwMode="auto">
        <a:xfrm>
          <a:off x="8096250" y="355092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300</xdr:row>
      <xdr:rowOff>0</xdr:rowOff>
    </xdr:from>
    <xdr:to>
      <xdr:col>8</xdr:col>
      <xdr:colOff>266700</xdr:colOff>
      <xdr:row>300</xdr:row>
      <xdr:rowOff>0</xdr:rowOff>
    </xdr:to>
    <xdr:sp macro="" textlink="">
      <xdr:nvSpPr>
        <xdr:cNvPr id="122" name="Line 70"/>
        <xdr:cNvSpPr>
          <a:spLocks noChangeShapeType="1"/>
        </xdr:cNvSpPr>
      </xdr:nvSpPr>
      <xdr:spPr bwMode="auto">
        <a:xfrm>
          <a:off x="8096250" y="401669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300</xdr:row>
      <xdr:rowOff>0</xdr:rowOff>
    </xdr:from>
    <xdr:to>
      <xdr:col>8</xdr:col>
      <xdr:colOff>266700</xdr:colOff>
      <xdr:row>300</xdr:row>
      <xdr:rowOff>0</xdr:rowOff>
    </xdr:to>
    <xdr:sp macro="" textlink="">
      <xdr:nvSpPr>
        <xdr:cNvPr id="123" name="Line 72"/>
        <xdr:cNvSpPr>
          <a:spLocks noChangeShapeType="1"/>
        </xdr:cNvSpPr>
      </xdr:nvSpPr>
      <xdr:spPr bwMode="auto">
        <a:xfrm>
          <a:off x="8096250" y="401669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300</xdr:row>
      <xdr:rowOff>0</xdr:rowOff>
    </xdr:from>
    <xdr:to>
      <xdr:col>8</xdr:col>
      <xdr:colOff>266700</xdr:colOff>
      <xdr:row>300</xdr:row>
      <xdr:rowOff>0</xdr:rowOff>
    </xdr:to>
    <xdr:sp macro="" textlink="">
      <xdr:nvSpPr>
        <xdr:cNvPr id="124" name="Line 74"/>
        <xdr:cNvSpPr>
          <a:spLocks noChangeShapeType="1"/>
        </xdr:cNvSpPr>
      </xdr:nvSpPr>
      <xdr:spPr bwMode="auto">
        <a:xfrm>
          <a:off x="8096250" y="401669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323</xdr:row>
      <xdr:rowOff>0</xdr:rowOff>
    </xdr:from>
    <xdr:to>
      <xdr:col>12</xdr:col>
      <xdr:colOff>266700</xdr:colOff>
      <xdr:row>323</xdr:row>
      <xdr:rowOff>0</xdr:rowOff>
    </xdr:to>
    <xdr:sp macro="" textlink="">
      <xdr:nvSpPr>
        <xdr:cNvPr id="86" name="Line 70"/>
        <xdr:cNvSpPr>
          <a:spLocks noChangeShapeType="1"/>
        </xdr:cNvSpPr>
      </xdr:nvSpPr>
      <xdr:spPr bwMode="auto">
        <a:xfrm>
          <a:off x="8096250" y="4605337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323</xdr:row>
      <xdr:rowOff>0</xdr:rowOff>
    </xdr:from>
    <xdr:to>
      <xdr:col>12</xdr:col>
      <xdr:colOff>266700</xdr:colOff>
      <xdr:row>323</xdr:row>
      <xdr:rowOff>0</xdr:rowOff>
    </xdr:to>
    <xdr:sp macro="" textlink="">
      <xdr:nvSpPr>
        <xdr:cNvPr id="87" name="Line 72"/>
        <xdr:cNvSpPr>
          <a:spLocks noChangeShapeType="1"/>
        </xdr:cNvSpPr>
      </xdr:nvSpPr>
      <xdr:spPr bwMode="auto">
        <a:xfrm>
          <a:off x="8096250" y="4605337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323</xdr:row>
      <xdr:rowOff>0</xdr:rowOff>
    </xdr:from>
    <xdr:to>
      <xdr:col>12</xdr:col>
      <xdr:colOff>266700</xdr:colOff>
      <xdr:row>323</xdr:row>
      <xdr:rowOff>0</xdr:rowOff>
    </xdr:to>
    <xdr:sp macro="" textlink="">
      <xdr:nvSpPr>
        <xdr:cNvPr id="88" name="Line 74"/>
        <xdr:cNvSpPr>
          <a:spLocks noChangeShapeType="1"/>
        </xdr:cNvSpPr>
      </xdr:nvSpPr>
      <xdr:spPr bwMode="auto">
        <a:xfrm>
          <a:off x="8096250" y="4605337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334</xdr:row>
      <xdr:rowOff>0</xdr:rowOff>
    </xdr:from>
    <xdr:to>
      <xdr:col>12</xdr:col>
      <xdr:colOff>266700</xdr:colOff>
      <xdr:row>334</xdr:row>
      <xdr:rowOff>0</xdr:rowOff>
    </xdr:to>
    <xdr:sp macro="" textlink="">
      <xdr:nvSpPr>
        <xdr:cNvPr id="89" name="Line 70"/>
        <xdr:cNvSpPr>
          <a:spLocks noChangeShapeType="1"/>
        </xdr:cNvSpPr>
      </xdr:nvSpPr>
      <xdr:spPr bwMode="auto">
        <a:xfrm>
          <a:off x="8096250" y="4825365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334</xdr:row>
      <xdr:rowOff>0</xdr:rowOff>
    </xdr:from>
    <xdr:to>
      <xdr:col>12</xdr:col>
      <xdr:colOff>266700</xdr:colOff>
      <xdr:row>334</xdr:row>
      <xdr:rowOff>0</xdr:rowOff>
    </xdr:to>
    <xdr:sp macro="" textlink="">
      <xdr:nvSpPr>
        <xdr:cNvPr id="90" name="Line 72"/>
        <xdr:cNvSpPr>
          <a:spLocks noChangeShapeType="1"/>
        </xdr:cNvSpPr>
      </xdr:nvSpPr>
      <xdr:spPr bwMode="auto">
        <a:xfrm>
          <a:off x="8096250" y="4825365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334</xdr:row>
      <xdr:rowOff>0</xdr:rowOff>
    </xdr:from>
    <xdr:to>
      <xdr:col>12</xdr:col>
      <xdr:colOff>266700</xdr:colOff>
      <xdr:row>334</xdr:row>
      <xdr:rowOff>0</xdr:rowOff>
    </xdr:to>
    <xdr:sp macro="" textlink="">
      <xdr:nvSpPr>
        <xdr:cNvPr id="91" name="Line 74"/>
        <xdr:cNvSpPr>
          <a:spLocks noChangeShapeType="1"/>
        </xdr:cNvSpPr>
      </xdr:nvSpPr>
      <xdr:spPr bwMode="auto">
        <a:xfrm>
          <a:off x="8096250" y="4825365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334</xdr:row>
      <xdr:rowOff>0</xdr:rowOff>
    </xdr:from>
    <xdr:to>
      <xdr:col>12</xdr:col>
      <xdr:colOff>266700</xdr:colOff>
      <xdr:row>334</xdr:row>
      <xdr:rowOff>0</xdr:rowOff>
    </xdr:to>
    <xdr:sp macro="" textlink="">
      <xdr:nvSpPr>
        <xdr:cNvPr id="92" name="Line 70"/>
        <xdr:cNvSpPr>
          <a:spLocks noChangeShapeType="1"/>
        </xdr:cNvSpPr>
      </xdr:nvSpPr>
      <xdr:spPr bwMode="auto">
        <a:xfrm>
          <a:off x="8096250" y="4825365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334</xdr:row>
      <xdr:rowOff>0</xdr:rowOff>
    </xdr:from>
    <xdr:to>
      <xdr:col>12</xdr:col>
      <xdr:colOff>266700</xdr:colOff>
      <xdr:row>334</xdr:row>
      <xdr:rowOff>0</xdr:rowOff>
    </xdr:to>
    <xdr:sp macro="" textlink="">
      <xdr:nvSpPr>
        <xdr:cNvPr id="93" name="Line 72"/>
        <xdr:cNvSpPr>
          <a:spLocks noChangeShapeType="1"/>
        </xdr:cNvSpPr>
      </xdr:nvSpPr>
      <xdr:spPr bwMode="auto">
        <a:xfrm>
          <a:off x="8096250" y="4825365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334</xdr:row>
      <xdr:rowOff>0</xdr:rowOff>
    </xdr:from>
    <xdr:to>
      <xdr:col>12</xdr:col>
      <xdr:colOff>266700</xdr:colOff>
      <xdr:row>334</xdr:row>
      <xdr:rowOff>0</xdr:rowOff>
    </xdr:to>
    <xdr:sp macro="" textlink="">
      <xdr:nvSpPr>
        <xdr:cNvPr id="94" name="Line 74"/>
        <xdr:cNvSpPr>
          <a:spLocks noChangeShapeType="1"/>
        </xdr:cNvSpPr>
      </xdr:nvSpPr>
      <xdr:spPr bwMode="auto">
        <a:xfrm>
          <a:off x="8096250" y="4825365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357</xdr:row>
      <xdr:rowOff>0</xdr:rowOff>
    </xdr:from>
    <xdr:to>
      <xdr:col>8</xdr:col>
      <xdr:colOff>266700</xdr:colOff>
      <xdr:row>357</xdr:row>
      <xdr:rowOff>0</xdr:rowOff>
    </xdr:to>
    <xdr:sp macro="" textlink="">
      <xdr:nvSpPr>
        <xdr:cNvPr id="113" name="Line 70"/>
        <xdr:cNvSpPr>
          <a:spLocks noChangeShapeType="1"/>
        </xdr:cNvSpPr>
      </xdr:nvSpPr>
      <xdr:spPr bwMode="auto">
        <a:xfrm>
          <a:off x="8096250" y="5291137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357</xdr:row>
      <xdr:rowOff>0</xdr:rowOff>
    </xdr:from>
    <xdr:to>
      <xdr:col>8</xdr:col>
      <xdr:colOff>266700</xdr:colOff>
      <xdr:row>357</xdr:row>
      <xdr:rowOff>0</xdr:rowOff>
    </xdr:to>
    <xdr:sp macro="" textlink="">
      <xdr:nvSpPr>
        <xdr:cNvPr id="114" name="Line 72"/>
        <xdr:cNvSpPr>
          <a:spLocks noChangeShapeType="1"/>
        </xdr:cNvSpPr>
      </xdr:nvSpPr>
      <xdr:spPr bwMode="auto">
        <a:xfrm>
          <a:off x="8096250" y="5291137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357</xdr:row>
      <xdr:rowOff>0</xdr:rowOff>
    </xdr:from>
    <xdr:to>
      <xdr:col>8</xdr:col>
      <xdr:colOff>266700</xdr:colOff>
      <xdr:row>357</xdr:row>
      <xdr:rowOff>0</xdr:rowOff>
    </xdr:to>
    <xdr:sp macro="" textlink="">
      <xdr:nvSpPr>
        <xdr:cNvPr id="115" name="Line 74"/>
        <xdr:cNvSpPr>
          <a:spLocks noChangeShapeType="1"/>
        </xdr:cNvSpPr>
      </xdr:nvSpPr>
      <xdr:spPr bwMode="auto">
        <a:xfrm>
          <a:off x="8096250" y="5291137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55</xdr:row>
      <xdr:rowOff>0</xdr:rowOff>
    </xdr:from>
    <xdr:to>
      <xdr:col>10</xdr:col>
      <xdr:colOff>266700</xdr:colOff>
      <xdr:row>55</xdr:row>
      <xdr:rowOff>0</xdr:rowOff>
    </xdr:to>
    <xdr:sp macro="" textlink="">
      <xdr:nvSpPr>
        <xdr:cNvPr id="131" name="Line 70"/>
        <xdr:cNvSpPr>
          <a:spLocks noChangeShapeType="1"/>
        </xdr:cNvSpPr>
      </xdr:nvSpPr>
      <xdr:spPr bwMode="auto">
        <a:xfrm>
          <a:off x="8096250" y="20393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55</xdr:row>
      <xdr:rowOff>0</xdr:rowOff>
    </xdr:from>
    <xdr:to>
      <xdr:col>10</xdr:col>
      <xdr:colOff>266700</xdr:colOff>
      <xdr:row>55</xdr:row>
      <xdr:rowOff>0</xdr:rowOff>
    </xdr:to>
    <xdr:sp macro="" textlink="">
      <xdr:nvSpPr>
        <xdr:cNvPr id="132" name="Line 72"/>
        <xdr:cNvSpPr>
          <a:spLocks noChangeShapeType="1"/>
        </xdr:cNvSpPr>
      </xdr:nvSpPr>
      <xdr:spPr bwMode="auto">
        <a:xfrm>
          <a:off x="8096250" y="20393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55</xdr:row>
      <xdr:rowOff>0</xdr:rowOff>
    </xdr:from>
    <xdr:to>
      <xdr:col>10</xdr:col>
      <xdr:colOff>266700</xdr:colOff>
      <xdr:row>55</xdr:row>
      <xdr:rowOff>0</xdr:rowOff>
    </xdr:to>
    <xdr:sp macro="" textlink="">
      <xdr:nvSpPr>
        <xdr:cNvPr id="133" name="Line 74"/>
        <xdr:cNvSpPr>
          <a:spLocks noChangeShapeType="1"/>
        </xdr:cNvSpPr>
      </xdr:nvSpPr>
      <xdr:spPr bwMode="auto">
        <a:xfrm>
          <a:off x="8096250" y="20393025"/>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66</xdr:row>
      <xdr:rowOff>0</xdr:rowOff>
    </xdr:from>
    <xdr:to>
      <xdr:col>10</xdr:col>
      <xdr:colOff>266700</xdr:colOff>
      <xdr:row>66</xdr:row>
      <xdr:rowOff>0</xdr:rowOff>
    </xdr:to>
    <xdr:sp macro="" textlink="">
      <xdr:nvSpPr>
        <xdr:cNvPr id="134" name="Line 70"/>
        <xdr:cNvSpPr>
          <a:spLocks noChangeShapeType="1"/>
        </xdr:cNvSpPr>
      </xdr:nvSpPr>
      <xdr:spPr bwMode="auto">
        <a:xfrm>
          <a:off x="8096250" y="22593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66</xdr:row>
      <xdr:rowOff>0</xdr:rowOff>
    </xdr:from>
    <xdr:to>
      <xdr:col>10</xdr:col>
      <xdr:colOff>266700</xdr:colOff>
      <xdr:row>66</xdr:row>
      <xdr:rowOff>0</xdr:rowOff>
    </xdr:to>
    <xdr:sp macro="" textlink="">
      <xdr:nvSpPr>
        <xdr:cNvPr id="135" name="Line 72"/>
        <xdr:cNvSpPr>
          <a:spLocks noChangeShapeType="1"/>
        </xdr:cNvSpPr>
      </xdr:nvSpPr>
      <xdr:spPr bwMode="auto">
        <a:xfrm>
          <a:off x="8096250" y="22593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66</xdr:row>
      <xdr:rowOff>0</xdr:rowOff>
    </xdr:from>
    <xdr:to>
      <xdr:col>10</xdr:col>
      <xdr:colOff>266700</xdr:colOff>
      <xdr:row>66</xdr:row>
      <xdr:rowOff>0</xdr:rowOff>
    </xdr:to>
    <xdr:sp macro="" textlink="">
      <xdr:nvSpPr>
        <xdr:cNvPr id="136" name="Line 74"/>
        <xdr:cNvSpPr>
          <a:spLocks noChangeShapeType="1"/>
        </xdr:cNvSpPr>
      </xdr:nvSpPr>
      <xdr:spPr bwMode="auto">
        <a:xfrm>
          <a:off x="8096250" y="22593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66</xdr:row>
      <xdr:rowOff>0</xdr:rowOff>
    </xdr:from>
    <xdr:to>
      <xdr:col>10</xdr:col>
      <xdr:colOff>266700</xdr:colOff>
      <xdr:row>66</xdr:row>
      <xdr:rowOff>0</xdr:rowOff>
    </xdr:to>
    <xdr:sp macro="" textlink="">
      <xdr:nvSpPr>
        <xdr:cNvPr id="137" name="Line 70"/>
        <xdr:cNvSpPr>
          <a:spLocks noChangeShapeType="1"/>
        </xdr:cNvSpPr>
      </xdr:nvSpPr>
      <xdr:spPr bwMode="auto">
        <a:xfrm>
          <a:off x="8096250" y="22593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66</xdr:row>
      <xdr:rowOff>0</xdr:rowOff>
    </xdr:from>
    <xdr:to>
      <xdr:col>10</xdr:col>
      <xdr:colOff>266700</xdr:colOff>
      <xdr:row>66</xdr:row>
      <xdr:rowOff>0</xdr:rowOff>
    </xdr:to>
    <xdr:sp macro="" textlink="">
      <xdr:nvSpPr>
        <xdr:cNvPr id="138" name="Line 72"/>
        <xdr:cNvSpPr>
          <a:spLocks noChangeShapeType="1"/>
        </xdr:cNvSpPr>
      </xdr:nvSpPr>
      <xdr:spPr bwMode="auto">
        <a:xfrm>
          <a:off x="8096250" y="22593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257175</xdr:colOff>
      <xdr:row>66</xdr:row>
      <xdr:rowOff>0</xdr:rowOff>
    </xdr:from>
    <xdr:to>
      <xdr:col>10</xdr:col>
      <xdr:colOff>266700</xdr:colOff>
      <xdr:row>66</xdr:row>
      <xdr:rowOff>0</xdr:rowOff>
    </xdr:to>
    <xdr:sp macro="" textlink="">
      <xdr:nvSpPr>
        <xdr:cNvPr id="139" name="Line 74"/>
        <xdr:cNvSpPr>
          <a:spLocks noChangeShapeType="1"/>
        </xdr:cNvSpPr>
      </xdr:nvSpPr>
      <xdr:spPr bwMode="auto">
        <a:xfrm>
          <a:off x="8096250" y="22593300"/>
          <a:ext cx="9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19"/>
  <sheetViews>
    <sheetView showGridLines="0" tabSelected="1" zoomScaleNormal="100" zoomScaleSheetLayoutView="100" workbookViewId="0">
      <selection activeCell="G2" sqref="E2:M4"/>
    </sheetView>
  </sheetViews>
  <sheetFormatPr defaultColWidth="9.140625" defaultRowHeight="12.75" x14ac:dyDescent="0.2"/>
  <cols>
    <col min="1" max="1" width="6.28515625" style="1" customWidth="1"/>
    <col min="2" max="2" width="2.7109375" style="1" customWidth="1"/>
    <col min="3" max="5" width="8" style="1" customWidth="1"/>
    <col min="6" max="6" width="2.7109375" style="1" customWidth="1"/>
    <col min="7" max="11" width="14" style="1" customWidth="1"/>
    <col min="12" max="12" width="2.7109375" style="1" customWidth="1"/>
    <col min="13" max="14" width="11.140625" style="1" customWidth="1"/>
    <col min="15" max="15" width="2.7109375" style="1" customWidth="1"/>
    <col min="16" max="16" width="9.140625" style="1"/>
    <col min="17" max="17" width="5.28515625" style="1" customWidth="1"/>
    <col min="18" max="18" width="14.28515625" style="1" bestFit="1" customWidth="1"/>
    <col min="19" max="16384" width="9.140625" style="1"/>
  </cols>
  <sheetData>
    <row r="1" spans="1:15" ht="13.5" thickTop="1" x14ac:dyDescent="0.2">
      <c r="A1" s="3"/>
      <c r="B1" s="4"/>
      <c r="C1" s="4"/>
      <c r="D1" s="4"/>
      <c r="E1" s="4"/>
      <c r="F1" s="4"/>
      <c r="G1" s="4"/>
      <c r="H1" s="4"/>
      <c r="I1" s="4"/>
      <c r="J1" s="4"/>
      <c r="K1" s="4"/>
      <c r="L1" s="4"/>
      <c r="M1" s="4"/>
      <c r="N1" s="4"/>
      <c r="O1" s="5"/>
    </row>
    <row r="2" spans="1:15" x14ac:dyDescent="0.2">
      <c r="A2" s="6"/>
      <c r="B2" s="2"/>
      <c r="C2" s="2"/>
      <c r="D2" s="2"/>
      <c r="E2" s="2"/>
      <c r="F2" s="2"/>
      <c r="G2" s="2"/>
      <c r="H2" s="2"/>
      <c r="I2" s="2"/>
      <c r="J2" s="2"/>
      <c r="K2" s="2"/>
      <c r="L2" s="2"/>
      <c r="M2" s="2"/>
      <c r="N2" s="2"/>
      <c r="O2" s="7"/>
    </row>
    <row r="3" spans="1:15" ht="24.75" x14ac:dyDescent="0.3">
      <c r="A3" s="6"/>
      <c r="B3" s="2"/>
      <c r="C3" s="2"/>
      <c r="E3" s="430" t="s">
        <v>350</v>
      </c>
      <c r="F3" s="430"/>
      <c r="G3" s="430"/>
      <c r="H3" s="430"/>
      <c r="I3" s="430"/>
      <c r="J3" s="430"/>
      <c r="K3" s="430"/>
      <c r="L3" s="430"/>
      <c r="M3" s="430"/>
      <c r="N3" s="13"/>
      <c r="O3" s="7"/>
    </row>
    <row r="4" spans="1:15" ht="24.75" x14ac:dyDescent="0.3">
      <c r="A4" s="6"/>
      <c r="B4" s="2"/>
      <c r="C4" s="2"/>
      <c r="D4" s="2"/>
      <c r="E4" s="430" t="s">
        <v>504</v>
      </c>
      <c r="F4" s="430"/>
      <c r="G4" s="430"/>
      <c r="H4" s="430"/>
      <c r="I4" s="430"/>
      <c r="J4" s="430"/>
      <c r="K4" s="430"/>
      <c r="L4" s="430"/>
      <c r="M4" s="430"/>
      <c r="N4" s="2"/>
      <c r="O4" s="7"/>
    </row>
    <row r="5" spans="1:15" ht="48" customHeight="1" x14ac:dyDescent="0.2">
      <c r="A5" s="6"/>
      <c r="B5" s="2"/>
      <c r="C5" s="2"/>
      <c r="D5" s="2"/>
      <c r="E5" s="2"/>
      <c r="F5" s="2"/>
      <c r="G5" s="2"/>
      <c r="H5" s="2"/>
      <c r="I5" s="2"/>
      <c r="J5" s="2"/>
      <c r="K5" s="2"/>
      <c r="L5" s="8"/>
      <c r="M5" s="2"/>
      <c r="N5" s="2"/>
      <c r="O5" s="7"/>
    </row>
    <row r="6" spans="1:15" ht="24.75" customHeight="1" x14ac:dyDescent="0.2">
      <c r="A6" s="6"/>
      <c r="B6" s="2"/>
      <c r="C6" s="434" t="s">
        <v>125</v>
      </c>
      <c r="D6" s="434"/>
      <c r="E6" s="434"/>
      <c r="F6" s="434" t="s">
        <v>8</v>
      </c>
      <c r="G6" s="2"/>
      <c r="H6" s="429" t="s">
        <v>197</v>
      </c>
      <c r="I6" s="429"/>
      <c r="J6" s="429"/>
      <c r="K6" s="429"/>
      <c r="L6" s="254"/>
      <c r="M6" s="26"/>
      <c r="N6" s="2"/>
      <c r="O6" s="7"/>
    </row>
    <row r="7" spans="1:15" ht="24.75" customHeight="1" x14ac:dyDescent="0.2">
      <c r="A7" s="6"/>
      <c r="B7" s="2"/>
      <c r="C7" s="434"/>
      <c r="D7" s="434"/>
      <c r="E7" s="434"/>
      <c r="F7" s="434"/>
      <c r="G7" s="20"/>
      <c r="H7" s="429"/>
      <c r="I7" s="429"/>
      <c r="J7" s="429"/>
      <c r="K7" s="429"/>
      <c r="L7" s="255"/>
      <c r="M7" s="26"/>
      <c r="N7" s="2"/>
      <c r="O7" s="7"/>
    </row>
    <row r="8" spans="1:15" ht="24.75" customHeight="1" x14ac:dyDescent="0.2">
      <c r="A8" s="6"/>
      <c r="B8" s="2"/>
      <c r="C8" s="21"/>
      <c r="D8" s="21"/>
      <c r="E8" s="21"/>
      <c r="F8" s="9"/>
      <c r="G8" s="2"/>
      <c r="H8" s="26"/>
      <c r="I8" s="26"/>
      <c r="J8" s="26"/>
      <c r="K8" s="26"/>
      <c r="L8" s="254"/>
      <c r="M8" s="26"/>
      <c r="N8" s="2"/>
      <c r="O8" s="7"/>
    </row>
    <row r="9" spans="1:15" ht="24.75" customHeight="1" x14ac:dyDescent="0.2">
      <c r="A9" s="6"/>
      <c r="B9" s="2"/>
      <c r="C9" s="432" t="s">
        <v>200</v>
      </c>
      <c r="D9" s="432"/>
      <c r="E9" s="432"/>
      <c r="F9" s="432"/>
      <c r="G9" s="2"/>
      <c r="H9" s="429" t="s">
        <v>443</v>
      </c>
      <c r="I9" s="429"/>
      <c r="J9" s="429"/>
      <c r="K9" s="429"/>
      <c r="L9" s="26"/>
      <c r="M9" s="26"/>
      <c r="N9" s="2"/>
      <c r="O9" s="7"/>
    </row>
    <row r="10" spans="1:15" ht="24.75" customHeight="1" x14ac:dyDescent="0.2">
      <c r="A10" s="6"/>
      <c r="B10" s="2"/>
      <c r="C10" s="432"/>
      <c r="D10" s="432"/>
      <c r="E10" s="432"/>
      <c r="F10" s="432"/>
      <c r="G10" s="2"/>
      <c r="H10" s="429"/>
      <c r="I10" s="429"/>
      <c r="J10" s="429"/>
      <c r="K10" s="429"/>
      <c r="L10" s="26"/>
      <c r="M10" s="26"/>
      <c r="N10" s="2"/>
      <c r="O10" s="7"/>
    </row>
    <row r="11" spans="1:15" ht="24.75" customHeight="1" x14ac:dyDescent="0.2">
      <c r="A11" s="6"/>
      <c r="B11" s="2"/>
      <c r="C11" s="22"/>
      <c r="D11" s="22"/>
      <c r="E11" s="22"/>
      <c r="F11" s="2"/>
      <c r="G11" s="2"/>
      <c r="H11" s="26"/>
      <c r="I11" s="255"/>
      <c r="J11" s="255"/>
      <c r="K11" s="256"/>
      <c r="L11" s="26"/>
      <c r="M11" s="26"/>
      <c r="N11" s="2"/>
      <c r="O11" s="7"/>
    </row>
    <row r="12" spans="1:15" ht="24.75" customHeight="1" x14ac:dyDescent="0.2">
      <c r="A12" s="6"/>
      <c r="B12" s="2"/>
      <c r="C12" s="433"/>
      <c r="D12" s="433"/>
      <c r="E12" s="433"/>
      <c r="F12" s="433"/>
      <c r="G12" s="2"/>
      <c r="H12" s="431"/>
      <c r="I12" s="431"/>
      <c r="J12" s="431"/>
      <c r="K12" s="431"/>
      <c r="L12" s="26"/>
      <c r="M12" s="26"/>
      <c r="N12" s="2"/>
      <c r="O12" s="7"/>
    </row>
    <row r="13" spans="1:15" ht="24.75" customHeight="1" x14ac:dyDescent="0.2">
      <c r="A13" s="6"/>
      <c r="B13" s="2"/>
      <c r="C13" s="433"/>
      <c r="D13" s="433"/>
      <c r="E13" s="433"/>
      <c r="F13" s="433"/>
      <c r="G13" s="2"/>
      <c r="H13" s="431"/>
      <c r="I13" s="431"/>
      <c r="J13" s="431"/>
      <c r="K13" s="431"/>
      <c r="L13" s="26"/>
      <c r="M13" s="26"/>
      <c r="N13" s="2"/>
      <c r="O13" s="7"/>
    </row>
    <row r="14" spans="1:15" ht="41.25" customHeight="1" x14ac:dyDescent="0.2">
      <c r="A14" s="6"/>
      <c r="B14" s="2"/>
      <c r="C14" s="2"/>
      <c r="D14" s="2"/>
      <c r="E14" s="2"/>
      <c r="F14" s="2"/>
      <c r="G14" s="2"/>
      <c r="H14" s="2"/>
      <c r="I14" s="2"/>
      <c r="J14" s="2"/>
      <c r="K14" s="2"/>
      <c r="L14" s="2"/>
      <c r="M14" s="2"/>
      <c r="N14" s="2"/>
      <c r="O14" s="7"/>
    </row>
    <row r="15" spans="1:15" ht="13.5" customHeight="1" x14ac:dyDescent="0.2">
      <c r="A15" s="6"/>
      <c r="B15" s="2"/>
      <c r="C15" s="18"/>
      <c r="D15" s="18"/>
      <c r="E15" s="18"/>
      <c r="F15" s="2"/>
      <c r="G15" s="2"/>
      <c r="H15" s="2"/>
      <c r="I15" s="2" t="s">
        <v>3</v>
      </c>
      <c r="J15" s="2" t="s">
        <v>7</v>
      </c>
      <c r="K15" s="2"/>
      <c r="L15" s="2"/>
      <c r="M15" s="17" t="s">
        <v>126</v>
      </c>
      <c r="N15" s="24" t="s">
        <v>198</v>
      </c>
      <c r="O15" s="7"/>
    </row>
    <row r="16" spans="1:15" x14ac:dyDescent="0.2">
      <c r="A16" s="6"/>
      <c r="B16" s="2"/>
      <c r="C16" s="2"/>
      <c r="D16" s="428" t="s">
        <v>1</v>
      </c>
      <c r="E16" s="428"/>
      <c r="F16" s="427"/>
      <c r="G16" s="427"/>
      <c r="H16" s="2"/>
      <c r="I16" s="2" t="s">
        <v>4</v>
      </c>
      <c r="J16" s="2"/>
      <c r="K16" s="2"/>
      <c r="L16" s="2"/>
      <c r="M16" s="17" t="s">
        <v>0</v>
      </c>
      <c r="N16" s="19">
        <v>1.05</v>
      </c>
      <c r="O16" s="7"/>
    </row>
    <row r="17" spans="1:15" x14ac:dyDescent="0.2">
      <c r="A17" s="6"/>
      <c r="B17" s="2"/>
      <c r="C17" s="428" t="s">
        <v>2</v>
      </c>
      <c r="D17" s="428"/>
      <c r="E17" s="428"/>
      <c r="F17" s="23"/>
      <c r="G17" s="26"/>
      <c r="H17" s="2"/>
      <c r="I17" s="2" t="s">
        <v>5</v>
      </c>
      <c r="J17" s="2"/>
      <c r="K17" s="2"/>
      <c r="L17" s="16"/>
      <c r="M17" s="17" t="s">
        <v>127</v>
      </c>
      <c r="N17" s="25" t="s">
        <v>400</v>
      </c>
      <c r="O17" s="7"/>
    </row>
    <row r="18" spans="1:15" ht="13.5" thickBot="1" x14ac:dyDescent="0.25">
      <c r="A18" s="10"/>
      <c r="B18" s="11"/>
      <c r="C18" s="11"/>
      <c r="D18" s="11"/>
      <c r="E18" s="11"/>
      <c r="F18" s="11"/>
      <c r="G18" s="11"/>
      <c r="H18" s="11"/>
      <c r="I18" s="11"/>
      <c r="J18" s="11"/>
      <c r="K18" s="11"/>
      <c r="L18" s="15"/>
      <c r="M18" s="11"/>
      <c r="N18" s="14"/>
      <c r="O18" s="12"/>
    </row>
    <row r="19" spans="1:15" ht="13.5" thickTop="1" x14ac:dyDescent="0.2"/>
  </sheetData>
  <mergeCells count="12">
    <mergeCell ref="F16:G16"/>
    <mergeCell ref="C17:E17"/>
    <mergeCell ref="D16:E16"/>
    <mergeCell ref="H6:K7"/>
    <mergeCell ref="E3:M3"/>
    <mergeCell ref="E4:M4"/>
    <mergeCell ref="H9:K10"/>
    <mergeCell ref="H12:K13"/>
    <mergeCell ref="C9:F10"/>
    <mergeCell ref="C12:F13"/>
    <mergeCell ref="C6:E7"/>
    <mergeCell ref="F6:F7"/>
  </mergeCells>
  <phoneticPr fontId="0" type="noConversion"/>
  <printOptions horizontalCentered="1" verticalCentered="1"/>
  <pageMargins left="0.196850393700787" right="0.15748031496063" top="0.47244094488188998" bottom="0.23622047244094499" header="0.196850393700787" footer="0.196850393700787"/>
  <pageSetup paperSize="9" orientation="landscape"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50"/>
  <sheetViews>
    <sheetView showGridLines="0" topLeftCell="A23" zoomScaleNormal="100" workbookViewId="0">
      <selection activeCell="I47" sqref="I47:J47"/>
    </sheetView>
  </sheetViews>
  <sheetFormatPr defaultRowHeight="12.75" x14ac:dyDescent="0.2"/>
  <cols>
    <col min="1" max="1" width="9.5703125" customWidth="1"/>
  </cols>
  <sheetData>
    <row r="1" spans="1:23" x14ac:dyDescent="0.2">
      <c r="A1" s="31"/>
      <c r="B1" s="31"/>
      <c r="C1" s="31"/>
      <c r="D1" s="31"/>
      <c r="E1" s="31"/>
      <c r="F1" s="31"/>
      <c r="G1" s="31"/>
      <c r="H1" s="31"/>
      <c r="I1" s="31"/>
      <c r="J1" s="31"/>
      <c r="K1" s="31"/>
      <c r="L1" s="31"/>
      <c r="M1" s="31"/>
      <c r="N1" s="36"/>
      <c r="O1" s="31"/>
      <c r="P1" s="31"/>
      <c r="Q1" s="31"/>
      <c r="R1" s="31"/>
      <c r="S1" s="31"/>
      <c r="T1" s="31"/>
      <c r="U1" s="31"/>
      <c r="V1" s="31"/>
      <c r="W1" s="31"/>
    </row>
    <row r="2" spans="1:23" ht="16.5" x14ac:dyDescent="0.25">
      <c r="A2" s="486" t="s">
        <v>20</v>
      </c>
      <c r="B2" s="486"/>
      <c r="C2" s="486"/>
      <c r="D2" s="486"/>
      <c r="E2" s="486"/>
      <c r="F2" s="486"/>
      <c r="G2" s="486"/>
      <c r="H2" s="486"/>
      <c r="I2" s="486"/>
      <c r="J2" s="486"/>
      <c r="K2" s="486"/>
      <c r="L2" s="486"/>
      <c r="M2" s="486"/>
      <c r="N2" s="486"/>
      <c r="O2" s="486"/>
      <c r="P2" s="31"/>
      <c r="Q2" s="31"/>
      <c r="R2" s="31"/>
      <c r="S2" s="31"/>
      <c r="T2" s="31"/>
      <c r="U2" s="31"/>
      <c r="V2" s="31"/>
      <c r="W2" s="31"/>
    </row>
    <row r="3" spans="1:23" ht="16.5" x14ac:dyDescent="0.25">
      <c r="A3" s="486" t="s">
        <v>32</v>
      </c>
      <c r="B3" s="486"/>
      <c r="C3" s="486"/>
      <c r="D3" s="486"/>
      <c r="E3" s="486"/>
      <c r="F3" s="486"/>
      <c r="G3" s="486"/>
      <c r="H3" s="486"/>
      <c r="I3" s="486"/>
      <c r="J3" s="486"/>
      <c r="K3" s="486"/>
      <c r="L3" s="486"/>
      <c r="M3" s="486"/>
      <c r="N3" s="486"/>
      <c r="O3" s="486"/>
      <c r="P3" s="31"/>
      <c r="Q3" s="31"/>
      <c r="R3" s="31"/>
      <c r="S3" s="31"/>
      <c r="T3" s="31"/>
      <c r="U3" s="31"/>
      <c r="V3" s="31"/>
      <c r="W3" s="31"/>
    </row>
    <row r="4" spans="1:23" ht="17.25" thickBot="1" x14ac:dyDescent="0.3">
      <c r="A4" s="487" t="s">
        <v>31</v>
      </c>
      <c r="B4" s="487"/>
      <c r="C4" s="487"/>
      <c r="D4" s="487"/>
      <c r="E4" s="487"/>
      <c r="F4" s="487"/>
      <c r="G4" s="487"/>
      <c r="H4" s="487"/>
      <c r="I4" s="487"/>
      <c r="J4" s="487"/>
      <c r="K4" s="487"/>
      <c r="L4" s="487"/>
      <c r="M4" s="487"/>
      <c r="N4" s="487"/>
      <c r="O4" s="487"/>
      <c r="P4" s="31"/>
      <c r="Q4" s="31"/>
      <c r="R4" s="31"/>
      <c r="S4" s="31"/>
      <c r="T4" s="31"/>
      <c r="U4" s="31"/>
      <c r="V4" s="31"/>
      <c r="W4" s="31"/>
    </row>
    <row r="5" spans="1:23" x14ac:dyDescent="0.2">
      <c r="A5" s="32"/>
      <c r="B5" s="32"/>
      <c r="C5" s="32"/>
      <c r="D5" s="32"/>
      <c r="E5" s="32"/>
      <c r="F5" s="32"/>
      <c r="G5" s="32"/>
      <c r="H5" s="32"/>
      <c r="I5" s="32"/>
      <c r="J5" s="32"/>
      <c r="K5" s="32"/>
      <c r="L5" s="32"/>
      <c r="M5" s="32"/>
      <c r="N5" s="33"/>
      <c r="O5" s="32"/>
      <c r="P5" s="31"/>
      <c r="Q5" s="31"/>
      <c r="R5" s="31"/>
      <c r="S5" s="31"/>
      <c r="T5" s="31"/>
      <c r="U5" s="31"/>
      <c r="V5" s="31"/>
      <c r="W5" s="31"/>
    </row>
    <row r="6" spans="1:23" ht="16.5" x14ac:dyDescent="0.25">
      <c r="A6" s="491" t="s">
        <v>201</v>
      </c>
      <c r="B6" s="491"/>
      <c r="C6" s="491"/>
      <c r="D6" s="491"/>
      <c r="E6" s="491"/>
      <c r="F6" s="491"/>
      <c r="G6" s="491"/>
      <c r="H6" s="491"/>
      <c r="I6" s="491"/>
      <c r="J6" s="491"/>
      <c r="K6" s="491"/>
      <c r="L6" s="491"/>
      <c r="M6" s="491"/>
      <c r="N6" s="491"/>
      <c r="O6" s="491"/>
      <c r="P6" s="31"/>
      <c r="Q6" s="31"/>
      <c r="R6" s="31"/>
      <c r="S6" s="31"/>
      <c r="T6" s="31"/>
      <c r="U6" s="31"/>
      <c r="V6" s="31"/>
      <c r="W6" s="31"/>
    </row>
    <row r="7" spans="1:23" ht="16.5" x14ac:dyDescent="0.25">
      <c r="A7" s="491" t="str">
        <f>WBS!E4</f>
        <v>Test of coil, pole or magnet</v>
      </c>
      <c r="B7" s="491"/>
      <c r="C7" s="491"/>
      <c r="D7" s="491"/>
      <c r="E7" s="491"/>
      <c r="F7" s="491"/>
      <c r="G7" s="491"/>
      <c r="H7" s="491"/>
      <c r="I7" s="491"/>
      <c r="J7" s="491"/>
      <c r="K7" s="491"/>
      <c r="L7" s="491"/>
      <c r="M7" s="491"/>
      <c r="N7" s="491"/>
      <c r="O7" s="491"/>
      <c r="P7" s="31"/>
      <c r="Q7" s="31"/>
      <c r="R7" s="31"/>
      <c r="S7" s="31"/>
      <c r="T7" s="31"/>
      <c r="U7" s="31"/>
      <c r="V7" s="31"/>
      <c r="W7" s="31"/>
    </row>
    <row r="8" spans="1:23" ht="16.5" x14ac:dyDescent="0.25">
      <c r="A8" s="491" t="s">
        <v>434</v>
      </c>
      <c r="B8" s="491"/>
      <c r="C8" s="491"/>
      <c r="D8" s="491"/>
      <c r="E8" s="491"/>
      <c r="F8" s="491"/>
      <c r="G8" s="491"/>
      <c r="H8" s="491"/>
      <c r="I8" s="491"/>
      <c r="J8" s="491"/>
      <c r="K8" s="491"/>
      <c r="L8" s="491"/>
      <c r="M8" s="491"/>
      <c r="N8" s="491"/>
      <c r="O8" s="491"/>
      <c r="P8" s="31"/>
      <c r="Q8" s="31"/>
      <c r="R8" s="31"/>
      <c r="S8" s="31"/>
      <c r="T8" s="31"/>
      <c r="U8" s="31"/>
      <c r="V8" s="31"/>
      <c r="W8" s="31"/>
    </row>
    <row r="9" spans="1:23" s="31" customFormat="1" ht="16.5" x14ac:dyDescent="0.25">
      <c r="A9" s="128"/>
      <c r="B9" s="128"/>
      <c r="C9" s="128"/>
      <c r="D9" s="128"/>
      <c r="E9" s="490" t="str">
        <f>WBS!M16</f>
        <v>Version no:</v>
      </c>
      <c r="F9" s="490"/>
      <c r="G9" s="185">
        <f>WBS!N16</f>
        <v>1.05</v>
      </c>
      <c r="H9" s="128"/>
      <c r="I9" s="185"/>
      <c r="J9" s="317"/>
      <c r="K9" s="185"/>
      <c r="L9" s="270"/>
      <c r="M9" s="128"/>
      <c r="N9" s="128"/>
    </row>
    <row r="10" spans="1:23" ht="13.5" thickBot="1" x14ac:dyDescent="0.25">
      <c r="A10" s="34"/>
      <c r="B10" s="34"/>
      <c r="C10" s="34"/>
      <c r="D10" s="34"/>
      <c r="E10" s="34"/>
      <c r="F10" s="34"/>
      <c r="G10" s="34"/>
      <c r="H10" s="34"/>
      <c r="I10" s="34"/>
      <c r="J10" s="34"/>
      <c r="K10" s="34"/>
      <c r="L10" s="34"/>
      <c r="M10" s="34"/>
      <c r="N10" s="35"/>
      <c r="O10" s="34"/>
      <c r="P10" s="31"/>
      <c r="Q10" s="31"/>
      <c r="R10" s="31"/>
      <c r="S10" s="31"/>
      <c r="T10" s="31"/>
      <c r="U10" s="31"/>
      <c r="V10" s="31"/>
      <c r="W10" s="31"/>
    </row>
    <row r="11" spans="1:23" ht="13.5" thickBot="1" x14ac:dyDescent="0.25">
      <c r="A11" s="31"/>
      <c r="B11" s="31"/>
      <c r="C11" s="31"/>
      <c r="D11" s="31"/>
      <c r="E11" s="31"/>
      <c r="F11" s="31"/>
      <c r="G11" s="31"/>
      <c r="H11" s="31"/>
      <c r="I11" s="31"/>
      <c r="J11" s="31"/>
      <c r="K11" s="31"/>
      <c r="L11" s="31"/>
      <c r="M11" s="31"/>
      <c r="N11" s="36"/>
      <c r="O11" s="31"/>
      <c r="P11" s="31"/>
      <c r="Q11" s="31"/>
      <c r="R11" s="31"/>
      <c r="S11" s="31"/>
      <c r="T11" s="31"/>
      <c r="U11" s="31"/>
      <c r="V11" s="31"/>
      <c r="W11" s="31"/>
    </row>
    <row r="12" spans="1:23" ht="19.5" thickTop="1" thickBot="1" x14ac:dyDescent="0.3">
      <c r="A12" s="31"/>
      <c r="B12" s="484" t="s">
        <v>199</v>
      </c>
      <c r="C12" s="485"/>
      <c r="D12" s="485"/>
      <c r="E12" s="488" t="str">
        <f>WBS!H6</f>
        <v>MQXC</v>
      </c>
      <c r="F12" s="489"/>
      <c r="G12" s="37"/>
      <c r="H12" s="37"/>
      <c r="I12" s="37"/>
      <c r="J12" s="37"/>
      <c r="K12" s="37"/>
      <c r="L12" s="37"/>
      <c r="M12" s="108"/>
      <c r="N12" s="108"/>
      <c r="O12" s="108"/>
      <c r="P12" s="31"/>
      <c r="Q12" s="31"/>
      <c r="R12" s="31"/>
      <c r="S12" s="31"/>
      <c r="T12" s="31"/>
      <c r="U12" s="31"/>
    </row>
    <row r="13" spans="1:23" ht="19.5" thickTop="1" thickBot="1" x14ac:dyDescent="0.3">
      <c r="A13" s="31"/>
      <c r="B13" s="484" t="s">
        <v>33</v>
      </c>
      <c r="C13" s="485"/>
      <c r="D13" s="485"/>
      <c r="E13" s="488" t="str">
        <f>WBS!H9</f>
        <v>MQXC_1</v>
      </c>
      <c r="F13" s="489"/>
      <c r="G13" s="37"/>
      <c r="H13" s="37"/>
      <c r="I13" s="37"/>
      <c r="J13" s="37"/>
      <c r="K13" s="37"/>
      <c r="L13" s="37"/>
      <c r="M13" s="108"/>
      <c r="N13" s="108"/>
      <c r="O13" s="108"/>
      <c r="P13" s="31"/>
      <c r="Q13" s="31"/>
      <c r="R13" s="31"/>
      <c r="S13" s="31"/>
      <c r="T13" s="31"/>
      <c r="U13" s="31"/>
    </row>
    <row r="14" spans="1:23" ht="13.5" thickTop="1" x14ac:dyDescent="0.2">
      <c r="A14" s="31"/>
      <c r="B14" s="31"/>
      <c r="C14" s="31"/>
      <c r="D14" s="31"/>
      <c r="E14" s="31"/>
      <c r="F14" s="31"/>
      <c r="G14" s="31"/>
      <c r="H14" s="31"/>
      <c r="I14" s="31"/>
      <c r="J14" s="31"/>
      <c r="K14" s="31"/>
      <c r="L14" s="31"/>
      <c r="M14" s="31"/>
      <c r="N14" s="36"/>
      <c r="O14" s="31"/>
      <c r="P14" s="31"/>
      <c r="Q14" s="31"/>
      <c r="R14" s="31"/>
      <c r="S14" s="31"/>
      <c r="T14" s="31"/>
      <c r="U14" s="31"/>
      <c r="V14" s="31"/>
      <c r="W14" s="31"/>
    </row>
    <row r="15" spans="1:23" ht="15" x14ac:dyDescent="0.25">
      <c r="A15" s="38" t="s">
        <v>435</v>
      </c>
      <c r="B15" s="38"/>
      <c r="C15" s="39"/>
      <c r="D15" s="39"/>
      <c r="E15" s="39"/>
      <c r="F15" s="39"/>
      <c r="G15" s="39"/>
      <c r="H15" s="39"/>
      <c r="I15" s="39"/>
      <c r="J15" s="39"/>
      <c r="K15" s="39"/>
      <c r="L15" s="39"/>
      <c r="M15" s="39"/>
      <c r="N15" s="40"/>
      <c r="O15" s="39"/>
      <c r="P15" s="39"/>
      <c r="Q15" s="39"/>
      <c r="R15" s="39"/>
      <c r="S15" s="39"/>
      <c r="T15" s="39"/>
      <c r="U15" s="39"/>
      <c r="V15" s="39"/>
      <c r="W15" s="39"/>
    </row>
    <row r="16" spans="1:23" ht="15" x14ac:dyDescent="0.25">
      <c r="A16" s="38" t="s">
        <v>166</v>
      </c>
      <c r="B16" s="38"/>
      <c r="C16" s="39"/>
      <c r="D16" s="39"/>
      <c r="E16" s="39"/>
      <c r="F16" s="39"/>
      <c r="G16" s="39"/>
      <c r="H16" s="39"/>
      <c r="I16" s="39"/>
      <c r="J16" s="39"/>
      <c r="K16" s="39"/>
      <c r="L16" s="39"/>
      <c r="M16" s="39"/>
      <c r="N16" s="40"/>
      <c r="O16" s="39"/>
      <c r="P16" s="39"/>
      <c r="Q16" s="39"/>
      <c r="R16" s="39"/>
      <c r="S16" s="39"/>
      <c r="T16" s="39"/>
      <c r="U16" s="39"/>
      <c r="V16" s="39"/>
      <c r="W16" s="39"/>
    </row>
    <row r="17" spans="1:24" ht="15" x14ac:dyDescent="0.25">
      <c r="A17" s="38" t="s">
        <v>167</v>
      </c>
      <c r="B17" s="38"/>
      <c r="C17" s="39"/>
      <c r="D17" s="39"/>
      <c r="E17" s="39"/>
      <c r="F17" s="39"/>
      <c r="G17" s="39"/>
      <c r="H17" s="39"/>
      <c r="I17" s="39"/>
      <c r="J17" s="39"/>
      <c r="K17" s="39"/>
      <c r="L17" s="39"/>
      <c r="M17" s="39"/>
      <c r="N17" s="40"/>
      <c r="O17" s="39"/>
      <c r="P17" s="39"/>
      <c r="Q17" s="39"/>
      <c r="R17" s="39"/>
      <c r="S17" s="39"/>
      <c r="T17" s="39"/>
      <c r="U17" s="39"/>
      <c r="V17" s="39"/>
      <c r="W17" s="39"/>
    </row>
    <row r="18" spans="1:24" ht="15" x14ac:dyDescent="0.25">
      <c r="A18" s="38" t="s">
        <v>168</v>
      </c>
      <c r="B18" s="38"/>
      <c r="C18" s="39"/>
      <c r="D18" s="39"/>
      <c r="E18" s="39"/>
      <c r="F18" s="39"/>
      <c r="G18" s="39"/>
      <c r="H18" s="39"/>
      <c r="I18" s="39"/>
      <c r="J18" s="39"/>
      <c r="K18" s="39"/>
      <c r="L18" s="39"/>
      <c r="M18" s="39"/>
      <c r="N18" s="40"/>
      <c r="O18" s="39"/>
      <c r="P18" s="39"/>
      <c r="Q18" s="39"/>
      <c r="R18" s="39"/>
      <c r="S18" s="39"/>
      <c r="T18" s="39"/>
      <c r="U18" s="39"/>
      <c r="V18" s="39"/>
      <c r="W18" s="39"/>
    </row>
    <row r="19" spans="1:24" ht="15" x14ac:dyDescent="0.25">
      <c r="A19" s="38" t="s">
        <v>349</v>
      </c>
      <c r="B19" s="38"/>
      <c r="C19" s="39"/>
      <c r="D19" s="39"/>
      <c r="E19" s="39"/>
      <c r="F19" s="39"/>
      <c r="G19" s="39"/>
      <c r="H19" s="39"/>
      <c r="I19" s="39"/>
      <c r="J19" s="39"/>
      <c r="K19" s="39"/>
      <c r="L19" s="39"/>
      <c r="M19" s="39"/>
      <c r="N19" s="40"/>
      <c r="O19" s="39"/>
      <c r="P19" s="39"/>
      <c r="Q19" s="39"/>
      <c r="R19" s="39"/>
      <c r="S19" s="39"/>
      <c r="T19" s="39"/>
      <c r="U19" s="39"/>
      <c r="V19" s="39"/>
      <c r="W19" s="39"/>
    </row>
    <row r="20" spans="1:24" ht="15" x14ac:dyDescent="0.25">
      <c r="A20" s="38" t="s">
        <v>307</v>
      </c>
      <c r="B20" s="38"/>
      <c r="C20" s="39"/>
      <c r="D20" s="39"/>
      <c r="E20" s="39"/>
      <c r="F20" s="39"/>
      <c r="G20" s="39"/>
      <c r="H20" s="39"/>
      <c r="I20" s="39"/>
      <c r="J20" s="39"/>
      <c r="K20" s="39"/>
      <c r="L20" s="39"/>
      <c r="M20" s="39"/>
      <c r="N20" s="40"/>
      <c r="O20" s="39"/>
      <c r="P20" s="39"/>
      <c r="Q20" s="39"/>
      <c r="R20" s="39"/>
      <c r="S20" s="39"/>
      <c r="T20" s="39"/>
      <c r="U20" s="39"/>
      <c r="V20" s="39"/>
      <c r="W20" s="39"/>
    </row>
    <row r="21" spans="1:24" ht="15" x14ac:dyDescent="0.25">
      <c r="A21" s="38"/>
      <c r="B21" s="38"/>
      <c r="C21" s="39"/>
      <c r="D21" s="39"/>
      <c r="E21" s="39"/>
      <c r="F21" s="39"/>
      <c r="G21" s="39"/>
      <c r="H21" s="39"/>
      <c r="I21" s="39"/>
      <c r="J21" s="39"/>
      <c r="K21" s="39"/>
      <c r="L21" s="39"/>
      <c r="M21" s="39"/>
      <c r="N21" s="40"/>
      <c r="O21" s="39"/>
      <c r="P21" s="39"/>
      <c r="Q21" s="39"/>
      <c r="R21" s="39"/>
      <c r="S21" s="39"/>
      <c r="T21" s="39"/>
      <c r="U21" s="39"/>
      <c r="V21" s="39"/>
      <c r="W21" s="39"/>
    </row>
    <row r="22" spans="1:24" ht="15" x14ac:dyDescent="0.2">
      <c r="A22" s="39"/>
      <c r="B22" s="39"/>
      <c r="C22" s="39"/>
      <c r="D22" s="41"/>
      <c r="E22" s="41"/>
      <c r="F22" s="41"/>
      <c r="G22" s="39"/>
      <c r="H22" s="39"/>
      <c r="I22" s="39"/>
      <c r="J22" s="39"/>
      <c r="K22" s="39"/>
      <c r="L22" s="39"/>
      <c r="M22" s="39"/>
      <c r="N22" s="40"/>
      <c r="O22" s="39"/>
      <c r="P22" s="66"/>
      <c r="Q22" s="39"/>
      <c r="R22" s="39"/>
      <c r="S22" s="39"/>
      <c r="T22" s="39"/>
      <c r="U22" s="39"/>
      <c r="V22" s="39"/>
      <c r="W22" s="39"/>
    </row>
    <row r="23" spans="1:24" s="39" customFormat="1" ht="15" x14ac:dyDescent="0.25">
      <c r="A23" s="492" t="s">
        <v>58</v>
      </c>
      <c r="B23" s="492"/>
      <c r="C23" s="492"/>
      <c r="D23" s="125" t="s">
        <v>122</v>
      </c>
      <c r="E23" s="64"/>
      <c r="F23" s="97"/>
      <c r="O23" s="40"/>
    </row>
    <row r="24" spans="1:24" s="39" customFormat="1" ht="15" x14ac:dyDescent="0.25">
      <c r="A24" s="64"/>
      <c r="B24" s="64"/>
      <c r="C24" s="64"/>
      <c r="D24" s="125" t="s">
        <v>123</v>
      </c>
      <c r="E24" s="64"/>
      <c r="F24" s="97"/>
      <c r="O24" s="40"/>
    </row>
    <row r="25" spans="1:24" s="39" customFormat="1" ht="15" x14ac:dyDescent="0.25">
      <c r="A25" s="64"/>
      <c r="B25" s="64"/>
      <c r="C25" s="64"/>
      <c r="D25" s="125" t="s">
        <v>124</v>
      </c>
      <c r="E25" s="64"/>
      <c r="F25" s="97"/>
      <c r="O25" s="40"/>
    </row>
    <row r="26" spans="1:24" ht="13.5" thickBot="1" x14ac:dyDescent="0.25"/>
    <row r="27" spans="1:24" ht="15.75" thickTop="1" thickBot="1" x14ac:dyDescent="0.25">
      <c r="A27" s="722" t="s">
        <v>120</v>
      </c>
      <c r="B27" s="723"/>
      <c r="C27" s="723"/>
      <c r="D27" s="723"/>
      <c r="E27" s="124">
        <v>450</v>
      </c>
      <c r="F27" s="39"/>
      <c r="G27" s="39"/>
      <c r="H27" s="39"/>
      <c r="I27" s="39"/>
      <c r="J27" s="39"/>
      <c r="K27" s="39"/>
      <c r="L27" s="39"/>
      <c r="M27" s="39"/>
      <c r="N27" s="40"/>
      <c r="O27" s="40"/>
      <c r="P27" s="40"/>
      <c r="Q27" s="40"/>
      <c r="R27" s="40"/>
      <c r="S27" s="40"/>
      <c r="T27" s="40"/>
      <c r="U27" s="40"/>
      <c r="V27" s="40"/>
      <c r="W27" s="40"/>
      <c r="X27" s="29"/>
    </row>
    <row r="28" spans="1:24" ht="15.75" thickBot="1" x14ac:dyDescent="0.25">
      <c r="A28" s="724" t="s">
        <v>121</v>
      </c>
      <c r="B28" s="725"/>
      <c r="C28" s="725"/>
      <c r="D28" s="725"/>
      <c r="E28" s="123">
        <v>7.1000000000000004E-3</v>
      </c>
      <c r="F28" s="39"/>
      <c r="G28" s="39"/>
      <c r="H28" s="39"/>
      <c r="I28" s="39"/>
      <c r="J28" s="39"/>
      <c r="K28" s="39"/>
      <c r="L28" s="39"/>
      <c r="M28" s="39"/>
      <c r="N28" s="40"/>
      <c r="O28" s="40"/>
      <c r="P28" s="40"/>
      <c r="Q28" s="40"/>
      <c r="R28" s="40"/>
      <c r="S28" s="40"/>
      <c r="T28" s="40"/>
      <c r="U28" s="40"/>
      <c r="V28" s="40"/>
      <c r="W28" s="40"/>
      <c r="X28" s="29"/>
    </row>
    <row r="29" spans="1:24" s="29" customFormat="1" ht="15" thickTop="1" x14ac:dyDescent="0.2">
      <c r="A29" s="64"/>
      <c r="B29" s="64"/>
      <c r="C29" s="64"/>
      <c r="D29" s="64"/>
      <c r="E29" s="64"/>
      <c r="F29" s="40"/>
      <c r="G29" s="40"/>
      <c r="H29" s="40"/>
      <c r="I29" s="40"/>
      <c r="J29" s="40"/>
      <c r="K29" s="40"/>
      <c r="L29" s="40"/>
      <c r="M29" s="40"/>
      <c r="N29" s="40"/>
      <c r="O29" s="40"/>
      <c r="P29" s="40"/>
      <c r="Q29" s="40"/>
      <c r="R29" s="40"/>
      <c r="S29" s="40"/>
      <c r="T29" s="40"/>
      <c r="U29" s="40"/>
      <c r="V29" s="40"/>
      <c r="W29" s="40"/>
    </row>
    <row r="30" spans="1:24" s="29" customFormat="1" ht="14.25" x14ac:dyDescent="0.2">
      <c r="B30" s="266"/>
      <c r="C30" s="720" t="s">
        <v>117</v>
      </c>
      <c r="D30" s="721"/>
      <c r="E30" s="277" t="s">
        <v>286</v>
      </c>
      <c r="F30" s="40"/>
      <c r="G30" s="40"/>
      <c r="H30" s="40"/>
      <c r="I30" s="40"/>
      <c r="J30" s="40"/>
      <c r="K30" s="40"/>
      <c r="L30" s="40"/>
      <c r="M30" s="40"/>
      <c r="N30" s="40"/>
      <c r="O30" s="40"/>
      <c r="P30" s="40"/>
      <c r="Q30" s="40"/>
      <c r="R30" s="40"/>
      <c r="S30" s="40"/>
      <c r="T30" s="40"/>
      <c r="U30" s="40"/>
      <c r="V30" s="40"/>
      <c r="W30" s="40"/>
    </row>
    <row r="31" spans="1:24" ht="13.5" thickBot="1" x14ac:dyDescent="0.25">
      <c r="F31" s="28"/>
      <c r="G31" s="28"/>
      <c r="H31" s="28"/>
      <c r="I31" s="28"/>
      <c r="J31" s="28"/>
      <c r="K31" s="28"/>
      <c r="L31" s="28"/>
      <c r="M31" s="28"/>
    </row>
    <row r="32" spans="1:24" ht="15.75" thickTop="1" x14ac:dyDescent="0.25">
      <c r="A32" s="665" t="s">
        <v>107</v>
      </c>
      <c r="B32" s="666"/>
      <c r="C32" s="536" t="s">
        <v>436</v>
      </c>
      <c r="D32" s="537"/>
      <c r="E32" s="536" t="s">
        <v>129</v>
      </c>
      <c r="F32" s="537"/>
      <c r="G32" s="536" t="s">
        <v>131</v>
      </c>
      <c r="H32" s="537"/>
      <c r="I32" s="536" t="s">
        <v>30</v>
      </c>
      <c r="J32" s="557"/>
      <c r="K32" s="536" t="s">
        <v>347</v>
      </c>
      <c r="L32" s="537"/>
      <c r="M32" s="557" t="s">
        <v>287</v>
      </c>
      <c r="N32" s="558"/>
      <c r="S32" s="78"/>
      <c r="T32" s="78"/>
      <c r="U32" s="67"/>
      <c r="V32" s="67"/>
      <c r="W32" s="67"/>
      <c r="X32" s="28"/>
    </row>
    <row r="33" spans="1:24" ht="15.75" thickBot="1" x14ac:dyDescent="0.3">
      <c r="A33" s="667"/>
      <c r="B33" s="668"/>
      <c r="C33" s="658" t="s">
        <v>157</v>
      </c>
      <c r="D33" s="659"/>
      <c r="E33" s="658" t="s">
        <v>157</v>
      </c>
      <c r="F33" s="659"/>
      <c r="G33" s="658" t="s">
        <v>158</v>
      </c>
      <c r="H33" s="659"/>
      <c r="I33" s="658" t="s">
        <v>159</v>
      </c>
      <c r="J33" s="660"/>
      <c r="K33" s="658" t="s">
        <v>348</v>
      </c>
      <c r="L33" s="659"/>
      <c r="M33" s="660" t="s">
        <v>314</v>
      </c>
      <c r="N33" s="661"/>
      <c r="S33" s="78"/>
      <c r="T33" s="78"/>
      <c r="U33" s="67"/>
      <c r="V33" s="67"/>
      <c r="W33" s="67"/>
      <c r="X33" s="28"/>
    </row>
    <row r="34" spans="1:24" ht="15" x14ac:dyDescent="0.25">
      <c r="A34" s="669" t="s">
        <v>21</v>
      </c>
      <c r="B34" s="670"/>
      <c r="C34" s="439">
        <v>41106</v>
      </c>
      <c r="D34" s="440"/>
      <c r="E34" s="443"/>
      <c r="F34" s="440"/>
      <c r="G34" s="443"/>
      <c r="H34" s="440"/>
      <c r="I34" s="439">
        <v>41124</v>
      </c>
      <c r="J34" s="540"/>
      <c r="K34" s="443"/>
      <c r="L34" s="440"/>
      <c r="M34" s="540"/>
      <c r="N34" s="473"/>
      <c r="S34" s="78"/>
      <c r="T34" s="78"/>
      <c r="U34" s="67"/>
      <c r="V34" s="67"/>
      <c r="W34" s="67"/>
      <c r="X34" s="28"/>
    </row>
    <row r="35" spans="1:24" ht="15.75" thickBot="1" x14ac:dyDescent="0.3">
      <c r="A35" s="601" t="s">
        <v>22</v>
      </c>
      <c r="B35" s="602"/>
      <c r="C35" s="441" t="s">
        <v>444</v>
      </c>
      <c r="D35" s="442"/>
      <c r="E35" s="441"/>
      <c r="F35" s="442"/>
      <c r="G35" s="441"/>
      <c r="H35" s="442"/>
      <c r="I35" s="441" t="s">
        <v>444</v>
      </c>
      <c r="J35" s="526"/>
      <c r="K35" s="441"/>
      <c r="L35" s="442"/>
      <c r="M35" s="526"/>
      <c r="N35" s="480"/>
      <c r="S35" s="78"/>
      <c r="T35" s="78"/>
      <c r="U35" s="67"/>
      <c r="V35" s="67"/>
      <c r="W35" s="67"/>
      <c r="X35" s="28"/>
    </row>
    <row r="36" spans="1:24" ht="15" x14ac:dyDescent="0.25">
      <c r="A36" s="603" t="s">
        <v>9</v>
      </c>
      <c r="B36" s="604"/>
      <c r="C36" s="443">
        <v>22.6</v>
      </c>
      <c r="D36" s="440"/>
      <c r="E36" s="443"/>
      <c r="F36" s="440"/>
      <c r="G36" s="443"/>
      <c r="H36" s="440"/>
      <c r="I36" s="443">
        <v>25.9</v>
      </c>
      <c r="J36" s="540"/>
      <c r="K36" s="443"/>
      <c r="L36" s="440"/>
      <c r="M36" s="540"/>
      <c r="N36" s="473"/>
      <c r="S36" s="78"/>
      <c r="T36" s="78"/>
      <c r="U36" s="67"/>
      <c r="V36" s="67"/>
      <c r="W36" s="67"/>
      <c r="X36" s="28"/>
    </row>
    <row r="37" spans="1:24" ht="15.75" thickBot="1" x14ac:dyDescent="0.3">
      <c r="A37" s="663" t="s">
        <v>23</v>
      </c>
      <c r="B37" s="664"/>
      <c r="C37" s="627">
        <v>40.799999999999997</v>
      </c>
      <c r="D37" s="654"/>
      <c r="E37" s="627"/>
      <c r="F37" s="654"/>
      <c r="G37" s="627"/>
      <c r="H37" s="654"/>
      <c r="I37" s="627">
        <v>44.5</v>
      </c>
      <c r="J37" s="628"/>
      <c r="K37" s="627"/>
      <c r="L37" s="654"/>
      <c r="M37" s="628"/>
      <c r="N37" s="657"/>
      <c r="S37" s="78"/>
      <c r="T37" s="78"/>
      <c r="U37" s="67"/>
      <c r="V37" s="67"/>
      <c r="W37" s="67"/>
      <c r="X37" s="28"/>
    </row>
    <row r="38" spans="1:24" ht="13.5" thickTop="1" x14ac:dyDescent="0.2">
      <c r="A38" s="726" t="s">
        <v>119</v>
      </c>
      <c r="B38" s="727"/>
      <c r="C38" s="698" t="s">
        <v>118</v>
      </c>
      <c r="D38" s="699"/>
      <c r="E38" s="698" t="s">
        <v>118</v>
      </c>
      <c r="F38" s="699"/>
      <c r="G38" s="698" t="s">
        <v>118</v>
      </c>
      <c r="H38" s="699"/>
      <c r="I38" s="698" t="s">
        <v>118</v>
      </c>
      <c r="J38" s="699"/>
      <c r="K38" s="698" t="s">
        <v>118</v>
      </c>
      <c r="L38" s="699"/>
      <c r="M38" s="698" t="s">
        <v>118</v>
      </c>
      <c r="N38" s="699"/>
      <c r="O38" s="716" t="s">
        <v>117</v>
      </c>
      <c r="P38" s="717"/>
    </row>
    <row r="39" spans="1:24" ht="13.5" thickBot="1" x14ac:dyDescent="0.25">
      <c r="A39" s="728"/>
      <c r="B39" s="729"/>
      <c r="C39" s="700" t="s">
        <v>108</v>
      </c>
      <c r="D39" s="701"/>
      <c r="E39" s="700" t="s">
        <v>108</v>
      </c>
      <c r="F39" s="701"/>
      <c r="G39" s="700" t="s">
        <v>108</v>
      </c>
      <c r="H39" s="701"/>
      <c r="I39" s="700" t="s">
        <v>108</v>
      </c>
      <c r="J39" s="701"/>
      <c r="K39" s="700" t="s">
        <v>108</v>
      </c>
      <c r="L39" s="701"/>
      <c r="M39" s="700" t="s">
        <v>108</v>
      </c>
      <c r="N39" s="701"/>
      <c r="O39" s="718" t="s">
        <v>108</v>
      </c>
      <c r="P39" s="719"/>
    </row>
    <row r="40" spans="1:24" x14ac:dyDescent="0.2">
      <c r="A40" s="714" t="s">
        <v>109</v>
      </c>
      <c r="B40" s="715"/>
      <c r="C40" s="702" t="s">
        <v>490</v>
      </c>
      <c r="D40" s="703"/>
      <c r="E40" s="702"/>
      <c r="F40" s="703"/>
      <c r="G40" s="702"/>
      <c r="H40" s="703"/>
      <c r="I40" s="702" t="s">
        <v>490</v>
      </c>
      <c r="J40" s="703"/>
      <c r="K40" s="702"/>
      <c r="L40" s="703"/>
      <c r="M40" s="702"/>
      <c r="N40" s="703"/>
      <c r="O40" s="706">
        <f>$E$28*('Heater RDC'!G93+'Heater RDC'!I93)/2</f>
        <v>0</v>
      </c>
      <c r="P40" s="707"/>
    </row>
    <row r="41" spans="1:24" x14ac:dyDescent="0.2">
      <c r="A41" s="710" t="s">
        <v>110</v>
      </c>
      <c r="B41" s="711"/>
      <c r="C41" s="694" t="s">
        <v>490</v>
      </c>
      <c r="D41" s="695"/>
      <c r="E41" s="694"/>
      <c r="F41" s="695"/>
      <c r="G41" s="694"/>
      <c r="H41" s="695"/>
      <c r="I41" s="694" t="s">
        <v>490</v>
      </c>
      <c r="J41" s="695"/>
      <c r="K41" s="694"/>
      <c r="L41" s="695"/>
      <c r="M41" s="694"/>
      <c r="N41" s="695"/>
      <c r="O41" s="708">
        <f>$E$28*('Heater RDC'!G94+'Heater RDC'!I94)/2</f>
        <v>0</v>
      </c>
      <c r="P41" s="709"/>
    </row>
    <row r="42" spans="1:24" x14ac:dyDescent="0.2">
      <c r="A42" s="710" t="s">
        <v>111</v>
      </c>
      <c r="B42" s="711"/>
      <c r="C42" s="694" t="s">
        <v>490</v>
      </c>
      <c r="D42" s="695"/>
      <c r="E42" s="694"/>
      <c r="F42" s="695"/>
      <c r="G42" s="694"/>
      <c r="H42" s="695"/>
      <c r="I42" s="694" t="s">
        <v>490</v>
      </c>
      <c r="J42" s="695"/>
      <c r="K42" s="694"/>
      <c r="L42" s="695"/>
      <c r="M42" s="694"/>
      <c r="N42" s="695"/>
      <c r="O42" s="708">
        <f>$E$28*('Heater RDC'!G95+'Heater RDC'!I95)/2</f>
        <v>0</v>
      </c>
      <c r="P42" s="709"/>
    </row>
    <row r="43" spans="1:24" x14ac:dyDescent="0.2">
      <c r="A43" s="710" t="s">
        <v>112</v>
      </c>
      <c r="B43" s="711"/>
      <c r="C43" s="694" t="s">
        <v>490</v>
      </c>
      <c r="D43" s="695"/>
      <c r="E43" s="694"/>
      <c r="F43" s="695"/>
      <c r="G43" s="694"/>
      <c r="H43" s="695"/>
      <c r="I43" s="694" t="s">
        <v>490</v>
      </c>
      <c r="J43" s="695"/>
      <c r="K43" s="694"/>
      <c r="L43" s="695"/>
      <c r="M43" s="694"/>
      <c r="N43" s="695"/>
      <c r="O43" s="708">
        <f>$E$28*('Heater RDC'!G96+'Heater RDC'!I96)/2</f>
        <v>0</v>
      </c>
      <c r="P43" s="709"/>
    </row>
    <row r="44" spans="1:24" x14ac:dyDescent="0.2">
      <c r="A44" s="710" t="s">
        <v>113</v>
      </c>
      <c r="B44" s="711"/>
      <c r="C44" s="694" t="s">
        <v>490</v>
      </c>
      <c r="D44" s="695"/>
      <c r="E44" s="694"/>
      <c r="F44" s="695"/>
      <c r="G44" s="694"/>
      <c r="H44" s="695"/>
      <c r="I44" s="694" t="s">
        <v>490</v>
      </c>
      <c r="J44" s="695"/>
      <c r="K44" s="694"/>
      <c r="L44" s="695"/>
      <c r="M44" s="694"/>
      <c r="N44" s="695"/>
      <c r="O44" s="708">
        <f>$E$28*('Heater RDC'!G97+'Heater RDC'!I97)/2</f>
        <v>0</v>
      </c>
      <c r="P44" s="709"/>
    </row>
    <row r="45" spans="1:24" x14ac:dyDescent="0.2">
      <c r="A45" s="710" t="s">
        <v>114</v>
      </c>
      <c r="B45" s="711"/>
      <c r="C45" s="694" t="s">
        <v>490</v>
      </c>
      <c r="D45" s="695"/>
      <c r="E45" s="694"/>
      <c r="F45" s="695"/>
      <c r="G45" s="694"/>
      <c r="H45" s="695"/>
      <c r="I45" s="694" t="s">
        <v>490</v>
      </c>
      <c r="J45" s="695"/>
      <c r="K45" s="694"/>
      <c r="L45" s="695"/>
      <c r="M45" s="694"/>
      <c r="N45" s="695"/>
      <c r="O45" s="708">
        <f>$E$28*('Heater RDC'!G98+'Heater RDC'!I98)/2</f>
        <v>0</v>
      </c>
      <c r="P45" s="709"/>
    </row>
    <row r="46" spans="1:24" x14ac:dyDescent="0.2">
      <c r="A46" s="710" t="s">
        <v>115</v>
      </c>
      <c r="B46" s="711"/>
      <c r="C46" s="694" t="s">
        <v>490</v>
      </c>
      <c r="D46" s="695"/>
      <c r="E46" s="694"/>
      <c r="F46" s="695"/>
      <c r="G46" s="694"/>
      <c r="H46" s="695"/>
      <c r="I46" s="694" t="s">
        <v>490</v>
      </c>
      <c r="J46" s="695"/>
      <c r="K46" s="694"/>
      <c r="L46" s="695"/>
      <c r="M46" s="694"/>
      <c r="N46" s="695"/>
      <c r="O46" s="708">
        <f>$E$28*('Heater RDC'!G99+'Heater RDC'!I99)/2</f>
        <v>0</v>
      </c>
      <c r="P46" s="709"/>
    </row>
    <row r="47" spans="1:24" ht="13.5" thickBot="1" x14ac:dyDescent="0.25">
      <c r="A47" s="712" t="s">
        <v>116</v>
      </c>
      <c r="B47" s="713"/>
      <c r="C47" s="696" t="s">
        <v>490</v>
      </c>
      <c r="D47" s="697"/>
      <c r="E47" s="696"/>
      <c r="F47" s="697"/>
      <c r="G47" s="696"/>
      <c r="H47" s="697"/>
      <c r="I47" s="696" t="s">
        <v>490</v>
      </c>
      <c r="J47" s="697"/>
      <c r="K47" s="696"/>
      <c r="L47" s="697"/>
      <c r="M47" s="696"/>
      <c r="N47" s="697"/>
      <c r="O47" s="704">
        <f>$E$28*('Heater RDC'!G100+'Heater RDC'!I100)/2</f>
        <v>0</v>
      </c>
      <c r="P47" s="705"/>
    </row>
    <row r="48" spans="1:24" ht="13.5" thickTop="1" x14ac:dyDescent="0.2">
      <c r="D48" s="28"/>
      <c r="E48" s="28"/>
      <c r="F48" s="28"/>
      <c r="G48" s="28"/>
      <c r="H48" s="28"/>
      <c r="I48" s="28"/>
      <c r="J48" s="28"/>
      <c r="K48" s="28"/>
      <c r="L48" s="28"/>
      <c r="M48" s="28"/>
    </row>
    <row r="49" spans="1:13" x14ac:dyDescent="0.2">
      <c r="A49" s="27" t="s">
        <v>106</v>
      </c>
      <c r="F49" s="28"/>
      <c r="G49" s="28"/>
      <c r="H49" s="28"/>
      <c r="I49" s="28"/>
      <c r="J49" s="28"/>
      <c r="K49" s="28"/>
      <c r="L49" s="28"/>
      <c r="M49" s="28"/>
    </row>
    <row r="50" spans="1:13" x14ac:dyDescent="0.2">
      <c r="A50" t="s">
        <v>489</v>
      </c>
    </row>
  </sheetData>
  <mergeCells count="135">
    <mergeCell ref="O38:P38"/>
    <mergeCell ref="O39:P39"/>
    <mergeCell ref="C30:D30"/>
    <mergeCell ref="A2:O2"/>
    <mergeCell ref="A3:O3"/>
    <mergeCell ref="A4:O4"/>
    <mergeCell ref="A6:O6"/>
    <mergeCell ref="A7:O7"/>
    <mergeCell ref="B12:D12"/>
    <mergeCell ref="E12:F12"/>
    <mergeCell ref="B13:D13"/>
    <mergeCell ref="E13:F13"/>
    <mergeCell ref="A8:O8"/>
    <mergeCell ref="E9:F9"/>
    <mergeCell ref="A23:C23"/>
    <mergeCell ref="A27:D27"/>
    <mergeCell ref="A28:D28"/>
    <mergeCell ref="E33:F33"/>
    <mergeCell ref="G33:H33"/>
    <mergeCell ref="A34:B34"/>
    <mergeCell ref="E34:F34"/>
    <mergeCell ref="A32:B33"/>
    <mergeCell ref="E32:F32"/>
    <mergeCell ref="A38:B39"/>
    <mergeCell ref="E38:F38"/>
    <mergeCell ref="E39:F39"/>
    <mergeCell ref="A42:B42"/>
    <mergeCell ref="E42:F42"/>
    <mergeCell ref="I35:J35"/>
    <mergeCell ref="G36:H36"/>
    <mergeCell ref="I36:J36"/>
    <mergeCell ref="I37:J37"/>
    <mergeCell ref="A43:B43"/>
    <mergeCell ref="E43:F43"/>
    <mergeCell ref="A35:B35"/>
    <mergeCell ref="E35:F35"/>
    <mergeCell ref="A40:B40"/>
    <mergeCell ref="E40:F40"/>
    <mergeCell ref="A41:B41"/>
    <mergeCell ref="E41:F41"/>
    <mergeCell ref="A36:B36"/>
    <mergeCell ref="E36:F36"/>
    <mergeCell ref="G35:H35"/>
    <mergeCell ref="A37:B37"/>
    <mergeCell ref="E37:F37"/>
    <mergeCell ref="G37:H37"/>
    <mergeCell ref="G38:H38"/>
    <mergeCell ref="G39:H39"/>
    <mergeCell ref="A46:B46"/>
    <mergeCell ref="E46:F46"/>
    <mergeCell ref="A47:B47"/>
    <mergeCell ref="E47:F47"/>
    <mergeCell ref="A45:B45"/>
    <mergeCell ref="E45:F45"/>
    <mergeCell ref="A44:B44"/>
    <mergeCell ref="E44:F44"/>
    <mergeCell ref="G44:H44"/>
    <mergeCell ref="O47:P47"/>
    <mergeCell ref="G42:H42"/>
    <mergeCell ref="G43:H43"/>
    <mergeCell ref="O40:P40"/>
    <mergeCell ref="O41:P41"/>
    <mergeCell ref="O42:P42"/>
    <mergeCell ref="O43:P43"/>
    <mergeCell ref="G45:H45"/>
    <mergeCell ref="O44:P44"/>
    <mergeCell ref="O45:P45"/>
    <mergeCell ref="O46:P46"/>
    <mergeCell ref="G46:H46"/>
    <mergeCell ref="G47:H47"/>
    <mergeCell ref="I43:J43"/>
    <mergeCell ref="I44:J44"/>
    <mergeCell ref="I45:J45"/>
    <mergeCell ref="M44:N44"/>
    <mergeCell ref="M45:N45"/>
    <mergeCell ref="M46:N46"/>
    <mergeCell ref="I46:J46"/>
    <mergeCell ref="I47:J47"/>
    <mergeCell ref="I42:J42"/>
    <mergeCell ref="K43:L43"/>
    <mergeCell ref="K44:L44"/>
    <mergeCell ref="G40:H40"/>
    <mergeCell ref="G41:H41"/>
    <mergeCell ref="I38:J38"/>
    <mergeCell ref="I39:J39"/>
    <mergeCell ref="I40:J40"/>
    <mergeCell ref="I41:J41"/>
    <mergeCell ref="K39:L39"/>
    <mergeCell ref="K40:L40"/>
    <mergeCell ref="K41:L41"/>
    <mergeCell ref="G32:H32"/>
    <mergeCell ref="I32:J32"/>
    <mergeCell ref="K32:L32"/>
    <mergeCell ref="K33:L33"/>
    <mergeCell ref="K34:L34"/>
    <mergeCell ref="K35:L35"/>
    <mergeCell ref="K36:L36"/>
    <mergeCell ref="K37:L37"/>
    <mergeCell ref="K38:L38"/>
    <mergeCell ref="I33:J33"/>
    <mergeCell ref="G34:H34"/>
    <mergeCell ref="I34:J34"/>
    <mergeCell ref="K45:L45"/>
    <mergeCell ref="K46:L46"/>
    <mergeCell ref="K47:L47"/>
    <mergeCell ref="M32:N32"/>
    <mergeCell ref="M33:N33"/>
    <mergeCell ref="M34:N34"/>
    <mergeCell ref="M35:N35"/>
    <mergeCell ref="M36:N36"/>
    <mergeCell ref="M47:N47"/>
    <mergeCell ref="M43:N43"/>
    <mergeCell ref="M37:N37"/>
    <mergeCell ref="M38:N38"/>
    <mergeCell ref="M39:N39"/>
    <mergeCell ref="M40:N40"/>
    <mergeCell ref="M41:N41"/>
    <mergeCell ref="K42:L42"/>
    <mergeCell ref="M42:N42"/>
    <mergeCell ref="C41:D41"/>
    <mergeCell ref="C42:D42"/>
    <mergeCell ref="C43:D43"/>
    <mergeCell ref="C44:D44"/>
    <mergeCell ref="C45:D45"/>
    <mergeCell ref="C46:D46"/>
    <mergeCell ref="C47:D47"/>
    <mergeCell ref="C32:D32"/>
    <mergeCell ref="C33:D33"/>
    <mergeCell ref="C34:D34"/>
    <mergeCell ref="C35:D35"/>
    <mergeCell ref="C36:D36"/>
    <mergeCell ref="C37:D37"/>
    <mergeCell ref="C38:D38"/>
    <mergeCell ref="C39:D39"/>
    <mergeCell ref="C40:D40"/>
  </mergeCells>
  <pageMargins left="0.70866141732283472" right="0.70866141732283472" top="0.74803149606299213" bottom="0.74803149606299213" header="0.31496062992125984" footer="0.31496062992125984"/>
  <pageSetup paperSize="9" scale="6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V512"/>
  <sheetViews>
    <sheetView showGridLines="0" topLeftCell="A74" zoomScale="90" zoomScaleNormal="90" workbookViewId="0">
      <selection activeCell="O115" sqref="O115"/>
    </sheetView>
  </sheetViews>
  <sheetFormatPr defaultColWidth="9.140625" defaultRowHeight="12.75" x14ac:dyDescent="0.2"/>
  <cols>
    <col min="1" max="1" width="2.7109375" style="31" customWidth="1"/>
    <col min="2" max="2" width="9.140625" style="31" customWidth="1"/>
    <col min="3" max="3" width="9.85546875" style="31" customWidth="1"/>
    <col min="4" max="4" width="4.7109375" style="31" customWidth="1"/>
    <col min="5" max="5" width="10.28515625" style="31" customWidth="1"/>
    <col min="6" max="6" width="10.7109375" style="31" customWidth="1"/>
    <col min="7" max="7" width="12.140625" style="31" customWidth="1"/>
    <col min="8" max="8" width="12" style="31" customWidth="1"/>
    <col min="9" max="9" width="13.42578125" style="31" customWidth="1"/>
    <col min="10" max="10" width="11" style="31" customWidth="1"/>
    <col min="11" max="11" width="12.140625" style="31" customWidth="1"/>
    <col min="12" max="12" width="11.28515625" style="31" customWidth="1"/>
    <col min="13" max="13" width="12.140625" style="31" customWidth="1"/>
    <col min="14" max="14" width="11.140625" style="31" bestFit="1" customWidth="1"/>
    <col min="15" max="15" width="12.140625" style="31" customWidth="1"/>
    <col min="16" max="16" width="11.140625" style="31" bestFit="1" customWidth="1"/>
    <col min="17" max="17" width="13.42578125" style="31" customWidth="1"/>
    <col min="18" max="16384" width="9.140625" style="31"/>
  </cols>
  <sheetData>
    <row r="2" spans="1:19" ht="16.5" x14ac:dyDescent="0.25">
      <c r="A2" s="486" t="s">
        <v>20</v>
      </c>
      <c r="B2" s="486"/>
      <c r="C2" s="486"/>
      <c r="D2" s="486"/>
      <c r="E2" s="486"/>
      <c r="F2" s="486"/>
      <c r="G2" s="486"/>
      <c r="H2" s="486"/>
      <c r="I2" s="486"/>
      <c r="J2" s="486"/>
    </row>
    <row r="3" spans="1:19" ht="16.5" x14ac:dyDescent="0.25">
      <c r="A3" s="486" t="s">
        <v>32</v>
      </c>
      <c r="B3" s="486"/>
      <c r="C3" s="486"/>
      <c r="D3" s="486"/>
      <c r="E3" s="486"/>
      <c r="F3" s="486"/>
      <c r="G3" s="486"/>
      <c r="H3" s="486"/>
      <c r="I3" s="486"/>
      <c r="J3" s="486"/>
    </row>
    <row r="4" spans="1:19" ht="17.25" thickBot="1" x14ac:dyDescent="0.3">
      <c r="A4" s="487" t="s">
        <v>31</v>
      </c>
      <c r="B4" s="487"/>
      <c r="C4" s="487"/>
      <c r="D4" s="487"/>
      <c r="E4" s="487"/>
      <c r="F4" s="487"/>
      <c r="G4" s="487"/>
      <c r="H4" s="487"/>
      <c r="I4" s="487"/>
      <c r="J4" s="487"/>
    </row>
    <row r="5" spans="1:19" ht="16.5" customHeight="1" x14ac:dyDescent="0.2">
      <c r="A5" s="32"/>
      <c r="B5" s="32"/>
      <c r="C5" s="32"/>
      <c r="D5" s="32"/>
      <c r="E5" s="32"/>
      <c r="F5" s="32"/>
      <c r="G5" s="32"/>
      <c r="H5" s="32"/>
      <c r="I5" s="32"/>
      <c r="J5" s="32"/>
    </row>
    <row r="6" spans="1:19" ht="16.5" x14ac:dyDescent="0.25">
      <c r="A6" s="491" t="s">
        <v>201</v>
      </c>
      <c r="B6" s="491"/>
      <c r="C6" s="491"/>
      <c r="D6" s="491"/>
      <c r="E6" s="491"/>
      <c r="F6" s="491"/>
      <c r="G6" s="491"/>
      <c r="H6" s="491"/>
      <c r="I6" s="491"/>
      <c r="J6" s="491"/>
    </row>
    <row r="7" spans="1:19" ht="16.5" x14ac:dyDescent="0.25">
      <c r="A7" s="491" t="str">
        <f>WBS!E4</f>
        <v>Test of coil, pole or magnet</v>
      </c>
      <c r="B7" s="491"/>
      <c r="C7" s="491"/>
      <c r="D7" s="491"/>
      <c r="E7" s="491"/>
      <c r="F7" s="491"/>
      <c r="G7" s="491"/>
      <c r="H7" s="491"/>
      <c r="I7" s="491"/>
      <c r="J7" s="491"/>
    </row>
    <row r="8" spans="1:19" ht="16.5" x14ac:dyDescent="0.25">
      <c r="A8" s="491" t="s">
        <v>410</v>
      </c>
      <c r="B8" s="491"/>
      <c r="C8" s="491"/>
      <c r="D8" s="491"/>
      <c r="E8" s="491"/>
      <c r="F8" s="491"/>
      <c r="G8" s="491"/>
      <c r="H8" s="491"/>
      <c r="I8" s="491"/>
      <c r="J8" s="491"/>
    </row>
    <row r="9" spans="1:19" ht="16.5" x14ac:dyDescent="0.25">
      <c r="A9" s="128"/>
      <c r="B9" s="128"/>
      <c r="C9" s="128"/>
      <c r="D9" s="128"/>
      <c r="E9" s="490" t="str">
        <f>WBS!M16</f>
        <v>Version no:</v>
      </c>
      <c r="F9" s="490"/>
      <c r="G9" s="185">
        <f>WBS!N16</f>
        <v>1.05</v>
      </c>
      <c r="H9" s="128"/>
      <c r="I9" s="128"/>
      <c r="J9" s="128"/>
    </row>
    <row r="10" spans="1:19" ht="16.5" customHeight="1" thickBot="1" x14ac:dyDescent="0.25">
      <c r="A10" s="34"/>
      <c r="B10" s="34"/>
      <c r="C10" s="34"/>
      <c r="D10" s="34"/>
      <c r="E10" s="34"/>
      <c r="F10" s="34"/>
      <c r="G10" s="34"/>
      <c r="H10" s="34"/>
      <c r="I10" s="34"/>
      <c r="J10" s="34"/>
    </row>
    <row r="11" spans="1:19" ht="15" customHeight="1" thickBot="1" x14ac:dyDescent="0.25"/>
    <row r="12" spans="1:19" customFormat="1" ht="19.5" thickTop="1" thickBot="1" x14ac:dyDescent="0.3">
      <c r="A12" s="31"/>
      <c r="B12" s="484" t="s">
        <v>199</v>
      </c>
      <c r="C12" s="485"/>
      <c r="D12" s="485"/>
      <c r="E12" s="488" t="str">
        <f>WBS!H6</f>
        <v>MQXC</v>
      </c>
      <c r="F12" s="489"/>
      <c r="G12" s="37"/>
      <c r="H12" s="37"/>
      <c r="I12" s="108"/>
      <c r="J12" s="108"/>
      <c r="K12" s="108"/>
      <c r="L12" s="31"/>
      <c r="M12" s="31"/>
      <c r="N12" s="31"/>
      <c r="O12" s="31"/>
      <c r="P12" s="31"/>
      <c r="Q12" s="31"/>
      <c r="R12" s="31"/>
      <c r="S12" s="31"/>
    </row>
    <row r="13" spans="1:19" customFormat="1" ht="19.5" thickTop="1" thickBot="1" x14ac:dyDescent="0.3">
      <c r="A13" s="31"/>
      <c r="B13" s="484" t="s">
        <v>33</v>
      </c>
      <c r="C13" s="485"/>
      <c r="D13" s="485"/>
      <c r="E13" s="488" t="str">
        <f>WBS!H9</f>
        <v>MQXC_1</v>
      </c>
      <c r="F13" s="489"/>
      <c r="G13" s="37"/>
      <c r="H13" s="37"/>
      <c r="I13" s="108"/>
      <c r="J13" s="108"/>
      <c r="K13" s="108"/>
      <c r="L13" s="31"/>
      <c r="M13" s="31"/>
      <c r="N13" s="31"/>
      <c r="O13" s="31"/>
      <c r="P13" s="31"/>
      <c r="Q13" s="31"/>
      <c r="R13" s="31"/>
      <c r="S13" s="31"/>
    </row>
    <row r="14" spans="1:19" ht="15" customHeight="1" thickTop="1" x14ac:dyDescent="0.2"/>
    <row r="15" spans="1:19" s="39" customFormat="1" ht="15" x14ac:dyDescent="0.25">
      <c r="A15" s="38" t="s">
        <v>411</v>
      </c>
      <c r="B15" s="38"/>
    </row>
    <row r="16" spans="1:19" s="39" customFormat="1" ht="15" x14ac:dyDescent="0.25">
      <c r="A16" s="38" t="s">
        <v>133</v>
      </c>
      <c r="B16" s="38"/>
    </row>
    <row r="17" spans="1:22" s="39" customFormat="1" ht="15" x14ac:dyDescent="0.25">
      <c r="A17" s="38" t="s">
        <v>134</v>
      </c>
      <c r="B17" s="38"/>
    </row>
    <row r="18" spans="1:22" s="39" customFormat="1" ht="15" x14ac:dyDescent="0.25">
      <c r="A18" s="38" t="s">
        <v>132</v>
      </c>
      <c r="B18" s="38"/>
    </row>
    <row r="19" spans="1:22" s="39" customFormat="1" ht="15" x14ac:dyDescent="0.25">
      <c r="A19" s="38" t="s">
        <v>386</v>
      </c>
      <c r="B19" s="38"/>
    </row>
    <row r="20" spans="1:22" s="39" customFormat="1" ht="15" x14ac:dyDescent="0.25">
      <c r="A20" s="38" t="s">
        <v>337</v>
      </c>
      <c r="B20" s="38"/>
    </row>
    <row r="21" spans="1:22" s="39" customFormat="1" ht="15" customHeight="1" x14ac:dyDescent="0.2"/>
    <row r="22" spans="1:22" s="39" customFormat="1" ht="15" x14ac:dyDescent="0.25">
      <c r="A22" s="492" t="s">
        <v>58</v>
      </c>
      <c r="B22" s="492"/>
      <c r="C22" s="492"/>
      <c r="D22" s="39" t="s">
        <v>59</v>
      </c>
      <c r="E22" s="64"/>
      <c r="F22" s="97"/>
      <c r="K22" s="66"/>
      <c r="L22" s="66"/>
    </row>
    <row r="23" spans="1:22" s="39" customFormat="1" ht="15" x14ac:dyDescent="0.25">
      <c r="A23" s="64"/>
      <c r="B23" s="64"/>
      <c r="C23" s="64"/>
      <c r="D23" s="39" t="s">
        <v>60</v>
      </c>
      <c r="E23" s="64"/>
      <c r="F23" s="97"/>
      <c r="K23" s="66"/>
      <c r="L23" s="66"/>
    </row>
    <row r="24" spans="1:22" s="39" customFormat="1" ht="13.5" customHeight="1" thickBot="1" x14ac:dyDescent="0.25">
      <c r="D24" s="41"/>
      <c r="E24" s="41"/>
      <c r="F24" s="41"/>
      <c r="G24" s="41"/>
      <c r="K24" s="66"/>
      <c r="L24" s="66"/>
    </row>
    <row r="25" spans="1:22" s="39" customFormat="1" ht="16.5" thickTop="1" thickBot="1" x14ac:dyDescent="0.3">
      <c r="A25" s="452" t="s">
        <v>48</v>
      </c>
      <c r="B25" s="453"/>
      <c r="C25" s="453"/>
      <c r="D25" s="453"/>
      <c r="E25" s="453"/>
      <c r="F25" s="42">
        <v>1</v>
      </c>
      <c r="K25" s="66"/>
      <c r="L25" s="66"/>
    </row>
    <row r="26" spans="1:22" s="39" customFormat="1" ht="15" customHeight="1" thickTop="1" thickBot="1" x14ac:dyDescent="0.3">
      <c r="F26" s="43"/>
      <c r="G26" s="43"/>
      <c r="K26" s="66"/>
      <c r="L26" s="66"/>
    </row>
    <row r="27" spans="1:22" customFormat="1" ht="16.5" thickTop="1" thickBot="1" x14ac:dyDescent="0.3">
      <c r="A27" s="182"/>
      <c r="B27" s="183"/>
      <c r="C27" s="183"/>
      <c r="D27" s="156" t="s">
        <v>107</v>
      </c>
      <c r="E27" s="156"/>
      <c r="F27" s="157"/>
      <c r="G27" s="437" t="s">
        <v>462</v>
      </c>
      <c r="H27" s="438"/>
      <c r="I27" s="437" t="s">
        <v>491</v>
      </c>
      <c r="J27" s="438"/>
      <c r="K27" s="437" t="s">
        <v>135</v>
      </c>
      <c r="L27" s="438"/>
      <c r="M27" s="437" t="s">
        <v>136</v>
      </c>
      <c r="N27" s="471"/>
      <c r="O27" s="437" t="s">
        <v>497</v>
      </c>
      <c r="P27" s="471"/>
      <c r="Q27" s="78"/>
      <c r="R27" s="78"/>
      <c r="S27" s="67"/>
      <c r="T27" s="67"/>
      <c r="U27" s="67"/>
      <c r="V27" s="28"/>
    </row>
    <row r="28" spans="1:22" customFormat="1" ht="15" x14ac:dyDescent="0.25">
      <c r="A28" s="168"/>
      <c r="B28" s="179"/>
      <c r="C28" s="179"/>
      <c r="D28" s="158" t="s">
        <v>21</v>
      </c>
      <c r="E28" s="158"/>
      <c r="F28" s="159"/>
      <c r="G28" s="472">
        <v>41103</v>
      </c>
      <c r="H28" s="451"/>
      <c r="I28" s="439">
        <v>41113</v>
      </c>
      <c r="J28" s="440"/>
      <c r="K28" s="439">
        <v>41121</v>
      </c>
      <c r="L28" s="440"/>
      <c r="M28" s="439">
        <v>41123</v>
      </c>
      <c r="N28" s="473"/>
      <c r="O28" s="439">
        <v>41144</v>
      </c>
      <c r="P28" s="473"/>
      <c r="Q28" s="78"/>
      <c r="R28" s="78"/>
      <c r="S28" s="67"/>
      <c r="T28" s="67"/>
      <c r="U28" s="67"/>
      <c r="V28" s="28"/>
    </row>
    <row r="29" spans="1:22" customFormat="1" ht="15.75" thickBot="1" x14ac:dyDescent="0.3">
      <c r="A29" s="170"/>
      <c r="B29" s="180"/>
      <c r="C29" s="180"/>
      <c r="D29" s="160" t="s">
        <v>22</v>
      </c>
      <c r="E29" s="160"/>
      <c r="F29" s="161"/>
      <c r="G29" s="448" t="s">
        <v>444</v>
      </c>
      <c r="H29" s="449"/>
      <c r="I29" s="441" t="s">
        <v>453</v>
      </c>
      <c r="J29" s="442"/>
      <c r="K29" s="441" t="s">
        <v>444</v>
      </c>
      <c r="L29" s="442"/>
      <c r="M29" s="441" t="s">
        <v>444</v>
      </c>
      <c r="N29" s="480"/>
      <c r="O29" s="441" t="s">
        <v>444</v>
      </c>
      <c r="P29" s="480"/>
      <c r="Q29" s="78"/>
      <c r="R29" s="78"/>
      <c r="S29" s="67"/>
      <c r="T29" s="67"/>
      <c r="U29" s="67"/>
      <c r="V29" s="28"/>
    </row>
    <row r="30" spans="1:22" customFormat="1" ht="16.5" x14ac:dyDescent="0.25">
      <c r="A30" s="166"/>
      <c r="B30" s="178"/>
      <c r="C30" s="178"/>
      <c r="D30" s="162" t="s">
        <v>34</v>
      </c>
      <c r="E30" s="162"/>
      <c r="F30" s="163"/>
      <c r="G30" s="450">
        <v>23.9</v>
      </c>
      <c r="H30" s="451"/>
      <c r="I30" s="443">
        <v>26.2</v>
      </c>
      <c r="J30" s="440"/>
      <c r="K30" s="443">
        <v>25.6</v>
      </c>
      <c r="L30" s="440"/>
      <c r="M30" s="443">
        <v>26</v>
      </c>
      <c r="N30" s="473"/>
      <c r="O30" s="443">
        <v>25.8</v>
      </c>
      <c r="P30" s="473"/>
      <c r="Q30" s="78"/>
      <c r="R30" s="78"/>
      <c r="S30" s="67"/>
      <c r="T30" s="67"/>
      <c r="U30" s="67"/>
      <c r="V30" s="28"/>
    </row>
    <row r="31" spans="1:22" customFormat="1" ht="15.75" thickBot="1" x14ac:dyDescent="0.3">
      <c r="A31" s="167"/>
      <c r="B31" s="181"/>
      <c r="C31" s="181"/>
      <c r="D31" s="164" t="s">
        <v>23</v>
      </c>
      <c r="E31" s="164"/>
      <c r="F31" s="165"/>
      <c r="G31" s="448">
        <v>41.1</v>
      </c>
      <c r="H31" s="449"/>
      <c r="I31" s="441">
        <v>30.7</v>
      </c>
      <c r="J31" s="442"/>
      <c r="K31" s="441">
        <v>38.5</v>
      </c>
      <c r="L31" s="442"/>
      <c r="M31" s="441">
        <v>54.4</v>
      </c>
      <c r="N31" s="480"/>
      <c r="O31" s="441">
        <v>63.9</v>
      </c>
      <c r="P31" s="480"/>
      <c r="Q31" s="78"/>
      <c r="R31" s="78"/>
      <c r="S31" s="67"/>
      <c r="T31" s="67"/>
      <c r="U31" s="67"/>
      <c r="V31" s="28"/>
    </row>
    <row r="32" spans="1:22" s="39" customFormat="1" ht="19.5" customHeight="1" thickTop="1" thickBot="1" x14ac:dyDescent="0.3">
      <c r="A32" s="466" t="s">
        <v>35</v>
      </c>
      <c r="B32" s="467"/>
      <c r="C32" s="467"/>
      <c r="D32" s="467"/>
      <c r="E32" s="467"/>
      <c r="F32" s="467"/>
      <c r="G32" s="153"/>
      <c r="H32" s="154"/>
      <c r="I32" s="154"/>
      <c r="J32" s="154"/>
      <c r="K32" s="154"/>
      <c r="L32" s="154"/>
      <c r="M32" s="155"/>
      <c r="N32" s="155"/>
      <c r="O32" s="155"/>
      <c r="P32" s="155"/>
      <c r="Q32" s="176"/>
      <c r="R32" s="177"/>
    </row>
    <row r="33" spans="1:22" s="39" customFormat="1" ht="15" thickTop="1" x14ac:dyDescent="0.2">
      <c r="A33" s="454" t="s">
        <v>13</v>
      </c>
      <c r="B33" s="455"/>
      <c r="C33" s="455"/>
      <c r="D33" s="456"/>
      <c r="E33" s="463" t="s">
        <v>42</v>
      </c>
      <c r="F33" s="463" t="s">
        <v>10</v>
      </c>
      <c r="G33" s="435" t="s">
        <v>11</v>
      </c>
      <c r="H33" s="436"/>
      <c r="I33" s="435" t="s">
        <v>11</v>
      </c>
      <c r="J33" s="436"/>
      <c r="K33" s="435" t="s">
        <v>11</v>
      </c>
      <c r="L33" s="436"/>
      <c r="M33" s="435" t="s">
        <v>11</v>
      </c>
      <c r="N33" s="436"/>
      <c r="O33" s="435" t="s">
        <v>11</v>
      </c>
      <c r="P33" s="436"/>
      <c r="Q33" s="474" t="s">
        <v>12</v>
      </c>
      <c r="R33" s="475"/>
    </row>
    <row r="34" spans="1:22" s="39" customFormat="1" ht="14.25" x14ac:dyDescent="0.2">
      <c r="A34" s="457"/>
      <c r="B34" s="458"/>
      <c r="C34" s="458"/>
      <c r="D34" s="459"/>
      <c r="E34" s="464"/>
      <c r="F34" s="464"/>
      <c r="G34" s="44" t="s">
        <v>45</v>
      </c>
      <c r="H34" s="45" t="s">
        <v>49</v>
      </c>
      <c r="I34" s="44" t="s">
        <v>45</v>
      </c>
      <c r="J34" s="45" t="s">
        <v>49</v>
      </c>
      <c r="K34" s="44" t="s">
        <v>45</v>
      </c>
      <c r="L34" s="45" t="s">
        <v>49</v>
      </c>
      <c r="M34" s="44" t="s">
        <v>45</v>
      </c>
      <c r="N34" s="45" t="s">
        <v>49</v>
      </c>
      <c r="O34" s="44" t="s">
        <v>45</v>
      </c>
      <c r="P34" s="45" t="s">
        <v>49</v>
      </c>
      <c r="Q34" s="476" t="s">
        <v>49</v>
      </c>
      <c r="R34" s="477"/>
    </row>
    <row r="35" spans="1:22" s="39" customFormat="1" ht="15" customHeight="1" x14ac:dyDescent="0.2">
      <c r="A35" s="460"/>
      <c r="B35" s="461"/>
      <c r="C35" s="461"/>
      <c r="D35" s="462"/>
      <c r="E35" s="465"/>
      <c r="F35" s="465"/>
      <c r="G35" s="47" t="s">
        <v>50</v>
      </c>
      <c r="H35" s="48" t="s">
        <v>105</v>
      </c>
      <c r="I35" s="47" t="s">
        <v>50</v>
      </c>
      <c r="J35" s="48" t="s">
        <v>105</v>
      </c>
      <c r="K35" s="47" t="s">
        <v>50</v>
      </c>
      <c r="L35" s="48" t="s">
        <v>105</v>
      </c>
      <c r="M35" s="47" t="s">
        <v>50</v>
      </c>
      <c r="N35" s="48" t="s">
        <v>105</v>
      </c>
      <c r="O35" s="47" t="s">
        <v>50</v>
      </c>
      <c r="P35" s="48" t="s">
        <v>105</v>
      </c>
      <c r="Q35" s="478" t="s">
        <v>105</v>
      </c>
      <c r="R35" s="479"/>
    </row>
    <row r="36" spans="1:22" s="39" customFormat="1" ht="14.25" x14ac:dyDescent="0.2">
      <c r="A36" s="359"/>
      <c r="B36" s="360" t="s">
        <v>14</v>
      </c>
      <c r="C36" s="361"/>
      <c r="D36" s="362" t="s">
        <v>6</v>
      </c>
      <c r="E36" s="481" t="s">
        <v>43</v>
      </c>
      <c r="F36" s="209" t="s">
        <v>36</v>
      </c>
      <c r="G36" s="30">
        <v>164.22</v>
      </c>
      <c r="H36" s="76">
        <f t="shared" ref="H36:H45" si="0">G36/$F$25</f>
        <v>164.22</v>
      </c>
      <c r="I36" s="30">
        <v>169.02</v>
      </c>
      <c r="J36" s="76">
        <f>I36/$F$25</f>
        <v>169.02</v>
      </c>
      <c r="K36" s="30">
        <v>165.15</v>
      </c>
      <c r="L36" s="76">
        <f>K36/$F$25</f>
        <v>165.15</v>
      </c>
      <c r="M36" s="30">
        <v>165.56</v>
      </c>
      <c r="N36" s="76">
        <f>M36/$F$25</f>
        <v>165.56</v>
      </c>
      <c r="O36" s="30">
        <v>164.79</v>
      </c>
      <c r="P36" s="76">
        <f>O36/$F$25</f>
        <v>164.79</v>
      </c>
      <c r="Q36" s="52" t="s">
        <v>52</v>
      </c>
      <c r="R36" s="53" t="s">
        <v>51</v>
      </c>
    </row>
    <row r="37" spans="1:22" s="39" customFormat="1" ht="21" x14ac:dyDescent="0.2">
      <c r="A37" s="54"/>
      <c r="B37" s="50"/>
      <c r="C37" s="358"/>
      <c r="D37" s="51" t="s">
        <v>6</v>
      </c>
      <c r="E37" s="468"/>
      <c r="F37" s="245" t="s">
        <v>390</v>
      </c>
      <c r="G37" s="30">
        <v>96.27</v>
      </c>
      <c r="H37" s="76">
        <f t="shared" ref="H37:H38" si="1">G37/$F$25</f>
        <v>96.27</v>
      </c>
      <c r="I37" s="30">
        <v>70.33</v>
      </c>
      <c r="J37" s="76">
        <f t="shared" ref="J37:J45" si="2">I37/$F$25</f>
        <v>70.33</v>
      </c>
      <c r="K37" s="30">
        <v>96.94</v>
      </c>
      <c r="L37" s="76">
        <f t="shared" ref="L37:L38" si="3">K37/$F$25</f>
        <v>96.94</v>
      </c>
      <c r="M37" s="30">
        <v>97.06</v>
      </c>
      <c r="N37" s="76">
        <f t="shared" ref="N37:N38" si="4">M37/$F$25</f>
        <v>97.06</v>
      </c>
      <c r="O37" s="30">
        <v>96.44</v>
      </c>
      <c r="P37" s="76">
        <f t="shared" ref="P37:P45" si="5">O37/$F$25</f>
        <v>96.44</v>
      </c>
      <c r="Q37" s="52" t="s">
        <v>52</v>
      </c>
      <c r="R37" s="53" t="s">
        <v>51</v>
      </c>
    </row>
    <row r="38" spans="1:22" s="39" customFormat="1" ht="21" x14ac:dyDescent="0.2">
      <c r="A38" s="49"/>
      <c r="B38" s="50"/>
      <c r="C38" s="358"/>
      <c r="D38" s="51" t="s">
        <v>6</v>
      </c>
      <c r="E38" s="468"/>
      <c r="F38" s="245" t="s">
        <v>391</v>
      </c>
      <c r="G38" s="30">
        <v>96.27</v>
      </c>
      <c r="H38" s="76">
        <f t="shared" si="1"/>
        <v>96.27</v>
      </c>
      <c r="I38" s="30">
        <v>70.319999999999993</v>
      </c>
      <c r="J38" s="76">
        <f t="shared" si="2"/>
        <v>70.319999999999993</v>
      </c>
      <c r="K38" s="30">
        <v>96.94</v>
      </c>
      <c r="L38" s="76">
        <f t="shared" si="3"/>
        <v>96.94</v>
      </c>
      <c r="M38" s="30">
        <v>97.07</v>
      </c>
      <c r="N38" s="76">
        <f t="shared" si="4"/>
        <v>97.07</v>
      </c>
      <c r="O38" s="30">
        <v>96.45</v>
      </c>
      <c r="P38" s="76">
        <f t="shared" si="5"/>
        <v>96.45</v>
      </c>
      <c r="Q38" s="52" t="s">
        <v>52</v>
      </c>
      <c r="R38" s="53" t="s">
        <v>51</v>
      </c>
    </row>
    <row r="39" spans="1:22" s="39" customFormat="1" ht="21" x14ac:dyDescent="0.2">
      <c r="A39" s="54"/>
      <c r="B39" s="50"/>
      <c r="C39" s="50"/>
      <c r="D39" s="51" t="s">
        <v>6</v>
      </c>
      <c r="E39" s="468"/>
      <c r="F39" s="245" t="s">
        <v>388</v>
      </c>
      <c r="G39" s="30">
        <v>94.94</v>
      </c>
      <c r="H39" s="76">
        <f t="shared" si="0"/>
        <v>94.94</v>
      </c>
      <c r="I39" s="30">
        <v>71.58</v>
      </c>
      <c r="J39" s="76">
        <f t="shared" si="2"/>
        <v>71.58</v>
      </c>
      <c r="K39" s="30">
        <v>95.57</v>
      </c>
      <c r="L39" s="76">
        <f t="shared" ref="L39" si="6">K39/$F$25</f>
        <v>95.57</v>
      </c>
      <c r="M39" s="30">
        <v>95.7</v>
      </c>
      <c r="N39" s="76">
        <f t="shared" ref="N39" si="7">M39/$F$25</f>
        <v>95.7</v>
      </c>
      <c r="O39" s="30">
        <v>95.09</v>
      </c>
      <c r="P39" s="76">
        <f t="shared" si="5"/>
        <v>95.09</v>
      </c>
      <c r="Q39" s="52" t="s">
        <v>52</v>
      </c>
      <c r="R39" s="53" t="s">
        <v>51</v>
      </c>
      <c r="S39" s="413"/>
    </row>
    <row r="40" spans="1:22" s="39" customFormat="1" ht="21" x14ac:dyDescent="0.2">
      <c r="A40" s="49"/>
      <c r="B40" s="50"/>
      <c r="C40" s="50"/>
      <c r="D40" s="51" t="s">
        <v>6</v>
      </c>
      <c r="E40" s="468"/>
      <c r="F40" s="245" t="s">
        <v>389</v>
      </c>
      <c r="G40" s="30">
        <v>94.95</v>
      </c>
      <c r="H40" s="76">
        <f t="shared" si="0"/>
        <v>94.95</v>
      </c>
      <c r="I40" s="30">
        <v>71.61</v>
      </c>
      <c r="J40" s="76">
        <f t="shared" si="2"/>
        <v>71.61</v>
      </c>
      <c r="K40" s="30">
        <v>95.57</v>
      </c>
      <c r="L40" s="76">
        <f t="shared" ref="L40" si="8">K40/$F$25</f>
        <v>95.57</v>
      </c>
      <c r="M40" s="30">
        <v>95.71</v>
      </c>
      <c r="N40" s="76">
        <f t="shared" ref="N40" si="9">M40/$F$25</f>
        <v>95.71</v>
      </c>
      <c r="O40" s="30">
        <v>95.1</v>
      </c>
      <c r="P40" s="76">
        <f t="shared" si="5"/>
        <v>95.1</v>
      </c>
      <c r="Q40" s="52" t="s">
        <v>52</v>
      </c>
      <c r="R40" s="53" t="s">
        <v>51</v>
      </c>
      <c r="S40" s="413"/>
    </row>
    <row r="41" spans="1:22" s="39" customFormat="1" ht="21" x14ac:dyDescent="0.2">
      <c r="A41" s="49"/>
      <c r="B41" s="50"/>
      <c r="C41" s="50"/>
      <c r="D41" s="51" t="s">
        <v>6</v>
      </c>
      <c r="E41" s="468"/>
      <c r="F41" s="209" t="s">
        <v>38</v>
      </c>
      <c r="G41" s="30">
        <v>94.84</v>
      </c>
      <c r="H41" s="76">
        <f t="shared" ref="H41" si="10">G41/$F$25</f>
        <v>94.84</v>
      </c>
      <c r="I41" s="30">
        <v>71.73</v>
      </c>
      <c r="J41" s="76">
        <f t="shared" si="2"/>
        <v>71.73</v>
      </c>
      <c r="K41" s="30">
        <v>95.44</v>
      </c>
      <c r="L41" s="76">
        <f t="shared" ref="L41" si="11">K41/$F$25</f>
        <v>95.44</v>
      </c>
      <c r="M41" s="30">
        <v>95.53</v>
      </c>
      <c r="N41" s="76">
        <f t="shared" ref="N41" si="12">M41/$F$25</f>
        <v>95.53</v>
      </c>
      <c r="O41" s="30">
        <v>95.01</v>
      </c>
      <c r="P41" s="76">
        <f t="shared" si="5"/>
        <v>95.01</v>
      </c>
      <c r="Q41" s="52" t="s">
        <v>52</v>
      </c>
      <c r="R41" s="53" t="s">
        <v>51</v>
      </c>
    </row>
    <row r="42" spans="1:22" s="39" customFormat="1" ht="21" x14ac:dyDescent="0.2">
      <c r="A42" s="49"/>
      <c r="B42" s="50"/>
      <c r="C42" s="50"/>
      <c r="D42" s="51" t="s">
        <v>6</v>
      </c>
      <c r="E42" s="469"/>
      <c r="F42" s="209" t="s">
        <v>39</v>
      </c>
      <c r="G42" s="30">
        <v>94.85</v>
      </c>
      <c r="H42" s="76">
        <f t="shared" ref="H42" si="13">G42/$F$25</f>
        <v>94.85</v>
      </c>
      <c r="I42" s="30">
        <v>71.73</v>
      </c>
      <c r="J42" s="76">
        <f t="shared" si="2"/>
        <v>71.73</v>
      </c>
      <c r="K42" s="30">
        <v>95.47</v>
      </c>
      <c r="L42" s="76">
        <f t="shared" ref="L42" si="14">K42/$F$25</f>
        <v>95.47</v>
      </c>
      <c r="M42" s="30">
        <v>95.56</v>
      </c>
      <c r="N42" s="76">
        <f t="shared" ref="N42" si="15">M42/$F$25</f>
        <v>95.56</v>
      </c>
      <c r="O42" s="30">
        <v>95.01</v>
      </c>
      <c r="P42" s="76">
        <f t="shared" si="5"/>
        <v>95.01</v>
      </c>
      <c r="Q42" s="52" t="s">
        <v>52</v>
      </c>
      <c r="R42" s="53" t="s">
        <v>51</v>
      </c>
    </row>
    <row r="43" spans="1:22" ht="21" x14ac:dyDescent="0.2">
      <c r="A43" s="49"/>
      <c r="B43" s="50"/>
      <c r="C43" s="50"/>
      <c r="D43" s="51" t="s">
        <v>6</v>
      </c>
      <c r="E43" s="482" t="s">
        <v>44</v>
      </c>
      <c r="F43" s="245" t="s">
        <v>40</v>
      </c>
      <c r="G43" s="30">
        <v>94.78</v>
      </c>
      <c r="H43" s="76">
        <f t="shared" si="0"/>
        <v>94.78</v>
      </c>
      <c r="I43" s="30">
        <v>71.790000000000006</v>
      </c>
      <c r="J43" s="76">
        <f t="shared" si="2"/>
        <v>71.790000000000006</v>
      </c>
      <c r="K43" s="30">
        <v>95.4</v>
      </c>
      <c r="L43" s="76">
        <f t="shared" ref="L43" si="16">K43/$F$25</f>
        <v>95.4</v>
      </c>
      <c r="M43" s="30">
        <v>95.51</v>
      </c>
      <c r="N43" s="76">
        <f t="shared" ref="N43" si="17">M43/$F$25</f>
        <v>95.51</v>
      </c>
      <c r="O43" s="30">
        <v>94.94</v>
      </c>
      <c r="P43" s="76">
        <f t="shared" si="5"/>
        <v>94.94</v>
      </c>
      <c r="Q43" s="52" t="s">
        <v>52</v>
      </c>
      <c r="R43" s="53" t="s">
        <v>51</v>
      </c>
    </row>
    <row r="44" spans="1:22" ht="21" x14ac:dyDescent="0.2">
      <c r="A44" s="49"/>
      <c r="B44" s="50"/>
      <c r="C44" s="50"/>
      <c r="D44" s="51" t="s">
        <v>6</v>
      </c>
      <c r="E44" s="481"/>
      <c r="F44" s="245" t="s">
        <v>41</v>
      </c>
      <c r="G44" s="55">
        <v>94.78</v>
      </c>
      <c r="H44" s="76">
        <f t="shared" si="0"/>
        <v>94.78</v>
      </c>
      <c r="I44" s="55">
        <v>71.8</v>
      </c>
      <c r="J44" s="76">
        <f t="shared" si="2"/>
        <v>71.8</v>
      </c>
      <c r="K44" s="55">
        <v>95.4</v>
      </c>
      <c r="L44" s="76">
        <f t="shared" ref="L44" si="18">K44/$F$25</f>
        <v>95.4</v>
      </c>
      <c r="M44" s="55">
        <v>95.52</v>
      </c>
      <c r="N44" s="76">
        <f t="shared" ref="N44" si="19">M44/$F$25</f>
        <v>95.52</v>
      </c>
      <c r="O44" s="55">
        <v>94.94</v>
      </c>
      <c r="P44" s="76">
        <f t="shared" si="5"/>
        <v>94.94</v>
      </c>
      <c r="Q44" s="52" t="s">
        <v>52</v>
      </c>
      <c r="R44" s="53" t="s">
        <v>51</v>
      </c>
    </row>
    <row r="45" spans="1:22" ht="13.5" customHeight="1" thickBot="1" x14ac:dyDescent="0.25">
      <c r="A45" s="363"/>
      <c r="B45" s="364" t="s">
        <v>46</v>
      </c>
      <c r="C45" s="365"/>
      <c r="D45" s="366" t="s">
        <v>47</v>
      </c>
      <c r="E45" s="483"/>
      <c r="F45" s="210" t="s">
        <v>37</v>
      </c>
      <c r="G45" s="251">
        <v>0.15</v>
      </c>
      <c r="H45" s="248">
        <f t="shared" si="0"/>
        <v>0.15</v>
      </c>
      <c r="I45" s="251">
        <v>0</v>
      </c>
      <c r="J45" s="248">
        <f t="shared" si="2"/>
        <v>0</v>
      </c>
      <c r="K45" s="251">
        <v>0.06</v>
      </c>
      <c r="L45" s="248">
        <f t="shared" ref="L45" si="20">K45/$F$25</f>
        <v>0.06</v>
      </c>
      <c r="M45" s="251">
        <v>0</v>
      </c>
      <c r="N45" s="248">
        <f t="shared" ref="N45" si="21">M45/$F$25</f>
        <v>0</v>
      </c>
      <c r="O45" s="251">
        <v>0.02</v>
      </c>
      <c r="P45" s="248">
        <f t="shared" si="5"/>
        <v>0.02</v>
      </c>
      <c r="Q45" s="249" t="s">
        <v>52</v>
      </c>
      <c r="R45" s="250" t="s">
        <v>51</v>
      </c>
    </row>
    <row r="46" spans="1:22" s="36" customFormat="1" ht="16.5" customHeight="1" thickTop="1" thickBot="1" x14ac:dyDescent="0.25">
      <c r="A46" s="59"/>
      <c r="B46" s="60"/>
      <c r="C46" s="60"/>
      <c r="D46" s="60"/>
      <c r="E46" s="46"/>
      <c r="F46" s="46"/>
      <c r="G46" s="61"/>
      <c r="H46" s="61"/>
      <c r="I46" s="62"/>
      <c r="J46" s="352"/>
      <c r="K46" s="62"/>
      <c r="L46" s="46"/>
      <c r="M46" s="94"/>
      <c r="N46" s="94"/>
      <c r="O46" s="94"/>
      <c r="P46" s="94"/>
    </row>
    <row r="47" spans="1:22" customFormat="1" ht="16.5" thickTop="1" thickBot="1" x14ac:dyDescent="0.3">
      <c r="A47" s="182"/>
      <c r="B47" s="183"/>
      <c r="C47" s="183"/>
      <c r="D47" s="156" t="s">
        <v>107</v>
      </c>
      <c r="E47" s="156"/>
      <c r="F47" s="157"/>
      <c r="G47" s="437" t="s">
        <v>462</v>
      </c>
      <c r="H47" s="438"/>
      <c r="I47" s="437" t="s">
        <v>491</v>
      </c>
      <c r="J47" s="438"/>
      <c r="K47" s="437" t="s">
        <v>135</v>
      </c>
      <c r="L47" s="438"/>
      <c r="M47" s="437" t="s">
        <v>136</v>
      </c>
      <c r="N47" s="471"/>
      <c r="O47" s="437" t="s">
        <v>497</v>
      </c>
      <c r="P47" s="471"/>
      <c r="Q47" s="78"/>
      <c r="R47" s="78"/>
      <c r="S47" s="67"/>
      <c r="T47" s="67"/>
      <c r="U47" s="67"/>
      <c r="V47" s="28"/>
    </row>
    <row r="48" spans="1:22" customFormat="1" ht="15" x14ac:dyDescent="0.25">
      <c r="A48" s="168"/>
      <c r="B48" s="179"/>
      <c r="C48" s="179"/>
      <c r="D48" s="158" t="s">
        <v>21</v>
      </c>
      <c r="E48" s="158"/>
      <c r="F48" s="159"/>
      <c r="G48" s="472">
        <v>41103</v>
      </c>
      <c r="H48" s="451"/>
      <c r="I48" s="439">
        <v>41113</v>
      </c>
      <c r="J48" s="440"/>
      <c r="K48" s="439">
        <v>41120</v>
      </c>
      <c r="L48" s="440"/>
      <c r="M48" s="439">
        <v>41123</v>
      </c>
      <c r="N48" s="473"/>
      <c r="O48" s="439">
        <v>41144</v>
      </c>
      <c r="P48" s="473"/>
      <c r="Q48" s="78"/>
      <c r="R48" s="78"/>
      <c r="S48" s="67"/>
      <c r="T48" s="67"/>
      <c r="U48" s="67"/>
      <c r="V48" s="28"/>
    </row>
    <row r="49" spans="1:22" customFormat="1" ht="15.75" thickBot="1" x14ac:dyDescent="0.3">
      <c r="A49" s="170"/>
      <c r="B49" s="180"/>
      <c r="C49" s="180"/>
      <c r="D49" s="160" t="s">
        <v>22</v>
      </c>
      <c r="E49" s="160"/>
      <c r="F49" s="161"/>
      <c r="G49" s="448" t="s">
        <v>444</v>
      </c>
      <c r="H49" s="449"/>
      <c r="I49" s="441" t="s">
        <v>453</v>
      </c>
      <c r="J49" s="442"/>
      <c r="K49" s="441" t="s">
        <v>444</v>
      </c>
      <c r="L49" s="442"/>
      <c r="M49" s="441" t="s">
        <v>444</v>
      </c>
      <c r="N49" s="480"/>
      <c r="O49" s="441" t="s">
        <v>444</v>
      </c>
      <c r="P49" s="480"/>
      <c r="Q49" s="78"/>
      <c r="R49" s="78"/>
      <c r="S49" s="67"/>
      <c r="T49" s="67"/>
      <c r="U49" s="67"/>
      <c r="V49" s="28"/>
    </row>
    <row r="50" spans="1:22" customFormat="1" ht="16.5" x14ac:dyDescent="0.25">
      <c r="A50" s="166"/>
      <c r="B50" s="178"/>
      <c r="C50" s="178"/>
      <c r="D50" s="162" t="s">
        <v>34</v>
      </c>
      <c r="E50" s="162"/>
      <c r="F50" s="163"/>
      <c r="G50" s="450">
        <v>23.9</v>
      </c>
      <c r="H50" s="451"/>
      <c r="I50" s="443">
        <v>26.2</v>
      </c>
      <c r="J50" s="440"/>
      <c r="K50" s="443">
        <v>28.9</v>
      </c>
      <c r="L50" s="440"/>
      <c r="M50" s="443">
        <v>26</v>
      </c>
      <c r="N50" s="473"/>
      <c r="O50" s="443">
        <v>25.8</v>
      </c>
      <c r="P50" s="473"/>
      <c r="Q50" s="78"/>
      <c r="R50" s="78"/>
      <c r="S50" s="67"/>
      <c r="T50" s="67"/>
      <c r="U50" s="67"/>
      <c r="V50" s="28"/>
    </row>
    <row r="51" spans="1:22" customFormat="1" ht="15.75" thickBot="1" x14ac:dyDescent="0.3">
      <c r="A51" s="167"/>
      <c r="B51" s="181"/>
      <c r="C51" s="181"/>
      <c r="D51" s="164" t="s">
        <v>23</v>
      </c>
      <c r="E51" s="164"/>
      <c r="F51" s="165"/>
      <c r="G51" s="448">
        <v>41.1</v>
      </c>
      <c r="H51" s="449"/>
      <c r="I51" s="441">
        <v>30.7</v>
      </c>
      <c r="J51" s="442"/>
      <c r="K51" s="441">
        <v>29</v>
      </c>
      <c r="L51" s="442"/>
      <c r="M51" s="441">
        <v>54</v>
      </c>
      <c r="N51" s="480"/>
      <c r="O51" s="441">
        <v>63.9</v>
      </c>
      <c r="P51" s="480"/>
      <c r="Q51" s="78"/>
      <c r="R51" s="78"/>
      <c r="S51" s="67"/>
      <c r="T51" s="67"/>
      <c r="U51" s="67"/>
      <c r="V51" s="28"/>
    </row>
    <row r="52" spans="1:22" s="39" customFormat="1" ht="20.25" customHeight="1" thickTop="1" thickBot="1" x14ac:dyDescent="0.3">
      <c r="A52" s="466" t="s">
        <v>53</v>
      </c>
      <c r="B52" s="467"/>
      <c r="C52" s="467"/>
      <c r="D52" s="467"/>
      <c r="E52" s="467"/>
      <c r="F52" s="467"/>
      <c r="G52" s="153"/>
      <c r="H52" s="154"/>
      <c r="I52" s="154"/>
      <c r="J52" s="154"/>
      <c r="K52" s="154"/>
      <c r="L52" s="154"/>
      <c r="M52" s="155"/>
      <c r="N52" s="155"/>
      <c r="O52" s="155"/>
      <c r="P52" s="155"/>
      <c r="Q52" s="176"/>
      <c r="R52" s="177"/>
    </row>
    <row r="53" spans="1:22" s="39" customFormat="1" ht="15" thickTop="1" x14ac:dyDescent="0.2">
      <c r="A53" s="454" t="s">
        <v>13</v>
      </c>
      <c r="B53" s="455"/>
      <c r="C53" s="455"/>
      <c r="D53" s="456"/>
      <c r="E53" s="463" t="s">
        <v>42</v>
      </c>
      <c r="F53" s="463" t="s">
        <v>10</v>
      </c>
      <c r="G53" s="435" t="s">
        <v>11</v>
      </c>
      <c r="H53" s="436"/>
      <c r="I53" s="435" t="s">
        <v>11</v>
      </c>
      <c r="J53" s="436"/>
      <c r="K53" s="435" t="s">
        <v>11</v>
      </c>
      <c r="L53" s="436"/>
      <c r="M53" s="435" t="s">
        <v>11</v>
      </c>
      <c r="N53" s="436"/>
      <c r="O53" s="435" t="s">
        <v>11</v>
      </c>
      <c r="P53" s="436"/>
      <c r="Q53" s="474" t="s">
        <v>12</v>
      </c>
      <c r="R53" s="475"/>
    </row>
    <row r="54" spans="1:22" s="39" customFormat="1" ht="14.25" x14ac:dyDescent="0.2">
      <c r="A54" s="457"/>
      <c r="B54" s="458"/>
      <c r="C54" s="458"/>
      <c r="D54" s="459"/>
      <c r="E54" s="464"/>
      <c r="F54" s="464"/>
      <c r="G54" s="44" t="s">
        <v>45</v>
      </c>
      <c r="H54" s="45" t="s">
        <v>49</v>
      </c>
      <c r="I54" s="44" t="s">
        <v>45</v>
      </c>
      <c r="J54" s="45" t="s">
        <v>49</v>
      </c>
      <c r="K54" s="44" t="s">
        <v>45</v>
      </c>
      <c r="L54" s="45" t="s">
        <v>49</v>
      </c>
      <c r="M54" s="44" t="s">
        <v>45</v>
      </c>
      <c r="N54" s="45" t="s">
        <v>49</v>
      </c>
      <c r="O54" s="44" t="s">
        <v>45</v>
      </c>
      <c r="P54" s="45" t="s">
        <v>49</v>
      </c>
      <c r="Q54" s="476" t="s">
        <v>49</v>
      </c>
      <c r="R54" s="477"/>
    </row>
    <row r="55" spans="1:22" s="39" customFormat="1" ht="15" customHeight="1" x14ac:dyDescent="0.2">
      <c r="A55" s="460"/>
      <c r="B55" s="461"/>
      <c r="C55" s="461"/>
      <c r="D55" s="462"/>
      <c r="E55" s="465"/>
      <c r="F55" s="465"/>
      <c r="G55" s="47" t="s">
        <v>50</v>
      </c>
      <c r="H55" s="48" t="s">
        <v>105</v>
      </c>
      <c r="I55" s="47" t="s">
        <v>50</v>
      </c>
      <c r="J55" s="48" t="s">
        <v>105</v>
      </c>
      <c r="K55" s="47" t="s">
        <v>50</v>
      </c>
      <c r="L55" s="48" t="s">
        <v>105</v>
      </c>
      <c r="M55" s="47" t="s">
        <v>50</v>
      </c>
      <c r="N55" s="48" t="s">
        <v>105</v>
      </c>
      <c r="O55" s="47" t="s">
        <v>50</v>
      </c>
      <c r="P55" s="48" t="s">
        <v>105</v>
      </c>
      <c r="Q55" s="478" t="s">
        <v>105</v>
      </c>
      <c r="R55" s="479"/>
    </row>
    <row r="56" spans="1:22" s="39" customFormat="1" ht="14.25" customHeight="1" x14ac:dyDescent="0.2">
      <c r="A56" s="359"/>
      <c r="B56" s="360" t="s">
        <v>14</v>
      </c>
      <c r="C56" s="361"/>
      <c r="D56" s="362" t="s">
        <v>6</v>
      </c>
      <c r="E56" s="481" t="s">
        <v>43</v>
      </c>
      <c r="F56" s="245" t="s">
        <v>223</v>
      </c>
      <c r="G56" s="30">
        <v>164.38</v>
      </c>
      <c r="H56" s="76">
        <f>G56/$F$25</f>
        <v>164.38</v>
      </c>
      <c r="I56" s="30">
        <v>168.35</v>
      </c>
      <c r="J56" s="76">
        <f>I56/$F$25</f>
        <v>168.35</v>
      </c>
      <c r="K56" s="30">
        <v>162.88</v>
      </c>
      <c r="L56" s="76">
        <f>K56/$F$25</f>
        <v>162.88</v>
      </c>
      <c r="M56" s="30">
        <v>163.28</v>
      </c>
      <c r="N56" s="76">
        <f>M56/$F$25</f>
        <v>163.28</v>
      </c>
      <c r="O56" s="30">
        <v>164.51</v>
      </c>
      <c r="P56" s="76">
        <f>O56/$F$25</f>
        <v>164.51</v>
      </c>
      <c r="Q56" s="52" t="s">
        <v>52</v>
      </c>
      <c r="R56" s="53" t="s">
        <v>51</v>
      </c>
    </row>
    <row r="57" spans="1:22" s="39" customFormat="1" ht="21" x14ac:dyDescent="0.2">
      <c r="A57" s="49"/>
      <c r="B57" s="50"/>
      <c r="C57" s="50"/>
      <c r="D57" s="51" t="s">
        <v>6</v>
      </c>
      <c r="E57" s="468"/>
      <c r="F57" s="245" t="s">
        <v>394</v>
      </c>
      <c r="G57" s="30" t="s">
        <v>445</v>
      </c>
      <c r="H57" s="76" t="e">
        <f>G57/$F$25</f>
        <v>#VALUE!</v>
      </c>
      <c r="I57" s="30" t="s">
        <v>445</v>
      </c>
      <c r="J57" s="76" t="e">
        <f>I57/$F$25</f>
        <v>#VALUE!</v>
      </c>
      <c r="K57" s="30" t="s">
        <v>445</v>
      </c>
      <c r="L57" s="76" t="e">
        <f>K57/$F$25</f>
        <v>#VALUE!</v>
      </c>
      <c r="M57" s="30" t="s">
        <v>445</v>
      </c>
      <c r="N57" s="76" t="e">
        <f>M57/$F$25</f>
        <v>#VALUE!</v>
      </c>
      <c r="O57" s="30" t="s">
        <v>445</v>
      </c>
      <c r="P57" s="76" t="e">
        <f>O57/$F$25</f>
        <v>#VALUE!</v>
      </c>
      <c r="Q57" s="52" t="s">
        <v>52</v>
      </c>
      <c r="R57" s="53" t="s">
        <v>51</v>
      </c>
    </row>
    <row r="58" spans="1:22" s="39" customFormat="1" ht="21" x14ac:dyDescent="0.2">
      <c r="A58" s="49"/>
      <c r="B58" s="50"/>
      <c r="C58" s="50"/>
      <c r="D58" s="51" t="s">
        <v>6</v>
      </c>
      <c r="E58" s="468"/>
      <c r="F58" s="245" t="s">
        <v>395</v>
      </c>
      <c r="G58" s="30" t="s">
        <v>445</v>
      </c>
      <c r="H58" s="76" t="e">
        <f>G58/$F$25</f>
        <v>#VALUE!</v>
      </c>
      <c r="I58" s="30" t="s">
        <v>445</v>
      </c>
      <c r="J58" s="76" t="e">
        <f>I58/$F$25</f>
        <v>#VALUE!</v>
      </c>
      <c r="K58" s="30" t="s">
        <v>445</v>
      </c>
      <c r="L58" s="76" t="e">
        <f>K58/$F$25</f>
        <v>#VALUE!</v>
      </c>
      <c r="M58" s="30" t="s">
        <v>445</v>
      </c>
      <c r="N58" s="76" t="e">
        <f>M58/$F$25</f>
        <v>#VALUE!</v>
      </c>
      <c r="O58" s="30" t="s">
        <v>445</v>
      </c>
      <c r="P58" s="76" t="e">
        <f>O58/$F$25</f>
        <v>#VALUE!</v>
      </c>
      <c r="Q58" s="52" t="s">
        <v>52</v>
      </c>
      <c r="R58" s="53" t="s">
        <v>51</v>
      </c>
    </row>
    <row r="59" spans="1:22" s="39" customFormat="1" ht="21" x14ac:dyDescent="0.2">
      <c r="A59" s="49"/>
      <c r="B59" s="50"/>
      <c r="C59" s="50"/>
      <c r="D59" s="51" t="s">
        <v>6</v>
      </c>
      <c r="E59" s="468"/>
      <c r="F59" s="245" t="s">
        <v>392</v>
      </c>
      <c r="G59" s="30" t="s">
        <v>445</v>
      </c>
      <c r="H59" s="76" t="e">
        <f t="shared" ref="H59:H60" si="22">G59/$F$25</f>
        <v>#VALUE!</v>
      </c>
      <c r="I59" s="30" t="s">
        <v>445</v>
      </c>
      <c r="J59" s="76" t="e">
        <f t="shared" ref="J59:J64" si="23">I59/$F$25</f>
        <v>#VALUE!</v>
      </c>
      <c r="K59" s="30" t="s">
        <v>445</v>
      </c>
      <c r="L59" s="76" t="e">
        <f t="shared" ref="L59:L60" si="24">K59/$F$25</f>
        <v>#VALUE!</v>
      </c>
      <c r="M59" s="30" t="s">
        <v>445</v>
      </c>
      <c r="N59" s="76" t="e">
        <f t="shared" ref="N59:N60" si="25">M59/$F$25</f>
        <v>#VALUE!</v>
      </c>
      <c r="O59" s="30" t="s">
        <v>445</v>
      </c>
      <c r="P59" s="76" t="e">
        <f t="shared" ref="P59:P64" si="26">O59/$F$25</f>
        <v>#VALUE!</v>
      </c>
      <c r="Q59" s="52" t="s">
        <v>52</v>
      </c>
      <c r="R59" s="53" t="s">
        <v>51</v>
      </c>
    </row>
    <row r="60" spans="1:22" s="39" customFormat="1" ht="21" x14ac:dyDescent="0.2">
      <c r="A60" s="49"/>
      <c r="B60" s="50"/>
      <c r="C60" s="50"/>
      <c r="D60" s="51" t="s">
        <v>6</v>
      </c>
      <c r="E60" s="468"/>
      <c r="F60" s="245" t="s">
        <v>393</v>
      </c>
      <c r="G60" s="30" t="s">
        <v>445</v>
      </c>
      <c r="H60" s="76" t="e">
        <f t="shared" si="22"/>
        <v>#VALUE!</v>
      </c>
      <c r="I60" s="30" t="s">
        <v>445</v>
      </c>
      <c r="J60" s="76" t="e">
        <f t="shared" si="23"/>
        <v>#VALUE!</v>
      </c>
      <c r="K60" s="30" t="s">
        <v>445</v>
      </c>
      <c r="L60" s="76" t="e">
        <f t="shared" si="24"/>
        <v>#VALUE!</v>
      </c>
      <c r="M60" s="30" t="s">
        <v>445</v>
      </c>
      <c r="N60" s="76" t="e">
        <f t="shared" si="25"/>
        <v>#VALUE!</v>
      </c>
      <c r="O60" s="30" t="s">
        <v>445</v>
      </c>
      <c r="P60" s="76" t="e">
        <f t="shared" si="26"/>
        <v>#VALUE!</v>
      </c>
      <c r="Q60" s="52" t="s">
        <v>52</v>
      </c>
      <c r="R60" s="53" t="s">
        <v>51</v>
      </c>
    </row>
    <row r="61" spans="1:22" s="39" customFormat="1" ht="21" x14ac:dyDescent="0.2">
      <c r="A61" s="49"/>
      <c r="B61" s="50"/>
      <c r="C61" s="50"/>
      <c r="D61" s="51" t="s">
        <v>6</v>
      </c>
      <c r="E61" s="468"/>
      <c r="F61" s="245" t="s">
        <v>225</v>
      </c>
      <c r="G61" s="30">
        <v>94.85</v>
      </c>
      <c r="H61" s="76">
        <f t="shared" ref="H61:H64" si="27">G61/$F$25</f>
        <v>94.85</v>
      </c>
      <c r="I61" s="30">
        <v>71.599999999999994</v>
      </c>
      <c r="J61" s="76">
        <f t="shared" si="23"/>
        <v>71.599999999999994</v>
      </c>
      <c r="K61" s="30">
        <v>95.22</v>
      </c>
      <c r="L61" s="76">
        <f t="shared" ref="L61:L64" si="28">K61/$F$25</f>
        <v>95.22</v>
      </c>
      <c r="M61" s="30">
        <v>95.79</v>
      </c>
      <c r="N61" s="76">
        <f t="shared" ref="N61:N64" si="29">M61/$F$25</f>
        <v>95.79</v>
      </c>
      <c r="O61" s="30">
        <v>95.03</v>
      </c>
      <c r="P61" s="76">
        <f t="shared" si="26"/>
        <v>95.03</v>
      </c>
      <c r="Q61" s="52" t="s">
        <v>52</v>
      </c>
      <c r="R61" s="53" t="s">
        <v>51</v>
      </c>
    </row>
    <row r="62" spans="1:22" s="39" customFormat="1" ht="21" x14ac:dyDescent="0.2">
      <c r="A62" s="49"/>
      <c r="B62" s="50"/>
      <c r="C62" s="50"/>
      <c r="D62" s="51" t="s">
        <v>6</v>
      </c>
      <c r="E62" s="469"/>
      <c r="F62" s="245" t="s">
        <v>226</v>
      </c>
      <c r="G62" s="30">
        <v>94.85</v>
      </c>
      <c r="H62" s="76">
        <f t="shared" si="27"/>
        <v>94.85</v>
      </c>
      <c r="I62" s="30">
        <v>71.599999999999994</v>
      </c>
      <c r="J62" s="76">
        <f t="shared" si="23"/>
        <v>71.599999999999994</v>
      </c>
      <c r="K62" s="30">
        <v>95.28</v>
      </c>
      <c r="L62" s="76">
        <f t="shared" si="28"/>
        <v>95.28</v>
      </c>
      <c r="M62" s="30">
        <v>95.79</v>
      </c>
      <c r="N62" s="76">
        <f t="shared" si="29"/>
        <v>95.79</v>
      </c>
      <c r="O62" s="30">
        <v>95.03</v>
      </c>
      <c r="P62" s="76">
        <f t="shared" si="26"/>
        <v>95.03</v>
      </c>
      <c r="Q62" s="52" t="s">
        <v>52</v>
      </c>
      <c r="R62" s="53" t="s">
        <v>51</v>
      </c>
    </row>
    <row r="63" spans="1:22" ht="21" x14ac:dyDescent="0.2">
      <c r="A63" s="49"/>
      <c r="B63" s="50"/>
      <c r="C63" s="50"/>
      <c r="D63" s="51" t="s">
        <v>6</v>
      </c>
      <c r="E63" s="481" t="s">
        <v>44</v>
      </c>
      <c r="F63" s="245" t="s">
        <v>229</v>
      </c>
      <c r="G63" s="30">
        <v>94.81</v>
      </c>
      <c r="H63" s="76">
        <f t="shared" si="27"/>
        <v>94.81</v>
      </c>
      <c r="I63" s="30">
        <v>71.62</v>
      </c>
      <c r="J63" s="76">
        <f t="shared" si="23"/>
        <v>71.62</v>
      </c>
      <c r="K63" s="30">
        <v>95.18</v>
      </c>
      <c r="L63" s="76">
        <f t="shared" si="28"/>
        <v>95.18</v>
      </c>
      <c r="M63" s="30">
        <v>95.73</v>
      </c>
      <c r="N63" s="76">
        <f t="shared" si="29"/>
        <v>95.73</v>
      </c>
      <c r="O63" s="30">
        <v>94.96</v>
      </c>
      <c r="P63" s="76">
        <f t="shared" si="26"/>
        <v>94.96</v>
      </c>
      <c r="Q63" s="52" t="s">
        <v>52</v>
      </c>
      <c r="R63" s="53" t="s">
        <v>51</v>
      </c>
    </row>
    <row r="64" spans="1:22" ht="21" x14ac:dyDescent="0.2">
      <c r="A64" s="49"/>
      <c r="B64" s="50"/>
      <c r="C64" s="50"/>
      <c r="D64" s="51" t="s">
        <v>6</v>
      </c>
      <c r="E64" s="468"/>
      <c r="F64" s="245" t="s">
        <v>230</v>
      </c>
      <c r="G64" s="55">
        <v>94.8</v>
      </c>
      <c r="H64" s="76">
        <f t="shared" si="27"/>
        <v>94.8</v>
      </c>
      <c r="I64" s="55">
        <v>71.62</v>
      </c>
      <c r="J64" s="76">
        <f t="shared" si="23"/>
        <v>71.62</v>
      </c>
      <c r="K64" s="55">
        <v>95.18</v>
      </c>
      <c r="L64" s="76">
        <f t="shared" si="28"/>
        <v>95.18</v>
      </c>
      <c r="M64" s="55">
        <v>95.72</v>
      </c>
      <c r="N64" s="76">
        <f t="shared" si="29"/>
        <v>95.72</v>
      </c>
      <c r="O64" s="55">
        <v>94.96</v>
      </c>
      <c r="P64" s="76">
        <f t="shared" si="26"/>
        <v>94.96</v>
      </c>
      <c r="Q64" s="52" t="s">
        <v>52</v>
      </c>
      <c r="R64" s="53" t="s">
        <v>51</v>
      </c>
    </row>
    <row r="65" spans="1:22" ht="13.5" customHeight="1" thickBot="1" x14ac:dyDescent="0.25">
      <c r="A65" s="363"/>
      <c r="B65" s="364" t="s">
        <v>46</v>
      </c>
      <c r="C65" s="367"/>
      <c r="D65" s="366" t="s">
        <v>47</v>
      </c>
      <c r="E65" s="493"/>
      <c r="F65" s="247" t="s">
        <v>224</v>
      </c>
      <c r="G65" s="251">
        <v>0.01</v>
      </c>
      <c r="H65" s="248">
        <f>G65/$F$25</f>
        <v>0.01</v>
      </c>
      <c r="I65" s="251"/>
      <c r="J65" s="248">
        <f>I65/$F$25</f>
        <v>0</v>
      </c>
      <c r="K65" s="251">
        <v>0.33</v>
      </c>
      <c r="L65" s="248">
        <f>K65/$F$25</f>
        <v>0.33</v>
      </c>
      <c r="M65" s="251">
        <v>0.18</v>
      </c>
      <c r="N65" s="248">
        <f>M65/$F$25</f>
        <v>0.18</v>
      </c>
      <c r="O65" s="251">
        <v>0.02</v>
      </c>
      <c r="P65" s="248">
        <f>O65/$F$25</f>
        <v>0.02</v>
      </c>
      <c r="Q65" s="249" t="s">
        <v>52</v>
      </c>
      <c r="R65" s="250" t="s">
        <v>51</v>
      </c>
    </row>
    <row r="66" spans="1:22" s="94" customFormat="1" ht="18" customHeight="1" thickTop="1" thickBot="1" x14ac:dyDescent="0.3">
      <c r="A66" s="67"/>
      <c r="B66" s="67"/>
      <c r="C66" s="67"/>
      <c r="D66" s="145"/>
      <c r="E66" s="145"/>
      <c r="F66" s="75"/>
      <c r="G66" s="139"/>
      <c r="H66" s="140"/>
    </row>
    <row r="67" spans="1:22" customFormat="1" ht="16.5" thickTop="1" thickBot="1" x14ac:dyDescent="0.3">
      <c r="A67" s="182"/>
      <c r="B67" s="183"/>
      <c r="C67" s="183"/>
      <c r="D67" s="156" t="s">
        <v>107</v>
      </c>
      <c r="E67" s="156"/>
      <c r="F67" s="157"/>
      <c r="G67" s="437" t="s">
        <v>462</v>
      </c>
      <c r="H67" s="438"/>
      <c r="I67" s="437" t="s">
        <v>491</v>
      </c>
      <c r="J67" s="438"/>
      <c r="K67" s="437" t="s">
        <v>135</v>
      </c>
      <c r="L67" s="438"/>
      <c r="M67" s="437" t="s">
        <v>136</v>
      </c>
      <c r="N67" s="471"/>
      <c r="O67" s="437" t="s">
        <v>497</v>
      </c>
      <c r="P67" s="471"/>
      <c r="Q67" s="78"/>
      <c r="R67" s="78"/>
      <c r="S67" s="67"/>
      <c r="T67" s="67"/>
      <c r="U67" s="67"/>
      <c r="V67" s="28"/>
    </row>
    <row r="68" spans="1:22" customFormat="1" ht="15" x14ac:dyDescent="0.25">
      <c r="A68" s="168"/>
      <c r="B68" s="179"/>
      <c r="C68" s="179"/>
      <c r="D68" s="158" t="s">
        <v>21</v>
      </c>
      <c r="E68" s="158"/>
      <c r="F68" s="159"/>
      <c r="G68" s="472">
        <v>41103</v>
      </c>
      <c r="H68" s="451"/>
      <c r="I68" s="439">
        <v>41113</v>
      </c>
      <c r="J68" s="440"/>
      <c r="K68" s="439">
        <v>41121</v>
      </c>
      <c r="L68" s="440"/>
      <c r="M68" s="439">
        <v>41123</v>
      </c>
      <c r="N68" s="473"/>
      <c r="O68" s="439">
        <v>41144</v>
      </c>
      <c r="P68" s="473"/>
      <c r="Q68" s="78"/>
      <c r="R68" s="78"/>
      <c r="S68" s="67"/>
      <c r="T68" s="67"/>
      <c r="U68" s="67"/>
      <c r="V68" s="28"/>
    </row>
    <row r="69" spans="1:22" customFormat="1" ht="15.75" thickBot="1" x14ac:dyDescent="0.3">
      <c r="A69" s="170"/>
      <c r="B69" s="180"/>
      <c r="C69" s="180"/>
      <c r="D69" s="160" t="s">
        <v>22</v>
      </c>
      <c r="E69" s="160"/>
      <c r="F69" s="161"/>
      <c r="G69" s="448" t="s">
        <v>444</v>
      </c>
      <c r="H69" s="449"/>
      <c r="I69" s="441" t="s">
        <v>453</v>
      </c>
      <c r="J69" s="442"/>
      <c r="K69" s="441" t="s">
        <v>444</v>
      </c>
      <c r="L69" s="442"/>
      <c r="M69" s="441" t="s">
        <v>444</v>
      </c>
      <c r="N69" s="480"/>
      <c r="O69" s="441" t="s">
        <v>444</v>
      </c>
      <c r="P69" s="480"/>
      <c r="Q69" s="78"/>
      <c r="R69" s="78"/>
      <c r="S69" s="67"/>
      <c r="T69" s="67"/>
      <c r="U69" s="67"/>
      <c r="V69" s="28"/>
    </row>
    <row r="70" spans="1:22" customFormat="1" ht="16.5" x14ac:dyDescent="0.25">
      <c r="A70" s="166"/>
      <c r="B70" s="178"/>
      <c r="C70" s="178"/>
      <c r="D70" s="162" t="s">
        <v>34</v>
      </c>
      <c r="E70" s="162"/>
      <c r="F70" s="163"/>
      <c r="G70" s="450">
        <v>23.9</v>
      </c>
      <c r="H70" s="451"/>
      <c r="I70" s="443">
        <v>26.2</v>
      </c>
      <c r="J70" s="440"/>
      <c r="K70" s="443">
        <v>25.9</v>
      </c>
      <c r="L70" s="440"/>
      <c r="M70" s="443">
        <v>26</v>
      </c>
      <c r="N70" s="473"/>
      <c r="O70" s="443">
        <v>25.8</v>
      </c>
      <c r="P70" s="473"/>
      <c r="Q70" s="78"/>
      <c r="R70" s="78"/>
      <c r="S70" s="67"/>
      <c r="T70" s="67"/>
      <c r="U70" s="67"/>
      <c r="V70" s="28"/>
    </row>
    <row r="71" spans="1:22" customFormat="1" ht="15.75" thickBot="1" x14ac:dyDescent="0.3">
      <c r="A71" s="167"/>
      <c r="B71" s="181"/>
      <c r="C71" s="181"/>
      <c r="D71" s="164" t="s">
        <v>23</v>
      </c>
      <c r="E71" s="164"/>
      <c r="F71" s="165"/>
      <c r="G71" s="448">
        <v>41.1</v>
      </c>
      <c r="H71" s="449"/>
      <c r="I71" s="441">
        <v>30.7</v>
      </c>
      <c r="J71" s="442"/>
      <c r="K71" s="441">
        <v>38</v>
      </c>
      <c r="L71" s="442"/>
      <c r="M71" s="441">
        <v>54</v>
      </c>
      <c r="N71" s="480"/>
      <c r="O71" s="441">
        <v>63.9</v>
      </c>
      <c r="P71" s="480"/>
      <c r="Q71" s="78"/>
      <c r="R71" s="78"/>
      <c r="S71" s="67"/>
      <c r="T71" s="67"/>
      <c r="U71" s="67"/>
      <c r="V71" s="28"/>
    </row>
    <row r="72" spans="1:22" s="39" customFormat="1" ht="18.75" customHeight="1" thickTop="1" thickBot="1" x14ac:dyDescent="0.3">
      <c r="A72" s="466" t="s">
        <v>54</v>
      </c>
      <c r="B72" s="467"/>
      <c r="C72" s="467"/>
      <c r="D72" s="467"/>
      <c r="E72" s="467"/>
      <c r="F72" s="467"/>
      <c r="G72" s="153"/>
      <c r="H72" s="154"/>
      <c r="I72" s="154"/>
      <c r="J72" s="154"/>
      <c r="K72" s="154"/>
      <c r="L72" s="154"/>
      <c r="M72" s="155"/>
      <c r="N72" s="155"/>
      <c r="O72" s="155"/>
      <c r="P72" s="155"/>
      <c r="Q72" s="176"/>
      <c r="R72" s="177"/>
    </row>
    <row r="73" spans="1:22" s="39" customFormat="1" ht="15" thickTop="1" x14ac:dyDescent="0.2">
      <c r="A73" s="454" t="s">
        <v>13</v>
      </c>
      <c r="B73" s="455"/>
      <c r="C73" s="455"/>
      <c r="D73" s="456"/>
      <c r="E73" s="463" t="s">
        <v>42</v>
      </c>
      <c r="F73" s="463" t="s">
        <v>10</v>
      </c>
      <c r="G73" s="435" t="s">
        <v>11</v>
      </c>
      <c r="H73" s="436"/>
      <c r="I73" s="435" t="s">
        <v>11</v>
      </c>
      <c r="J73" s="436"/>
      <c r="K73" s="435" t="s">
        <v>11</v>
      </c>
      <c r="L73" s="436"/>
      <c r="M73" s="435" t="s">
        <v>11</v>
      </c>
      <c r="N73" s="436"/>
      <c r="O73" s="435" t="s">
        <v>11</v>
      </c>
      <c r="P73" s="436"/>
      <c r="Q73" s="474" t="s">
        <v>12</v>
      </c>
      <c r="R73" s="475"/>
    </row>
    <row r="74" spans="1:22" s="39" customFormat="1" ht="14.25" x14ac:dyDescent="0.2">
      <c r="A74" s="457"/>
      <c r="B74" s="458"/>
      <c r="C74" s="458"/>
      <c r="D74" s="459"/>
      <c r="E74" s="464"/>
      <c r="F74" s="464"/>
      <c r="G74" s="44" t="s">
        <v>45</v>
      </c>
      <c r="H74" s="45" t="s">
        <v>49</v>
      </c>
      <c r="I74" s="44" t="s">
        <v>45</v>
      </c>
      <c r="J74" s="45" t="s">
        <v>49</v>
      </c>
      <c r="K74" s="44" t="s">
        <v>45</v>
      </c>
      <c r="L74" s="45" t="s">
        <v>49</v>
      </c>
      <c r="M74" s="44" t="s">
        <v>45</v>
      </c>
      <c r="N74" s="45" t="s">
        <v>49</v>
      </c>
      <c r="O74" s="44" t="s">
        <v>45</v>
      </c>
      <c r="P74" s="45" t="s">
        <v>49</v>
      </c>
      <c r="Q74" s="476" t="s">
        <v>49</v>
      </c>
      <c r="R74" s="477"/>
    </row>
    <row r="75" spans="1:22" s="39" customFormat="1" ht="15" customHeight="1" x14ac:dyDescent="0.2">
      <c r="A75" s="460"/>
      <c r="B75" s="461"/>
      <c r="C75" s="461"/>
      <c r="D75" s="462"/>
      <c r="E75" s="465"/>
      <c r="F75" s="465"/>
      <c r="G75" s="47" t="s">
        <v>50</v>
      </c>
      <c r="H75" s="48" t="s">
        <v>105</v>
      </c>
      <c r="I75" s="47" t="s">
        <v>50</v>
      </c>
      <c r="J75" s="48" t="s">
        <v>105</v>
      </c>
      <c r="K75" s="47" t="s">
        <v>50</v>
      </c>
      <c r="L75" s="48" t="s">
        <v>105</v>
      </c>
      <c r="M75" s="47" t="s">
        <v>50</v>
      </c>
      <c r="N75" s="48" t="s">
        <v>105</v>
      </c>
      <c r="O75" s="47" t="s">
        <v>50</v>
      </c>
      <c r="P75" s="48" t="s">
        <v>105</v>
      </c>
      <c r="Q75" s="478" t="s">
        <v>105</v>
      </c>
      <c r="R75" s="479"/>
    </row>
    <row r="76" spans="1:22" s="39" customFormat="1" ht="14.25" customHeight="1" x14ac:dyDescent="0.2">
      <c r="A76" s="359"/>
      <c r="B76" s="360" t="s">
        <v>14</v>
      </c>
      <c r="C76" s="361"/>
      <c r="D76" s="362" t="s">
        <v>6</v>
      </c>
      <c r="E76" s="444" t="s">
        <v>43</v>
      </c>
      <c r="F76" s="245" t="s">
        <v>235</v>
      </c>
      <c r="G76" s="30">
        <v>164.24</v>
      </c>
      <c r="H76" s="76">
        <f t="shared" ref="H76:H85" si="30">G76/$F$25</f>
        <v>164.24</v>
      </c>
      <c r="I76" s="30">
        <v>168.84</v>
      </c>
      <c r="J76" s="76">
        <f t="shared" ref="J76:J85" si="31">I76/$F$25</f>
        <v>168.84</v>
      </c>
      <c r="K76" s="30">
        <v>165.36</v>
      </c>
      <c r="L76" s="76">
        <f t="shared" ref="L76:L85" si="32">K76/$F$25</f>
        <v>165.36</v>
      </c>
      <c r="M76" s="30">
        <v>165.72</v>
      </c>
      <c r="N76" s="76">
        <f t="shared" ref="N76:N85" si="33">M76/$F$25</f>
        <v>165.72</v>
      </c>
      <c r="O76" s="30">
        <v>164.78</v>
      </c>
      <c r="P76" s="76">
        <f t="shared" ref="P76:P85" si="34">O76/$F$25</f>
        <v>164.78</v>
      </c>
      <c r="Q76" s="52" t="s">
        <v>52</v>
      </c>
      <c r="R76" s="53" t="s">
        <v>51</v>
      </c>
    </row>
    <row r="77" spans="1:22" s="39" customFormat="1" ht="21" x14ac:dyDescent="0.2">
      <c r="A77" s="49"/>
      <c r="B77" s="50"/>
      <c r="C77" s="358"/>
      <c r="D77" s="51" t="s">
        <v>6</v>
      </c>
      <c r="E77" s="445"/>
      <c r="F77" s="245" t="s">
        <v>396</v>
      </c>
      <c r="G77" s="30">
        <v>96.38</v>
      </c>
      <c r="H77" s="76">
        <f t="shared" si="30"/>
        <v>96.38</v>
      </c>
      <c r="I77" s="30">
        <v>70.13</v>
      </c>
      <c r="J77" s="76">
        <f t="shared" si="31"/>
        <v>70.13</v>
      </c>
      <c r="K77" s="30">
        <v>96.84</v>
      </c>
      <c r="L77" s="76">
        <f t="shared" si="32"/>
        <v>96.84</v>
      </c>
      <c r="M77" s="30">
        <v>97.15</v>
      </c>
      <c r="N77" s="76">
        <f t="shared" si="33"/>
        <v>97.15</v>
      </c>
      <c r="O77" s="30">
        <v>96.48</v>
      </c>
      <c r="P77" s="76">
        <f t="shared" si="34"/>
        <v>96.48</v>
      </c>
      <c r="Q77" s="52" t="s">
        <v>52</v>
      </c>
      <c r="R77" s="53" t="s">
        <v>51</v>
      </c>
    </row>
    <row r="78" spans="1:22" s="39" customFormat="1" ht="21" x14ac:dyDescent="0.2">
      <c r="A78" s="49"/>
      <c r="B78" s="50"/>
      <c r="C78" s="358"/>
      <c r="D78" s="51" t="s">
        <v>6</v>
      </c>
      <c r="E78" s="445"/>
      <c r="F78" s="245" t="s">
        <v>397</v>
      </c>
      <c r="G78" s="30">
        <v>96.38</v>
      </c>
      <c r="H78" s="76">
        <f t="shared" si="30"/>
        <v>96.38</v>
      </c>
      <c r="I78" s="30">
        <v>70.12</v>
      </c>
      <c r="J78" s="76">
        <f t="shared" si="31"/>
        <v>70.12</v>
      </c>
      <c r="K78" s="30">
        <v>96.84</v>
      </c>
      <c r="L78" s="76">
        <f t="shared" si="32"/>
        <v>96.84</v>
      </c>
      <c r="M78" s="30">
        <v>97.15</v>
      </c>
      <c r="N78" s="76">
        <f t="shared" si="33"/>
        <v>97.15</v>
      </c>
      <c r="O78" s="30">
        <v>96.48</v>
      </c>
      <c r="P78" s="76">
        <f t="shared" si="34"/>
        <v>96.48</v>
      </c>
      <c r="Q78" s="52" t="s">
        <v>52</v>
      </c>
      <c r="R78" s="53" t="s">
        <v>51</v>
      </c>
    </row>
    <row r="79" spans="1:22" s="39" customFormat="1" ht="21" x14ac:dyDescent="0.2">
      <c r="A79" s="49"/>
      <c r="B79" s="50"/>
      <c r="C79" s="358"/>
      <c r="D79" s="51" t="s">
        <v>6</v>
      </c>
      <c r="E79" s="445"/>
      <c r="F79" s="245" t="s">
        <v>398</v>
      </c>
      <c r="G79" s="30">
        <v>95.05</v>
      </c>
      <c r="H79" s="76">
        <f t="shared" si="30"/>
        <v>95.05</v>
      </c>
      <c r="I79" s="30">
        <v>71.42</v>
      </c>
      <c r="J79" s="76">
        <f t="shared" si="31"/>
        <v>71.42</v>
      </c>
      <c r="K79" s="30">
        <v>95.65</v>
      </c>
      <c r="L79" s="76">
        <f t="shared" si="32"/>
        <v>95.65</v>
      </c>
      <c r="M79" s="30">
        <v>95.81</v>
      </c>
      <c r="N79" s="76">
        <f t="shared" si="33"/>
        <v>95.81</v>
      </c>
      <c r="O79" s="30">
        <v>95.15</v>
      </c>
      <c r="P79" s="76">
        <f t="shared" si="34"/>
        <v>95.15</v>
      </c>
      <c r="Q79" s="52" t="s">
        <v>52</v>
      </c>
      <c r="R79" s="53" t="s">
        <v>51</v>
      </c>
    </row>
    <row r="80" spans="1:22" s="39" customFormat="1" ht="21" x14ac:dyDescent="0.2">
      <c r="A80" s="49"/>
      <c r="B80" s="50"/>
      <c r="C80" s="358"/>
      <c r="D80" s="51" t="s">
        <v>6</v>
      </c>
      <c r="E80" s="445"/>
      <c r="F80" s="245" t="s">
        <v>399</v>
      </c>
      <c r="G80" s="30">
        <v>95.05</v>
      </c>
      <c r="H80" s="76">
        <f t="shared" si="30"/>
        <v>95.05</v>
      </c>
      <c r="I80" s="30">
        <v>71.42</v>
      </c>
      <c r="J80" s="76">
        <f t="shared" si="31"/>
        <v>71.42</v>
      </c>
      <c r="K80" s="30">
        <v>95.65</v>
      </c>
      <c r="L80" s="76">
        <f t="shared" si="32"/>
        <v>95.65</v>
      </c>
      <c r="M80" s="30">
        <v>95.81</v>
      </c>
      <c r="N80" s="76">
        <f t="shared" si="33"/>
        <v>95.81</v>
      </c>
      <c r="O80" s="30">
        <v>95.14</v>
      </c>
      <c r="P80" s="76">
        <f t="shared" si="34"/>
        <v>95.14</v>
      </c>
      <c r="Q80" s="52" t="s">
        <v>52</v>
      </c>
      <c r="R80" s="53" t="s">
        <v>51</v>
      </c>
    </row>
    <row r="81" spans="1:22" s="39" customFormat="1" ht="21" x14ac:dyDescent="0.2">
      <c r="A81" s="49"/>
      <c r="B81" s="50"/>
      <c r="C81" s="358"/>
      <c r="D81" s="51" t="s">
        <v>6</v>
      </c>
      <c r="E81" s="445"/>
      <c r="F81" s="245" t="s">
        <v>238</v>
      </c>
      <c r="G81" s="30">
        <v>94.32</v>
      </c>
      <c r="H81" s="76">
        <f t="shared" si="30"/>
        <v>94.32</v>
      </c>
      <c r="I81" s="30">
        <v>71.55</v>
      </c>
      <c r="J81" s="76">
        <f t="shared" si="31"/>
        <v>71.55</v>
      </c>
      <c r="K81" s="30">
        <v>95.55</v>
      </c>
      <c r="L81" s="76">
        <f t="shared" si="32"/>
        <v>95.55</v>
      </c>
      <c r="M81" s="30">
        <v>95.68</v>
      </c>
      <c r="N81" s="76">
        <f t="shared" si="33"/>
        <v>95.68</v>
      </c>
      <c r="O81" s="30">
        <v>95.05</v>
      </c>
      <c r="P81" s="76">
        <f t="shared" si="34"/>
        <v>95.05</v>
      </c>
      <c r="Q81" s="52" t="s">
        <v>52</v>
      </c>
      <c r="R81" s="53" t="s">
        <v>51</v>
      </c>
    </row>
    <row r="82" spans="1:22" s="39" customFormat="1" ht="21" x14ac:dyDescent="0.2">
      <c r="A82" s="49"/>
      <c r="B82" s="50"/>
      <c r="C82" s="358"/>
      <c r="D82" s="51" t="s">
        <v>6</v>
      </c>
      <c r="E82" s="446"/>
      <c r="F82" s="245" t="s">
        <v>239</v>
      </c>
      <c r="G82" s="30">
        <v>94.9</v>
      </c>
      <c r="H82" s="76">
        <f t="shared" si="30"/>
        <v>94.9</v>
      </c>
      <c r="I82" s="30">
        <v>71.599999999999994</v>
      </c>
      <c r="J82" s="76">
        <f t="shared" si="31"/>
        <v>71.599999999999994</v>
      </c>
      <c r="K82" s="30">
        <v>95.55</v>
      </c>
      <c r="L82" s="76">
        <f t="shared" si="32"/>
        <v>95.55</v>
      </c>
      <c r="M82" s="30">
        <v>95.68</v>
      </c>
      <c r="N82" s="76">
        <f t="shared" si="33"/>
        <v>95.68</v>
      </c>
      <c r="O82" s="30">
        <v>95.04</v>
      </c>
      <c r="P82" s="76">
        <f t="shared" si="34"/>
        <v>95.04</v>
      </c>
      <c r="Q82" s="52" t="s">
        <v>52</v>
      </c>
      <c r="R82" s="53" t="s">
        <v>51</v>
      </c>
    </row>
    <row r="83" spans="1:22" s="39" customFormat="1" ht="21" x14ac:dyDescent="0.2">
      <c r="A83" s="54"/>
      <c r="B83" s="50"/>
      <c r="C83" s="50"/>
      <c r="D83" s="51" t="s">
        <v>6</v>
      </c>
      <c r="E83" s="444" t="s">
        <v>44</v>
      </c>
      <c r="F83" s="245" t="s">
        <v>236</v>
      </c>
      <c r="G83" s="30">
        <v>94.95</v>
      </c>
      <c r="H83" s="76">
        <f t="shared" si="30"/>
        <v>94.95</v>
      </c>
      <c r="I83" s="30">
        <v>71.48</v>
      </c>
      <c r="J83" s="76">
        <f t="shared" si="31"/>
        <v>71.48</v>
      </c>
      <c r="K83" s="30">
        <v>95.48</v>
      </c>
      <c r="L83" s="76">
        <f t="shared" si="32"/>
        <v>95.48</v>
      </c>
      <c r="M83" s="30">
        <v>95.63</v>
      </c>
      <c r="N83" s="76">
        <f t="shared" si="33"/>
        <v>95.63</v>
      </c>
      <c r="O83" s="30">
        <v>94.98</v>
      </c>
      <c r="P83" s="76">
        <f t="shared" si="34"/>
        <v>94.98</v>
      </c>
      <c r="Q83" s="52" t="s">
        <v>52</v>
      </c>
      <c r="R83" s="53" t="s">
        <v>51</v>
      </c>
    </row>
    <row r="84" spans="1:22" s="39" customFormat="1" ht="21" x14ac:dyDescent="0.2">
      <c r="A84" s="49"/>
      <c r="B84" s="50"/>
      <c r="C84" s="50"/>
      <c r="D84" s="51" t="s">
        <v>6</v>
      </c>
      <c r="E84" s="445"/>
      <c r="F84" s="245" t="s">
        <v>237</v>
      </c>
      <c r="G84" s="30">
        <v>94.95</v>
      </c>
      <c r="H84" s="76">
        <f t="shared" si="30"/>
        <v>94.95</v>
      </c>
      <c r="I84" s="30">
        <v>71.48</v>
      </c>
      <c r="J84" s="76">
        <f t="shared" si="31"/>
        <v>71.48</v>
      </c>
      <c r="K84" s="30">
        <v>95.48</v>
      </c>
      <c r="L84" s="76">
        <f t="shared" si="32"/>
        <v>95.48</v>
      </c>
      <c r="M84" s="30">
        <v>95.62</v>
      </c>
      <c r="N84" s="76">
        <f t="shared" si="33"/>
        <v>95.62</v>
      </c>
      <c r="O84" s="30">
        <v>94.98</v>
      </c>
      <c r="P84" s="76">
        <f t="shared" si="34"/>
        <v>94.98</v>
      </c>
      <c r="Q84" s="52" t="s">
        <v>52</v>
      </c>
      <c r="R84" s="53" t="s">
        <v>51</v>
      </c>
    </row>
    <row r="85" spans="1:22" ht="13.5" customHeight="1" thickBot="1" x14ac:dyDescent="0.25">
      <c r="A85" s="363"/>
      <c r="B85" s="364" t="s">
        <v>46</v>
      </c>
      <c r="C85" s="367"/>
      <c r="D85" s="366" t="s">
        <v>47</v>
      </c>
      <c r="E85" s="447"/>
      <c r="F85" s="247" t="s">
        <v>246</v>
      </c>
      <c r="G85" s="251">
        <v>0.03</v>
      </c>
      <c r="H85" s="248">
        <f t="shared" si="30"/>
        <v>0.03</v>
      </c>
      <c r="I85" s="251"/>
      <c r="J85" s="248">
        <f t="shared" si="31"/>
        <v>0</v>
      </c>
      <c r="K85" s="251">
        <v>0.01</v>
      </c>
      <c r="L85" s="248">
        <f t="shared" si="32"/>
        <v>0.01</v>
      </c>
      <c r="M85" s="251">
        <v>0</v>
      </c>
      <c r="N85" s="248">
        <f t="shared" si="33"/>
        <v>0</v>
      </c>
      <c r="O85" s="251">
        <v>0.24</v>
      </c>
      <c r="P85" s="248">
        <f t="shared" si="34"/>
        <v>0.24</v>
      </c>
      <c r="Q85" s="249" t="s">
        <v>52</v>
      </c>
      <c r="R85" s="250" t="s">
        <v>51</v>
      </c>
    </row>
    <row r="86" spans="1:22" s="67" customFormat="1" ht="18" customHeight="1" thickTop="1" thickBot="1" x14ac:dyDescent="0.25">
      <c r="D86" s="141"/>
      <c r="E86" s="141"/>
      <c r="F86" s="144"/>
      <c r="G86" s="83"/>
      <c r="H86" s="83"/>
      <c r="J86" s="94"/>
      <c r="L86" s="94"/>
    </row>
    <row r="87" spans="1:22" customFormat="1" ht="16.5" thickTop="1" thickBot="1" x14ac:dyDescent="0.3">
      <c r="A87" s="182"/>
      <c r="B87" s="183"/>
      <c r="C87" s="183"/>
      <c r="D87" s="156" t="s">
        <v>107</v>
      </c>
      <c r="E87" s="156"/>
      <c r="F87" s="157"/>
      <c r="G87" s="437" t="s">
        <v>462</v>
      </c>
      <c r="H87" s="438"/>
      <c r="I87" s="437" t="s">
        <v>491</v>
      </c>
      <c r="J87" s="438"/>
      <c r="K87" s="437" t="s">
        <v>135</v>
      </c>
      <c r="L87" s="438"/>
      <c r="M87" s="437" t="s">
        <v>136</v>
      </c>
      <c r="N87" s="471"/>
      <c r="O87" s="437" t="s">
        <v>497</v>
      </c>
      <c r="P87" s="471"/>
      <c r="Q87" s="78"/>
      <c r="R87" s="78"/>
      <c r="S87" s="67"/>
      <c r="T87" s="28"/>
    </row>
    <row r="88" spans="1:22" customFormat="1" ht="15" x14ac:dyDescent="0.25">
      <c r="A88" s="168"/>
      <c r="B88" s="179"/>
      <c r="C88" s="179"/>
      <c r="D88" s="158" t="s">
        <v>21</v>
      </c>
      <c r="E88" s="158"/>
      <c r="F88" s="159"/>
      <c r="G88" s="472">
        <v>41103</v>
      </c>
      <c r="H88" s="451"/>
      <c r="I88" s="439">
        <v>41113</v>
      </c>
      <c r="J88" s="440"/>
      <c r="K88" s="439">
        <v>41120</v>
      </c>
      <c r="L88" s="440"/>
      <c r="M88" s="439">
        <v>41123</v>
      </c>
      <c r="N88" s="473"/>
      <c r="O88" s="439">
        <v>41144</v>
      </c>
      <c r="P88" s="473"/>
      <c r="Q88" s="78"/>
      <c r="R88" s="78"/>
      <c r="S88" s="67"/>
      <c r="T88" s="67"/>
      <c r="U88" s="67"/>
      <c r="V88" s="28"/>
    </row>
    <row r="89" spans="1:22" customFormat="1" ht="15.75" thickBot="1" x14ac:dyDescent="0.3">
      <c r="A89" s="170"/>
      <c r="B89" s="180"/>
      <c r="C89" s="180"/>
      <c r="D89" s="160" t="s">
        <v>22</v>
      </c>
      <c r="E89" s="160"/>
      <c r="F89" s="161"/>
      <c r="G89" s="448" t="s">
        <v>444</v>
      </c>
      <c r="H89" s="449"/>
      <c r="I89" s="441" t="s">
        <v>453</v>
      </c>
      <c r="J89" s="442"/>
      <c r="K89" s="441" t="s">
        <v>444</v>
      </c>
      <c r="L89" s="442"/>
      <c r="M89" s="441" t="s">
        <v>444</v>
      </c>
      <c r="N89" s="480"/>
      <c r="O89" s="441" t="s">
        <v>444</v>
      </c>
      <c r="P89" s="480"/>
      <c r="Q89" s="78"/>
      <c r="R89" s="78"/>
      <c r="S89" s="67"/>
      <c r="T89" s="67"/>
      <c r="U89" s="67"/>
      <c r="V89" s="28"/>
    </row>
    <row r="90" spans="1:22" customFormat="1" ht="16.5" x14ac:dyDescent="0.25">
      <c r="A90" s="166"/>
      <c r="B90" s="178"/>
      <c r="C90" s="178"/>
      <c r="D90" s="162" t="s">
        <v>34</v>
      </c>
      <c r="E90" s="162"/>
      <c r="F90" s="163"/>
      <c r="G90" s="450">
        <v>23.9</v>
      </c>
      <c r="H90" s="451"/>
      <c r="I90" s="443">
        <v>26.2</v>
      </c>
      <c r="J90" s="440"/>
      <c r="K90" s="443">
        <v>28.9</v>
      </c>
      <c r="L90" s="440"/>
      <c r="M90" s="443">
        <v>26</v>
      </c>
      <c r="N90" s="473"/>
      <c r="O90" s="443">
        <v>25.8</v>
      </c>
      <c r="P90" s="473"/>
      <c r="Q90" s="78"/>
      <c r="R90" s="78"/>
      <c r="S90" s="67"/>
      <c r="T90" s="67"/>
      <c r="U90" s="67"/>
      <c r="V90" s="28"/>
    </row>
    <row r="91" spans="1:22" customFormat="1" ht="15.75" thickBot="1" x14ac:dyDescent="0.3">
      <c r="A91" s="167"/>
      <c r="B91" s="181"/>
      <c r="C91" s="181"/>
      <c r="D91" s="164" t="s">
        <v>23</v>
      </c>
      <c r="E91" s="164"/>
      <c r="F91" s="165"/>
      <c r="G91" s="448">
        <v>41.1</v>
      </c>
      <c r="H91" s="449"/>
      <c r="I91" s="441">
        <v>30.7</v>
      </c>
      <c r="J91" s="442"/>
      <c r="K91" s="441">
        <v>29</v>
      </c>
      <c r="L91" s="442"/>
      <c r="M91" s="441">
        <v>54</v>
      </c>
      <c r="N91" s="480"/>
      <c r="O91" s="441">
        <v>63.9</v>
      </c>
      <c r="P91" s="480"/>
      <c r="Q91" s="78"/>
      <c r="R91" s="78"/>
      <c r="S91" s="67"/>
      <c r="T91" s="67"/>
      <c r="U91" s="67"/>
      <c r="V91" s="28"/>
    </row>
    <row r="92" spans="1:22" s="39" customFormat="1" ht="19.5" customHeight="1" thickTop="1" thickBot="1" x14ac:dyDescent="0.3">
      <c r="A92" s="466" t="s">
        <v>55</v>
      </c>
      <c r="B92" s="467"/>
      <c r="C92" s="467"/>
      <c r="D92" s="467"/>
      <c r="E92" s="467"/>
      <c r="F92" s="467"/>
      <c r="G92" s="153"/>
      <c r="H92" s="154"/>
      <c r="I92" s="154"/>
      <c r="J92" s="154"/>
      <c r="K92" s="154"/>
      <c r="L92" s="154"/>
      <c r="M92" s="155"/>
      <c r="N92" s="155"/>
      <c r="O92" s="155"/>
      <c r="P92" s="155"/>
      <c r="Q92" s="176"/>
      <c r="R92" s="177"/>
    </row>
    <row r="93" spans="1:22" s="39" customFormat="1" ht="15" thickTop="1" x14ac:dyDescent="0.2">
      <c r="A93" s="454" t="s">
        <v>13</v>
      </c>
      <c r="B93" s="455"/>
      <c r="C93" s="455"/>
      <c r="D93" s="456"/>
      <c r="E93" s="463" t="s">
        <v>42</v>
      </c>
      <c r="F93" s="463" t="s">
        <v>10</v>
      </c>
      <c r="G93" s="435" t="s">
        <v>11</v>
      </c>
      <c r="H93" s="436"/>
      <c r="I93" s="435" t="s">
        <v>11</v>
      </c>
      <c r="J93" s="436"/>
      <c r="K93" s="435" t="s">
        <v>11</v>
      </c>
      <c r="L93" s="436"/>
      <c r="M93" s="435" t="s">
        <v>11</v>
      </c>
      <c r="N93" s="436"/>
      <c r="O93" s="435" t="s">
        <v>11</v>
      </c>
      <c r="P93" s="436"/>
      <c r="Q93" s="474" t="s">
        <v>12</v>
      </c>
      <c r="R93" s="475"/>
    </row>
    <row r="94" spans="1:22" s="39" customFormat="1" ht="14.25" x14ac:dyDescent="0.2">
      <c r="A94" s="457"/>
      <c r="B94" s="458"/>
      <c r="C94" s="458"/>
      <c r="D94" s="459"/>
      <c r="E94" s="464"/>
      <c r="F94" s="464"/>
      <c r="G94" s="44" t="s">
        <v>45</v>
      </c>
      <c r="H94" s="45" t="s">
        <v>49</v>
      </c>
      <c r="I94" s="44" t="s">
        <v>45</v>
      </c>
      <c r="J94" s="45" t="s">
        <v>49</v>
      </c>
      <c r="K94" s="44" t="s">
        <v>45</v>
      </c>
      <c r="L94" s="45" t="s">
        <v>49</v>
      </c>
      <c r="M94" s="44" t="s">
        <v>45</v>
      </c>
      <c r="N94" s="45" t="s">
        <v>49</v>
      </c>
      <c r="O94" s="44" t="s">
        <v>45</v>
      </c>
      <c r="P94" s="45" t="s">
        <v>49</v>
      </c>
      <c r="Q94" s="476" t="s">
        <v>49</v>
      </c>
      <c r="R94" s="477"/>
    </row>
    <row r="95" spans="1:22" s="39" customFormat="1" ht="15" customHeight="1" x14ac:dyDescent="0.2">
      <c r="A95" s="460"/>
      <c r="B95" s="461"/>
      <c r="C95" s="461"/>
      <c r="D95" s="462"/>
      <c r="E95" s="465"/>
      <c r="F95" s="465"/>
      <c r="G95" s="47" t="s">
        <v>50</v>
      </c>
      <c r="H95" s="48" t="s">
        <v>105</v>
      </c>
      <c r="I95" s="47" t="s">
        <v>50</v>
      </c>
      <c r="J95" s="48" t="s">
        <v>105</v>
      </c>
      <c r="K95" s="47" t="s">
        <v>50</v>
      </c>
      <c r="L95" s="48" t="s">
        <v>105</v>
      </c>
      <c r="M95" s="47" t="s">
        <v>50</v>
      </c>
      <c r="N95" s="48" t="s">
        <v>105</v>
      </c>
      <c r="O95" s="47" t="s">
        <v>50</v>
      </c>
      <c r="P95" s="48" t="s">
        <v>105</v>
      </c>
      <c r="Q95" s="478" t="s">
        <v>105</v>
      </c>
      <c r="R95" s="479"/>
    </row>
    <row r="96" spans="1:22" s="39" customFormat="1" ht="14.25" customHeight="1" x14ac:dyDescent="0.2">
      <c r="A96" s="359"/>
      <c r="B96" s="360" t="s">
        <v>14</v>
      </c>
      <c r="C96" s="361"/>
      <c r="D96" s="362" t="s">
        <v>6</v>
      </c>
      <c r="E96" s="444" t="s">
        <v>43</v>
      </c>
      <c r="F96" s="245" t="s">
        <v>245</v>
      </c>
      <c r="G96" s="30">
        <v>164.21</v>
      </c>
      <c r="H96" s="76">
        <f>G96/$F$25</f>
        <v>164.21</v>
      </c>
      <c r="I96" s="30">
        <v>169.66</v>
      </c>
      <c r="J96" s="76">
        <f>I96/$F$25</f>
        <v>169.66</v>
      </c>
      <c r="K96" s="30">
        <v>164.51</v>
      </c>
      <c r="L96" s="76">
        <f>K96/$F$25</f>
        <v>164.51</v>
      </c>
      <c r="M96" s="30">
        <v>165.87</v>
      </c>
      <c r="N96" s="76">
        <f>M96/$F$25</f>
        <v>165.87</v>
      </c>
      <c r="O96" s="30">
        <v>164.56</v>
      </c>
      <c r="P96" s="76">
        <f>O96/$F$25</f>
        <v>164.56</v>
      </c>
      <c r="Q96" s="52" t="s">
        <v>52</v>
      </c>
      <c r="R96" s="53" t="s">
        <v>51</v>
      </c>
    </row>
    <row r="97" spans="1:18" s="39" customFormat="1" ht="21" x14ac:dyDescent="0.2">
      <c r="A97" s="49"/>
      <c r="B97" s="50"/>
      <c r="C97" s="358"/>
      <c r="D97" s="51" t="s">
        <v>6</v>
      </c>
      <c r="E97" s="445"/>
      <c r="F97" s="245" t="s">
        <v>401</v>
      </c>
      <c r="G97" s="30" t="s">
        <v>445</v>
      </c>
      <c r="H97" s="76" t="e">
        <f t="shared" ref="H97:H105" si="35">G97/$F$25</f>
        <v>#VALUE!</v>
      </c>
      <c r="I97" s="30" t="s">
        <v>445</v>
      </c>
      <c r="J97" s="76" t="e">
        <f t="shared" ref="J97:J105" si="36">I97/$F$25</f>
        <v>#VALUE!</v>
      </c>
      <c r="K97" s="30" t="s">
        <v>445</v>
      </c>
      <c r="L97" s="76" t="e">
        <f t="shared" ref="L97:L105" si="37">K97/$F$25</f>
        <v>#VALUE!</v>
      </c>
      <c r="M97" s="30" t="s">
        <v>445</v>
      </c>
      <c r="N97" s="76" t="e">
        <f t="shared" ref="N97:N105" si="38">M97/$F$25</f>
        <v>#VALUE!</v>
      </c>
      <c r="O97" s="30" t="s">
        <v>445</v>
      </c>
      <c r="P97" s="76" t="e">
        <f t="shared" ref="P97:P105" si="39">O97/$F$25</f>
        <v>#VALUE!</v>
      </c>
      <c r="Q97" s="52" t="s">
        <v>52</v>
      </c>
      <c r="R97" s="53" t="s">
        <v>51</v>
      </c>
    </row>
    <row r="98" spans="1:18" s="39" customFormat="1" ht="21" x14ac:dyDescent="0.2">
      <c r="A98" s="49"/>
      <c r="B98" s="50"/>
      <c r="C98" s="358"/>
      <c r="D98" s="51" t="s">
        <v>6</v>
      </c>
      <c r="E98" s="445"/>
      <c r="F98" s="245" t="s">
        <v>402</v>
      </c>
      <c r="G98" s="30" t="s">
        <v>445</v>
      </c>
      <c r="H98" s="76" t="e">
        <f t="shared" si="35"/>
        <v>#VALUE!</v>
      </c>
      <c r="I98" s="30" t="s">
        <v>445</v>
      </c>
      <c r="J98" s="76" t="e">
        <f t="shared" si="36"/>
        <v>#VALUE!</v>
      </c>
      <c r="K98" s="30" t="s">
        <v>445</v>
      </c>
      <c r="L98" s="76" t="e">
        <f t="shared" si="37"/>
        <v>#VALUE!</v>
      </c>
      <c r="M98" s="30" t="s">
        <v>445</v>
      </c>
      <c r="N98" s="76" t="e">
        <f t="shared" si="38"/>
        <v>#VALUE!</v>
      </c>
      <c r="O98" s="30" t="s">
        <v>445</v>
      </c>
      <c r="P98" s="76" t="e">
        <f t="shared" si="39"/>
        <v>#VALUE!</v>
      </c>
      <c r="Q98" s="52" t="s">
        <v>52</v>
      </c>
      <c r="R98" s="53" t="s">
        <v>51</v>
      </c>
    </row>
    <row r="99" spans="1:18" s="39" customFormat="1" ht="21" x14ac:dyDescent="0.2">
      <c r="A99" s="49"/>
      <c r="B99" s="50"/>
      <c r="C99" s="358"/>
      <c r="D99" s="51" t="s">
        <v>6</v>
      </c>
      <c r="E99" s="445"/>
      <c r="F99" s="245" t="s">
        <v>403</v>
      </c>
      <c r="G99" s="30" t="s">
        <v>445</v>
      </c>
      <c r="H99" s="76" t="e">
        <f t="shared" si="35"/>
        <v>#VALUE!</v>
      </c>
      <c r="I99" s="30" t="s">
        <v>445</v>
      </c>
      <c r="J99" s="76" t="e">
        <f t="shared" si="36"/>
        <v>#VALUE!</v>
      </c>
      <c r="K99" s="30" t="s">
        <v>445</v>
      </c>
      <c r="L99" s="76" t="e">
        <f t="shared" si="37"/>
        <v>#VALUE!</v>
      </c>
      <c r="M99" s="30" t="s">
        <v>445</v>
      </c>
      <c r="N99" s="76" t="e">
        <f t="shared" si="38"/>
        <v>#VALUE!</v>
      </c>
      <c r="O99" s="30" t="s">
        <v>445</v>
      </c>
      <c r="P99" s="76" t="e">
        <f t="shared" si="39"/>
        <v>#VALUE!</v>
      </c>
      <c r="Q99" s="52" t="s">
        <v>52</v>
      </c>
      <c r="R99" s="53" t="s">
        <v>51</v>
      </c>
    </row>
    <row r="100" spans="1:18" s="39" customFormat="1" ht="21" x14ac:dyDescent="0.2">
      <c r="A100" s="49"/>
      <c r="B100" s="50"/>
      <c r="C100" s="358"/>
      <c r="D100" s="51" t="s">
        <v>6</v>
      </c>
      <c r="E100" s="445"/>
      <c r="F100" s="245" t="s">
        <v>404</v>
      </c>
      <c r="G100" s="30" t="s">
        <v>445</v>
      </c>
      <c r="H100" s="76" t="e">
        <f t="shared" si="35"/>
        <v>#VALUE!</v>
      </c>
      <c r="I100" s="30" t="s">
        <v>445</v>
      </c>
      <c r="J100" s="76" t="e">
        <f t="shared" si="36"/>
        <v>#VALUE!</v>
      </c>
      <c r="K100" s="30" t="s">
        <v>445</v>
      </c>
      <c r="L100" s="76" t="e">
        <f t="shared" si="37"/>
        <v>#VALUE!</v>
      </c>
      <c r="M100" s="30" t="s">
        <v>445</v>
      </c>
      <c r="N100" s="76" t="e">
        <f t="shared" si="38"/>
        <v>#VALUE!</v>
      </c>
      <c r="O100" s="30" t="s">
        <v>445</v>
      </c>
      <c r="P100" s="76" t="e">
        <f t="shared" si="39"/>
        <v>#VALUE!</v>
      </c>
      <c r="Q100" s="52" t="s">
        <v>52</v>
      </c>
      <c r="R100" s="53" t="s">
        <v>51</v>
      </c>
    </row>
    <row r="101" spans="1:18" s="39" customFormat="1" ht="21" x14ac:dyDescent="0.2">
      <c r="A101" s="49"/>
      <c r="B101" s="50"/>
      <c r="C101" s="358"/>
      <c r="D101" s="51" t="s">
        <v>6</v>
      </c>
      <c r="E101" s="445"/>
      <c r="F101" s="245" t="s">
        <v>249</v>
      </c>
      <c r="G101" s="30">
        <v>94.86</v>
      </c>
      <c r="H101" s="76">
        <f t="shared" si="35"/>
        <v>94.86</v>
      </c>
      <c r="I101" s="30">
        <v>71.78</v>
      </c>
      <c r="J101" s="76">
        <f t="shared" si="36"/>
        <v>71.78</v>
      </c>
      <c r="K101" s="30">
        <v>95.09</v>
      </c>
      <c r="L101" s="76">
        <f t="shared" si="37"/>
        <v>95.09</v>
      </c>
      <c r="M101" s="30">
        <v>95.94</v>
      </c>
      <c r="N101" s="76">
        <f t="shared" si="38"/>
        <v>95.94</v>
      </c>
      <c r="O101" s="30">
        <v>95.03</v>
      </c>
      <c r="P101" s="76">
        <f t="shared" si="39"/>
        <v>95.03</v>
      </c>
      <c r="Q101" s="52" t="s">
        <v>52</v>
      </c>
      <c r="R101" s="53" t="s">
        <v>51</v>
      </c>
    </row>
    <row r="102" spans="1:18" s="39" customFormat="1" ht="21" x14ac:dyDescent="0.2">
      <c r="A102" s="49"/>
      <c r="B102" s="50"/>
      <c r="C102" s="358"/>
      <c r="D102" s="51" t="s">
        <v>6</v>
      </c>
      <c r="E102" s="446"/>
      <c r="F102" s="245" t="s">
        <v>250</v>
      </c>
      <c r="G102" s="30">
        <v>94.86</v>
      </c>
      <c r="H102" s="76">
        <f t="shared" si="35"/>
        <v>94.86</v>
      </c>
      <c r="I102" s="30">
        <v>71.78</v>
      </c>
      <c r="J102" s="76">
        <f t="shared" si="36"/>
        <v>71.78</v>
      </c>
      <c r="K102" s="30">
        <v>95.1</v>
      </c>
      <c r="L102" s="76">
        <f t="shared" si="37"/>
        <v>95.1</v>
      </c>
      <c r="M102" s="30">
        <v>95.94</v>
      </c>
      <c r="N102" s="76">
        <f t="shared" si="38"/>
        <v>95.94</v>
      </c>
      <c r="O102" s="30">
        <v>95.04</v>
      </c>
      <c r="P102" s="76">
        <f t="shared" si="39"/>
        <v>95.04</v>
      </c>
      <c r="Q102" s="52" t="s">
        <v>52</v>
      </c>
      <c r="R102" s="53" t="s">
        <v>51</v>
      </c>
    </row>
    <row r="103" spans="1:18" s="39" customFormat="1" ht="21" x14ac:dyDescent="0.2">
      <c r="A103" s="54"/>
      <c r="B103" s="50"/>
      <c r="C103" s="50"/>
      <c r="D103" s="51" t="s">
        <v>6</v>
      </c>
      <c r="E103" s="444" t="s">
        <v>44</v>
      </c>
      <c r="F103" s="245" t="s">
        <v>247</v>
      </c>
      <c r="G103" s="30">
        <v>94.81</v>
      </c>
      <c r="H103" s="76">
        <f t="shared" si="35"/>
        <v>94.81</v>
      </c>
      <c r="I103" s="30">
        <v>71.59</v>
      </c>
      <c r="J103" s="76">
        <f t="shared" si="36"/>
        <v>71.59</v>
      </c>
      <c r="K103" s="30">
        <v>94.97</v>
      </c>
      <c r="L103" s="76">
        <f t="shared" si="37"/>
        <v>94.97</v>
      </c>
      <c r="M103" s="30">
        <v>95.86</v>
      </c>
      <c r="N103" s="76">
        <f t="shared" si="38"/>
        <v>95.86</v>
      </c>
      <c r="O103" s="30">
        <v>95.1</v>
      </c>
      <c r="P103" s="76">
        <f t="shared" si="39"/>
        <v>95.1</v>
      </c>
      <c r="Q103" s="52" t="s">
        <v>52</v>
      </c>
      <c r="R103" s="53" t="s">
        <v>51</v>
      </c>
    </row>
    <row r="104" spans="1:18" s="39" customFormat="1" ht="21" x14ac:dyDescent="0.2">
      <c r="A104" s="49"/>
      <c r="B104" s="50"/>
      <c r="C104" s="50"/>
      <c r="D104" s="51" t="s">
        <v>6</v>
      </c>
      <c r="E104" s="445"/>
      <c r="F104" s="245" t="s">
        <v>248</v>
      </c>
      <c r="G104" s="30">
        <v>94.8</v>
      </c>
      <c r="H104" s="76">
        <f t="shared" si="35"/>
        <v>94.8</v>
      </c>
      <c r="I104" s="30">
        <v>71.56</v>
      </c>
      <c r="J104" s="76">
        <f t="shared" si="36"/>
        <v>71.56</v>
      </c>
      <c r="K104" s="30">
        <v>94.98</v>
      </c>
      <c r="L104" s="76">
        <f t="shared" si="37"/>
        <v>94.98</v>
      </c>
      <c r="M104" s="30">
        <v>95.86</v>
      </c>
      <c r="N104" s="76">
        <f t="shared" si="38"/>
        <v>95.86</v>
      </c>
      <c r="O104" s="30">
        <v>95.1</v>
      </c>
      <c r="P104" s="76">
        <f t="shared" si="39"/>
        <v>95.1</v>
      </c>
      <c r="Q104" s="52" t="s">
        <v>52</v>
      </c>
      <c r="R104" s="53" t="s">
        <v>51</v>
      </c>
    </row>
    <row r="105" spans="1:18" ht="13.5" customHeight="1" thickBot="1" x14ac:dyDescent="0.25">
      <c r="A105" s="363"/>
      <c r="B105" s="364" t="s">
        <v>46</v>
      </c>
      <c r="C105" s="367"/>
      <c r="D105" s="366" t="s">
        <v>47</v>
      </c>
      <c r="E105" s="447"/>
      <c r="F105" s="247" t="s">
        <v>244</v>
      </c>
      <c r="G105" s="251">
        <v>0.09</v>
      </c>
      <c r="H105" s="248">
        <f t="shared" si="35"/>
        <v>0.09</v>
      </c>
      <c r="I105" s="251"/>
      <c r="J105" s="248">
        <f t="shared" si="36"/>
        <v>0</v>
      </c>
      <c r="K105" s="251">
        <v>0.08</v>
      </c>
      <c r="L105" s="248">
        <f t="shared" si="37"/>
        <v>0.08</v>
      </c>
      <c r="M105" s="251">
        <v>0.12</v>
      </c>
      <c r="N105" s="248">
        <f t="shared" si="38"/>
        <v>0.12</v>
      </c>
      <c r="O105" s="251">
        <v>0.06</v>
      </c>
      <c r="P105" s="248">
        <f t="shared" si="39"/>
        <v>0.06</v>
      </c>
      <c r="Q105" s="249" t="s">
        <v>52</v>
      </c>
      <c r="R105" s="250" t="s">
        <v>51</v>
      </c>
    </row>
    <row r="106" spans="1:18" s="67" customFormat="1" ht="15" customHeight="1" thickTop="1" thickBot="1" x14ac:dyDescent="0.25">
      <c r="D106" s="146"/>
      <c r="E106" s="74"/>
      <c r="F106" s="93"/>
      <c r="G106" s="93"/>
      <c r="H106" s="93"/>
      <c r="I106" s="70"/>
      <c r="J106" s="70"/>
    </row>
    <row r="107" spans="1:18" s="39" customFormat="1" ht="16.5" thickTop="1" thickBot="1" x14ac:dyDescent="0.3">
      <c r="A107" s="452" t="s">
        <v>48</v>
      </c>
      <c r="B107" s="453"/>
      <c r="C107" s="453"/>
      <c r="D107" s="453"/>
      <c r="E107" s="453"/>
      <c r="F107" s="42">
        <v>6</v>
      </c>
      <c r="K107" s="66"/>
      <c r="L107" s="66"/>
    </row>
    <row r="108" spans="1:18" s="39" customFormat="1" ht="15" customHeight="1" thickTop="1" thickBot="1" x14ac:dyDescent="0.3">
      <c r="F108" s="43"/>
      <c r="G108" s="43"/>
      <c r="K108" s="66"/>
      <c r="L108" s="66"/>
    </row>
    <row r="109" spans="1:18" customFormat="1" ht="16.5" thickTop="1" thickBot="1" x14ac:dyDescent="0.3">
      <c r="A109" s="182"/>
      <c r="B109" s="183"/>
      <c r="C109" s="183"/>
      <c r="D109" s="156" t="s">
        <v>107</v>
      </c>
      <c r="E109" s="156"/>
      <c r="F109" s="157"/>
      <c r="G109" s="437" t="s">
        <v>387</v>
      </c>
      <c r="H109" s="438"/>
      <c r="I109" s="437" t="s">
        <v>338</v>
      </c>
      <c r="J109" s="438"/>
      <c r="K109" s="78"/>
      <c r="L109" s="78"/>
      <c r="M109" s="67"/>
      <c r="N109" s="28"/>
      <c r="O109" s="67"/>
      <c r="P109" s="28"/>
    </row>
    <row r="110" spans="1:18" customFormat="1" ht="15" x14ac:dyDescent="0.25">
      <c r="A110" s="168"/>
      <c r="B110" s="179"/>
      <c r="C110" s="179"/>
      <c r="D110" s="158" t="s">
        <v>21</v>
      </c>
      <c r="E110" s="158"/>
      <c r="F110" s="159"/>
      <c r="G110" s="450"/>
      <c r="H110" s="451"/>
      <c r="I110" s="450"/>
      <c r="J110" s="451"/>
      <c r="K110" s="78"/>
      <c r="L110" s="78"/>
      <c r="M110" s="67"/>
      <c r="N110" s="28"/>
      <c r="O110" s="67"/>
      <c r="P110" s="28"/>
    </row>
    <row r="111" spans="1:18" customFormat="1" ht="15.75" thickBot="1" x14ac:dyDescent="0.3">
      <c r="A111" s="170"/>
      <c r="B111" s="180"/>
      <c r="C111" s="180"/>
      <c r="D111" s="160" t="s">
        <v>22</v>
      </c>
      <c r="E111" s="160"/>
      <c r="F111" s="161"/>
      <c r="G111" s="448"/>
      <c r="H111" s="449"/>
      <c r="I111" s="448"/>
      <c r="J111" s="449"/>
      <c r="K111" s="78"/>
      <c r="L111" s="78"/>
      <c r="M111" s="67"/>
      <c r="N111" s="28"/>
      <c r="O111" s="67"/>
      <c r="P111" s="28"/>
    </row>
    <row r="112" spans="1:18" customFormat="1" ht="16.5" x14ac:dyDescent="0.25">
      <c r="A112" s="166"/>
      <c r="B112" s="178"/>
      <c r="C112" s="178"/>
      <c r="D112" s="162" t="s">
        <v>34</v>
      </c>
      <c r="E112" s="162"/>
      <c r="F112" s="163"/>
      <c r="G112" s="450"/>
      <c r="H112" s="451"/>
      <c r="I112" s="450"/>
      <c r="J112" s="451"/>
      <c r="K112" s="78"/>
      <c r="L112" s="78"/>
      <c r="M112" s="67"/>
      <c r="N112" s="28"/>
      <c r="O112" s="67"/>
      <c r="P112" s="28"/>
    </row>
    <row r="113" spans="1:16" customFormat="1" ht="15.75" thickBot="1" x14ac:dyDescent="0.3">
      <c r="A113" s="167"/>
      <c r="B113" s="181"/>
      <c r="C113" s="181"/>
      <c r="D113" s="164" t="s">
        <v>23</v>
      </c>
      <c r="E113" s="164"/>
      <c r="F113" s="165"/>
      <c r="G113" s="448"/>
      <c r="H113" s="449"/>
      <c r="I113" s="448"/>
      <c r="J113" s="449"/>
      <c r="K113" s="78"/>
      <c r="L113" s="78"/>
      <c r="M113" s="67"/>
      <c r="N113" s="28"/>
      <c r="O113" s="67"/>
      <c r="P113" s="28"/>
    </row>
    <row r="114" spans="1:16" s="39" customFormat="1" ht="19.5" customHeight="1" thickTop="1" thickBot="1" x14ac:dyDescent="0.3">
      <c r="A114" s="466" t="s">
        <v>339</v>
      </c>
      <c r="B114" s="467"/>
      <c r="C114" s="467"/>
      <c r="D114" s="467"/>
      <c r="E114" s="467"/>
      <c r="F114" s="467"/>
      <c r="G114" s="153"/>
      <c r="H114" s="154"/>
      <c r="I114" s="153"/>
      <c r="J114" s="154"/>
      <c r="K114" s="176"/>
      <c r="L114" s="177"/>
    </row>
    <row r="115" spans="1:16" s="39" customFormat="1" ht="15" thickTop="1" x14ac:dyDescent="0.2">
      <c r="A115" s="454" t="s">
        <v>13</v>
      </c>
      <c r="B115" s="455"/>
      <c r="C115" s="455"/>
      <c r="D115" s="456"/>
      <c r="E115" s="463" t="s">
        <v>42</v>
      </c>
      <c r="F115" s="463" t="s">
        <v>10</v>
      </c>
      <c r="G115" s="435" t="s">
        <v>11</v>
      </c>
      <c r="H115" s="436"/>
      <c r="I115" s="435" t="s">
        <v>11</v>
      </c>
      <c r="J115" s="436"/>
      <c r="K115" s="311" t="s">
        <v>12</v>
      </c>
      <c r="L115" s="312"/>
    </row>
    <row r="116" spans="1:16" s="39" customFormat="1" ht="14.25" x14ac:dyDescent="0.2">
      <c r="A116" s="457"/>
      <c r="B116" s="458"/>
      <c r="C116" s="458"/>
      <c r="D116" s="459"/>
      <c r="E116" s="464"/>
      <c r="F116" s="464"/>
      <c r="G116" s="44" t="s">
        <v>45</v>
      </c>
      <c r="H116" s="45" t="s">
        <v>49</v>
      </c>
      <c r="I116" s="44" t="s">
        <v>45</v>
      </c>
      <c r="J116" s="45" t="s">
        <v>49</v>
      </c>
      <c r="K116" s="313" t="s">
        <v>49</v>
      </c>
      <c r="L116" s="314"/>
    </row>
    <row r="117" spans="1:16" s="39" customFormat="1" ht="15" customHeight="1" x14ac:dyDescent="0.2">
      <c r="A117" s="460"/>
      <c r="B117" s="461"/>
      <c r="C117" s="461"/>
      <c r="D117" s="462"/>
      <c r="E117" s="465"/>
      <c r="F117" s="465"/>
      <c r="G117" s="47" t="s">
        <v>50</v>
      </c>
      <c r="H117" s="48" t="s">
        <v>105</v>
      </c>
      <c r="I117" s="47" t="s">
        <v>50</v>
      </c>
      <c r="J117" s="48" t="s">
        <v>105</v>
      </c>
      <c r="K117" s="315" t="s">
        <v>105</v>
      </c>
      <c r="L117" s="316"/>
    </row>
    <row r="118" spans="1:16" s="39" customFormat="1" ht="14.25" x14ac:dyDescent="0.2">
      <c r="A118" s="49"/>
      <c r="B118" s="50" t="s">
        <v>14</v>
      </c>
      <c r="C118" s="50"/>
      <c r="D118" s="51" t="s">
        <v>6</v>
      </c>
      <c r="E118" s="444" t="s">
        <v>340</v>
      </c>
      <c r="F118" s="278" t="s">
        <v>36</v>
      </c>
      <c r="G118" s="30"/>
      <c r="H118" s="76">
        <f>G118/$F$107</f>
        <v>0</v>
      </c>
      <c r="I118" s="30"/>
      <c r="J118" s="76">
        <f>I118/$F$107</f>
        <v>0</v>
      </c>
      <c r="K118" s="52" t="s">
        <v>52</v>
      </c>
      <c r="L118" s="53" t="s">
        <v>51</v>
      </c>
    </row>
    <row r="119" spans="1:16" s="39" customFormat="1" ht="21" x14ac:dyDescent="0.2">
      <c r="A119" s="54"/>
      <c r="B119" s="50"/>
      <c r="C119" s="50"/>
      <c r="D119" s="51" t="s">
        <v>6</v>
      </c>
      <c r="E119" s="468"/>
      <c r="F119" s="245" t="s">
        <v>390</v>
      </c>
      <c r="G119" s="30"/>
      <c r="H119" s="76">
        <f>G119/$F$107</f>
        <v>0</v>
      </c>
      <c r="I119" s="30"/>
      <c r="J119" s="76">
        <f>I119/$F$107</f>
        <v>0</v>
      </c>
      <c r="K119" s="52" t="s">
        <v>52</v>
      </c>
      <c r="L119" s="53" t="s">
        <v>51</v>
      </c>
    </row>
    <row r="120" spans="1:16" s="39" customFormat="1" ht="21" x14ac:dyDescent="0.2">
      <c r="A120" s="49"/>
      <c r="B120" s="50"/>
      <c r="C120" s="50"/>
      <c r="D120" s="51" t="s">
        <v>6</v>
      </c>
      <c r="E120" s="468"/>
      <c r="F120" s="245" t="s">
        <v>391</v>
      </c>
      <c r="G120" s="30"/>
      <c r="H120" s="76">
        <f>G120/$F$107</f>
        <v>0</v>
      </c>
      <c r="I120" s="30"/>
      <c r="J120" s="76">
        <f>I120/$F$107</f>
        <v>0</v>
      </c>
      <c r="K120" s="52" t="s">
        <v>52</v>
      </c>
      <c r="L120" s="53" t="s">
        <v>51</v>
      </c>
    </row>
    <row r="121" spans="1:16" s="39" customFormat="1" ht="21" x14ac:dyDescent="0.2">
      <c r="A121" s="54"/>
      <c r="B121" s="50"/>
      <c r="C121" s="50"/>
      <c r="D121" s="51" t="s">
        <v>6</v>
      </c>
      <c r="E121" s="468"/>
      <c r="F121" s="245" t="s">
        <v>388</v>
      </c>
      <c r="G121" s="30"/>
      <c r="H121" s="76">
        <f>G121/$F$107</f>
        <v>0</v>
      </c>
      <c r="I121" s="30"/>
      <c r="J121" s="76">
        <f>I121/$F$107</f>
        <v>0</v>
      </c>
      <c r="K121" s="52" t="s">
        <v>52</v>
      </c>
      <c r="L121" s="53" t="s">
        <v>51</v>
      </c>
    </row>
    <row r="122" spans="1:16" s="39" customFormat="1" ht="21" x14ac:dyDescent="0.2">
      <c r="A122" s="49"/>
      <c r="B122" s="50"/>
      <c r="C122" s="50"/>
      <c r="D122" s="51" t="s">
        <v>6</v>
      </c>
      <c r="E122" s="468"/>
      <c r="F122" s="245" t="s">
        <v>389</v>
      </c>
      <c r="G122" s="30"/>
      <c r="H122" s="76">
        <f>G122/$F$107</f>
        <v>0</v>
      </c>
      <c r="I122" s="30"/>
      <c r="J122" s="76">
        <f>I122/$F$107</f>
        <v>0</v>
      </c>
      <c r="K122" s="52" t="s">
        <v>52</v>
      </c>
      <c r="L122" s="53" t="s">
        <v>51</v>
      </c>
    </row>
    <row r="123" spans="1:16" s="39" customFormat="1" ht="21" x14ac:dyDescent="0.2">
      <c r="A123" s="49"/>
      <c r="B123" s="50"/>
      <c r="C123" s="50"/>
      <c r="D123" s="51" t="s">
        <v>6</v>
      </c>
      <c r="E123" s="468"/>
      <c r="F123" s="351" t="s">
        <v>38</v>
      </c>
      <c r="G123" s="30"/>
      <c r="H123" s="76">
        <f t="shared" ref="H123:H163" si="40">G123/$F$107</f>
        <v>0</v>
      </c>
      <c r="I123" s="30"/>
      <c r="J123" s="76">
        <f t="shared" ref="J123:J163" si="41">I123/$F$107</f>
        <v>0</v>
      </c>
      <c r="K123" s="52" t="s">
        <v>52</v>
      </c>
      <c r="L123" s="53" t="s">
        <v>51</v>
      </c>
    </row>
    <row r="124" spans="1:16" s="39" customFormat="1" ht="21" x14ac:dyDescent="0.2">
      <c r="A124" s="49"/>
      <c r="B124" s="50"/>
      <c r="C124" s="50"/>
      <c r="D124" s="51" t="s">
        <v>6</v>
      </c>
      <c r="E124" s="469"/>
      <c r="F124" s="351" t="s">
        <v>39</v>
      </c>
      <c r="G124" s="30"/>
      <c r="H124" s="76">
        <f t="shared" si="40"/>
        <v>0</v>
      </c>
      <c r="I124" s="30"/>
      <c r="J124" s="76">
        <f t="shared" si="41"/>
        <v>0</v>
      </c>
      <c r="K124" s="52" t="s">
        <v>52</v>
      </c>
      <c r="L124" s="53" t="s">
        <v>51</v>
      </c>
    </row>
    <row r="125" spans="1:16" ht="21" x14ac:dyDescent="0.2">
      <c r="A125" s="49"/>
      <c r="B125" s="50"/>
      <c r="C125" s="50"/>
      <c r="D125" s="51" t="s">
        <v>6</v>
      </c>
      <c r="E125" s="444" t="s">
        <v>341</v>
      </c>
      <c r="F125" s="245" t="s">
        <v>40</v>
      </c>
      <c r="G125" s="30"/>
      <c r="H125" s="76">
        <f t="shared" si="40"/>
        <v>0</v>
      </c>
      <c r="I125" s="30"/>
      <c r="J125" s="76">
        <f t="shared" si="41"/>
        <v>0</v>
      </c>
      <c r="K125" s="52" t="s">
        <v>52</v>
      </c>
      <c r="L125" s="53" t="s">
        <v>51</v>
      </c>
    </row>
    <row r="126" spans="1:16" ht="21" x14ac:dyDescent="0.2">
      <c r="A126" s="49"/>
      <c r="B126" s="50"/>
      <c r="C126" s="50"/>
      <c r="D126" s="51" t="s">
        <v>6</v>
      </c>
      <c r="E126" s="469"/>
      <c r="F126" s="245" t="s">
        <v>41</v>
      </c>
      <c r="G126" s="55"/>
      <c r="H126" s="76">
        <f t="shared" si="40"/>
        <v>0</v>
      </c>
      <c r="I126" s="55"/>
      <c r="J126" s="76">
        <f t="shared" si="41"/>
        <v>0</v>
      </c>
      <c r="K126" s="52" t="s">
        <v>52</v>
      </c>
      <c r="L126" s="53" t="s">
        <v>51</v>
      </c>
    </row>
    <row r="127" spans="1:16" ht="21" customHeight="1" x14ac:dyDescent="0.2">
      <c r="A127" s="49"/>
      <c r="B127" s="50"/>
      <c r="C127" s="470"/>
      <c r="D127" s="246" t="s">
        <v>6</v>
      </c>
      <c r="E127" s="444" t="s">
        <v>405</v>
      </c>
      <c r="F127" s="245" t="s">
        <v>227</v>
      </c>
      <c r="G127" s="30"/>
      <c r="H127" s="76">
        <f t="shared" si="40"/>
        <v>0</v>
      </c>
      <c r="I127" s="30"/>
      <c r="J127" s="76">
        <f t="shared" si="41"/>
        <v>0</v>
      </c>
      <c r="K127" s="52" t="s">
        <v>52</v>
      </c>
      <c r="L127" s="53" t="s">
        <v>51</v>
      </c>
    </row>
    <row r="128" spans="1:16" ht="21" customHeight="1" x14ac:dyDescent="0.2">
      <c r="A128" s="49"/>
      <c r="B128" s="50"/>
      <c r="C128" s="470"/>
      <c r="D128" s="246" t="s">
        <v>6</v>
      </c>
      <c r="E128" s="445"/>
      <c r="F128" s="245" t="s">
        <v>228</v>
      </c>
      <c r="G128" s="55"/>
      <c r="H128" s="76">
        <f t="shared" si="40"/>
        <v>0</v>
      </c>
      <c r="I128" s="55"/>
      <c r="J128" s="76">
        <f t="shared" si="41"/>
        <v>0</v>
      </c>
      <c r="K128" s="52" t="s">
        <v>52</v>
      </c>
      <c r="L128" s="53" t="s">
        <v>51</v>
      </c>
    </row>
    <row r="129" spans="1:12" ht="21" customHeight="1" x14ac:dyDescent="0.2">
      <c r="A129" s="49"/>
      <c r="B129" s="50"/>
      <c r="C129" s="470"/>
      <c r="D129" s="246" t="s">
        <v>6</v>
      </c>
      <c r="E129" s="445"/>
      <c r="F129" s="245" t="s">
        <v>241</v>
      </c>
      <c r="G129" s="30"/>
      <c r="H129" s="76">
        <f t="shared" si="40"/>
        <v>0</v>
      </c>
      <c r="I129" s="30"/>
      <c r="J129" s="76">
        <f t="shared" si="41"/>
        <v>0</v>
      </c>
      <c r="K129" s="52" t="s">
        <v>52</v>
      </c>
      <c r="L129" s="53" t="s">
        <v>51</v>
      </c>
    </row>
    <row r="130" spans="1:12" ht="21" customHeight="1" x14ac:dyDescent="0.2">
      <c r="A130" s="49"/>
      <c r="B130" s="50"/>
      <c r="C130" s="470"/>
      <c r="D130" s="246" t="s">
        <v>6</v>
      </c>
      <c r="E130" s="446"/>
      <c r="F130" s="245" t="s">
        <v>240</v>
      </c>
      <c r="G130" s="55"/>
      <c r="H130" s="76">
        <f t="shared" si="40"/>
        <v>0</v>
      </c>
      <c r="I130" s="55"/>
      <c r="J130" s="76">
        <f t="shared" si="41"/>
        <v>0</v>
      </c>
      <c r="K130" s="52" t="s">
        <v>52</v>
      </c>
      <c r="L130" s="53" t="s">
        <v>51</v>
      </c>
    </row>
    <row r="131" spans="1:12" s="39" customFormat="1" ht="21" x14ac:dyDescent="0.2">
      <c r="A131" s="49"/>
      <c r="B131" s="50"/>
      <c r="C131" s="50"/>
      <c r="D131" s="51" t="s">
        <v>6</v>
      </c>
      <c r="E131" s="444" t="s">
        <v>344</v>
      </c>
      <c r="F131" s="245" t="s">
        <v>396</v>
      </c>
      <c r="G131" s="30"/>
      <c r="H131" s="76">
        <f t="shared" si="40"/>
        <v>0</v>
      </c>
      <c r="I131" s="30"/>
      <c r="J131" s="76">
        <f t="shared" si="41"/>
        <v>0</v>
      </c>
      <c r="K131" s="52" t="s">
        <v>52</v>
      </c>
      <c r="L131" s="53" t="s">
        <v>51</v>
      </c>
    </row>
    <row r="132" spans="1:12" s="39" customFormat="1" ht="21" x14ac:dyDescent="0.2">
      <c r="A132" s="49"/>
      <c r="B132" s="50"/>
      <c r="C132" s="50"/>
      <c r="D132" s="51" t="s">
        <v>6</v>
      </c>
      <c r="E132" s="468"/>
      <c r="F132" s="245" t="s">
        <v>397</v>
      </c>
      <c r="G132" s="30"/>
      <c r="H132" s="76">
        <f t="shared" si="40"/>
        <v>0</v>
      </c>
      <c r="I132" s="30"/>
      <c r="J132" s="76">
        <f t="shared" si="41"/>
        <v>0</v>
      </c>
      <c r="K132" s="52" t="s">
        <v>52</v>
      </c>
      <c r="L132" s="53" t="s">
        <v>51</v>
      </c>
    </row>
    <row r="133" spans="1:12" s="39" customFormat="1" ht="21" x14ac:dyDescent="0.2">
      <c r="A133" s="49"/>
      <c r="B133" s="50"/>
      <c r="C133" s="50"/>
      <c r="D133" s="51" t="s">
        <v>6</v>
      </c>
      <c r="E133" s="468"/>
      <c r="F133" s="245" t="s">
        <v>398</v>
      </c>
      <c r="G133" s="30"/>
      <c r="H133" s="76">
        <f t="shared" ref="H133:H134" si="42">G133/$F$107</f>
        <v>0</v>
      </c>
      <c r="I133" s="30"/>
      <c r="J133" s="76">
        <f t="shared" ref="J133:J134" si="43">I133/$F$107</f>
        <v>0</v>
      </c>
      <c r="K133" s="52" t="s">
        <v>52</v>
      </c>
      <c r="L133" s="53" t="s">
        <v>51</v>
      </c>
    </row>
    <row r="134" spans="1:12" s="39" customFormat="1" ht="21" x14ac:dyDescent="0.2">
      <c r="A134" s="49"/>
      <c r="B134" s="50"/>
      <c r="C134" s="50"/>
      <c r="D134" s="51" t="s">
        <v>6</v>
      </c>
      <c r="E134" s="468"/>
      <c r="F134" s="245" t="s">
        <v>399</v>
      </c>
      <c r="G134" s="30"/>
      <c r="H134" s="76">
        <f t="shared" si="42"/>
        <v>0</v>
      </c>
      <c r="I134" s="30"/>
      <c r="J134" s="76">
        <f t="shared" si="43"/>
        <v>0</v>
      </c>
      <c r="K134" s="52" t="s">
        <v>52</v>
      </c>
      <c r="L134" s="53" t="s">
        <v>51</v>
      </c>
    </row>
    <row r="135" spans="1:12" s="39" customFormat="1" ht="21" x14ac:dyDescent="0.2">
      <c r="A135" s="49"/>
      <c r="B135" s="50"/>
      <c r="C135" s="50"/>
      <c r="D135" s="51" t="s">
        <v>6</v>
      </c>
      <c r="E135" s="468"/>
      <c r="F135" s="245" t="s">
        <v>238</v>
      </c>
      <c r="G135" s="30"/>
      <c r="H135" s="76">
        <f t="shared" si="40"/>
        <v>0</v>
      </c>
      <c r="I135" s="30"/>
      <c r="J135" s="76">
        <f t="shared" si="41"/>
        <v>0</v>
      </c>
      <c r="K135" s="52" t="s">
        <v>52</v>
      </c>
      <c r="L135" s="53" t="s">
        <v>51</v>
      </c>
    </row>
    <row r="136" spans="1:12" s="39" customFormat="1" ht="21" x14ac:dyDescent="0.2">
      <c r="A136" s="49"/>
      <c r="B136" s="50"/>
      <c r="C136" s="50"/>
      <c r="D136" s="51" t="s">
        <v>6</v>
      </c>
      <c r="E136" s="469"/>
      <c r="F136" s="245" t="s">
        <v>239</v>
      </c>
      <c r="G136" s="30"/>
      <c r="H136" s="76">
        <f t="shared" si="40"/>
        <v>0</v>
      </c>
      <c r="I136" s="30"/>
      <c r="J136" s="76">
        <f t="shared" si="41"/>
        <v>0</v>
      </c>
      <c r="K136" s="52" t="s">
        <v>52</v>
      </c>
      <c r="L136" s="53" t="s">
        <v>51</v>
      </c>
    </row>
    <row r="137" spans="1:12" ht="21" x14ac:dyDescent="0.2">
      <c r="A137" s="49"/>
      <c r="B137" s="50"/>
      <c r="C137" s="50"/>
      <c r="D137" s="51" t="s">
        <v>6</v>
      </c>
      <c r="E137" s="444" t="s">
        <v>343</v>
      </c>
      <c r="F137" s="245" t="s">
        <v>236</v>
      </c>
      <c r="G137" s="30"/>
      <c r="H137" s="76">
        <f t="shared" si="40"/>
        <v>0</v>
      </c>
      <c r="I137" s="30"/>
      <c r="J137" s="76">
        <f t="shared" si="41"/>
        <v>0</v>
      </c>
      <c r="K137" s="52" t="s">
        <v>52</v>
      </c>
      <c r="L137" s="53" t="s">
        <v>51</v>
      </c>
    </row>
    <row r="138" spans="1:12" ht="21" x14ac:dyDescent="0.2">
      <c r="A138" s="49"/>
      <c r="B138" s="50"/>
      <c r="C138" s="50"/>
      <c r="D138" s="51" t="s">
        <v>6</v>
      </c>
      <c r="E138" s="469"/>
      <c r="F138" s="245" t="s">
        <v>237</v>
      </c>
      <c r="G138" s="55"/>
      <c r="H138" s="76">
        <f t="shared" si="40"/>
        <v>0</v>
      </c>
      <c r="I138" s="55"/>
      <c r="J138" s="76">
        <f t="shared" si="41"/>
        <v>0</v>
      </c>
      <c r="K138" s="52" t="s">
        <v>52</v>
      </c>
      <c r="L138" s="53" t="s">
        <v>51</v>
      </c>
    </row>
    <row r="139" spans="1:12" ht="21" x14ac:dyDescent="0.2">
      <c r="A139" s="49"/>
      <c r="B139" s="50"/>
      <c r="C139" s="470"/>
      <c r="D139" s="246" t="s">
        <v>6</v>
      </c>
      <c r="E139" s="444" t="s">
        <v>406</v>
      </c>
      <c r="F139" s="245" t="s">
        <v>233</v>
      </c>
      <c r="G139" s="30"/>
      <c r="H139" s="76">
        <f t="shared" si="40"/>
        <v>0</v>
      </c>
      <c r="I139" s="30"/>
      <c r="J139" s="76">
        <f t="shared" si="41"/>
        <v>0</v>
      </c>
      <c r="K139" s="52" t="s">
        <v>52</v>
      </c>
      <c r="L139" s="53" t="s">
        <v>51</v>
      </c>
    </row>
    <row r="140" spans="1:12" ht="21" x14ac:dyDescent="0.2">
      <c r="A140" s="49"/>
      <c r="B140" s="50"/>
      <c r="C140" s="470"/>
      <c r="D140" s="246" t="s">
        <v>6</v>
      </c>
      <c r="E140" s="445"/>
      <c r="F140" s="245" t="s">
        <v>234</v>
      </c>
      <c r="G140" s="55"/>
      <c r="H140" s="76">
        <f t="shared" si="40"/>
        <v>0</v>
      </c>
      <c r="I140" s="55"/>
      <c r="J140" s="76">
        <f t="shared" si="41"/>
        <v>0</v>
      </c>
      <c r="K140" s="52" t="s">
        <v>52</v>
      </c>
      <c r="L140" s="53" t="s">
        <v>51</v>
      </c>
    </row>
    <row r="141" spans="1:12" ht="21" customHeight="1" x14ac:dyDescent="0.2">
      <c r="A141" s="49"/>
      <c r="B141" s="50"/>
      <c r="C141" s="470"/>
      <c r="D141" s="246" t="s">
        <v>6</v>
      </c>
      <c r="E141" s="445"/>
      <c r="F141" s="245" t="s">
        <v>242</v>
      </c>
      <c r="G141" s="30"/>
      <c r="H141" s="76">
        <f t="shared" si="40"/>
        <v>0</v>
      </c>
      <c r="I141" s="30"/>
      <c r="J141" s="76">
        <f t="shared" si="41"/>
        <v>0</v>
      </c>
      <c r="K141" s="52" t="s">
        <v>52</v>
      </c>
      <c r="L141" s="53" t="s">
        <v>51</v>
      </c>
    </row>
    <row r="142" spans="1:12" ht="21" x14ac:dyDescent="0.2">
      <c r="A142" s="49"/>
      <c r="B142" s="50"/>
      <c r="C142" s="470"/>
      <c r="D142" s="246" t="s">
        <v>6</v>
      </c>
      <c r="E142" s="446"/>
      <c r="F142" s="245" t="s">
        <v>243</v>
      </c>
      <c r="G142" s="55"/>
      <c r="H142" s="76">
        <f t="shared" si="40"/>
        <v>0</v>
      </c>
      <c r="I142" s="55"/>
      <c r="J142" s="76">
        <f t="shared" si="41"/>
        <v>0</v>
      </c>
      <c r="K142" s="52" t="s">
        <v>52</v>
      </c>
      <c r="L142" s="53" t="s">
        <v>51</v>
      </c>
    </row>
    <row r="143" spans="1:12" s="39" customFormat="1" ht="21" x14ac:dyDescent="0.2">
      <c r="A143" s="54"/>
      <c r="B143" s="50"/>
      <c r="C143" s="50"/>
      <c r="D143" s="51" t="s">
        <v>6</v>
      </c>
      <c r="E143" s="444" t="s">
        <v>345</v>
      </c>
      <c r="F143" s="245" t="s">
        <v>247</v>
      </c>
      <c r="G143" s="30"/>
      <c r="H143" s="76">
        <f t="shared" si="40"/>
        <v>0</v>
      </c>
      <c r="I143" s="30"/>
      <c r="J143" s="76">
        <f t="shared" si="41"/>
        <v>0</v>
      </c>
      <c r="K143" s="52" t="s">
        <v>52</v>
      </c>
      <c r="L143" s="53" t="s">
        <v>51</v>
      </c>
    </row>
    <row r="144" spans="1:12" s="39" customFormat="1" ht="21" x14ac:dyDescent="0.2">
      <c r="A144" s="49"/>
      <c r="B144" s="50"/>
      <c r="C144" s="50"/>
      <c r="D144" s="51" t="s">
        <v>6</v>
      </c>
      <c r="E144" s="446"/>
      <c r="F144" s="245" t="s">
        <v>248</v>
      </c>
      <c r="G144" s="30"/>
      <c r="H144" s="76">
        <f t="shared" si="40"/>
        <v>0</v>
      </c>
      <c r="I144" s="30"/>
      <c r="J144" s="76">
        <f t="shared" si="41"/>
        <v>0</v>
      </c>
      <c r="K144" s="52" t="s">
        <v>52</v>
      </c>
      <c r="L144" s="53" t="s">
        <v>51</v>
      </c>
    </row>
    <row r="145" spans="1:12" s="39" customFormat="1" ht="21" x14ac:dyDescent="0.2">
      <c r="A145" s="49"/>
      <c r="B145" s="50"/>
      <c r="C145" s="50"/>
      <c r="D145" s="51" t="s">
        <v>6</v>
      </c>
      <c r="E145" s="444" t="s">
        <v>346</v>
      </c>
      <c r="F145" s="245" t="s">
        <v>249</v>
      </c>
      <c r="G145" s="30"/>
      <c r="H145" s="76">
        <f t="shared" si="40"/>
        <v>0</v>
      </c>
      <c r="I145" s="30"/>
      <c r="J145" s="76">
        <f t="shared" si="41"/>
        <v>0</v>
      </c>
      <c r="K145" s="52" t="s">
        <v>52</v>
      </c>
      <c r="L145" s="53" t="s">
        <v>51</v>
      </c>
    </row>
    <row r="146" spans="1:12" s="39" customFormat="1" ht="21" x14ac:dyDescent="0.2">
      <c r="A146" s="49"/>
      <c r="B146" s="50"/>
      <c r="C146" s="50"/>
      <c r="D146" s="51" t="s">
        <v>6</v>
      </c>
      <c r="E146" s="445"/>
      <c r="F146" s="245" t="s">
        <v>250</v>
      </c>
      <c r="G146" s="30"/>
      <c r="H146" s="76">
        <f t="shared" si="40"/>
        <v>0</v>
      </c>
      <c r="I146" s="30"/>
      <c r="J146" s="76">
        <f t="shared" si="41"/>
        <v>0</v>
      </c>
      <c r="K146" s="52" t="s">
        <v>52</v>
      </c>
      <c r="L146" s="53" t="s">
        <v>51</v>
      </c>
    </row>
    <row r="147" spans="1:12" ht="21" x14ac:dyDescent="0.2">
      <c r="A147" s="49"/>
      <c r="B147" s="50"/>
      <c r="C147" s="50"/>
      <c r="D147" s="51" t="s">
        <v>6</v>
      </c>
      <c r="E147" s="445"/>
      <c r="F147" s="245" t="s">
        <v>403</v>
      </c>
      <c r="G147" s="30"/>
      <c r="H147" s="76">
        <f t="shared" ref="H147:H148" si="44">G147/$F$107</f>
        <v>0</v>
      </c>
      <c r="I147" s="30"/>
      <c r="J147" s="76">
        <f t="shared" ref="J147:J148" si="45">I147/$F$107</f>
        <v>0</v>
      </c>
      <c r="K147" s="52" t="s">
        <v>52</v>
      </c>
      <c r="L147" s="53" t="s">
        <v>51</v>
      </c>
    </row>
    <row r="148" spans="1:12" ht="21" x14ac:dyDescent="0.2">
      <c r="A148" s="49"/>
      <c r="B148" s="50"/>
      <c r="C148" s="50"/>
      <c r="D148" s="51" t="s">
        <v>6</v>
      </c>
      <c r="E148" s="445"/>
      <c r="F148" s="245" t="s">
        <v>404</v>
      </c>
      <c r="G148" s="55"/>
      <c r="H148" s="76">
        <f t="shared" si="44"/>
        <v>0</v>
      </c>
      <c r="I148" s="55"/>
      <c r="J148" s="76">
        <f t="shared" si="45"/>
        <v>0</v>
      </c>
      <c r="K148" s="52" t="s">
        <v>52</v>
      </c>
      <c r="L148" s="53" t="s">
        <v>51</v>
      </c>
    </row>
    <row r="149" spans="1:12" ht="21" x14ac:dyDescent="0.2">
      <c r="A149" s="49"/>
      <c r="B149" s="50"/>
      <c r="C149" s="50"/>
      <c r="D149" s="51" t="s">
        <v>6</v>
      </c>
      <c r="E149" s="445"/>
      <c r="F149" s="245" t="s">
        <v>401</v>
      </c>
      <c r="G149" s="30"/>
      <c r="H149" s="76">
        <f t="shared" si="40"/>
        <v>0</v>
      </c>
      <c r="I149" s="30"/>
      <c r="J149" s="76">
        <f t="shared" si="41"/>
        <v>0</v>
      </c>
      <c r="K149" s="52" t="s">
        <v>52</v>
      </c>
      <c r="L149" s="53" t="s">
        <v>51</v>
      </c>
    </row>
    <row r="150" spans="1:12" ht="21" x14ac:dyDescent="0.2">
      <c r="A150" s="49"/>
      <c r="B150" s="50"/>
      <c r="C150" s="50"/>
      <c r="D150" s="51" t="s">
        <v>6</v>
      </c>
      <c r="E150" s="446"/>
      <c r="F150" s="245" t="s">
        <v>402</v>
      </c>
      <c r="G150" s="55"/>
      <c r="H150" s="76">
        <f t="shared" si="40"/>
        <v>0</v>
      </c>
      <c r="I150" s="55"/>
      <c r="J150" s="76">
        <f t="shared" si="41"/>
        <v>0</v>
      </c>
      <c r="K150" s="52" t="s">
        <v>52</v>
      </c>
      <c r="L150" s="53" t="s">
        <v>51</v>
      </c>
    </row>
    <row r="151" spans="1:12" ht="21" customHeight="1" x14ac:dyDescent="0.2">
      <c r="A151" s="49"/>
      <c r="B151" s="50"/>
      <c r="C151" s="470"/>
      <c r="D151" s="246" t="s">
        <v>6</v>
      </c>
      <c r="E151" s="444" t="s">
        <v>407</v>
      </c>
      <c r="F151" s="245" t="s">
        <v>408</v>
      </c>
      <c r="G151" s="30"/>
      <c r="H151" s="76">
        <f t="shared" si="40"/>
        <v>0</v>
      </c>
      <c r="I151" s="30"/>
      <c r="J151" s="76">
        <f t="shared" si="41"/>
        <v>0</v>
      </c>
      <c r="K151" s="52" t="s">
        <v>52</v>
      </c>
      <c r="L151" s="53" t="s">
        <v>51</v>
      </c>
    </row>
    <row r="152" spans="1:12" ht="21" x14ac:dyDescent="0.2">
      <c r="A152" s="49"/>
      <c r="B152" s="50"/>
      <c r="C152" s="470"/>
      <c r="D152" s="246" t="s">
        <v>6</v>
      </c>
      <c r="E152" s="445"/>
      <c r="F152" s="245" t="s">
        <v>409</v>
      </c>
      <c r="G152" s="55"/>
      <c r="H152" s="76">
        <f t="shared" si="40"/>
        <v>0</v>
      </c>
      <c r="I152" s="55"/>
      <c r="J152" s="76">
        <f t="shared" si="41"/>
        <v>0</v>
      </c>
      <c r="K152" s="52" t="s">
        <v>52</v>
      </c>
      <c r="L152" s="53" t="s">
        <v>51</v>
      </c>
    </row>
    <row r="153" spans="1:12" ht="21" customHeight="1" x14ac:dyDescent="0.2">
      <c r="A153" s="49"/>
      <c r="B153" s="50"/>
      <c r="C153" s="470"/>
      <c r="D153" s="246" t="s">
        <v>6</v>
      </c>
      <c r="E153" s="445"/>
      <c r="F153" s="245" t="s">
        <v>231</v>
      </c>
      <c r="G153" s="30"/>
      <c r="H153" s="76">
        <f t="shared" si="40"/>
        <v>0</v>
      </c>
      <c r="I153" s="30"/>
      <c r="J153" s="76">
        <f t="shared" si="41"/>
        <v>0</v>
      </c>
      <c r="K153" s="52" t="s">
        <v>52</v>
      </c>
      <c r="L153" s="53" t="s">
        <v>51</v>
      </c>
    </row>
    <row r="154" spans="1:12" ht="21" x14ac:dyDescent="0.2">
      <c r="A154" s="49"/>
      <c r="B154" s="50"/>
      <c r="C154" s="470"/>
      <c r="D154" s="246" t="s">
        <v>6</v>
      </c>
      <c r="E154" s="446"/>
      <c r="F154" s="245" t="s">
        <v>232</v>
      </c>
      <c r="G154" s="55"/>
      <c r="H154" s="76">
        <f t="shared" si="40"/>
        <v>0</v>
      </c>
      <c r="I154" s="55"/>
      <c r="J154" s="76">
        <f t="shared" si="41"/>
        <v>0</v>
      </c>
      <c r="K154" s="52" t="s">
        <v>52</v>
      </c>
      <c r="L154" s="53" t="s">
        <v>51</v>
      </c>
    </row>
    <row r="155" spans="1:12" s="39" customFormat="1" ht="21" x14ac:dyDescent="0.2">
      <c r="A155" s="54"/>
      <c r="B155" s="50"/>
      <c r="C155" s="50"/>
      <c r="D155" s="51" t="s">
        <v>6</v>
      </c>
      <c r="E155" s="444" t="s">
        <v>342</v>
      </c>
      <c r="F155" s="245" t="s">
        <v>229</v>
      </c>
      <c r="G155" s="30"/>
      <c r="H155" s="76">
        <f t="shared" si="40"/>
        <v>0</v>
      </c>
      <c r="I155" s="30"/>
      <c r="J155" s="76">
        <f t="shared" si="41"/>
        <v>0</v>
      </c>
      <c r="K155" s="52" t="s">
        <v>52</v>
      </c>
      <c r="L155" s="53" t="s">
        <v>51</v>
      </c>
    </row>
    <row r="156" spans="1:12" s="39" customFormat="1" ht="21" x14ac:dyDescent="0.2">
      <c r="A156" s="49"/>
      <c r="B156" s="50"/>
      <c r="C156" s="50"/>
      <c r="D156" s="51" t="s">
        <v>6</v>
      </c>
      <c r="E156" s="446"/>
      <c r="F156" s="245" t="s">
        <v>230</v>
      </c>
      <c r="G156" s="30"/>
      <c r="H156" s="76">
        <f t="shared" si="40"/>
        <v>0</v>
      </c>
      <c r="I156" s="30"/>
      <c r="J156" s="76">
        <f t="shared" si="41"/>
        <v>0</v>
      </c>
      <c r="K156" s="52" t="s">
        <v>52</v>
      </c>
      <c r="L156" s="53" t="s">
        <v>51</v>
      </c>
    </row>
    <row r="157" spans="1:12" s="39" customFormat="1" ht="21" x14ac:dyDescent="0.2">
      <c r="A157" s="49"/>
      <c r="B157" s="50"/>
      <c r="C157" s="50"/>
      <c r="D157" s="51" t="s">
        <v>6</v>
      </c>
      <c r="E157" s="444" t="s">
        <v>346</v>
      </c>
      <c r="F157" s="245" t="s">
        <v>225</v>
      </c>
      <c r="G157" s="30"/>
      <c r="H157" s="76">
        <f t="shared" si="40"/>
        <v>0</v>
      </c>
      <c r="I157" s="30"/>
      <c r="J157" s="76">
        <f t="shared" si="41"/>
        <v>0</v>
      </c>
      <c r="K157" s="52" t="s">
        <v>52</v>
      </c>
      <c r="L157" s="53" t="s">
        <v>51</v>
      </c>
    </row>
    <row r="158" spans="1:12" s="39" customFormat="1" ht="21" x14ac:dyDescent="0.2">
      <c r="A158" s="49"/>
      <c r="B158" s="50"/>
      <c r="C158" s="50"/>
      <c r="D158" s="51" t="s">
        <v>6</v>
      </c>
      <c r="E158" s="445"/>
      <c r="F158" s="245" t="s">
        <v>226</v>
      </c>
      <c r="G158" s="30"/>
      <c r="H158" s="76">
        <f t="shared" si="40"/>
        <v>0</v>
      </c>
      <c r="I158" s="30"/>
      <c r="J158" s="76">
        <f t="shared" si="41"/>
        <v>0</v>
      </c>
      <c r="K158" s="52" t="s">
        <v>52</v>
      </c>
      <c r="L158" s="53" t="s">
        <v>51</v>
      </c>
    </row>
    <row r="159" spans="1:12" s="39" customFormat="1" ht="21" x14ac:dyDescent="0.2">
      <c r="A159" s="49"/>
      <c r="B159" s="50"/>
      <c r="C159" s="50"/>
      <c r="D159" s="51" t="s">
        <v>6</v>
      </c>
      <c r="E159" s="445"/>
      <c r="F159" s="245" t="s">
        <v>392</v>
      </c>
      <c r="G159" s="30"/>
      <c r="H159" s="76">
        <f t="shared" ref="H159:H160" si="46">G159/$F$107</f>
        <v>0</v>
      </c>
      <c r="I159" s="30"/>
      <c r="J159" s="76">
        <f t="shared" ref="J159:J160" si="47">I159/$F$107</f>
        <v>0</v>
      </c>
      <c r="K159" s="52" t="s">
        <v>52</v>
      </c>
      <c r="L159" s="53" t="s">
        <v>51</v>
      </c>
    </row>
    <row r="160" spans="1:12" s="39" customFormat="1" ht="21" x14ac:dyDescent="0.2">
      <c r="A160" s="49"/>
      <c r="B160" s="50"/>
      <c r="C160" s="50"/>
      <c r="D160" s="51" t="s">
        <v>6</v>
      </c>
      <c r="E160" s="445"/>
      <c r="F160" s="245" t="s">
        <v>393</v>
      </c>
      <c r="G160" s="30"/>
      <c r="H160" s="76">
        <f t="shared" si="46"/>
        <v>0</v>
      </c>
      <c r="I160" s="30"/>
      <c r="J160" s="76">
        <f t="shared" si="47"/>
        <v>0</v>
      </c>
      <c r="K160" s="52" t="s">
        <v>52</v>
      </c>
      <c r="L160" s="53" t="s">
        <v>51</v>
      </c>
    </row>
    <row r="161" spans="1:12" s="39" customFormat="1" ht="21" x14ac:dyDescent="0.2">
      <c r="A161" s="49"/>
      <c r="B161" s="50"/>
      <c r="C161" s="50"/>
      <c r="D161" s="51" t="s">
        <v>6</v>
      </c>
      <c r="E161" s="445"/>
      <c r="F161" s="245" t="s">
        <v>394</v>
      </c>
      <c r="G161" s="30"/>
      <c r="H161" s="76">
        <f t="shared" si="40"/>
        <v>0</v>
      </c>
      <c r="I161" s="30"/>
      <c r="J161" s="76">
        <f t="shared" si="41"/>
        <v>0</v>
      </c>
      <c r="K161" s="52" t="s">
        <v>52</v>
      </c>
      <c r="L161" s="53" t="s">
        <v>51</v>
      </c>
    </row>
    <row r="162" spans="1:12" s="39" customFormat="1" ht="21" x14ac:dyDescent="0.2">
      <c r="A162" s="49"/>
      <c r="B162" s="50"/>
      <c r="C162" s="50"/>
      <c r="D162" s="51" t="s">
        <v>6</v>
      </c>
      <c r="E162" s="445"/>
      <c r="F162" s="245" t="s">
        <v>395</v>
      </c>
      <c r="G162" s="30"/>
      <c r="H162" s="76">
        <f t="shared" si="40"/>
        <v>0</v>
      </c>
      <c r="I162" s="30"/>
      <c r="J162" s="76">
        <f t="shared" si="41"/>
        <v>0</v>
      </c>
      <c r="K162" s="52" t="s">
        <v>52</v>
      </c>
      <c r="L162" s="53" t="s">
        <v>51</v>
      </c>
    </row>
    <row r="163" spans="1:12" ht="13.5" customHeight="1" thickBot="1" x14ac:dyDescent="0.25">
      <c r="A163" s="56"/>
      <c r="B163" s="57" t="s">
        <v>46</v>
      </c>
      <c r="C163" s="57"/>
      <c r="D163" s="58" t="s">
        <v>47</v>
      </c>
      <c r="E163" s="447"/>
      <c r="F163" s="247" t="s">
        <v>245</v>
      </c>
      <c r="G163" s="251"/>
      <c r="H163" s="248">
        <f t="shared" si="40"/>
        <v>0</v>
      </c>
      <c r="I163" s="251"/>
      <c r="J163" s="248">
        <f t="shared" si="41"/>
        <v>0</v>
      </c>
      <c r="K163" s="249" t="s">
        <v>52</v>
      </c>
      <c r="L163" s="250" t="s">
        <v>51</v>
      </c>
    </row>
    <row r="164" spans="1:12" s="67" customFormat="1" ht="15.75" thickTop="1" x14ac:dyDescent="0.2">
      <c r="D164" s="146"/>
      <c r="E164" s="74"/>
      <c r="F164" s="93"/>
      <c r="G164" s="93"/>
      <c r="H164" s="93"/>
      <c r="I164" s="70"/>
      <c r="J164" s="70"/>
    </row>
    <row r="165" spans="1:12" s="141" customFormat="1" ht="15" customHeight="1" x14ac:dyDescent="0.2">
      <c r="A165" s="67"/>
      <c r="B165" s="67"/>
      <c r="C165" s="67"/>
      <c r="D165" s="146"/>
      <c r="E165" s="74"/>
      <c r="F165" s="93"/>
      <c r="G165" s="93"/>
      <c r="H165" s="93"/>
      <c r="I165" s="70"/>
      <c r="J165" s="70"/>
    </row>
    <row r="166" spans="1:12" s="141" customFormat="1" ht="15" customHeight="1" x14ac:dyDescent="0.25">
      <c r="A166" s="67"/>
      <c r="B166" s="67"/>
      <c r="C166" s="71"/>
      <c r="D166" s="71"/>
      <c r="E166" s="77"/>
      <c r="F166" s="72"/>
      <c r="G166" s="72"/>
      <c r="H166" s="67"/>
      <c r="I166" s="67"/>
      <c r="J166" s="72"/>
    </row>
    <row r="167" spans="1:12" s="67" customFormat="1" ht="15" customHeight="1" x14ac:dyDescent="0.2">
      <c r="C167" s="71"/>
      <c r="E167" s="94"/>
      <c r="F167" s="94"/>
      <c r="G167" s="94"/>
      <c r="J167" s="95"/>
    </row>
    <row r="168" spans="1:12" s="94" customFormat="1" ht="15" x14ac:dyDescent="0.2">
      <c r="A168" s="67"/>
      <c r="B168" s="67"/>
      <c r="C168" s="71"/>
      <c r="D168" s="96"/>
      <c r="E168" s="96"/>
      <c r="F168" s="96"/>
      <c r="G168" s="96"/>
      <c r="H168" s="96"/>
      <c r="I168" s="63"/>
      <c r="J168" s="63"/>
    </row>
    <row r="169" spans="1:12" s="94" customFormat="1" ht="15" customHeight="1" x14ac:dyDescent="0.2">
      <c r="A169" s="67"/>
      <c r="B169" s="67"/>
      <c r="C169" s="71"/>
      <c r="D169" s="83"/>
      <c r="E169" s="83"/>
      <c r="F169" s="77"/>
      <c r="G169" s="77"/>
      <c r="H169" s="77"/>
      <c r="I169" s="77"/>
      <c r="J169" s="77"/>
    </row>
    <row r="170" spans="1:12" s="67" customFormat="1" ht="15" x14ac:dyDescent="0.2">
      <c r="C170" s="71"/>
      <c r="D170" s="146"/>
      <c r="E170" s="74"/>
      <c r="F170" s="93"/>
      <c r="G170" s="93"/>
      <c r="H170" s="93"/>
      <c r="I170" s="70"/>
      <c r="J170" s="70"/>
    </row>
    <row r="171" spans="1:12" s="67" customFormat="1" ht="15" x14ac:dyDescent="0.2">
      <c r="C171" s="71"/>
      <c r="D171" s="146"/>
      <c r="E171" s="74"/>
      <c r="F171" s="93"/>
      <c r="G171" s="93"/>
      <c r="H171" s="93"/>
      <c r="I171" s="70"/>
      <c r="J171" s="70"/>
    </row>
    <row r="172" spans="1:12" s="67" customFormat="1" ht="15" customHeight="1" x14ac:dyDescent="0.2">
      <c r="C172" s="71"/>
      <c r="D172" s="146"/>
      <c r="E172" s="74"/>
      <c r="F172" s="93"/>
      <c r="G172" s="93"/>
      <c r="H172" s="93"/>
      <c r="I172" s="70"/>
      <c r="J172" s="70"/>
    </row>
    <row r="173" spans="1:12" s="94" customFormat="1" ht="15" x14ac:dyDescent="0.2">
      <c r="A173" s="67"/>
      <c r="B173" s="67"/>
      <c r="C173" s="71"/>
      <c r="D173" s="146"/>
      <c r="E173" s="74"/>
      <c r="F173" s="93"/>
      <c r="G173" s="93"/>
      <c r="H173" s="93"/>
      <c r="I173" s="70"/>
      <c r="J173" s="70"/>
    </row>
    <row r="174" spans="1:12" s="94" customFormat="1" ht="15" x14ac:dyDescent="0.2">
      <c r="A174" s="67"/>
      <c r="B174" s="67"/>
      <c r="C174" s="71"/>
      <c r="D174" s="73"/>
      <c r="E174" s="74"/>
      <c r="F174" s="93"/>
      <c r="G174" s="93"/>
      <c r="H174" s="67"/>
      <c r="I174" s="67"/>
      <c r="J174" s="70"/>
    </row>
    <row r="175" spans="1:12" s="94" customFormat="1" ht="14.25" x14ac:dyDescent="0.2">
      <c r="A175" s="67"/>
      <c r="B175" s="67"/>
      <c r="C175" s="71"/>
      <c r="D175" s="67"/>
      <c r="H175" s="67"/>
      <c r="I175" s="67"/>
      <c r="J175" s="95"/>
    </row>
    <row r="176" spans="1:12" s="94" customFormat="1" ht="15" x14ac:dyDescent="0.2">
      <c r="A176" s="67"/>
      <c r="B176" s="67"/>
      <c r="C176" s="71"/>
      <c r="D176" s="96"/>
      <c r="E176" s="96"/>
      <c r="F176" s="96"/>
      <c r="G176" s="96"/>
      <c r="H176" s="96"/>
      <c r="I176" s="63"/>
      <c r="J176" s="63"/>
    </row>
    <row r="177" spans="1:10" s="94" customFormat="1" ht="14.25" x14ac:dyDescent="0.2">
      <c r="A177" s="67"/>
      <c r="B177" s="67"/>
      <c r="C177" s="71"/>
      <c r="D177" s="83"/>
      <c r="E177" s="83"/>
      <c r="F177" s="77"/>
      <c r="G177" s="77"/>
      <c r="H177" s="77"/>
      <c r="I177" s="77"/>
      <c r="J177" s="77"/>
    </row>
    <row r="178" spans="1:10" s="94" customFormat="1" ht="15" x14ac:dyDescent="0.2">
      <c r="A178" s="67"/>
      <c r="B178" s="67"/>
      <c r="C178" s="71"/>
      <c r="D178" s="146"/>
      <c r="E178" s="74"/>
      <c r="F178" s="93"/>
      <c r="G178" s="93"/>
      <c r="H178" s="93"/>
      <c r="I178" s="70"/>
      <c r="J178" s="70"/>
    </row>
    <row r="179" spans="1:10" s="94" customFormat="1" ht="15" customHeight="1" x14ac:dyDescent="0.2">
      <c r="A179" s="67"/>
      <c r="B179" s="67"/>
      <c r="C179" s="67"/>
      <c r="D179" s="146"/>
      <c r="E179" s="74"/>
      <c r="F179" s="93"/>
      <c r="G179" s="93"/>
      <c r="H179" s="93"/>
      <c r="I179" s="70"/>
      <c r="J179" s="70"/>
    </row>
    <row r="180" spans="1:10" s="94" customFormat="1" ht="15" customHeight="1" x14ac:dyDescent="0.2">
      <c r="A180" s="67"/>
      <c r="B180" s="67"/>
      <c r="C180" s="67"/>
      <c r="D180" s="146"/>
      <c r="E180" s="74"/>
      <c r="F180" s="93"/>
      <c r="G180" s="93"/>
      <c r="H180" s="93"/>
      <c r="I180" s="70"/>
      <c r="J180" s="70"/>
    </row>
    <row r="181" spans="1:10" s="94" customFormat="1" ht="15" x14ac:dyDescent="0.2">
      <c r="A181" s="67"/>
      <c r="B181" s="67"/>
      <c r="C181" s="67"/>
      <c r="D181" s="146"/>
      <c r="E181" s="74"/>
      <c r="F181" s="93"/>
      <c r="G181" s="93"/>
      <c r="H181" s="93"/>
      <c r="I181" s="70"/>
      <c r="J181" s="70"/>
    </row>
    <row r="182" spans="1:10" s="94" customFormat="1" ht="15" x14ac:dyDescent="0.25">
      <c r="A182" s="67"/>
      <c r="B182" s="67"/>
      <c r="C182" s="67"/>
      <c r="D182" s="67"/>
      <c r="E182" s="138"/>
      <c r="F182" s="138"/>
      <c r="G182" s="138"/>
      <c r="H182" s="78"/>
      <c r="I182" s="67"/>
      <c r="J182" s="67"/>
    </row>
    <row r="183" spans="1:10" s="94" customFormat="1" ht="14.25" x14ac:dyDescent="0.2">
      <c r="A183" s="67"/>
      <c r="B183" s="67"/>
      <c r="C183" s="67"/>
      <c r="D183" s="67"/>
      <c r="E183" s="67"/>
      <c r="F183" s="67"/>
      <c r="G183" s="67"/>
      <c r="H183" s="67"/>
      <c r="I183" s="67"/>
      <c r="J183" s="67"/>
    </row>
    <row r="184" spans="1:10" s="94" customFormat="1" ht="15" x14ac:dyDescent="0.25">
      <c r="A184" s="137"/>
      <c r="B184" s="137"/>
      <c r="C184" s="71"/>
      <c r="D184" s="71"/>
      <c r="E184" s="77"/>
      <c r="F184" s="72"/>
      <c r="G184" s="72"/>
      <c r="H184" s="72"/>
      <c r="I184" s="75"/>
      <c r="J184" s="75"/>
    </row>
    <row r="185" spans="1:10" s="94" customFormat="1" ht="14.25" x14ac:dyDescent="0.2">
      <c r="A185" s="67"/>
      <c r="B185" s="67"/>
      <c r="C185" s="67"/>
      <c r="D185" s="67"/>
      <c r="E185" s="67"/>
      <c r="F185" s="67"/>
      <c r="G185" s="67"/>
      <c r="H185" s="67"/>
      <c r="I185" s="67"/>
      <c r="J185" s="67"/>
    </row>
    <row r="186" spans="1:10" s="94" customFormat="1" ht="15" x14ac:dyDescent="0.25">
      <c r="A186" s="67"/>
      <c r="B186" s="67"/>
      <c r="C186" s="78"/>
      <c r="D186" s="78"/>
      <c r="E186" s="67"/>
      <c r="F186" s="78"/>
      <c r="G186" s="67"/>
      <c r="H186" s="67"/>
      <c r="I186" s="67"/>
      <c r="J186" s="67"/>
    </row>
    <row r="187" spans="1:10" s="94" customFormat="1" ht="14.25" x14ac:dyDescent="0.2">
      <c r="A187" s="67"/>
      <c r="B187" s="67"/>
      <c r="C187" s="67"/>
      <c r="D187" s="67"/>
      <c r="E187" s="67"/>
      <c r="F187" s="67"/>
      <c r="G187" s="67"/>
      <c r="H187" s="67"/>
      <c r="I187" s="67"/>
      <c r="J187" s="67"/>
    </row>
    <row r="188" spans="1:10" s="94" customFormat="1" ht="15" x14ac:dyDescent="0.2">
      <c r="A188" s="67"/>
      <c r="B188" s="67"/>
      <c r="C188" s="67"/>
      <c r="D188" s="96"/>
      <c r="E188" s="96"/>
      <c r="F188" s="96"/>
      <c r="G188" s="96"/>
      <c r="H188" s="96"/>
      <c r="I188" s="96"/>
      <c r="J188" s="96"/>
    </row>
    <row r="189" spans="1:10" s="94" customFormat="1" ht="15.75" x14ac:dyDescent="0.2">
      <c r="A189" s="141"/>
      <c r="B189" s="141"/>
      <c r="C189" s="141"/>
      <c r="D189" s="147"/>
      <c r="E189" s="147"/>
      <c r="F189" s="147"/>
      <c r="G189" s="141"/>
      <c r="H189" s="141"/>
      <c r="I189" s="148"/>
      <c r="J189" s="148"/>
    </row>
    <row r="190" spans="1:10" s="94" customFormat="1" ht="15.75" x14ac:dyDescent="0.2">
      <c r="A190" s="141"/>
      <c r="B190" s="141"/>
      <c r="C190" s="141"/>
      <c r="D190" s="147"/>
      <c r="E190" s="147"/>
      <c r="F190" s="147"/>
      <c r="G190" s="141"/>
      <c r="H190" s="141"/>
      <c r="I190" s="148"/>
      <c r="J190" s="148"/>
    </row>
    <row r="191" spans="1:10" s="94" customFormat="1" ht="14.25" x14ac:dyDescent="0.2">
      <c r="A191" s="67"/>
      <c r="B191" s="67"/>
      <c r="C191" s="67"/>
      <c r="D191" s="67"/>
      <c r="E191" s="67"/>
      <c r="F191" s="67"/>
      <c r="G191" s="67"/>
      <c r="H191" s="67"/>
      <c r="I191" s="67"/>
      <c r="J191" s="67"/>
    </row>
    <row r="192" spans="1:10" s="94" customFormat="1" ht="15" x14ac:dyDescent="0.25">
      <c r="A192" s="137"/>
      <c r="B192" s="137"/>
      <c r="C192" s="67"/>
      <c r="D192" s="138"/>
      <c r="E192" s="67"/>
      <c r="F192" s="67"/>
      <c r="G192" s="67"/>
      <c r="H192" s="67"/>
      <c r="I192" s="67"/>
    </row>
    <row r="193" spans="1:10" s="94" customFormat="1" ht="12.75" customHeight="1" x14ac:dyDescent="0.25">
      <c r="A193" s="137"/>
      <c r="B193" s="137"/>
      <c r="C193" s="67"/>
      <c r="D193" s="138"/>
      <c r="E193" s="67"/>
      <c r="F193" s="67"/>
      <c r="G193" s="67"/>
      <c r="H193" s="67"/>
      <c r="I193" s="67"/>
    </row>
    <row r="194" spans="1:10" s="94" customFormat="1" ht="12.75" customHeight="1" x14ac:dyDescent="0.25">
      <c r="A194" s="67"/>
      <c r="B194" s="67"/>
      <c r="C194" s="78"/>
      <c r="D194" s="78"/>
      <c r="E194" s="67"/>
      <c r="F194" s="138"/>
      <c r="G194" s="138"/>
      <c r="H194" s="78"/>
      <c r="I194" s="67"/>
      <c r="J194" s="67"/>
    </row>
    <row r="195" spans="1:10" s="94" customFormat="1" ht="12.75" customHeight="1" x14ac:dyDescent="0.2">
      <c r="A195" s="67"/>
      <c r="B195" s="67"/>
      <c r="C195" s="67"/>
      <c r="D195" s="67"/>
      <c r="E195" s="67"/>
      <c r="F195" s="138"/>
      <c r="G195" s="138"/>
      <c r="H195" s="67"/>
      <c r="I195" s="67"/>
      <c r="J195" s="67"/>
    </row>
    <row r="196" spans="1:10" s="94" customFormat="1" ht="12.75" customHeight="1" x14ac:dyDescent="0.2">
      <c r="A196" s="67"/>
      <c r="B196" s="67"/>
      <c r="C196" s="67"/>
      <c r="D196" s="67"/>
      <c r="E196" s="67"/>
      <c r="F196" s="67"/>
      <c r="G196" s="67"/>
      <c r="H196" s="67"/>
      <c r="I196" s="67"/>
      <c r="J196" s="67"/>
    </row>
    <row r="197" spans="1:10" s="94" customFormat="1" ht="12.75" customHeight="1" x14ac:dyDescent="0.2">
      <c r="F197" s="142"/>
      <c r="G197" s="143"/>
      <c r="I197" s="67"/>
    </row>
    <row r="198" spans="1:10" s="94" customFormat="1" ht="12.75" customHeight="1" x14ac:dyDescent="0.2">
      <c r="G198" s="143"/>
      <c r="I198" s="67"/>
    </row>
    <row r="199" spans="1:10" s="94" customFormat="1" ht="12.75" customHeight="1" x14ac:dyDescent="0.25">
      <c r="G199" s="143"/>
      <c r="I199" s="67"/>
      <c r="J199" s="78"/>
    </row>
    <row r="200" spans="1:10" s="94" customFormat="1" ht="12.75" customHeight="1" x14ac:dyDescent="0.25">
      <c r="G200" s="78"/>
      <c r="H200" s="67"/>
      <c r="I200" s="67"/>
      <c r="J200" s="78"/>
    </row>
    <row r="201" spans="1:10" s="94" customFormat="1" ht="12.75" customHeight="1" x14ac:dyDescent="0.25">
      <c r="G201" s="78"/>
      <c r="H201" s="67"/>
      <c r="I201" s="67"/>
      <c r="J201" s="78"/>
    </row>
    <row r="202" spans="1:10" s="94" customFormat="1" ht="12.75" customHeight="1" x14ac:dyDescent="0.2">
      <c r="A202" s="67"/>
      <c r="B202" s="67"/>
      <c r="C202" s="67"/>
      <c r="D202" s="67"/>
      <c r="E202" s="67"/>
      <c r="F202" s="67"/>
      <c r="G202" s="67"/>
      <c r="H202" s="67"/>
      <c r="I202" s="67"/>
      <c r="J202" s="67"/>
    </row>
    <row r="203" spans="1:10" s="94" customFormat="1" ht="12.75" customHeight="1" x14ac:dyDescent="0.2">
      <c r="A203" s="77"/>
      <c r="B203" s="77"/>
      <c r="C203" s="77"/>
      <c r="D203" s="77"/>
      <c r="E203" s="77"/>
      <c r="F203" s="77"/>
      <c r="G203" s="77"/>
      <c r="H203" s="77"/>
      <c r="I203" s="77"/>
      <c r="J203" s="77"/>
    </row>
    <row r="204" spans="1:10" s="94" customFormat="1" ht="12.75" customHeight="1" x14ac:dyDescent="0.2">
      <c r="A204" s="77"/>
      <c r="B204" s="77"/>
      <c r="C204" s="77"/>
      <c r="D204" s="77"/>
      <c r="E204" s="77"/>
      <c r="F204" s="77"/>
      <c r="G204" s="77"/>
      <c r="H204" s="77"/>
      <c r="I204" s="77"/>
      <c r="J204" s="77"/>
    </row>
    <row r="205" spans="1:10" s="94" customFormat="1" ht="12.75" customHeight="1" x14ac:dyDescent="0.2">
      <c r="A205" s="77"/>
      <c r="B205" s="77"/>
      <c r="C205" s="77"/>
      <c r="D205" s="77"/>
      <c r="E205" s="77"/>
      <c r="F205" s="77"/>
      <c r="G205" s="77"/>
      <c r="H205" s="77"/>
      <c r="I205" s="77"/>
      <c r="J205" s="77"/>
    </row>
    <row r="206" spans="1:10" s="94" customFormat="1" ht="14.25" x14ac:dyDescent="0.2">
      <c r="A206" s="77"/>
      <c r="B206" s="77"/>
      <c r="C206" s="77"/>
      <c r="D206" s="77"/>
      <c r="E206" s="77"/>
      <c r="F206" s="77"/>
      <c r="G206" s="77"/>
      <c r="H206" s="77"/>
      <c r="I206" s="77"/>
      <c r="J206" s="77"/>
    </row>
    <row r="207" spans="1:10" s="94" customFormat="1" ht="9.9499999999999993" customHeight="1" x14ac:dyDescent="0.2">
      <c r="A207" s="77"/>
      <c r="B207" s="77"/>
      <c r="C207" s="77"/>
      <c r="D207" s="77"/>
      <c r="E207" s="77"/>
      <c r="F207" s="77"/>
      <c r="G207" s="77"/>
      <c r="H207" s="77"/>
      <c r="I207" s="77"/>
      <c r="J207" s="77"/>
    </row>
    <row r="208" spans="1:10" s="94" customFormat="1" ht="14.25" x14ac:dyDescent="0.2">
      <c r="A208" s="77"/>
      <c r="B208" s="77"/>
      <c r="C208" s="77"/>
      <c r="D208" s="77"/>
      <c r="E208" s="77"/>
      <c r="F208" s="77"/>
      <c r="G208" s="77"/>
      <c r="H208" s="77"/>
      <c r="I208" s="77"/>
      <c r="J208" s="77"/>
    </row>
    <row r="209" spans="1:10" s="94" customFormat="1" ht="14.25" x14ac:dyDescent="0.2">
      <c r="A209" s="77"/>
      <c r="B209" s="77"/>
      <c r="C209" s="77"/>
      <c r="D209" s="77"/>
      <c r="E209" s="77"/>
      <c r="F209" s="77"/>
      <c r="G209" s="77"/>
      <c r="H209" s="77"/>
      <c r="I209" s="77"/>
      <c r="J209" s="77"/>
    </row>
    <row r="210" spans="1:10" s="94" customFormat="1" ht="14.25" x14ac:dyDescent="0.2">
      <c r="A210" s="77"/>
      <c r="B210" s="77"/>
      <c r="C210" s="77"/>
      <c r="D210" s="77"/>
      <c r="E210" s="77"/>
      <c r="F210" s="77"/>
      <c r="G210" s="77"/>
      <c r="H210" s="77"/>
      <c r="I210" s="77"/>
      <c r="J210" s="77"/>
    </row>
    <row r="211" spans="1:10" s="94" customFormat="1" ht="14.25" x14ac:dyDescent="0.2">
      <c r="A211" s="77"/>
      <c r="B211" s="77"/>
      <c r="C211" s="77"/>
      <c r="D211" s="77"/>
      <c r="E211" s="77"/>
      <c r="F211" s="77"/>
      <c r="G211" s="77"/>
      <c r="H211" s="77"/>
      <c r="I211" s="77"/>
      <c r="J211" s="77"/>
    </row>
    <row r="212" spans="1:10" s="94" customFormat="1" ht="14.25" x14ac:dyDescent="0.2">
      <c r="A212" s="77"/>
      <c r="B212" s="77"/>
      <c r="C212" s="77"/>
      <c r="D212" s="77"/>
      <c r="E212" s="77"/>
      <c r="F212" s="77"/>
      <c r="G212" s="77"/>
      <c r="H212" s="77"/>
      <c r="I212" s="77"/>
      <c r="J212" s="77"/>
    </row>
    <row r="213" spans="1:10" s="94" customFormat="1" ht="14.25" x14ac:dyDescent="0.2">
      <c r="A213" s="77"/>
      <c r="B213" s="77"/>
      <c r="C213" s="77"/>
      <c r="D213" s="77"/>
      <c r="E213" s="77"/>
      <c r="F213" s="77"/>
      <c r="G213" s="77"/>
      <c r="H213" s="77"/>
      <c r="I213" s="77"/>
      <c r="J213" s="77"/>
    </row>
    <row r="214" spans="1:10" s="94" customFormat="1" ht="14.25" x14ac:dyDescent="0.2">
      <c r="A214" s="77"/>
      <c r="B214" s="77"/>
      <c r="C214" s="77"/>
      <c r="D214" s="77"/>
      <c r="E214" s="77"/>
      <c r="F214" s="77"/>
      <c r="G214" s="77"/>
      <c r="H214" s="77"/>
      <c r="I214" s="77"/>
      <c r="J214" s="77"/>
    </row>
    <row r="215" spans="1:10" s="94" customFormat="1" ht="14.25" x14ac:dyDescent="0.2">
      <c r="A215" s="77"/>
      <c r="B215" s="77"/>
      <c r="C215" s="77"/>
      <c r="D215" s="77"/>
      <c r="E215" s="77"/>
      <c r="F215" s="77"/>
      <c r="G215" s="77"/>
      <c r="H215" s="77"/>
      <c r="I215" s="77"/>
      <c r="J215" s="77"/>
    </row>
    <row r="216" spans="1:10" s="94" customFormat="1" ht="14.25" x14ac:dyDescent="0.2">
      <c r="A216" s="77"/>
      <c r="B216" s="77"/>
      <c r="C216" s="77"/>
      <c r="D216" s="77"/>
      <c r="E216" s="77"/>
      <c r="F216" s="77"/>
      <c r="G216" s="77"/>
      <c r="H216" s="77"/>
      <c r="I216" s="77"/>
      <c r="J216" s="77"/>
    </row>
    <row r="217" spans="1:10" s="94" customFormat="1" ht="14.25" x14ac:dyDescent="0.2">
      <c r="A217" s="77"/>
      <c r="B217" s="77"/>
      <c r="C217" s="77"/>
      <c r="D217" s="77"/>
      <c r="E217" s="77"/>
      <c r="F217" s="77"/>
      <c r="G217" s="77"/>
      <c r="H217" s="77"/>
      <c r="I217" s="77"/>
      <c r="J217" s="77"/>
    </row>
    <row r="218" spans="1:10" s="94" customFormat="1" ht="14.25" x14ac:dyDescent="0.2">
      <c r="A218" s="77"/>
      <c r="B218" s="77"/>
      <c r="C218" s="77"/>
      <c r="D218" s="77"/>
      <c r="E218" s="77"/>
      <c r="F218" s="77"/>
      <c r="G218" s="77"/>
      <c r="H218" s="77"/>
      <c r="I218" s="77"/>
      <c r="J218" s="77"/>
    </row>
    <row r="219" spans="1:10" s="94" customFormat="1" ht="14.25" x14ac:dyDescent="0.2">
      <c r="A219" s="77"/>
      <c r="B219" s="77"/>
      <c r="C219" s="77"/>
      <c r="D219" s="77"/>
      <c r="E219" s="77"/>
      <c r="F219" s="77"/>
      <c r="G219" s="77"/>
      <c r="H219" s="77"/>
      <c r="I219" s="77"/>
      <c r="J219" s="77"/>
    </row>
    <row r="220" spans="1:10" s="94" customFormat="1" ht="14.25" x14ac:dyDescent="0.2">
      <c r="A220" s="77"/>
      <c r="B220" s="77"/>
      <c r="C220" s="77"/>
      <c r="D220" s="77"/>
      <c r="E220" s="77"/>
      <c r="F220" s="77"/>
      <c r="G220" s="77"/>
      <c r="H220" s="77"/>
      <c r="I220" s="77"/>
      <c r="J220" s="77"/>
    </row>
    <row r="221" spans="1:10" s="94" customFormat="1" ht="14.25" x14ac:dyDescent="0.2">
      <c r="A221" s="77"/>
      <c r="B221" s="77"/>
      <c r="C221" s="77"/>
      <c r="D221" s="77"/>
      <c r="E221" s="77"/>
      <c r="F221" s="77"/>
      <c r="G221" s="77"/>
      <c r="H221" s="77"/>
      <c r="I221" s="77"/>
      <c r="J221" s="77"/>
    </row>
    <row r="222" spans="1:10" s="94" customFormat="1" ht="14.25" x14ac:dyDescent="0.2">
      <c r="A222" s="77"/>
      <c r="B222" s="77"/>
      <c r="C222" s="77"/>
      <c r="D222" s="77"/>
      <c r="E222" s="77"/>
      <c r="F222" s="77"/>
      <c r="G222" s="77"/>
      <c r="H222" s="77"/>
      <c r="I222" s="77"/>
      <c r="J222" s="77"/>
    </row>
    <row r="223" spans="1:10" s="94" customFormat="1" ht="14.25" x14ac:dyDescent="0.2">
      <c r="A223" s="77"/>
      <c r="B223" s="77"/>
      <c r="C223" s="77"/>
      <c r="D223" s="77"/>
      <c r="E223" s="77"/>
      <c r="F223" s="77"/>
      <c r="G223" s="77"/>
      <c r="H223" s="77"/>
      <c r="I223" s="77"/>
      <c r="J223" s="77"/>
    </row>
    <row r="224" spans="1:10" s="94" customFormat="1" ht="14.25" x14ac:dyDescent="0.2">
      <c r="A224" s="77"/>
      <c r="B224" s="77"/>
      <c r="C224" s="77"/>
      <c r="D224" s="77"/>
      <c r="E224" s="77"/>
      <c r="F224" s="77"/>
      <c r="G224" s="77"/>
      <c r="H224" s="77"/>
      <c r="I224" s="77"/>
      <c r="J224" s="77"/>
    </row>
    <row r="225" spans="1:10" s="94" customFormat="1" ht="14.25" x14ac:dyDescent="0.2">
      <c r="A225" s="77"/>
      <c r="B225" s="77"/>
      <c r="C225" s="77"/>
      <c r="D225" s="77"/>
      <c r="E225" s="77"/>
      <c r="F225" s="77"/>
      <c r="G225" s="77"/>
      <c r="H225" s="77"/>
      <c r="I225" s="77"/>
      <c r="J225" s="77"/>
    </row>
    <row r="226" spans="1:10" s="94" customFormat="1" ht="14.25" x14ac:dyDescent="0.2">
      <c r="A226" s="77"/>
      <c r="B226" s="77"/>
      <c r="C226" s="77"/>
      <c r="D226" s="77"/>
      <c r="E226" s="77"/>
      <c r="F226" s="77"/>
      <c r="G226" s="77"/>
      <c r="H226" s="77"/>
      <c r="I226" s="77"/>
      <c r="J226" s="77"/>
    </row>
    <row r="227" spans="1:10" s="94" customFormat="1" ht="14.25" x14ac:dyDescent="0.2">
      <c r="A227" s="77"/>
      <c r="B227" s="77"/>
      <c r="C227" s="77"/>
      <c r="D227" s="77"/>
      <c r="E227" s="77"/>
      <c r="F227" s="77"/>
      <c r="G227" s="77"/>
      <c r="H227" s="77"/>
      <c r="I227" s="77"/>
      <c r="J227" s="77"/>
    </row>
    <row r="228" spans="1:10" s="94" customFormat="1" ht="14.25" x14ac:dyDescent="0.2">
      <c r="A228" s="77"/>
      <c r="B228" s="77"/>
      <c r="C228" s="77"/>
      <c r="D228" s="77"/>
      <c r="E228" s="77"/>
      <c r="F228" s="77"/>
      <c r="G228" s="77"/>
      <c r="H228" s="77"/>
      <c r="I228" s="77"/>
      <c r="J228" s="77"/>
    </row>
    <row r="229" spans="1:10" s="94" customFormat="1" x14ac:dyDescent="0.2"/>
    <row r="230" spans="1:10" s="94" customFormat="1" ht="15" x14ac:dyDescent="0.25">
      <c r="A230" s="137"/>
      <c r="B230" s="137"/>
      <c r="C230" s="67"/>
      <c r="D230" s="67"/>
      <c r="E230" s="67"/>
      <c r="F230" s="67"/>
      <c r="G230" s="67"/>
      <c r="H230" s="67"/>
      <c r="I230" s="67"/>
      <c r="J230" s="67"/>
    </row>
    <row r="231" spans="1:10" s="94" customFormat="1" ht="14.25" x14ac:dyDescent="0.2">
      <c r="A231" s="67"/>
      <c r="B231" s="67"/>
      <c r="C231" s="67"/>
      <c r="D231" s="67"/>
      <c r="E231" s="67"/>
      <c r="F231" s="67"/>
      <c r="G231" s="67"/>
      <c r="H231" s="67"/>
      <c r="I231" s="67"/>
      <c r="J231" s="67"/>
    </row>
    <row r="232" spans="1:10" s="94" customFormat="1" ht="15" x14ac:dyDescent="0.25">
      <c r="A232" s="67"/>
      <c r="B232" s="67"/>
      <c r="C232" s="78"/>
      <c r="D232" s="138"/>
      <c r="E232" s="67"/>
      <c r="F232" s="67"/>
      <c r="G232" s="67"/>
      <c r="H232" s="67"/>
      <c r="I232" s="67"/>
      <c r="J232" s="67"/>
    </row>
    <row r="233" spans="1:10" s="94" customFormat="1" ht="15.75" customHeight="1" x14ac:dyDescent="0.2">
      <c r="A233" s="67"/>
      <c r="B233" s="67"/>
      <c r="C233" s="67"/>
      <c r="D233" s="67"/>
      <c r="E233" s="67"/>
      <c r="F233" s="67"/>
      <c r="G233" s="67"/>
      <c r="H233" s="67"/>
      <c r="I233" s="67"/>
      <c r="J233" s="67"/>
    </row>
    <row r="234" spans="1:10" s="94" customFormat="1" ht="15.75" customHeight="1" x14ac:dyDescent="0.2">
      <c r="A234" s="67"/>
      <c r="B234" s="67"/>
      <c r="C234" s="67"/>
      <c r="D234" s="67"/>
      <c r="E234" s="67"/>
      <c r="F234" s="67"/>
      <c r="G234" s="67"/>
      <c r="H234" s="67"/>
      <c r="I234" s="67"/>
      <c r="J234" s="67"/>
    </row>
    <row r="235" spans="1:10" s="94" customFormat="1" ht="15.75" customHeight="1" x14ac:dyDescent="0.2">
      <c r="A235" s="67"/>
      <c r="B235" s="67"/>
      <c r="C235" s="67"/>
      <c r="D235" s="67"/>
      <c r="E235" s="67"/>
      <c r="F235" s="67"/>
      <c r="G235" s="67"/>
      <c r="H235" s="67"/>
      <c r="I235" s="67"/>
      <c r="J235" s="67"/>
    </row>
    <row r="236" spans="1:10" s="94" customFormat="1" ht="14.25" x14ac:dyDescent="0.2">
      <c r="A236" s="67"/>
      <c r="B236" s="67"/>
      <c r="C236" s="67"/>
      <c r="D236" s="67"/>
      <c r="E236" s="67"/>
      <c r="F236" s="67"/>
      <c r="G236" s="67"/>
      <c r="H236" s="67"/>
      <c r="I236" s="67"/>
      <c r="J236" s="67"/>
    </row>
    <row r="237" spans="1:10" s="94" customFormat="1" ht="14.25" x14ac:dyDescent="0.2">
      <c r="A237" s="67"/>
      <c r="B237" s="67"/>
      <c r="C237" s="67"/>
      <c r="D237" s="67"/>
      <c r="E237" s="67"/>
      <c r="F237" s="67"/>
      <c r="G237" s="67"/>
      <c r="H237" s="67"/>
      <c r="I237" s="67"/>
      <c r="J237" s="67"/>
    </row>
    <row r="238" spans="1:10" s="94" customFormat="1" ht="14.25" x14ac:dyDescent="0.2">
      <c r="A238" s="67"/>
      <c r="B238" s="67"/>
      <c r="C238" s="67"/>
      <c r="D238" s="67"/>
      <c r="E238" s="67"/>
      <c r="F238" s="67"/>
      <c r="G238" s="67"/>
      <c r="H238" s="67"/>
      <c r="I238" s="67"/>
      <c r="J238" s="67"/>
    </row>
    <row r="239" spans="1:10" s="94" customFormat="1" ht="14.25" x14ac:dyDescent="0.2">
      <c r="A239" s="67"/>
      <c r="B239" s="67"/>
      <c r="C239" s="67"/>
      <c r="D239" s="67"/>
      <c r="E239" s="67"/>
      <c r="F239" s="67"/>
      <c r="G239" s="67"/>
      <c r="H239" s="67"/>
      <c r="I239" s="67"/>
      <c r="J239" s="67"/>
    </row>
    <row r="240" spans="1:10" s="94" customFormat="1" ht="14.25" x14ac:dyDescent="0.2">
      <c r="A240" s="67"/>
      <c r="B240" s="67"/>
      <c r="C240" s="67"/>
      <c r="D240" s="67"/>
      <c r="E240" s="67"/>
      <c r="F240" s="67"/>
      <c r="G240" s="67"/>
      <c r="H240" s="67"/>
      <c r="I240" s="67"/>
      <c r="J240" s="67"/>
    </row>
    <row r="241" spans="1:10" s="94" customFormat="1" ht="14.25" x14ac:dyDescent="0.2">
      <c r="A241" s="67"/>
      <c r="B241" s="67"/>
      <c r="C241" s="67"/>
      <c r="D241" s="67"/>
      <c r="E241" s="67"/>
      <c r="F241" s="67"/>
      <c r="G241" s="67"/>
      <c r="H241" s="67"/>
      <c r="I241" s="67"/>
      <c r="J241" s="67"/>
    </row>
    <row r="242" spans="1:10" s="94" customFormat="1" ht="14.25" x14ac:dyDescent="0.2">
      <c r="A242" s="67"/>
      <c r="B242" s="67"/>
      <c r="C242" s="67"/>
      <c r="D242" s="67"/>
      <c r="E242" s="67"/>
      <c r="F242" s="67"/>
      <c r="G242" s="67"/>
      <c r="H242" s="67"/>
      <c r="I242" s="67"/>
      <c r="J242" s="67"/>
    </row>
    <row r="243" spans="1:10" s="94" customFormat="1" ht="14.25" x14ac:dyDescent="0.2">
      <c r="A243" s="67"/>
      <c r="B243" s="67"/>
      <c r="C243" s="67"/>
      <c r="D243" s="67"/>
      <c r="E243" s="67"/>
      <c r="F243" s="67"/>
      <c r="G243" s="67"/>
      <c r="H243" s="67"/>
      <c r="I243" s="67"/>
      <c r="J243" s="67"/>
    </row>
    <row r="244" spans="1:10" s="94" customFormat="1" ht="14.25" x14ac:dyDescent="0.2">
      <c r="A244" s="67"/>
      <c r="B244" s="67"/>
      <c r="C244" s="67"/>
      <c r="D244" s="67"/>
      <c r="E244" s="67"/>
      <c r="F244" s="67"/>
      <c r="G244" s="67"/>
      <c r="H244" s="67"/>
      <c r="I244" s="67"/>
      <c r="J244" s="67"/>
    </row>
    <row r="245" spans="1:10" s="94" customFormat="1" ht="14.25" x14ac:dyDescent="0.2">
      <c r="A245" s="67"/>
      <c r="B245" s="67"/>
      <c r="C245" s="67"/>
      <c r="D245" s="67"/>
      <c r="E245" s="67"/>
      <c r="F245" s="67"/>
      <c r="G245" s="67"/>
      <c r="H245" s="67"/>
      <c r="I245" s="67"/>
      <c r="J245" s="67"/>
    </row>
    <row r="246" spans="1:10" s="94" customFormat="1" ht="14.25" x14ac:dyDescent="0.2">
      <c r="A246" s="67"/>
      <c r="B246" s="67"/>
      <c r="C246" s="67"/>
      <c r="D246" s="67"/>
      <c r="E246" s="67"/>
      <c r="F246" s="67"/>
      <c r="G246" s="67"/>
      <c r="H246" s="67"/>
      <c r="I246" s="67"/>
      <c r="J246" s="67"/>
    </row>
    <row r="247" spans="1:10" s="94" customFormat="1" ht="14.25" x14ac:dyDescent="0.2">
      <c r="A247" s="67"/>
      <c r="B247" s="67"/>
      <c r="C247" s="67"/>
      <c r="D247" s="67"/>
      <c r="E247" s="67"/>
      <c r="F247" s="67"/>
      <c r="G247" s="67"/>
      <c r="H247" s="67"/>
      <c r="I247" s="67"/>
      <c r="J247" s="67"/>
    </row>
    <row r="248" spans="1:10" s="94" customFormat="1" ht="14.25" x14ac:dyDescent="0.2">
      <c r="A248" s="67"/>
      <c r="B248" s="67"/>
      <c r="C248" s="67"/>
      <c r="D248" s="67"/>
      <c r="E248" s="67"/>
      <c r="F248" s="67"/>
      <c r="G248" s="67"/>
      <c r="H248" s="67"/>
      <c r="I248" s="67"/>
      <c r="J248" s="67"/>
    </row>
    <row r="249" spans="1:10" s="94" customFormat="1" ht="14.25" x14ac:dyDescent="0.2">
      <c r="A249" s="67"/>
      <c r="B249" s="67"/>
      <c r="C249" s="67"/>
      <c r="D249" s="67"/>
      <c r="E249" s="67"/>
      <c r="F249" s="67"/>
      <c r="G249" s="67"/>
      <c r="H249" s="67"/>
      <c r="I249" s="67"/>
      <c r="J249" s="67"/>
    </row>
    <row r="250" spans="1:10" s="94" customFormat="1" ht="14.25" x14ac:dyDescent="0.2">
      <c r="A250" s="67"/>
      <c r="B250" s="67"/>
      <c r="C250" s="67"/>
      <c r="D250" s="67"/>
      <c r="E250" s="67"/>
      <c r="F250" s="67"/>
      <c r="G250" s="67"/>
      <c r="H250" s="67"/>
      <c r="I250" s="67"/>
      <c r="J250" s="67"/>
    </row>
    <row r="251" spans="1:10" s="94" customFormat="1" ht="14.25" x14ac:dyDescent="0.2">
      <c r="A251" s="67"/>
      <c r="B251" s="67"/>
      <c r="C251" s="67"/>
      <c r="D251" s="67"/>
      <c r="E251" s="67"/>
      <c r="F251" s="67"/>
      <c r="G251" s="67"/>
      <c r="H251" s="67"/>
      <c r="I251" s="67"/>
      <c r="J251" s="67"/>
    </row>
    <row r="252" spans="1:10" s="94" customFormat="1" ht="14.25" x14ac:dyDescent="0.2">
      <c r="A252" s="67"/>
      <c r="B252" s="67"/>
      <c r="C252" s="67"/>
      <c r="D252" s="67"/>
      <c r="E252" s="67"/>
      <c r="F252" s="67"/>
      <c r="G252" s="67"/>
      <c r="H252" s="67"/>
      <c r="I252" s="67"/>
      <c r="J252" s="67"/>
    </row>
    <row r="253" spans="1:10" s="94" customFormat="1" ht="14.25" x14ac:dyDescent="0.2">
      <c r="A253" s="67"/>
      <c r="B253" s="67"/>
      <c r="C253" s="67"/>
      <c r="D253" s="67"/>
      <c r="E253" s="67"/>
      <c r="F253" s="67"/>
      <c r="G253" s="67"/>
      <c r="H253" s="67"/>
      <c r="I253" s="67"/>
      <c r="J253" s="67"/>
    </row>
    <row r="254" spans="1:10" s="94" customFormat="1" ht="14.25" x14ac:dyDescent="0.2">
      <c r="A254" s="67"/>
      <c r="B254" s="67"/>
      <c r="C254" s="67"/>
      <c r="D254" s="67"/>
      <c r="E254" s="67"/>
      <c r="F254" s="67"/>
      <c r="G254" s="67"/>
      <c r="H254" s="67"/>
      <c r="I254" s="67"/>
      <c r="J254" s="67"/>
    </row>
    <row r="255" spans="1:10" s="94" customFormat="1" ht="14.25" x14ac:dyDescent="0.2">
      <c r="A255" s="67"/>
      <c r="B255" s="67"/>
      <c r="C255" s="67"/>
      <c r="D255" s="67"/>
      <c r="E255" s="67"/>
      <c r="F255" s="67"/>
      <c r="G255" s="67"/>
      <c r="H255" s="67"/>
      <c r="I255" s="67"/>
      <c r="J255" s="67"/>
    </row>
    <row r="256" spans="1:10" s="94" customFormat="1" ht="15" x14ac:dyDescent="0.2">
      <c r="A256" s="67"/>
      <c r="B256" s="67"/>
      <c r="C256" s="67"/>
      <c r="D256" s="67"/>
      <c r="E256" s="67"/>
      <c r="F256" s="96"/>
      <c r="G256" s="96"/>
      <c r="H256" s="96"/>
      <c r="I256" s="96"/>
      <c r="J256" s="96"/>
    </row>
    <row r="257" spans="1:10" s="94" customFormat="1" ht="15" x14ac:dyDescent="0.2">
      <c r="A257" s="67"/>
      <c r="B257" s="67"/>
      <c r="C257" s="67"/>
      <c r="D257" s="67"/>
      <c r="E257" s="67"/>
      <c r="F257" s="147"/>
      <c r="G257" s="147"/>
      <c r="H257" s="147"/>
      <c r="I257" s="149"/>
      <c r="J257" s="150"/>
    </row>
    <row r="258" spans="1:10" s="94" customFormat="1" ht="15" x14ac:dyDescent="0.2">
      <c r="A258" s="67"/>
      <c r="B258" s="67"/>
      <c r="C258" s="67"/>
      <c r="D258" s="67"/>
      <c r="E258" s="142"/>
      <c r="F258" s="147"/>
      <c r="G258" s="147"/>
      <c r="H258" s="147"/>
      <c r="I258" s="149"/>
      <c r="J258" s="150"/>
    </row>
    <row r="259" spans="1:10" s="94" customFormat="1" ht="15" x14ac:dyDescent="0.2">
      <c r="A259" s="67"/>
      <c r="B259" s="67"/>
      <c r="C259" s="67"/>
      <c r="D259" s="67"/>
      <c r="E259" s="142"/>
      <c r="F259" s="147"/>
      <c r="G259" s="147"/>
      <c r="H259" s="147"/>
      <c r="I259" s="149"/>
      <c r="J259" s="150"/>
    </row>
    <row r="260" spans="1:10" s="94" customFormat="1" x14ac:dyDescent="0.2"/>
    <row r="261" spans="1:10" s="94" customFormat="1" x14ac:dyDescent="0.2"/>
    <row r="262" spans="1:10" s="94" customFormat="1" x14ac:dyDescent="0.2"/>
    <row r="263" spans="1:10" s="94" customFormat="1" x14ac:dyDescent="0.2"/>
    <row r="264" spans="1:10" s="94" customFormat="1" x14ac:dyDescent="0.2"/>
    <row r="265" spans="1:10" s="94" customFormat="1" x14ac:dyDescent="0.2"/>
    <row r="266" spans="1:10" s="94" customFormat="1" x14ac:dyDescent="0.2"/>
    <row r="267" spans="1:10" s="94" customFormat="1" x14ac:dyDescent="0.2"/>
    <row r="268" spans="1:10" s="94" customFormat="1" x14ac:dyDescent="0.2"/>
    <row r="269" spans="1:10" s="94" customFormat="1" x14ac:dyDescent="0.2"/>
    <row r="270" spans="1:10" s="94" customFormat="1" x14ac:dyDescent="0.2"/>
    <row r="271" spans="1:10" s="94" customFormat="1" x14ac:dyDescent="0.2"/>
    <row r="272" spans="1:10" s="94" customFormat="1" x14ac:dyDescent="0.2"/>
    <row r="273" s="94" customFormat="1" x14ac:dyDescent="0.2"/>
    <row r="274" s="94" customFormat="1" x14ac:dyDescent="0.2"/>
    <row r="275" s="94" customFormat="1" x14ac:dyDescent="0.2"/>
    <row r="276" s="94" customFormat="1" x14ac:dyDescent="0.2"/>
    <row r="277" s="94" customFormat="1" x14ac:dyDescent="0.2"/>
    <row r="278" s="94" customFormat="1" x14ac:dyDescent="0.2"/>
    <row r="279" s="94" customFormat="1" x14ac:dyDescent="0.2"/>
    <row r="280" s="94" customFormat="1" x14ac:dyDescent="0.2"/>
    <row r="281" s="94" customFormat="1" x14ac:dyDescent="0.2"/>
    <row r="282" s="94" customFormat="1" x14ac:dyDescent="0.2"/>
    <row r="283" s="94" customFormat="1" x14ac:dyDescent="0.2"/>
    <row r="284" s="94" customFormat="1" x14ac:dyDescent="0.2"/>
    <row r="285" s="94" customFormat="1" x14ac:dyDescent="0.2"/>
    <row r="286" s="94" customFormat="1" x14ac:dyDescent="0.2"/>
    <row r="287" s="94" customFormat="1" x14ac:dyDescent="0.2"/>
    <row r="288" s="94" customFormat="1" x14ac:dyDescent="0.2"/>
    <row r="289" s="94" customFormat="1" x14ac:dyDescent="0.2"/>
    <row r="290" s="94" customFormat="1" x14ac:dyDescent="0.2"/>
    <row r="291" s="94" customFormat="1" x14ac:dyDescent="0.2"/>
    <row r="292" s="94" customFormat="1" x14ac:dyDescent="0.2"/>
    <row r="293" s="94" customFormat="1" x14ac:dyDescent="0.2"/>
    <row r="294" s="94" customFormat="1" x14ac:dyDescent="0.2"/>
    <row r="295" s="94" customFormat="1" x14ac:dyDescent="0.2"/>
    <row r="296" s="94" customFormat="1" x14ac:dyDescent="0.2"/>
    <row r="297" s="94" customFormat="1" x14ac:dyDescent="0.2"/>
    <row r="298" s="94" customFormat="1" x14ac:dyDescent="0.2"/>
    <row r="299" s="94" customFormat="1" x14ac:dyDescent="0.2"/>
    <row r="300" s="94" customFormat="1" x14ac:dyDescent="0.2"/>
    <row r="301" s="94" customFormat="1" x14ac:dyDescent="0.2"/>
    <row r="302" s="94" customFormat="1" x14ac:dyDescent="0.2"/>
    <row r="303" s="94" customFormat="1" x14ac:dyDescent="0.2"/>
    <row r="304" s="94" customFormat="1" x14ac:dyDescent="0.2"/>
    <row r="305" s="94" customFormat="1" x14ac:dyDescent="0.2"/>
    <row r="306" s="94" customFormat="1" x14ac:dyDescent="0.2"/>
    <row r="307" s="94" customFormat="1" x14ac:dyDescent="0.2"/>
    <row r="308" s="94" customFormat="1" x14ac:dyDescent="0.2"/>
    <row r="309" s="94" customFormat="1" x14ac:dyDescent="0.2"/>
    <row r="310" s="94" customFormat="1" x14ac:dyDescent="0.2"/>
    <row r="311" s="94" customFormat="1" x14ac:dyDescent="0.2"/>
    <row r="312" s="94" customFormat="1" x14ac:dyDescent="0.2"/>
    <row r="313" s="94" customFormat="1" x14ac:dyDescent="0.2"/>
    <row r="314" s="94" customFormat="1" x14ac:dyDescent="0.2"/>
    <row r="315" s="94" customFormat="1" x14ac:dyDescent="0.2"/>
    <row r="316" s="94" customFormat="1" x14ac:dyDescent="0.2"/>
    <row r="317" s="94" customFormat="1" x14ac:dyDescent="0.2"/>
    <row r="318" s="94" customFormat="1" x14ac:dyDescent="0.2"/>
    <row r="319" s="94" customFormat="1" x14ac:dyDescent="0.2"/>
    <row r="320" s="94" customFormat="1" x14ac:dyDescent="0.2"/>
    <row r="321" s="94" customFormat="1" x14ac:dyDescent="0.2"/>
    <row r="322" s="94" customFormat="1" x14ac:dyDescent="0.2"/>
    <row r="323" s="94" customFormat="1" x14ac:dyDescent="0.2"/>
    <row r="324" s="94" customFormat="1" x14ac:dyDescent="0.2"/>
    <row r="325" s="94" customFormat="1" x14ac:dyDescent="0.2"/>
    <row r="326" s="94" customFormat="1" x14ac:dyDescent="0.2"/>
    <row r="327" s="94" customFormat="1" x14ac:dyDescent="0.2"/>
    <row r="328" s="94" customFormat="1" x14ac:dyDescent="0.2"/>
    <row r="329" s="94" customFormat="1" x14ac:dyDescent="0.2"/>
    <row r="330" s="94" customFormat="1" x14ac:dyDescent="0.2"/>
    <row r="331" s="94" customFormat="1" x14ac:dyDescent="0.2"/>
    <row r="332" s="94" customFormat="1" x14ac:dyDescent="0.2"/>
    <row r="333" s="94" customFormat="1" x14ac:dyDescent="0.2"/>
    <row r="334" s="94" customFormat="1" x14ac:dyDescent="0.2"/>
    <row r="335" s="94" customFormat="1" x14ac:dyDescent="0.2"/>
    <row r="336" s="94" customFormat="1" x14ac:dyDescent="0.2"/>
    <row r="337" s="94" customFormat="1" x14ac:dyDescent="0.2"/>
    <row r="338" s="94" customFormat="1" x14ac:dyDescent="0.2"/>
    <row r="339" s="94" customFormat="1" x14ac:dyDescent="0.2"/>
    <row r="340" s="94" customFormat="1" x14ac:dyDescent="0.2"/>
    <row r="341" s="94" customFormat="1" x14ac:dyDescent="0.2"/>
    <row r="342" s="94" customFormat="1" x14ac:dyDescent="0.2"/>
    <row r="343" s="94" customFormat="1" x14ac:dyDescent="0.2"/>
    <row r="344" s="94" customFormat="1" x14ac:dyDescent="0.2"/>
    <row r="345" s="94" customFormat="1" x14ac:dyDescent="0.2"/>
    <row r="346" s="94" customFormat="1" x14ac:dyDescent="0.2"/>
    <row r="347" s="94" customFormat="1" x14ac:dyDescent="0.2"/>
    <row r="348" s="94" customFormat="1" x14ac:dyDescent="0.2"/>
    <row r="349" s="94" customFormat="1" x14ac:dyDescent="0.2"/>
    <row r="350" s="94" customFormat="1" x14ac:dyDescent="0.2"/>
    <row r="351" s="94" customFormat="1" x14ac:dyDescent="0.2"/>
    <row r="352" s="94" customFormat="1" x14ac:dyDescent="0.2"/>
    <row r="353" s="94" customFormat="1" x14ac:dyDescent="0.2"/>
    <row r="354" s="94" customFormat="1" x14ac:dyDescent="0.2"/>
    <row r="355" s="94" customFormat="1" x14ac:dyDescent="0.2"/>
    <row r="356" s="94" customFormat="1" x14ac:dyDescent="0.2"/>
    <row r="357" s="94" customFormat="1" x14ac:dyDescent="0.2"/>
    <row r="358" s="94" customFormat="1" x14ac:dyDescent="0.2"/>
    <row r="359" s="94" customFormat="1" x14ac:dyDescent="0.2"/>
    <row r="360" s="94" customFormat="1" x14ac:dyDescent="0.2"/>
    <row r="361" s="94" customFormat="1" x14ac:dyDescent="0.2"/>
    <row r="362" s="94" customFormat="1" x14ac:dyDescent="0.2"/>
    <row r="363" s="94" customFormat="1" x14ac:dyDescent="0.2"/>
    <row r="364" s="94" customFormat="1" x14ac:dyDescent="0.2"/>
    <row r="365" s="94" customFormat="1" x14ac:dyDescent="0.2"/>
    <row r="366" s="94" customFormat="1" x14ac:dyDescent="0.2"/>
    <row r="367" s="94" customFormat="1" x14ac:dyDescent="0.2"/>
    <row r="368" s="94" customFormat="1" x14ac:dyDescent="0.2"/>
    <row r="369" s="94" customFormat="1" x14ac:dyDescent="0.2"/>
    <row r="370" s="94" customFormat="1" x14ac:dyDescent="0.2"/>
    <row r="371" s="94" customFormat="1" x14ac:dyDescent="0.2"/>
    <row r="372" s="94" customFormat="1" x14ac:dyDescent="0.2"/>
    <row r="373" s="94" customFormat="1" x14ac:dyDescent="0.2"/>
    <row r="374" s="94" customFormat="1" x14ac:dyDescent="0.2"/>
    <row r="375" s="94" customFormat="1" x14ac:dyDescent="0.2"/>
    <row r="376" s="94" customFormat="1" x14ac:dyDescent="0.2"/>
    <row r="377" s="94" customFormat="1" x14ac:dyDescent="0.2"/>
    <row r="378" s="94" customFormat="1" x14ac:dyDescent="0.2"/>
    <row r="379" s="94" customFormat="1" x14ac:dyDescent="0.2"/>
    <row r="380" s="94" customFormat="1" x14ac:dyDescent="0.2"/>
    <row r="381" s="94" customFormat="1" x14ac:dyDescent="0.2"/>
    <row r="382" s="94" customFormat="1" x14ac:dyDescent="0.2"/>
    <row r="383" s="94" customFormat="1" x14ac:dyDescent="0.2"/>
    <row r="384" s="94" customFormat="1" x14ac:dyDescent="0.2"/>
    <row r="385" s="94" customFormat="1" x14ac:dyDescent="0.2"/>
    <row r="386" s="94" customFormat="1" x14ac:dyDescent="0.2"/>
    <row r="387" s="94" customFormat="1" x14ac:dyDescent="0.2"/>
    <row r="388" s="94" customFormat="1" x14ac:dyDescent="0.2"/>
    <row r="389" s="94" customFormat="1" x14ac:dyDescent="0.2"/>
    <row r="390" s="94" customFormat="1" x14ac:dyDescent="0.2"/>
    <row r="391" s="94" customFormat="1" x14ac:dyDescent="0.2"/>
    <row r="392" s="94" customFormat="1" x14ac:dyDescent="0.2"/>
    <row r="393" s="94" customFormat="1" x14ac:dyDescent="0.2"/>
    <row r="394" s="94" customFormat="1" x14ac:dyDescent="0.2"/>
    <row r="395" s="94" customFormat="1" x14ac:dyDescent="0.2"/>
    <row r="396" s="94" customFormat="1" x14ac:dyDescent="0.2"/>
    <row r="397" s="94" customFormat="1" x14ac:dyDescent="0.2"/>
    <row r="398" s="94" customFormat="1" x14ac:dyDescent="0.2"/>
    <row r="399" s="94" customFormat="1" x14ac:dyDescent="0.2"/>
    <row r="400" s="94" customFormat="1" x14ac:dyDescent="0.2"/>
    <row r="401" s="94" customFormat="1" x14ac:dyDescent="0.2"/>
    <row r="402" s="94" customFormat="1" x14ac:dyDescent="0.2"/>
    <row r="403" s="94" customFormat="1" x14ac:dyDescent="0.2"/>
    <row r="404" s="94" customFormat="1" x14ac:dyDescent="0.2"/>
    <row r="405" s="94" customFormat="1" x14ac:dyDescent="0.2"/>
    <row r="406" s="94" customFormat="1" x14ac:dyDescent="0.2"/>
    <row r="407" s="94" customFormat="1" x14ac:dyDescent="0.2"/>
    <row r="408" s="94" customFormat="1" x14ac:dyDescent="0.2"/>
    <row r="409" s="94" customFormat="1" x14ac:dyDescent="0.2"/>
    <row r="410" s="94" customFormat="1" x14ac:dyDescent="0.2"/>
    <row r="411" s="94" customFormat="1" x14ac:dyDescent="0.2"/>
    <row r="412" s="94" customFormat="1" x14ac:dyDescent="0.2"/>
    <row r="413" s="94" customFormat="1" x14ac:dyDescent="0.2"/>
    <row r="414" s="94" customFormat="1" x14ac:dyDescent="0.2"/>
    <row r="415" s="94" customFormat="1" x14ac:dyDescent="0.2"/>
    <row r="416" s="94" customFormat="1" x14ac:dyDescent="0.2"/>
    <row r="417" s="94" customFormat="1" x14ac:dyDescent="0.2"/>
    <row r="418" s="94" customFormat="1" x14ac:dyDescent="0.2"/>
    <row r="419" s="94" customFormat="1" x14ac:dyDescent="0.2"/>
    <row r="420" s="94" customFormat="1" x14ac:dyDescent="0.2"/>
    <row r="421" s="94" customFormat="1" x14ac:dyDescent="0.2"/>
    <row r="422" s="94" customFormat="1" x14ac:dyDescent="0.2"/>
    <row r="423" s="94" customFormat="1" x14ac:dyDescent="0.2"/>
    <row r="424" s="94" customFormat="1" x14ac:dyDescent="0.2"/>
    <row r="425" s="94" customFormat="1" x14ac:dyDescent="0.2"/>
    <row r="426" s="94" customFormat="1" x14ac:dyDescent="0.2"/>
    <row r="427" s="94" customFormat="1" x14ac:dyDescent="0.2"/>
    <row r="428" s="94" customFormat="1" x14ac:dyDescent="0.2"/>
    <row r="429" s="94" customFormat="1" x14ac:dyDescent="0.2"/>
    <row r="430" s="94" customFormat="1" x14ac:dyDescent="0.2"/>
    <row r="431" s="94" customFormat="1" x14ac:dyDescent="0.2"/>
    <row r="432" s="94" customFormat="1" x14ac:dyDescent="0.2"/>
    <row r="433" s="94" customFormat="1" x14ac:dyDescent="0.2"/>
    <row r="434" s="94" customFormat="1" x14ac:dyDescent="0.2"/>
    <row r="435" s="94" customFormat="1" x14ac:dyDescent="0.2"/>
    <row r="436" s="94" customFormat="1" x14ac:dyDescent="0.2"/>
    <row r="437" s="94" customFormat="1" x14ac:dyDescent="0.2"/>
    <row r="438" s="94" customFormat="1" x14ac:dyDescent="0.2"/>
    <row r="439" s="94" customFormat="1" x14ac:dyDescent="0.2"/>
    <row r="440" s="94" customFormat="1" x14ac:dyDescent="0.2"/>
    <row r="441" s="94" customFormat="1" x14ac:dyDescent="0.2"/>
    <row r="442" s="94" customFormat="1" x14ac:dyDescent="0.2"/>
    <row r="443" s="94" customFormat="1" x14ac:dyDescent="0.2"/>
    <row r="444" s="94" customFormat="1" x14ac:dyDescent="0.2"/>
    <row r="445" s="94" customFormat="1" x14ac:dyDescent="0.2"/>
    <row r="446" s="94" customFormat="1" x14ac:dyDescent="0.2"/>
    <row r="447" s="94" customFormat="1" x14ac:dyDescent="0.2"/>
    <row r="448" s="94" customFormat="1" x14ac:dyDescent="0.2"/>
    <row r="449" s="94" customFormat="1" x14ac:dyDescent="0.2"/>
    <row r="450" s="94" customFormat="1" x14ac:dyDescent="0.2"/>
    <row r="451" s="94" customFormat="1" x14ac:dyDescent="0.2"/>
    <row r="452" s="94" customFormat="1" x14ac:dyDescent="0.2"/>
    <row r="453" s="94" customFormat="1" x14ac:dyDescent="0.2"/>
    <row r="454" s="94" customFormat="1" x14ac:dyDescent="0.2"/>
    <row r="455" s="94" customFormat="1" x14ac:dyDescent="0.2"/>
    <row r="456" s="94" customFormat="1" x14ac:dyDescent="0.2"/>
    <row r="457" s="94" customFormat="1" x14ac:dyDescent="0.2"/>
    <row r="458" s="94" customFormat="1" x14ac:dyDescent="0.2"/>
    <row r="459" s="94" customFormat="1" x14ac:dyDescent="0.2"/>
    <row r="460" s="94" customFormat="1" x14ac:dyDescent="0.2"/>
    <row r="461" s="94" customFormat="1" x14ac:dyDescent="0.2"/>
    <row r="462" s="94" customFormat="1" x14ac:dyDescent="0.2"/>
    <row r="463" s="94" customFormat="1" x14ac:dyDescent="0.2"/>
    <row r="464" s="94" customFormat="1" x14ac:dyDescent="0.2"/>
    <row r="465" s="94" customFormat="1" x14ac:dyDescent="0.2"/>
    <row r="466" s="94" customFormat="1" x14ac:dyDescent="0.2"/>
    <row r="467" s="94" customFormat="1" x14ac:dyDescent="0.2"/>
    <row r="468" s="94" customFormat="1" x14ac:dyDescent="0.2"/>
    <row r="469" s="94" customFormat="1" x14ac:dyDescent="0.2"/>
    <row r="470" s="94" customFormat="1" x14ac:dyDescent="0.2"/>
    <row r="471" s="94" customFormat="1" x14ac:dyDescent="0.2"/>
    <row r="472" s="94" customFormat="1" x14ac:dyDescent="0.2"/>
    <row r="473" s="94" customFormat="1" x14ac:dyDescent="0.2"/>
    <row r="474" s="94" customFormat="1" x14ac:dyDescent="0.2"/>
    <row r="475" s="94" customFormat="1" x14ac:dyDescent="0.2"/>
    <row r="476" s="94" customFormat="1" x14ac:dyDescent="0.2"/>
    <row r="477" s="94" customFormat="1" x14ac:dyDescent="0.2"/>
    <row r="478" s="94" customFormat="1" x14ac:dyDescent="0.2"/>
    <row r="479" s="94" customFormat="1" x14ac:dyDescent="0.2"/>
    <row r="480" s="94" customFormat="1" x14ac:dyDescent="0.2"/>
    <row r="481" s="94" customFormat="1" x14ac:dyDescent="0.2"/>
    <row r="482" s="94" customFormat="1" x14ac:dyDescent="0.2"/>
    <row r="483" s="94" customFormat="1" x14ac:dyDescent="0.2"/>
    <row r="484" s="94" customFormat="1" x14ac:dyDescent="0.2"/>
    <row r="485" s="94" customFormat="1" x14ac:dyDescent="0.2"/>
    <row r="486" s="94" customFormat="1" x14ac:dyDescent="0.2"/>
    <row r="487" s="94" customFormat="1" x14ac:dyDescent="0.2"/>
    <row r="488" s="94" customFormat="1" x14ac:dyDescent="0.2"/>
    <row r="489" s="94" customFormat="1" x14ac:dyDescent="0.2"/>
    <row r="490" s="94" customFormat="1" x14ac:dyDescent="0.2"/>
    <row r="491" s="94" customFormat="1" x14ac:dyDescent="0.2"/>
    <row r="492" s="94" customFormat="1" x14ac:dyDescent="0.2"/>
    <row r="493" s="94" customFormat="1" x14ac:dyDescent="0.2"/>
    <row r="494" s="94" customFormat="1" x14ac:dyDescent="0.2"/>
    <row r="495" s="94" customFormat="1" x14ac:dyDescent="0.2"/>
    <row r="496" s="94" customFormat="1" x14ac:dyDescent="0.2"/>
    <row r="497" s="94" customFormat="1" x14ac:dyDescent="0.2"/>
    <row r="498" s="94" customFormat="1" x14ac:dyDescent="0.2"/>
    <row r="499" s="94" customFormat="1" x14ac:dyDescent="0.2"/>
    <row r="500" s="94" customFormat="1" x14ac:dyDescent="0.2"/>
    <row r="501" s="94" customFormat="1" x14ac:dyDescent="0.2"/>
    <row r="502" s="94" customFormat="1" x14ac:dyDescent="0.2"/>
    <row r="503" s="94" customFormat="1" x14ac:dyDescent="0.2"/>
    <row r="504" s="94" customFormat="1" x14ac:dyDescent="0.2"/>
    <row r="505" s="94" customFormat="1" x14ac:dyDescent="0.2"/>
    <row r="506" s="94" customFormat="1" x14ac:dyDescent="0.2"/>
    <row r="507" s="94" customFormat="1" x14ac:dyDescent="0.2"/>
    <row r="508" s="94" customFormat="1" x14ac:dyDescent="0.2"/>
    <row r="509" s="94" customFormat="1" x14ac:dyDescent="0.2"/>
    <row r="510" s="94" customFormat="1" x14ac:dyDescent="0.2"/>
    <row r="511" s="94" customFormat="1" x14ac:dyDescent="0.2"/>
    <row r="512" s="94" customFormat="1" x14ac:dyDescent="0.2"/>
  </sheetData>
  <mergeCells count="200">
    <mergeCell ref="O50:P50"/>
    <mergeCell ref="O51:P51"/>
    <mergeCell ref="O53:P53"/>
    <mergeCell ref="O67:P67"/>
    <mergeCell ref="O68:P68"/>
    <mergeCell ref="O69:P69"/>
    <mergeCell ref="O70:P70"/>
    <mergeCell ref="O71:P71"/>
    <mergeCell ref="O73:P73"/>
    <mergeCell ref="O27:P27"/>
    <mergeCell ref="O28:P28"/>
    <mergeCell ref="O29:P29"/>
    <mergeCell ref="O30:P30"/>
    <mergeCell ref="O31:P31"/>
    <mergeCell ref="O33:P33"/>
    <mergeCell ref="O47:P47"/>
    <mergeCell ref="O48:P48"/>
    <mergeCell ref="O49:P49"/>
    <mergeCell ref="A115:D117"/>
    <mergeCell ref="E115:E117"/>
    <mergeCell ref="F115:F117"/>
    <mergeCell ref="G115:H115"/>
    <mergeCell ref="I113:J113"/>
    <mergeCell ref="I112:J112"/>
    <mergeCell ref="E155:E156"/>
    <mergeCell ref="E157:E163"/>
    <mergeCell ref="E125:E126"/>
    <mergeCell ref="E137:E138"/>
    <mergeCell ref="E145:E150"/>
    <mergeCell ref="E143:E144"/>
    <mergeCell ref="C151:C154"/>
    <mergeCell ref="E131:E136"/>
    <mergeCell ref="C139:C142"/>
    <mergeCell ref="G70:H70"/>
    <mergeCell ref="K70:L70"/>
    <mergeCell ref="M70:N70"/>
    <mergeCell ref="G67:H67"/>
    <mergeCell ref="K67:L67"/>
    <mergeCell ref="M67:N67"/>
    <mergeCell ref="G68:H68"/>
    <mergeCell ref="K68:L68"/>
    <mergeCell ref="M68:N68"/>
    <mergeCell ref="I70:J70"/>
    <mergeCell ref="E56:E62"/>
    <mergeCell ref="E63:E65"/>
    <mergeCell ref="M47:N47"/>
    <mergeCell ref="M48:N48"/>
    <mergeCell ref="K53:L53"/>
    <mergeCell ref="M53:N53"/>
    <mergeCell ref="G69:H69"/>
    <mergeCell ref="K69:L69"/>
    <mergeCell ref="M69:N69"/>
    <mergeCell ref="I69:J69"/>
    <mergeCell ref="Q34:R34"/>
    <mergeCell ref="E43:E45"/>
    <mergeCell ref="Q33:R33"/>
    <mergeCell ref="Q35:R35"/>
    <mergeCell ref="B13:D13"/>
    <mergeCell ref="A2:J2"/>
    <mergeCell ref="A3:J3"/>
    <mergeCell ref="A4:J4"/>
    <mergeCell ref="E12:F12"/>
    <mergeCell ref="E13:F13"/>
    <mergeCell ref="E9:F9"/>
    <mergeCell ref="B12:D12"/>
    <mergeCell ref="A6:J6"/>
    <mergeCell ref="A7:J7"/>
    <mergeCell ref="A8:J8"/>
    <mergeCell ref="M33:N33"/>
    <mergeCell ref="A32:F32"/>
    <mergeCell ref="M29:N29"/>
    <mergeCell ref="M28:N28"/>
    <mergeCell ref="A22:C22"/>
    <mergeCell ref="A25:E25"/>
    <mergeCell ref="A33:D35"/>
    <mergeCell ref="E33:E35"/>
    <mergeCell ref="F33:F35"/>
    <mergeCell ref="G27:H27"/>
    <mergeCell ref="M27:N27"/>
    <mergeCell ref="M31:N31"/>
    <mergeCell ref="M30:N30"/>
    <mergeCell ref="K27:L27"/>
    <mergeCell ref="G28:H28"/>
    <mergeCell ref="K28:L28"/>
    <mergeCell ref="G29:H29"/>
    <mergeCell ref="K29:L29"/>
    <mergeCell ref="G30:H30"/>
    <mergeCell ref="K30:L30"/>
    <mergeCell ref="G31:H31"/>
    <mergeCell ref="K31:L31"/>
    <mergeCell ref="I27:J27"/>
    <mergeCell ref="I28:J28"/>
    <mergeCell ref="I29:J29"/>
    <mergeCell ref="I30:J30"/>
    <mergeCell ref="I31:J31"/>
    <mergeCell ref="K33:L33"/>
    <mergeCell ref="G47:H47"/>
    <mergeCell ref="K47:L47"/>
    <mergeCell ref="G33:H33"/>
    <mergeCell ref="E36:E42"/>
    <mergeCell ref="Q53:R53"/>
    <mergeCell ref="Q54:R54"/>
    <mergeCell ref="Q55:R55"/>
    <mergeCell ref="G48:H48"/>
    <mergeCell ref="K48:L48"/>
    <mergeCell ref="G49:H49"/>
    <mergeCell ref="K49:L49"/>
    <mergeCell ref="M49:N49"/>
    <mergeCell ref="G50:H50"/>
    <mergeCell ref="K50:L50"/>
    <mergeCell ref="M50:N50"/>
    <mergeCell ref="G51:H51"/>
    <mergeCell ref="K51:L51"/>
    <mergeCell ref="M51:N51"/>
    <mergeCell ref="A52:F52"/>
    <mergeCell ref="A53:D55"/>
    <mergeCell ref="E53:E55"/>
    <mergeCell ref="F53:F55"/>
    <mergeCell ref="G53:H53"/>
    <mergeCell ref="K71:L71"/>
    <mergeCell ref="M71:N71"/>
    <mergeCell ref="A72:F72"/>
    <mergeCell ref="A73:D75"/>
    <mergeCell ref="E73:E75"/>
    <mergeCell ref="F73:F75"/>
    <mergeCell ref="G73:H73"/>
    <mergeCell ref="K73:L73"/>
    <mergeCell ref="M73:N73"/>
    <mergeCell ref="G71:H71"/>
    <mergeCell ref="I71:J71"/>
    <mergeCell ref="Q94:R94"/>
    <mergeCell ref="Q95:R95"/>
    <mergeCell ref="G91:H91"/>
    <mergeCell ref="K91:L91"/>
    <mergeCell ref="M91:N91"/>
    <mergeCell ref="K93:L93"/>
    <mergeCell ref="M93:N93"/>
    <mergeCell ref="K89:L89"/>
    <mergeCell ref="M89:N89"/>
    <mergeCell ref="G90:H90"/>
    <mergeCell ref="K90:L90"/>
    <mergeCell ref="M90:N90"/>
    <mergeCell ref="G89:H89"/>
    <mergeCell ref="G93:H93"/>
    <mergeCell ref="O89:P89"/>
    <mergeCell ref="O90:P90"/>
    <mergeCell ref="O91:P91"/>
    <mergeCell ref="O93:P93"/>
    <mergeCell ref="K87:L87"/>
    <mergeCell ref="M87:N87"/>
    <mergeCell ref="G88:H88"/>
    <mergeCell ref="K88:L88"/>
    <mergeCell ref="M88:N88"/>
    <mergeCell ref="Q73:R73"/>
    <mergeCell ref="Q74:R74"/>
    <mergeCell ref="Q75:R75"/>
    <mergeCell ref="Q93:R93"/>
    <mergeCell ref="G87:H87"/>
    <mergeCell ref="I93:J93"/>
    <mergeCell ref="I73:J73"/>
    <mergeCell ref="I87:J87"/>
    <mergeCell ref="I88:J88"/>
    <mergeCell ref="I89:J89"/>
    <mergeCell ref="I90:J90"/>
    <mergeCell ref="I91:J91"/>
    <mergeCell ref="O87:P87"/>
    <mergeCell ref="O88:P88"/>
    <mergeCell ref="E76:E82"/>
    <mergeCell ref="E83:E85"/>
    <mergeCell ref="E96:E102"/>
    <mergeCell ref="E103:E105"/>
    <mergeCell ref="E127:E130"/>
    <mergeCell ref="E139:E142"/>
    <mergeCell ref="E151:E154"/>
    <mergeCell ref="I111:J111"/>
    <mergeCell ref="I110:J110"/>
    <mergeCell ref="I109:J109"/>
    <mergeCell ref="A107:E107"/>
    <mergeCell ref="G109:H109"/>
    <mergeCell ref="G110:H110"/>
    <mergeCell ref="G111:H111"/>
    <mergeCell ref="A93:D95"/>
    <mergeCell ref="E93:E95"/>
    <mergeCell ref="F93:F95"/>
    <mergeCell ref="A92:F92"/>
    <mergeCell ref="I115:J115"/>
    <mergeCell ref="E118:E124"/>
    <mergeCell ref="C127:C130"/>
    <mergeCell ref="G112:H112"/>
    <mergeCell ref="G113:H113"/>
    <mergeCell ref="A114:F114"/>
    <mergeCell ref="I33:J33"/>
    <mergeCell ref="I47:J47"/>
    <mergeCell ref="I48:J48"/>
    <mergeCell ref="I49:J49"/>
    <mergeCell ref="I50:J50"/>
    <mergeCell ref="I51:J51"/>
    <mergeCell ref="I53:J53"/>
    <mergeCell ref="I67:J67"/>
    <mergeCell ref="I68:J68"/>
  </mergeCells>
  <conditionalFormatting sqref="N36 N39:N45 N56:N58 N61:N65 N83:N85 N76:N78 N96:N98">
    <cfRule type="cellIs" dxfId="79" priority="67" operator="notBetween">
      <formula>$L36*0.99</formula>
      <formula>$L36*1.01</formula>
    </cfRule>
    <cfRule type="cellIs" dxfId="78" priority="68" operator="between">
      <formula>$L36*0.99</formula>
      <formula>$L36*1.01</formula>
    </cfRule>
  </conditionalFormatting>
  <conditionalFormatting sqref="N37:N38">
    <cfRule type="cellIs" dxfId="77" priority="59" operator="notBetween">
      <formula>$L37*0.99</formula>
      <formula>$L37*1.01</formula>
    </cfRule>
    <cfRule type="cellIs" dxfId="76" priority="60" operator="between">
      <formula>$L37*0.99</formula>
      <formula>$L37*1.01</formula>
    </cfRule>
  </conditionalFormatting>
  <conditionalFormatting sqref="L37:L38">
    <cfRule type="cellIs" dxfId="75" priority="57" operator="notBetween">
      <formula>$H37*0.99</formula>
      <formula>$H37*1.01</formula>
    </cfRule>
    <cfRule type="cellIs" dxfId="74" priority="58" operator="between">
      <formula>$H37*0.99</formula>
      <formula>$H37*1.01</formula>
    </cfRule>
  </conditionalFormatting>
  <conditionalFormatting sqref="N59:N60">
    <cfRule type="cellIs" dxfId="73" priority="55" operator="notBetween">
      <formula>$L59*0.99</formula>
      <formula>$L59*1.01</formula>
    </cfRule>
    <cfRule type="cellIs" dxfId="72" priority="56" operator="between">
      <formula>$L59*0.99</formula>
      <formula>$L59*1.01</formula>
    </cfRule>
  </conditionalFormatting>
  <conditionalFormatting sqref="L59:L60">
    <cfRule type="cellIs" dxfId="71" priority="53" operator="notBetween">
      <formula>$H59*0.99</formula>
      <formula>$H59*1.01</formula>
    </cfRule>
    <cfRule type="cellIs" dxfId="70" priority="54" operator="between">
      <formula>$H59*0.99</formula>
      <formula>$H59*1.01</formula>
    </cfRule>
  </conditionalFormatting>
  <conditionalFormatting sqref="N81:N82">
    <cfRule type="cellIs" dxfId="69" priority="51" operator="notBetween">
      <formula>$L81*0.99</formula>
      <formula>$L81*1.01</formula>
    </cfRule>
    <cfRule type="cellIs" dxfId="68" priority="52" operator="between">
      <formula>$L81*0.99</formula>
      <formula>$L81*1.01</formula>
    </cfRule>
  </conditionalFormatting>
  <conditionalFormatting sqref="L81:L82">
    <cfRule type="cellIs" dxfId="67" priority="49" operator="notBetween">
      <formula>$H81*0.99</formula>
      <formula>$H81*1.01</formula>
    </cfRule>
    <cfRule type="cellIs" dxfId="66" priority="50" operator="between">
      <formula>$H81*0.99</formula>
      <formula>$H81*1.01</formula>
    </cfRule>
  </conditionalFormatting>
  <conditionalFormatting sqref="N79:N80">
    <cfRule type="cellIs" dxfId="65" priority="47" operator="notBetween">
      <formula>$L79*0.99</formula>
      <formula>$L79*1.01</formula>
    </cfRule>
    <cfRule type="cellIs" dxfId="64" priority="48" operator="between">
      <formula>$L79*0.99</formula>
      <formula>$L79*1.01</formula>
    </cfRule>
  </conditionalFormatting>
  <conditionalFormatting sqref="L79:L80">
    <cfRule type="cellIs" dxfId="63" priority="45" operator="notBetween">
      <formula>$H79*0.99</formula>
      <formula>$H79*1.01</formula>
    </cfRule>
    <cfRule type="cellIs" dxfId="62" priority="46" operator="between">
      <formula>$H79*0.99</formula>
      <formula>$H79*1.01</formula>
    </cfRule>
  </conditionalFormatting>
  <conditionalFormatting sqref="N103:N105">
    <cfRule type="cellIs" dxfId="61" priority="43" operator="notBetween">
      <formula>$L103*0.99</formula>
      <formula>$L103*1.01</formula>
    </cfRule>
    <cfRule type="cellIs" dxfId="60" priority="44" operator="between">
      <formula>$L103*0.99</formula>
      <formula>$L103*1.01</formula>
    </cfRule>
  </conditionalFormatting>
  <conditionalFormatting sqref="L103:L105 L96:L98">
    <cfRule type="cellIs" dxfId="59" priority="41" operator="notBetween">
      <formula>$H96*0.99</formula>
      <formula>$H96*1.01</formula>
    </cfRule>
    <cfRule type="cellIs" dxfId="58" priority="42" operator="between">
      <formula>$H96*0.99</formula>
      <formula>$H96*1.01</formula>
    </cfRule>
  </conditionalFormatting>
  <conditionalFormatting sqref="N101:N102">
    <cfRule type="cellIs" dxfId="57" priority="39" operator="notBetween">
      <formula>$L101*0.99</formula>
      <formula>$L101*1.01</formula>
    </cfRule>
    <cfRule type="cellIs" dxfId="56" priority="40" operator="between">
      <formula>$L101*0.99</formula>
      <formula>$L101*1.01</formula>
    </cfRule>
  </conditionalFormatting>
  <conditionalFormatting sqref="L101:L102">
    <cfRule type="cellIs" dxfId="55" priority="37" operator="notBetween">
      <formula>$H101*0.99</formula>
      <formula>$H101*1.01</formula>
    </cfRule>
    <cfRule type="cellIs" dxfId="54" priority="38" operator="between">
      <formula>$H101*0.99</formula>
      <formula>$H101*1.01</formula>
    </cfRule>
  </conditionalFormatting>
  <conditionalFormatting sqref="N99:N100">
    <cfRule type="cellIs" dxfId="53" priority="35" operator="notBetween">
      <formula>$L99*0.99</formula>
      <formula>$L99*1.01</formula>
    </cfRule>
    <cfRule type="cellIs" dxfId="52" priority="36" operator="between">
      <formula>$L99*0.99</formula>
      <formula>$L99*1.01</formula>
    </cfRule>
  </conditionalFormatting>
  <conditionalFormatting sqref="L99:L100">
    <cfRule type="cellIs" dxfId="51" priority="33" operator="notBetween">
      <formula>$H99*0.99</formula>
      <formula>$H99*1.01</formula>
    </cfRule>
    <cfRule type="cellIs" dxfId="50" priority="34" operator="between">
      <formula>$H99*0.99</formula>
      <formula>$H99*1.01</formula>
    </cfRule>
  </conditionalFormatting>
  <conditionalFormatting sqref="J36 J39:J45 J56:J58 J61:J65 J83:J85 J76:J78">
    <cfRule type="cellIs" dxfId="49" priority="31" operator="notBetween">
      <formula>$H36*0.99</formula>
      <formula>$H36*1.01</formula>
    </cfRule>
    <cfRule type="cellIs" dxfId="48" priority="32" operator="between">
      <formula>$H36*0.99</formula>
      <formula>$H36*1.01</formula>
    </cfRule>
  </conditionalFormatting>
  <conditionalFormatting sqref="J37:J38">
    <cfRule type="cellIs" dxfId="47" priority="29" operator="notBetween">
      <formula>$H37*0.99</formula>
      <formula>$H37*1.01</formula>
    </cfRule>
    <cfRule type="cellIs" dxfId="46" priority="30" operator="between">
      <formula>$H37*0.99</formula>
      <formula>$H37*1.01</formula>
    </cfRule>
  </conditionalFormatting>
  <conditionalFormatting sqref="J59:J60">
    <cfRule type="cellIs" dxfId="45" priority="27" operator="notBetween">
      <formula>$H59*0.99</formula>
      <formula>$H59*1.01</formula>
    </cfRule>
    <cfRule type="cellIs" dxfId="44" priority="28" operator="between">
      <formula>$H59*0.99</formula>
      <formula>$H59*1.01</formula>
    </cfRule>
  </conditionalFormatting>
  <conditionalFormatting sqref="J81:J82">
    <cfRule type="cellIs" dxfId="43" priority="25" operator="notBetween">
      <formula>$H81*0.99</formula>
      <formula>$H81*1.01</formula>
    </cfRule>
    <cfRule type="cellIs" dxfId="42" priority="26" operator="between">
      <formula>$H81*0.99</formula>
      <formula>$H81*1.01</formula>
    </cfRule>
  </conditionalFormatting>
  <conditionalFormatting sqref="J79:J80">
    <cfRule type="cellIs" dxfId="41" priority="23" operator="notBetween">
      <formula>$H79*0.99</formula>
      <formula>$H79*1.01</formula>
    </cfRule>
    <cfRule type="cellIs" dxfId="40" priority="24" operator="between">
      <formula>$H79*0.99</formula>
      <formula>$H79*1.01</formula>
    </cfRule>
  </conditionalFormatting>
  <conditionalFormatting sqref="J103:J105 J96:J98">
    <cfRule type="cellIs" dxfId="39" priority="21" operator="notBetween">
      <formula>$H96*0.99</formula>
      <formula>$H96*1.01</formula>
    </cfRule>
    <cfRule type="cellIs" dxfId="38" priority="22" operator="between">
      <formula>$H96*0.99</formula>
      <formula>$H96*1.01</formula>
    </cfRule>
  </conditionalFormatting>
  <conditionalFormatting sqref="J101:J102">
    <cfRule type="cellIs" dxfId="37" priority="19" operator="notBetween">
      <formula>$H101*0.99</formula>
      <formula>$H101*1.01</formula>
    </cfRule>
    <cfRule type="cellIs" dxfId="36" priority="20" operator="between">
      <formula>$H101*0.99</formula>
      <formula>$H101*1.01</formula>
    </cfRule>
  </conditionalFormatting>
  <conditionalFormatting sqref="J99:J100">
    <cfRule type="cellIs" dxfId="35" priority="17" operator="notBetween">
      <formula>$H99*0.99</formula>
      <formula>$H99*1.01</formula>
    </cfRule>
    <cfRule type="cellIs" dxfId="34" priority="18" operator="between">
      <formula>$H99*0.99</formula>
      <formula>$H99*1.01</formula>
    </cfRule>
  </conditionalFormatting>
  <conditionalFormatting sqref="L36:L45 L56:L65 L76:L85 L96:L105">
    <cfRule type="cellIs" dxfId="33" priority="65" operator="notBetween">
      <formula>$H36*0.99</formula>
      <formula>$H36*1.01</formula>
    </cfRule>
    <cfRule type="cellIs" dxfId="32" priority="66" operator="between">
      <formula>$H36*0.99</formula>
      <formula>$H36*1.01</formula>
    </cfRule>
  </conditionalFormatting>
  <conditionalFormatting sqref="P36 P39:P45 P56:P58 P61:P65 P83:P85 P76:P78 P96:P98">
    <cfRule type="cellIs" dxfId="31" priority="15" operator="notBetween">
      <formula>$L36*0.99</formula>
      <formula>$L36*1.01</formula>
    </cfRule>
    <cfRule type="cellIs" dxfId="30" priority="16" operator="between">
      <formula>$L36*0.99</formula>
      <formula>$L36*1.01</formula>
    </cfRule>
  </conditionalFormatting>
  <conditionalFormatting sqref="P37:P38">
    <cfRule type="cellIs" dxfId="29" priority="13" operator="notBetween">
      <formula>$L37*0.99</formula>
      <formula>$L37*1.01</formula>
    </cfRule>
    <cfRule type="cellIs" dxfId="28" priority="14" operator="between">
      <formula>$L37*0.99</formula>
      <formula>$L37*1.01</formula>
    </cfRule>
  </conditionalFormatting>
  <conditionalFormatting sqref="P59:P60">
    <cfRule type="cellIs" dxfId="27" priority="11" operator="notBetween">
      <formula>$L59*0.99</formula>
      <formula>$L59*1.01</formula>
    </cfRule>
    <cfRule type="cellIs" dxfId="26" priority="12" operator="between">
      <formula>$L59*0.99</formula>
      <formula>$L59*1.01</formula>
    </cfRule>
  </conditionalFormatting>
  <conditionalFormatting sqref="P81:P82">
    <cfRule type="cellIs" dxfId="25" priority="9" operator="notBetween">
      <formula>$L81*0.99</formula>
      <formula>$L81*1.01</formula>
    </cfRule>
    <cfRule type="cellIs" dxfId="24" priority="10" operator="between">
      <formula>$L81*0.99</formula>
      <formula>$L81*1.01</formula>
    </cfRule>
  </conditionalFormatting>
  <conditionalFormatting sqref="P79:P80">
    <cfRule type="cellIs" dxfId="23" priority="7" operator="notBetween">
      <formula>$L79*0.99</formula>
      <formula>$L79*1.01</formula>
    </cfRule>
    <cfRule type="cellIs" dxfId="22" priority="8" operator="between">
      <formula>$L79*0.99</formula>
      <formula>$L79*1.01</formula>
    </cfRule>
  </conditionalFormatting>
  <conditionalFormatting sqref="P103:P105">
    <cfRule type="cellIs" dxfId="21" priority="5" operator="notBetween">
      <formula>$L103*0.99</formula>
      <formula>$L103*1.01</formula>
    </cfRule>
    <cfRule type="cellIs" dxfId="20" priority="6" operator="between">
      <formula>$L103*0.99</formula>
      <formula>$L103*1.01</formula>
    </cfRule>
  </conditionalFormatting>
  <conditionalFormatting sqref="P101:P102">
    <cfRule type="cellIs" dxfId="19" priority="3" operator="notBetween">
      <formula>$L101*0.99</formula>
      <formula>$L101*1.01</formula>
    </cfRule>
    <cfRule type="cellIs" dxfId="18" priority="4" operator="between">
      <formula>$L101*0.99</formula>
      <formula>$L101*1.01</formula>
    </cfRule>
  </conditionalFormatting>
  <conditionalFormatting sqref="P99:P100">
    <cfRule type="cellIs" dxfId="17" priority="1" operator="notBetween">
      <formula>$L99*0.99</formula>
      <formula>$L99*1.01</formula>
    </cfRule>
    <cfRule type="cellIs" dxfId="16" priority="2" operator="between">
      <formula>$L99*0.99</formula>
      <formula>$L99*1.01</formula>
    </cfRule>
  </conditionalFormatting>
  <dataValidations count="5">
    <dataValidation type="decimal" allowBlank="1" showInputMessage="1" showErrorMessage="1" error="La valeur entrée n'est pas dans les tolerances. Veuillez contacter le responsable assurance qualite (16 49 52)" sqref="G46">
      <formula1>K46-0.5</formula1>
      <formula2>K46+0.5</formula2>
    </dataValidation>
    <dataValidation type="decimal" allowBlank="1" showInputMessage="1" showErrorMessage="1" error="La valeur entrée n'est pas dans les tolerances. Veuillez contacter le responsable assurance qualite (16 49 52)" sqref="M36 K56 M56 I36 I56 K36 O36 O56">
      <formula1>W36-0.1</formula1>
      <formula2>W36+0.1</formula2>
    </dataValidation>
    <dataValidation type="decimal" allowBlank="1" showInputMessage="1" showErrorMessage="1" error="La valeur entrée n'est pas dans les tolerances. Veuillez contacter le responsable assurance qualite (16 49 52)" sqref="S39:S40 M77:M85 K85 K77:K78 I101:I105 I77:I85 O77:O85">
      <formula1>U39-0.5</formula1>
      <formula2>U39+0.5</formula2>
    </dataValidation>
    <dataValidation type="decimal" allowBlank="1" showInputMessage="1" showErrorMessage="1" error="La valeur entrée n'est pas dans les tolerances. Veuillez contacter le responsable assurance qualite (16 49 52)" sqref="K76 M76 I96 M96 I76 O76 O96">
      <formula1>U76-0.1</formula1>
      <formula2>U76+0.1</formula2>
    </dataValidation>
    <dataValidation type="decimal" allowBlank="1" showInputMessage="1" showErrorMessage="1" error="La valeur entrée n'est pas dans les tolerances. Veuillez contacter le responsable assurance qualite (16 49 52)" sqref="I37:I45 I61:I65 K61:K65 M61:M65 K37:K45 M37:M45 O61:O65 O37:O45">
      <formula1>W37-0.5</formula1>
      <formula2>W37+0.5</formula2>
    </dataValidation>
  </dataValidations>
  <pageMargins left="0.70866141732283472" right="0.70866141732283472" top="0.74803149606299213" bottom="0.74803149606299213" header="0.31496062992125984" footer="0.31496062992125984"/>
  <pageSetup paperSize="9" scale="44" orientation="portrait" r:id="rId1"/>
  <rowBreaks count="2" manualBreakCount="2">
    <brk id="65" max="16383" man="1"/>
    <brk id="10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68"/>
  <sheetViews>
    <sheetView showGridLines="0" view="pageBreakPreview" topLeftCell="A38" zoomScale="60" zoomScaleNormal="100" workbookViewId="0">
      <selection activeCell="J352" sqref="J352"/>
    </sheetView>
  </sheetViews>
  <sheetFormatPr defaultRowHeight="12.75" x14ac:dyDescent="0.2"/>
  <cols>
    <col min="5" max="5" width="10.140625" bestFit="1" customWidth="1"/>
    <col min="6" max="6" width="8.5703125" customWidth="1"/>
    <col min="7" max="7" width="10.28515625" bestFit="1" customWidth="1"/>
    <col min="8" max="8" width="13" customWidth="1"/>
    <col min="9" max="9" width="10.7109375" customWidth="1"/>
    <col min="10" max="10" width="9.7109375" customWidth="1"/>
    <col min="11" max="11" width="10.42578125" customWidth="1"/>
    <col min="12" max="12" width="12.42578125" customWidth="1"/>
    <col min="13" max="13" width="7.140625" customWidth="1"/>
  </cols>
  <sheetData>
    <row r="1" spans="1:17" x14ac:dyDescent="0.2">
      <c r="A1" s="31"/>
      <c r="B1" s="31"/>
      <c r="C1" s="31"/>
      <c r="D1" s="31"/>
      <c r="E1" s="31"/>
      <c r="F1" s="31"/>
      <c r="G1" s="31"/>
      <c r="H1" s="31"/>
      <c r="I1" s="31"/>
      <c r="J1" s="36"/>
      <c r="K1" s="31"/>
      <c r="L1" s="31"/>
      <c r="M1" s="31"/>
      <c r="N1" s="31"/>
      <c r="O1" s="31"/>
      <c r="P1" s="31"/>
      <c r="Q1" s="31"/>
    </row>
    <row r="2" spans="1:17" ht="16.5" x14ac:dyDescent="0.25">
      <c r="A2" s="486" t="s">
        <v>20</v>
      </c>
      <c r="B2" s="486"/>
      <c r="C2" s="486"/>
      <c r="D2" s="486"/>
      <c r="E2" s="486"/>
      <c r="F2" s="486"/>
      <c r="G2" s="486"/>
      <c r="H2" s="486"/>
      <c r="I2" s="486"/>
      <c r="J2" s="486"/>
      <c r="K2" s="486"/>
      <c r="L2" s="31"/>
      <c r="M2" s="31"/>
      <c r="N2" s="31"/>
      <c r="O2" s="31"/>
      <c r="P2" s="31"/>
      <c r="Q2" s="31"/>
    </row>
    <row r="3" spans="1:17" ht="16.5" x14ac:dyDescent="0.25">
      <c r="A3" s="486" t="s">
        <v>32</v>
      </c>
      <c r="B3" s="486"/>
      <c r="C3" s="486"/>
      <c r="D3" s="486"/>
      <c r="E3" s="486"/>
      <c r="F3" s="486"/>
      <c r="G3" s="486"/>
      <c r="H3" s="486"/>
      <c r="I3" s="486"/>
      <c r="J3" s="486"/>
      <c r="K3" s="486"/>
      <c r="L3" s="31"/>
      <c r="M3" s="31"/>
      <c r="N3" s="31"/>
      <c r="O3" s="31"/>
      <c r="P3" s="31"/>
      <c r="Q3" s="31"/>
    </row>
    <row r="4" spans="1:17" ht="17.25" thickBot="1" x14ac:dyDescent="0.3">
      <c r="A4" s="487" t="s">
        <v>31</v>
      </c>
      <c r="B4" s="487"/>
      <c r="C4" s="487"/>
      <c r="D4" s="487"/>
      <c r="E4" s="487"/>
      <c r="F4" s="487"/>
      <c r="G4" s="487"/>
      <c r="H4" s="487"/>
      <c r="I4" s="487"/>
      <c r="J4" s="487"/>
      <c r="K4" s="487"/>
      <c r="L4" s="31"/>
      <c r="M4" s="31"/>
      <c r="N4" s="31"/>
      <c r="O4" s="31"/>
      <c r="P4" s="31"/>
      <c r="Q4" s="31"/>
    </row>
    <row r="5" spans="1:17" x14ac:dyDescent="0.2">
      <c r="A5" s="32"/>
      <c r="B5" s="32"/>
      <c r="C5" s="32"/>
      <c r="D5" s="32"/>
      <c r="E5" s="32"/>
      <c r="F5" s="32"/>
      <c r="G5" s="32"/>
      <c r="H5" s="32"/>
      <c r="I5" s="32"/>
      <c r="J5" s="33"/>
      <c r="K5" s="32"/>
      <c r="L5" s="31"/>
      <c r="M5" s="31"/>
      <c r="N5" s="31"/>
      <c r="O5" s="31"/>
      <c r="P5" s="31"/>
      <c r="Q5" s="31"/>
    </row>
    <row r="6" spans="1:17" ht="16.5" x14ac:dyDescent="0.25">
      <c r="A6" s="491" t="s">
        <v>201</v>
      </c>
      <c r="B6" s="491"/>
      <c r="C6" s="491"/>
      <c r="D6" s="491"/>
      <c r="E6" s="491"/>
      <c r="F6" s="491"/>
      <c r="G6" s="491"/>
      <c r="H6" s="491"/>
      <c r="I6" s="491"/>
      <c r="J6" s="491"/>
      <c r="K6" s="491"/>
      <c r="L6" s="31"/>
      <c r="M6" s="31"/>
      <c r="N6" s="31"/>
      <c r="O6" s="31"/>
      <c r="P6" s="31"/>
      <c r="Q6" s="31"/>
    </row>
    <row r="7" spans="1:17" ht="16.5" x14ac:dyDescent="0.25">
      <c r="A7" s="491" t="str">
        <f>WBS!E4</f>
        <v>Test of coil, pole or magnet</v>
      </c>
      <c r="B7" s="491"/>
      <c r="C7" s="491"/>
      <c r="D7" s="491"/>
      <c r="E7" s="491"/>
      <c r="F7" s="491"/>
      <c r="G7" s="491"/>
      <c r="H7" s="491"/>
      <c r="I7" s="491"/>
      <c r="J7" s="491"/>
      <c r="K7" s="491"/>
      <c r="L7" s="31"/>
      <c r="M7" s="31"/>
      <c r="N7" s="31"/>
      <c r="O7" s="31"/>
      <c r="P7" s="31"/>
      <c r="Q7" s="31"/>
    </row>
    <row r="8" spans="1:17" ht="16.5" x14ac:dyDescent="0.25">
      <c r="A8" s="491" t="s">
        <v>413</v>
      </c>
      <c r="B8" s="491"/>
      <c r="C8" s="491"/>
      <c r="D8" s="491"/>
      <c r="E8" s="491"/>
      <c r="F8" s="491"/>
      <c r="G8" s="491"/>
      <c r="H8" s="491"/>
      <c r="I8" s="491"/>
      <c r="J8" s="491"/>
      <c r="K8" s="491"/>
      <c r="L8" s="31"/>
      <c r="M8" s="31"/>
      <c r="N8" s="31"/>
      <c r="O8" s="31"/>
      <c r="P8" s="31"/>
      <c r="Q8" s="31"/>
    </row>
    <row r="9" spans="1:17" s="31" customFormat="1" ht="16.5" x14ac:dyDescent="0.25">
      <c r="A9" s="128"/>
      <c r="B9" s="128"/>
      <c r="C9" s="128"/>
      <c r="D9" s="128"/>
      <c r="E9" s="490" t="str">
        <f>WBS!M16</f>
        <v>Version no:</v>
      </c>
      <c r="F9" s="490"/>
      <c r="G9" s="185">
        <f>WBS!N16</f>
        <v>1.05</v>
      </c>
      <c r="H9" s="128"/>
      <c r="I9" s="128"/>
      <c r="J9" s="128"/>
    </row>
    <row r="10" spans="1:17" ht="13.5" thickBot="1" x14ac:dyDescent="0.25">
      <c r="A10" s="34"/>
      <c r="B10" s="34"/>
      <c r="C10" s="34"/>
      <c r="D10" s="34"/>
      <c r="E10" s="34"/>
      <c r="F10" s="34"/>
      <c r="G10" s="34"/>
      <c r="H10" s="34"/>
      <c r="I10" s="34"/>
      <c r="J10" s="35"/>
      <c r="K10" s="34"/>
      <c r="L10" s="31"/>
      <c r="M10" s="31"/>
      <c r="N10" s="31"/>
      <c r="O10" s="31"/>
      <c r="P10" s="31"/>
      <c r="Q10" s="31"/>
    </row>
    <row r="11" spans="1:17" ht="13.5" thickBot="1" x14ac:dyDescent="0.25">
      <c r="A11" s="31"/>
      <c r="B11" s="31"/>
      <c r="C11" s="31"/>
      <c r="D11" s="31"/>
      <c r="E11" s="31"/>
      <c r="F11" s="31"/>
      <c r="G11" s="31"/>
      <c r="H11" s="31"/>
      <c r="I11" s="31"/>
      <c r="J11" s="36"/>
      <c r="K11" s="31"/>
      <c r="L11" s="31"/>
      <c r="M11" s="31"/>
      <c r="N11" s="31"/>
      <c r="O11" s="31"/>
      <c r="P11" s="31"/>
      <c r="Q11" s="31"/>
    </row>
    <row r="12" spans="1:17" ht="19.5" thickTop="1" thickBot="1" x14ac:dyDescent="0.3">
      <c r="A12" s="31"/>
      <c r="B12" s="484" t="s">
        <v>199</v>
      </c>
      <c r="C12" s="485"/>
      <c r="D12" s="485"/>
      <c r="E12" s="488" t="str">
        <f>WBS!H6</f>
        <v>MQXC</v>
      </c>
      <c r="F12" s="489"/>
      <c r="G12" s="37"/>
      <c r="H12" s="37"/>
      <c r="I12" s="108"/>
      <c r="J12" s="108"/>
      <c r="K12" s="108"/>
      <c r="L12" s="31"/>
      <c r="M12" s="31"/>
      <c r="N12" s="31"/>
      <c r="O12" s="31"/>
      <c r="P12" s="31"/>
      <c r="Q12" s="31"/>
    </row>
    <row r="13" spans="1:17" ht="19.5" thickTop="1" thickBot="1" x14ac:dyDescent="0.3">
      <c r="A13" s="31"/>
      <c r="B13" s="484" t="s">
        <v>33</v>
      </c>
      <c r="C13" s="485"/>
      <c r="D13" s="485"/>
      <c r="E13" s="488" t="str">
        <f>WBS!H9</f>
        <v>MQXC_1</v>
      </c>
      <c r="F13" s="489"/>
      <c r="G13" s="37"/>
      <c r="H13" s="37"/>
      <c r="I13" s="108"/>
      <c r="J13" s="108"/>
      <c r="K13" s="108"/>
      <c r="L13" s="31"/>
      <c r="M13" s="31"/>
      <c r="N13" s="31"/>
      <c r="O13" s="31"/>
      <c r="P13" s="31"/>
      <c r="Q13" s="31"/>
    </row>
    <row r="14" spans="1:17" ht="12.75" customHeight="1" thickTop="1" x14ac:dyDescent="0.25">
      <c r="A14" s="36"/>
      <c r="B14" s="195"/>
      <c r="C14" s="195"/>
      <c r="D14" s="195"/>
      <c r="E14" s="195"/>
      <c r="F14" s="195"/>
      <c r="G14" s="94"/>
      <c r="H14" s="94"/>
      <c r="I14" s="196"/>
      <c r="J14" s="196"/>
      <c r="K14" s="108"/>
      <c r="L14" s="31"/>
      <c r="M14" s="31"/>
      <c r="N14" s="31"/>
      <c r="O14" s="31"/>
      <c r="P14" s="31"/>
      <c r="Q14" s="31"/>
    </row>
    <row r="15" spans="1:17" s="39" customFormat="1" ht="15" x14ac:dyDescent="0.25">
      <c r="A15" s="38" t="s">
        <v>452</v>
      </c>
      <c r="B15" s="38"/>
    </row>
    <row r="16" spans="1:17" s="39" customFormat="1" ht="15" x14ac:dyDescent="0.25">
      <c r="A16" s="38" t="s">
        <v>412</v>
      </c>
      <c r="B16" s="38"/>
    </row>
    <row r="17" spans="1:17" s="39" customFormat="1" ht="15" x14ac:dyDescent="0.25">
      <c r="A17" s="38"/>
      <c r="B17" s="38"/>
    </row>
    <row r="18" spans="1:17" ht="15" x14ac:dyDescent="0.25">
      <c r="A18" s="38" t="s">
        <v>381</v>
      </c>
      <c r="B18" s="38"/>
      <c r="C18" s="39"/>
      <c r="D18" s="39"/>
      <c r="E18" s="39"/>
      <c r="F18" s="39"/>
      <c r="G18" s="39"/>
      <c r="H18" s="39"/>
      <c r="I18" s="39"/>
      <c r="J18" s="40"/>
      <c r="K18" s="39"/>
      <c r="L18" s="39"/>
      <c r="M18" s="39"/>
      <c r="N18" s="39"/>
      <c r="O18" s="39"/>
      <c r="P18" s="39"/>
      <c r="Q18" s="39"/>
    </row>
    <row r="19" spans="1:17" ht="15" x14ac:dyDescent="0.25">
      <c r="A19" s="38" t="s">
        <v>170</v>
      </c>
      <c r="B19" s="38"/>
      <c r="C19" s="39"/>
      <c r="D19" s="39"/>
      <c r="E19" s="39"/>
      <c r="F19" s="39"/>
      <c r="G19" s="39"/>
      <c r="H19" s="39"/>
      <c r="I19" s="39"/>
      <c r="J19" s="40"/>
      <c r="K19" s="39"/>
      <c r="L19" s="39"/>
      <c r="M19" s="39"/>
      <c r="N19" s="39"/>
      <c r="O19" s="39"/>
      <c r="P19" s="39"/>
      <c r="Q19" s="39"/>
    </row>
    <row r="20" spans="1:17" ht="15" x14ac:dyDescent="0.25">
      <c r="A20" s="38" t="s">
        <v>169</v>
      </c>
      <c r="B20" s="38"/>
      <c r="C20" s="39"/>
      <c r="D20" s="39"/>
      <c r="E20" s="39"/>
      <c r="F20" s="39"/>
      <c r="G20" s="39"/>
      <c r="H20" s="39"/>
      <c r="I20" s="39"/>
      <c r="J20" s="40"/>
      <c r="K20" s="39"/>
      <c r="L20" s="39"/>
      <c r="M20" s="39"/>
      <c r="N20" s="39"/>
      <c r="O20" s="39"/>
      <c r="P20" s="39"/>
      <c r="Q20" s="39"/>
    </row>
    <row r="21" spans="1:17" ht="15" x14ac:dyDescent="0.25">
      <c r="A21" s="38"/>
      <c r="B21" s="38"/>
      <c r="C21" s="39"/>
      <c r="D21" s="39"/>
      <c r="E21" s="39"/>
      <c r="F21" s="39"/>
      <c r="G21" s="39"/>
      <c r="H21" s="39"/>
      <c r="I21" s="39"/>
      <c r="J21" s="40"/>
      <c r="K21" s="39"/>
      <c r="L21" s="39"/>
      <c r="M21" s="39"/>
      <c r="N21" s="39"/>
      <c r="O21" s="39"/>
      <c r="P21" s="39"/>
      <c r="Q21" s="39"/>
    </row>
    <row r="22" spans="1:17" ht="15" x14ac:dyDescent="0.25">
      <c r="A22" s="38" t="s">
        <v>382</v>
      </c>
      <c r="B22" s="38"/>
      <c r="C22" s="39"/>
      <c r="D22" s="39"/>
      <c r="E22" s="39"/>
      <c r="F22" s="39"/>
      <c r="G22" s="39"/>
      <c r="H22" s="39"/>
      <c r="I22" s="39"/>
      <c r="J22" s="40"/>
      <c r="K22" s="39"/>
      <c r="L22" s="39"/>
      <c r="M22" s="39"/>
      <c r="N22" s="39"/>
      <c r="O22" s="39"/>
      <c r="P22" s="39"/>
      <c r="Q22" s="39"/>
    </row>
    <row r="23" spans="1:17" ht="15" x14ac:dyDescent="0.25">
      <c r="A23" s="38" t="s">
        <v>171</v>
      </c>
      <c r="B23" s="38"/>
      <c r="C23" s="39"/>
      <c r="D23" s="39"/>
      <c r="E23" s="39"/>
      <c r="F23" s="39"/>
      <c r="G23" s="39"/>
      <c r="H23" s="39"/>
      <c r="I23" s="39"/>
      <c r="J23" s="40"/>
      <c r="K23" s="39"/>
      <c r="L23" s="39"/>
      <c r="M23" s="39"/>
      <c r="N23" s="39"/>
      <c r="O23" s="39"/>
      <c r="P23" s="39"/>
      <c r="Q23" s="39"/>
    </row>
    <row r="24" spans="1:17" ht="15" x14ac:dyDescent="0.25">
      <c r="A24" s="38" t="s">
        <v>172</v>
      </c>
      <c r="B24" s="38"/>
      <c r="C24" s="39"/>
      <c r="D24" s="39"/>
      <c r="E24" s="39"/>
      <c r="F24" s="39"/>
      <c r="G24" s="39"/>
      <c r="H24" s="39"/>
      <c r="I24" s="39"/>
      <c r="J24" s="40"/>
      <c r="K24" s="39"/>
      <c r="L24" s="39"/>
      <c r="M24" s="39"/>
      <c r="N24" s="39"/>
      <c r="O24" s="39"/>
      <c r="P24" s="39"/>
      <c r="Q24" s="39"/>
    </row>
    <row r="25" spans="1:17" x14ac:dyDescent="0.2">
      <c r="A25" s="31"/>
      <c r="B25" s="31"/>
      <c r="C25" s="31"/>
      <c r="D25" s="31"/>
      <c r="E25" s="31"/>
      <c r="F25" s="31"/>
      <c r="G25" s="31"/>
      <c r="H25" s="31"/>
      <c r="I25" s="31"/>
      <c r="J25" s="36"/>
      <c r="K25" s="31"/>
      <c r="L25" s="31"/>
      <c r="M25" s="31"/>
      <c r="N25" s="31"/>
      <c r="O25" s="31"/>
      <c r="P25" s="31"/>
      <c r="Q25" s="31"/>
    </row>
    <row r="26" spans="1:17" ht="15" x14ac:dyDescent="0.25">
      <c r="A26" s="38" t="s">
        <v>383</v>
      </c>
      <c r="B26" s="38"/>
      <c r="C26" s="39"/>
      <c r="D26" s="39"/>
      <c r="E26" s="39"/>
      <c r="F26" s="39"/>
      <c r="G26" s="39"/>
      <c r="H26" s="39"/>
      <c r="I26" s="39"/>
      <c r="J26" s="40"/>
      <c r="K26" s="39"/>
      <c r="L26" s="39"/>
      <c r="M26" s="39"/>
      <c r="N26" s="39"/>
      <c r="O26" s="39"/>
      <c r="P26" s="39"/>
      <c r="Q26" s="39"/>
    </row>
    <row r="27" spans="1:17" ht="15" x14ac:dyDescent="0.25">
      <c r="A27" s="38" t="s">
        <v>173</v>
      </c>
      <c r="B27" s="38"/>
      <c r="C27" s="39"/>
      <c r="D27" s="39"/>
      <c r="E27" s="39"/>
      <c r="F27" s="39"/>
      <c r="G27" s="39"/>
      <c r="H27" s="39"/>
      <c r="I27" s="39"/>
      <c r="J27" s="40"/>
      <c r="K27" s="39"/>
      <c r="L27" s="39"/>
      <c r="M27" s="39"/>
      <c r="N27" s="39"/>
      <c r="O27" s="39"/>
      <c r="P27" s="39"/>
      <c r="Q27" s="39"/>
    </row>
    <row r="28" spans="1:17" ht="15" x14ac:dyDescent="0.25">
      <c r="A28" s="38" t="s">
        <v>174</v>
      </c>
      <c r="B28" s="38"/>
      <c r="C28" s="39"/>
      <c r="D28" s="39"/>
      <c r="E28" s="39"/>
      <c r="F28" s="39"/>
      <c r="G28" s="39"/>
      <c r="H28" s="39"/>
      <c r="I28" s="39"/>
      <c r="J28" s="40"/>
      <c r="K28" s="39"/>
      <c r="L28" s="39"/>
      <c r="M28" s="39"/>
      <c r="N28" s="39"/>
      <c r="O28" s="39"/>
      <c r="P28" s="39"/>
      <c r="Q28" s="39"/>
    </row>
    <row r="29" spans="1:17" ht="15" x14ac:dyDescent="0.25">
      <c r="A29" s="38"/>
      <c r="B29" s="38"/>
      <c r="C29" s="39"/>
      <c r="D29" s="39"/>
      <c r="E29" s="39"/>
      <c r="F29" s="39"/>
      <c r="G29" s="39"/>
      <c r="H29" s="39"/>
      <c r="I29" s="39"/>
      <c r="J29" s="40"/>
      <c r="K29" s="39"/>
      <c r="L29" s="39"/>
      <c r="M29" s="39"/>
      <c r="N29" s="39"/>
      <c r="O29" s="39"/>
      <c r="P29" s="39"/>
      <c r="Q29" s="39"/>
    </row>
    <row r="30" spans="1:17" ht="15" x14ac:dyDescent="0.25">
      <c r="A30" s="38" t="s">
        <v>384</v>
      </c>
      <c r="B30" s="38"/>
      <c r="C30" s="39"/>
      <c r="D30" s="39"/>
      <c r="E30" s="39"/>
      <c r="F30" s="39"/>
      <c r="G30" s="39"/>
      <c r="H30" s="39"/>
      <c r="I30" s="39"/>
      <c r="J30" s="40"/>
      <c r="K30" s="39"/>
      <c r="L30" s="39"/>
      <c r="M30" s="39"/>
      <c r="N30" s="39"/>
      <c r="O30" s="39"/>
      <c r="P30" s="39"/>
      <c r="Q30" s="39"/>
    </row>
    <row r="31" spans="1:17" ht="15" x14ac:dyDescent="0.25">
      <c r="A31" s="38" t="s">
        <v>376</v>
      </c>
      <c r="B31" s="38"/>
      <c r="C31" s="39"/>
      <c r="D31" s="39"/>
      <c r="E31" s="39"/>
      <c r="F31" s="39"/>
      <c r="G31" s="39"/>
      <c r="H31" s="39"/>
      <c r="I31" s="39"/>
      <c r="J31" s="40"/>
      <c r="K31" s="39"/>
      <c r="L31" s="39"/>
      <c r="M31" s="39"/>
      <c r="N31" s="39"/>
      <c r="O31" s="39"/>
      <c r="P31" s="39"/>
      <c r="Q31" s="39"/>
    </row>
    <row r="32" spans="1:17" ht="15" x14ac:dyDescent="0.25">
      <c r="A32" s="38" t="s">
        <v>377</v>
      </c>
      <c r="B32" s="38"/>
      <c r="C32" s="39"/>
      <c r="D32" s="39"/>
      <c r="E32" s="39"/>
      <c r="F32" s="39"/>
      <c r="G32" s="39"/>
      <c r="H32" s="39"/>
      <c r="I32" s="39"/>
      <c r="J32" s="40"/>
      <c r="K32" s="39"/>
      <c r="L32" s="39"/>
      <c r="M32" s="39"/>
      <c r="N32" s="39"/>
      <c r="O32" s="39"/>
      <c r="P32" s="39"/>
      <c r="Q32" s="39"/>
    </row>
    <row r="33" spans="1:18" ht="15" x14ac:dyDescent="0.2">
      <c r="A33" s="39"/>
      <c r="B33" s="39"/>
      <c r="C33" s="39"/>
      <c r="D33" s="41"/>
      <c r="E33" s="41"/>
      <c r="F33" s="41"/>
      <c r="G33" s="39"/>
      <c r="H33" s="39"/>
      <c r="I33" s="39"/>
      <c r="J33" s="40"/>
      <c r="K33" s="39"/>
      <c r="L33" s="39"/>
      <c r="M33" s="39"/>
      <c r="N33" s="39"/>
      <c r="O33" s="39"/>
      <c r="P33" s="39"/>
      <c r="Q33" s="39"/>
    </row>
    <row r="34" spans="1:18" ht="15" x14ac:dyDescent="0.25">
      <c r="A34" s="38" t="s">
        <v>385</v>
      </c>
      <c r="B34" s="38"/>
      <c r="C34" s="39"/>
      <c r="D34" s="39"/>
      <c r="E34" s="39"/>
      <c r="F34" s="39"/>
      <c r="G34" s="39"/>
      <c r="H34" s="39"/>
      <c r="I34" s="39"/>
      <c r="J34" s="40"/>
      <c r="K34" s="39"/>
      <c r="L34" s="39"/>
      <c r="M34" s="39"/>
      <c r="N34" s="39"/>
      <c r="O34" s="39"/>
      <c r="P34" s="39"/>
      <c r="Q34" s="39"/>
    </row>
    <row r="35" spans="1:18" ht="15" x14ac:dyDescent="0.25">
      <c r="A35" s="38" t="s">
        <v>332</v>
      </c>
      <c r="B35" s="38"/>
      <c r="C35" s="39"/>
      <c r="D35" s="39"/>
      <c r="E35" s="39"/>
      <c r="F35" s="39"/>
      <c r="G35" s="39"/>
      <c r="H35" s="39"/>
      <c r="I35" s="39"/>
      <c r="J35" s="40"/>
      <c r="K35" s="39"/>
      <c r="L35" s="39"/>
      <c r="M35" s="39"/>
      <c r="N35" s="39"/>
      <c r="O35" s="39"/>
      <c r="P35" s="39"/>
      <c r="Q35" s="39"/>
    </row>
    <row r="36" spans="1:18" ht="15" x14ac:dyDescent="0.25">
      <c r="A36" s="38" t="s">
        <v>333</v>
      </c>
      <c r="B36" s="38"/>
      <c r="C36" s="39"/>
      <c r="D36" s="39"/>
      <c r="E36" s="39"/>
      <c r="F36" s="39"/>
      <c r="G36" s="39"/>
      <c r="H36" s="39"/>
      <c r="I36" s="39"/>
      <c r="J36" s="40"/>
      <c r="K36" s="39"/>
      <c r="L36" s="39"/>
      <c r="M36" s="39"/>
      <c r="N36" s="39"/>
      <c r="O36" s="39"/>
      <c r="P36" s="39"/>
      <c r="Q36" s="39"/>
    </row>
    <row r="37" spans="1:18" ht="15" x14ac:dyDescent="0.25">
      <c r="A37" s="38"/>
      <c r="B37" s="38"/>
      <c r="C37" s="39"/>
      <c r="D37" s="39"/>
      <c r="E37" s="39"/>
      <c r="F37" s="39"/>
      <c r="G37" s="39"/>
      <c r="H37" s="39"/>
      <c r="I37" s="39"/>
      <c r="J37" s="40"/>
      <c r="K37" s="39"/>
      <c r="L37" s="39"/>
      <c r="M37" s="39"/>
      <c r="N37" s="39"/>
      <c r="O37" s="39"/>
      <c r="P37" s="39"/>
      <c r="Q37" s="39"/>
    </row>
    <row r="38" spans="1:18" s="39" customFormat="1" ht="15" x14ac:dyDescent="0.25">
      <c r="A38" s="492" t="s">
        <v>58</v>
      </c>
      <c r="B38" s="492"/>
      <c r="C38" s="492"/>
      <c r="D38" s="39" t="s">
        <v>59</v>
      </c>
      <c r="E38" s="64"/>
      <c r="F38" s="97"/>
      <c r="K38" s="40"/>
    </row>
    <row r="39" spans="1:18" s="39" customFormat="1" ht="15" x14ac:dyDescent="0.25">
      <c r="A39" s="64"/>
      <c r="B39" s="64"/>
      <c r="C39" s="64"/>
      <c r="D39" s="39" t="s">
        <v>60</v>
      </c>
      <c r="E39" s="64"/>
      <c r="F39" s="97"/>
      <c r="K39" s="40"/>
    </row>
    <row r="40" spans="1:18" s="39" customFormat="1" ht="15" x14ac:dyDescent="0.25">
      <c r="A40" s="127"/>
      <c r="B40" s="127"/>
      <c r="C40" s="127"/>
      <c r="E40" s="127"/>
      <c r="F40" s="97"/>
      <c r="K40" s="40"/>
    </row>
    <row r="41" spans="1:18" ht="15.75" thickBot="1" x14ac:dyDescent="0.25">
      <c r="A41" s="39"/>
      <c r="B41" s="39"/>
      <c r="C41" s="39"/>
      <c r="D41" s="41"/>
      <c r="E41" s="41"/>
      <c r="F41" s="41"/>
      <c r="G41" s="39"/>
      <c r="H41" s="39"/>
      <c r="I41" s="39"/>
      <c r="J41" s="40"/>
      <c r="K41" s="39"/>
      <c r="L41" s="39"/>
      <c r="M41" s="39"/>
      <c r="N41" s="39"/>
      <c r="O41" s="39"/>
      <c r="P41" s="39"/>
      <c r="Q41" s="39"/>
    </row>
    <row r="42" spans="1:18" ht="16.5" thickTop="1" thickBot="1" x14ac:dyDescent="0.3">
      <c r="A42" s="452" t="s">
        <v>56</v>
      </c>
      <c r="B42" s="453"/>
      <c r="C42" s="453"/>
      <c r="D42" s="453"/>
      <c r="E42" s="42">
        <v>1</v>
      </c>
      <c r="F42" s="39"/>
      <c r="G42" s="39"/>
      <c r="H42" s="39"/>
      <c r="I42" s="39"/>
      <c r="J42" s="40"/>
      <c r="K42" s="40"/>
      <c r="L42" s="40"/>
      <c r="M42" s="40"/>
      <c r="N42" s="40"/>
      <c r="O42" s="40"/>
      <c r="P42" s="40"/>
      <c r="Q42" s="40"/>
      <c r="R42" s="29"/>
    </row>
    <row r="43" spans="1:18" ht="16.5" thickTop="1" thickBot="1" x14ac:dyDescent="0.3">
      <c r="A43" s="39"/>
      <c r="B43" s="39"/>
      <c r="C43" s="39"/>
      <c r="D43" s="39"/>
      <c r="E43" s="43"/>
      <c r="F43" s="43"/>
      <c r="G43" s="39"/>
      <c r="H43" s="39"/>
      <c r="I43" s="39"/>
      <c r="J43" s="40"/>
      <c r="K43" s="40"/>
      <c r="L43" s="40"/>
      <c r="M43" s="40"/>
      <c r="N43" s="40"/>
      <c r="O43" s="40"/>
      <c r="P43" s="40"/>
      <c r="Q43" s="40"/>
      <c r="R43" s="29"/>
    </row>
    <row r="44" spans="1:18" ht="16.5" thickTop="1" thickBot="1" x14ac:dyDescent="0.3">
      <c r="A44" s="174"/>
      <c r="B44" s="175"/>
      <c r="C44" s="547" t="s">
        <v>107</v>
      </c>
      <c r="D44" s="547"/>
      <c r="E44" s="548"/>
      <c r="F44" s="536" t="s">
        <v>451</v>
      </c>
      <c r="G44" s="557"/>
      <c r="H44" s="536" t="s">
        <v>414</v>
      </c>
      <c r="I44" s="537"/>
      <c r="J44" s="65"/>
      <c r="K44" s="78"/>
      <c r="L44" s="78"/>
      <c r="M44" s="67"/>
      <c r="N44" s="67"/>
      <c r="O44" s="67"/>
      <c r="P44" s="28"/>
    </row>
    <row r="45" spans="1:18" ht="15" x14ac:dyDescent="0.25">
      <c r="A45" s="168"/>
      <c r="B45" s="169"/>
      <c r="C45" s="538" t="s">
        <v>21</v>
      </c>
      <c r="D45" s="538"/>
      <c r="E45" s="539"/>
      <c r="F45" s="439">
        <v>41103</v>
      </c>
      <c r="G45" s="540"/>
      <c r="H45" s="439">
        <v>41103</v>
      </c>
      <c r="I45" s="440"/>
      <c r="J45" s="65"/>
      <c r="K45" s="78"/>
      <c r="L45" s="78"/>
      <c r="M45" s="67"/>
      <c r="N45" s="67"/>
      <c r="O45" s="67"/>
      <c r="P45" s="28"/>
    </row>
    <row r="46" spans="1:18" ht="15.75" thickBot="1" x14ac:dyDescent="0.3">
      <c r="A46" s="170"/>
      <c r="B46" s="171"/>
      <c r="C46" s="541" t="s">
        <v>22</v>
      </c>
      <c r="D46" s="541"/>
      <c r="E46" s="542"/>
      <c r="F46" s="441" t="s">
        <v>444</v>
      </c>
      <c r="G46" s="526"/>
      <c r="H46" s="441" t="s">
        <v>444</v>
      </c>
      <c r="I46" s="442"/>
      <c r="J46" s="67"/>
      <c r="K46" s="78"/>
      <c r="L46" s="78"/>
      <c r="M46" s="67"/>
      <c r="N46" s="67"/>
      <c r="O46" s="67"/>
      <c r="P46" s="28"/>
    </row>
    <row r="47" spans="1:18" ht="16.5" x14ac:dyDescent="0.25">
      <c r="A47" s="166"/>
      <c r="B47" s="172"/>
      <c r="C47" s="543" t="s">
        <v>34</v>
      </c>
      <c r="D47" s="543"/>
      <c r="E47" s="544"/>
      <c r="F47" s="522">
        <v>24.3</v>
      </c>
      <c r="G47" s="545"/>
      <c r="H47" s="522">
        <v>24.8</v>
      </c>
      <c r="I47" s="523"/>
      <c r="J47" s="67"/>
      <c r="K47" s="78"/>
      <c r="L47" s="78"/>
      <c r="M47" s="67"/>
      <c r="N47" s="67"/>
      <c r="O47" s="67"/>
      <c r="P47" s="28"/>
    </row>
    <row r="48" spans="1:18" ht="15.75" thickBot="1" x14ac:dyDescent="0.3">
      <c r="A48" s="167"/>
      <c r="B48" s="173"/>
      <c r="C48" s="524" t="s">
        <v>23</v>
      </c>
      <c r="D48" s="524"/>
      <c r="E48" s="525"/>
      <c r="F48" s="441">
        <v>39.700000000000003</v>
      </c>
      <c r="G48" s="526"/>
      <c r="H48" s="441">
        <v>34.6</v>
      </c>
      <c r="I48" s="442"/>
      <c r="J48" s="67"/>
      <c r="K48" s="78"/>
      <c r="L48" s="78"/>
      <c r="M48" s="67"/>
      <c r="N48" s="67"/>
      <c r="O48" s="67"/>
      <c r="P48" s="28"/>
    </row>
    <row r="49" spans="1:16" ht="13.5" customHeight="1" thickTop="1" x14ac:dyDescent="0.2">
      <c r="A49" s="454" t="s">
        <v>13</v>
      </c>
      <c r="B49" s="455"/>
      <c r="C49" s="455"/>
      <c r="D49" s="456"/>
      <c r="E49" s="530" t="s">
        <v>10</v>
      </c>
      <c r="F49" s="533" t="s">
        <v>11</v>
      </c>
      <c r="G49" s="534"/>
      <c r="H49" s="533" t="s">
        <v>11</v>
      </c>
      <c r="I49" s="535"/>
      <c r="J49" s="512" t="s">
        <v>12</v>
      </c>
      <c r="K49" s="475"/>
      <c r="L49" s="84"/>
      <c r="M49" s="84"/>
      <c r="N49" s="509"/>
      <c r="O49" s="509"/>
      <c r="P49" s="28"/>
    </row>
    <row r="50" spans="1:16" x14ac:dyDescent="0.2">
      <c r="A50" s="457"/>
      <c r="B50" s="458"/>
      <c r="C50" s="458"/>
      <c r="D50" s="459"/>
      <c r="E50" s="531"/>
      <c r="F50" s="116" t="s">
        <v>45</v>
      </c>
      <c r="G50" s="119" t="s">
        <v>49</v>
      </c>
      <c r="H50" s="116" t="s">
        <v>45</v>
      </c>
      <c r="I50" s="117" t="s">
        <v>49</v>
      </c>
      <c r="J50" s="513" t="s">
        <v>49</v>
      </c>
      <c r="K50" s="477"/>
      <c r="L50" s="79"/>
      <c r="M50" s="352"/>
      <c r="N50" s="510"/>
      <c r="O50" s="510"/>
      <c r="P50" s="28"/>
    </row>
    <row r="51" spans="1:16" ht="13.5" thickBot="1" x14ac:dyDescent="0.25">
      <c r="A51" s="527"/>
      <c r="B51" s="528"/>
      <c r="C51" s="528"/>
      <c r="D51" s="529"/>
      <c r="E51" s="532"/>
      <c r="F51" s="267" t="s">
        <v>263</v>
      </c>
      <c r="G51" s="112" t="s">
        <v>19</v>
      </c>
      <c r="H51" s="267" t="s">
        <v>263</v>
      </c>
      <c r="I51" s="118" t="s">
        <v>19</v>
      </c>
      <c r="J51" s="514" t="s">
        <v>19</v>
      </c>
      <c r="K51" s="515"/>
      <c r="L51" s="79"/>
      <c r="M51" s="353"/>
      <c r="N51" s="511"/>
      <c r="O51" s="511"/>
      <c r="P51" s="28"/>
    </row>
    <row r="52" spans="1:16" ht="16.5" thickTop="1" thickBot="1" x14ac:dyDescent="0.3">
      <c r="A52" s="516" t="s">
        <v>57</v>
      </c>
      <c r="B52" s="517"/>
      <c r="C52" s="518"/>
      <c r="D52" s="518"/>
      <c r="E52" s="518"/>
      <c r="F52" s="114"/>
      <c r="G52" s="113"/>
      <c r="H52" s="120"/>
      <c r="I52" s="115"/>
      <c r="J52" s="126"/>
      <c r="K52" s="122"/>
      <c r="L52" s="78"/>
      <c r="M52" s="67"/>
      <c r="N52" s="67"/>
      <c r="O52" s="67"/>
      <c r="P52" s="28"/>
    </row>
    <row r="53" spans="1:16" ht="16.5" thickTop="1" x14ac:dyDescent="0.2">
      <c r="A53" s="197"/>
      <c r="B53" s="198" t="s">
        <v>14</v>
      </c>
      <c r="C53" s="198"/>
      <c r="D53" s="198" t="s">
        <v>6</v>
      </c>
      <c r="E53" s="199" t="s">
        <v>180</v>
      </c>
      <c r="F53" s="519">
        <v>7.43</v>
      </c>
      <c r="G53" s="520">
        <f>F53/$E$42</f>
        <v>7.43</v>
      </c>
      <c r="H53" s="519">
        <v>7.43</v>
      </c>
      <c r="I53" s="521">
        <f>H53/$E$42</f>
        <v>7.43</v>
      </c>
      <c r="J53" s="85" t="s">
        <v>52</v>
      </c>
      <c r="K53" s="86" t="s">
        <v>51</v>
      </c>
      <c r="L53" s="61"/>
      <c r="M53" s="81"/>
      <c r="N53" s="62"/>
      <c r="O53" s="352"/>
      <c r="P53" s="28"/>
    </row>
    <row r="54" spans="1:16" ht="15.75" x14ac:dyDescent="0.2">
      <c r="A54" s="200"/>
      <c r="B54" s="201" t="s">
        <v>46</v>
      </c>
      <c r="C54" s="201"/>
      <c r="D54" s="201" t="s">
        <v>47</v>
      </c>
      <c r="E54" s="202" t="s">
        <v>181</v>
      </c>
      <c r="F54" s="495"/>
      <c r="G54" s="501"/>
      <c r="H54" s="495"/>
      <c r="I54" s="505"/>
      <c r="J54" s="90" t="s">
        <v>52</v>
      </c>
      <c r="K54" s="91" t="s">
        <v>51</v>
      </c>
      <c r="L54" s="61"/>
      <c r="M54" s="81"/>
      <c r="N54" s="62"/>
      <c r="O54" s="352"/>
      <c r="P54" s="28"/>
    </row>
    <row r="55" spans="1:16" ht="15.75" x14ac:dyDescent="0.2">
      <c r="A55" s="203"/>
      <c r="B55" s="204" t="s">
        <v>14</v>
      </c>
      <c r="C55" s="204"/>
      <c r="D55" s="204" t="s">
        <v>6</v>
      </c>
      <c r="E55" s="205" t="s">
        <v>178</v>
      </c>
      <c r="F55" s="494">
        <v>7.47</v>
      </c>
      <c r="G55" s="500">
        <f t="shared" ref="G55" si="0">F55/$E$42</f>
        <v>7.47</v>
      </c>
      <c r="H55" s="494">
        <v>7.48</v>
      </c>
      <c r="I55" s="504">
        <f t="shared" ref="I55" si="1">H55/$E$42</f>
        <v>7.48</v>
      </c>
      <c r="J55" s="89" t="s">
        <v>52</v>
      </c>
      <c r="K55" s="92" t="s">
        <v>51</v>
      </c>
      <c r="L55" s="61"/>
      <c r="M55" s="81"/>
      <c r="N55" s="62"/>
      <c r="O55" s="352"/>
      <c r="P55" s="28"/>
    </row>
    <row r="56" spans="1:16" ht="15.75" x14ac:dyDescent="0.2">
      <c r="A56" s="200"/>
      <c r="B56" s="201" t="s">
        <v>46</v>
      </c>
      <c r="C56" s="201"/>
      <c r="D56" s="201" t="s">
        <v>47</v>
      </c>
      <c r="E56" s="202" t="s">
        <v>179</v>
      </c>
      <c r="F56" s="495"/>
      <c r="G56" s="501"/>
      <c r="H56" s="495"/>
      <c r="I56" s="505"/>
      <c r="J56" s="90" t="s">
        <v>52</v>
      </c>
      <c r="K56" s="91" t="s">
        <v>51</v>
      </c>
      <c r="L56" s="61"/>
      <c r="M56" s="81"/>
      <c r="N56" s="62"/>
      <c r="O56" s="352"/>
      <c r="P56" s="28"/>
    </row>
    <row r="57" spans="1:16" ht="15.75" x14ac:dyDescent="0.2">
      <c r="A57" s="203"/>
      <c r="B57" s="204" t="s">
        <v>14</v>
      </c>
      <c r="C57" s="204"/>
      <c r="D57" s="204" t="s">
        <v>6</v>
      </c>
      <c r="E57" s="205" t="s">
        <v>184</v>
      </c>
      <c r="F57" s="494">
        <v>7.48</v>
      </c>
      <c r="G57" s="500">
        <f t="shared" ref="G57" si="2">F57/$E$42</f>
        <v>7.48</v>
      </c>
      <c r="H57" s="494">
        <v>7.48</v>
      </c>
      <c r="I57" s="504">
        <f t="shared" ref="I57" si="3">H57/$E$42</f>
        <v>7.48</v>
      </c>
      <c r="J57" s="89" t="s">
        <v>52</v>
      </c>
      <c r="K57" s="92" t="s">
        <v>51</v>
      </c>
      <c r="L57" s="61"/>
      <c r="M57" s="81"/>
      <c r="N57" s="62"/>
      <c r="O57" s="352"/>
      <c r="P57" s="28"/>
    </row>
    <row r="58" spans="1:16" ht="15.75" x14ac:dyDescent="0.2">
      <c r="A58" s="200"/>
      <c r="B58" s="201" t="s">
        <v>46</v>
      </c>
      <c r="C58" s="201"/>
      <c r="D58" s="201" t="s">
        <v>47</v>
      </c>
      <c r="E58" s="202" t="s">
        <v>185</v>
      </c>
      <c r="F58" s="495"/>
      <c r="G58" s="501"/>
      <c r="H58" s="495"/>
      <c r="I58" s="505"/>
      <c r="J58" s="90" t="s">
        <v>52</v>
      </c>
      <c r="K58" s="91" t="s">
        <v>51</v>
      </c>
      <c r="L58" s="61"/>
      <c r="M58" s="81"/>
      <c r="N58" s="62"/>
      <c r="O58" s="352"/>
      <c r="P58" s="28"/>
    </row>
    <row r="59" spans="1:16" ht="15.75" x14ac:dyDescent="0.2">
      <c r="A59" s="203"/>
      <c r="B59" s="204" t="s">
        <v>14</v>
      </c>
      <c r="C59" s="204"/>
      <c r="D59" s="204" t="s">
        <v>6</v>
      </c>
      <c r="E59" s="205" t="s">
        <v>182</v>
      </c>
      <c r="F59" s="494">
        <v>7.43</v>
      </c>
      <c r="G59" s="500">
        <f t="shared" ref="G59" si="4">F59/$E$42</f>
        <v>7.43</v>
      </c>
      <c r="H59" s="494">
        <v>7.43</v>
      </c>
      <c r="I59" s="504">
        <f t="shared" ref="I59" si="5">H59/$E$42</f>
        <v>7.43</v>
      </c>
      <c r="J59" s="89" t="s">
        <v>52</v>
      </c>
      <c r="K59" s="92" t="s">
        <v>51</v>
      </c>
      <c r="L59" s="61"/>
      <c r="M59" s="61"/>
      <c r="N59" s="62"/>
      <c r="O59" s="352"/>
      <c r="P59" s="28"/>
    </row>
    <row r="60" spans="1:16" ht="15.75" x14ac:dyDescent="0.25">
      <c r="A60" s="200"/>
      <c r="B60" s="201" t="s">
        <v>46</v>
      </c>
      <c r="C60" s="201"/>
      <c r="D60" s="201" t="s">
        <v>47</v>
      </c>
      <c r="E60" s="202" t="s">
        <v>183</v>
      </c>
      <c r="F60" s="495"/>
      <c r="G60" s="501"/>
      <c r="H60" s="495"/>
      <c r="I60" s="505"/>
      <c r="J60" s="90" t="s">
        <v>52</v>
      </c>
      <c r="K60" s="91" t="s">
        <v>51</v>
      </c>
      <c r="L60" s="78"/>
      <c r="M60" s="67"/>
      <c r="N60" s="67"/>
      <c r="O60" s="67"/>
      <c r="P60" s="28"/>
    </row>
    <row r="61" spans="1:16" ht="15.75" x14ac:dyDescent="0.2">
      <c r="A61" s="203"/>
      <c r="B61" s="204" t="s">
        <v>14</v>
      </c>
      <c r="C61" s="204"/>
      <c r="D61" s="204" t="s">
        <v>6</v>
      </c>
      <c r="E61" s="205" t="s">
        <v>188</v>
      </c>
      <c r="F61" s="494">
        <v>7.48</v>
      </c>
      <c r="G61" s="500">
        <f t="shared" ref="G61" si="6">F61/$E$42</f>
        <v>7.48</v>
      </c>
      <c r="H61" s="494">
        <v>7.47</v>
      </c>
      <c r="I61" s="504">
        <f t="shared" ref="I61" si="7">H61/$E$42</f>
        <v>7.47</v>
      </c>
      <c r="J61" s="89" t="s">
        <v>52</v>
      </c>
      <c r="K61" s="92" t="s">
        <v>51</v>
      </c>
      <c r="L61" s="84"/>
      <c r="M61" s="84"/>
      <c r="N61" s="509"/>
      <c r="O61" s="509"/>
      <c r="P61" s="28"/>
    </row>
    <row r="62" spans="1:16" ht="15.75" x14ac:dyDescent="0.2">
      <c r="A62" s="200"/>
      <c r="B62" s="201" t="s">
        <v>46</v>
      </c>
      <c r="C62" s="201"/>
      <c r="D62" s="201" t="s">
        <v>47</v>
      </c>
      <c r="E62" s="202" t="s">
        <v>189</v>
      </c>
      <c r="F62" s="495"/>
      <c r="G62" s="501"/>
      <c r="H62" s="495"/>
      <c r="I62" s="505"/>
      <c r="J62" s="90" t="s">
        <v>52</v>
      </c>
      <c r="K62" s="91" t="s">
        <v>51</v>
      </c>
      <c r="L62" s="79"/>
      <c r="M62" s="352"/>
      <c r="N62" s="510"/>
      <c r="O62" s="510"/>
      <c r="P62" s="28"/>
    </row>
    <row r="63" spans="1:16" ht="15.75" x14ac:dyDescent="0.2">
      <c r="A63" s="203"/>
      <c r="B63" s="204" t="s">
        <v>14</v>
      </c>
      <c r="C63" s="204"/>
      <c r="D63" s="204" t="s">
        <v>6</v>
      </c>
      <c r="E63" s="205" t="s">
        <v>186</v>
      </c>
      <c r="F63" s="494">
        <v>7.49</v>
      </c>
      <c r="G63" s="500">
        <f t="shared" ref="G63" si="8">F63/$E$42</f>
        <v>7.49</v>
      </c>
      <c r="H63" s="494">
        <v>7.48</v>
      </c>
      <c r="I63" s="504">
        <f t="shared" ref="I63" si="9">H63/$E$42</f>
        <v>7.48</v>
      </c>
      <c r="J63" s="89" t="s">
        <v>52</v>
      </c>
      <c r="K63" s="92" t="s">
        <v>51</v>
      </c>
      <c r="L63" s="79"/>
      <c r="M63" s="353"/>
      <c r="N63" s="511"/>
      <c r="O63" s="511"/>
      <c r="P63" s="28"/>
    </row>
    <row r="64" spans="1:16" ht="15.75" x14ac:dyDescent="0.2">
      <c r="A64" s="200"/>
      <c r="B64" s="201" t="s">
        <v>46</v>
      </c>
      <c r="C64" s="201"/>
      <c r="D64" s="201" t="s">
        <v>47</v>
      </c>
      <c r="E64" s="202" t="s">
        <v>187</v>
      </c>
      <c r="F64" s="495"/>
      <c r="G64" s="501"/>
      <c r="H64" s="495"/>
      <c r="I64" s="505"/>
      <c r="J64" s="90" t="s">
        <v>52</v>
      </c>
      <c r="K64" s="91" t="s">
        <v>51</v>
      </c>
      <c r="L64" s="61"/>
      <c r="M64" s="81"/>
      <c r="N64" s="62"/>
      <c r="O64" s="352"/>
      <c r="P64" s="28"/>
    </row>
    <row r="65" spans="1:16" ht="15.75" x14ac:dyDescent="0.2">
      <c r="A65" s="203"/>
      <c r="B65" s="204" t="s">
        <v>14</v>
      </c>
      <c r="C65" s="204"/>
      <c r="D65" s="204" t="s">
        <v>6</v>
      </c>
      <c r="E65" s="205" t="s">
        <v>192</v>
      </c>
      <c r="F65" s="494">
        <v>7.4</v>
      </c>
      <c r="G65" s="500">
        <f t="shared" ref="G65" si="10">F65/$E$42</f>
        <v>7.4</v>
      </c>
      <c r="H65" s="494">
        <v>7.39</v>
      </c>
      <c r="I65" s="504">
        <f t="shared" ref="I65" si="11">H65/$E$42</f>
        <v>7.39</v>
      </c>
      <c r="J65" s="89" t="s">
        <v>52</v>
      </c>
      <c r="K65" s="92" t="s">
        <v>51</v>
      </c>
      <c r="L65" s="61"/>
      <c r="M65" s="81"/>
      <c r="N65" s="62"/>
      <c r="O65" s="352"/>
      <c r="P65" s="28"/>
    </row>
    <row r="66" spans="1:16" ht="15.75" x14ac:dyDescent="0.2">
      <c r="A66" s="200"/>
      <c r="B66" s="201" t="s">
        <v>46</v>
      </c>
      <c r="C66" s="201"/>
      <c r="D66" s="201" t="s">
        <v>47</v>
      </c>
      <c r="E66" s="202" t="s">
        <v>193</v>
      </c>
      <c r="F66" s="495"/>
      <c r="G66" s="501"/>
      <c r="H66" s="495"/>
      <c r="I66" s="505"/>
      <c r="J66" s="90" t="s">
        <v>52</v>
      </c>
      <c r="K66" s="91" t="s">
        <v>51</v>
      </c>
      <c r="L66" s="61"/>
      <c r="M66" s="81"/>
      <c r="N66" s="62"/>
      <c r="O66" s="352"/>
      <c r="P66" s="28"/>
    </row>
    <row r="67" spans="1:16" ht="15.75" x14ac:dyDescent="0.2">
      <c r="A67" s="203"/>
      <c r="B67" s="204" t="s">
        <v>14</v>
      </c>
      <c r="C67" s="204"/>
      <c r="D67" s="204" t="s">
        <v>6</v>
      </c>
      <c r="E67" s="205" t="s">
        <v>190</v>
      </c>
      <c r="F67" s="494">
        <v>7.46</v>
      </c>
      <c r="G67" s="500">
        <f t="shared" ref="G67" si="12">F67/$E$42</f>
        <v>7.46</v>
      </c>
      <c r="H67" s="494">
        <v>7.45</v>
      </c>
      <c r="I67" s="504">
        <f t="shared" ref="I67" si="13">H67/$E$42</f>
        <v>7.45</v>
      </c>
      <c r="J67" s="89" t="s">
        <v>52</v>
      </c>
      <c r="K67" s="92" t="s">
        <v>51</v>
      </c>
      <c r="L67" s="61"/>
      <c r="M67" s="81"/>
      <c r="N67" s="62"/>
      <c r="O67" s="352"/>
      <c r="P67" s="28"/>
    </row>
    <row r="68" spans="1:16" ht="16.5" thickBot="1" x14ac:dyDescent="0.25">
      <c r="A68" s="206"/>
      <c r="B68" s="207" t="s">
        <v>46</v>
      </c>
      <c r="C68" s="207"/>
      <c r="D68" s="207" t="s">
        <v>47</v>
      </c>
      <c r="E68" s="208" t="s">
        <v>191</v>
      </c>
      <c r="F68" s="506"/>
      <c r="G68" s="507"/>
      <c r="H68" s="506"/>
      <c r="I68" s="508"/>
      <c r="J68" s="87" t="s">
        <v>52</v>
      </c>
      <c r="K68" s="88" t="s">
        <v>51</v>
      </c>
      <c r="L68" s="61"/>
      <c r="M68" s="81"/>
      <c r="N68" s="62"/>
      <c r="O68" s="352"/>
      <c r="P68" s="28"/>
    </row>
    <row r="69" spans="1:16" ht="16.5" thickTop="1" thickBot="1" x14ac:dyDescent="0.3">
      <c r="A69" s="452" t="s">
        <v>214</v>
      </c>
      <c r="B69" s="453"/>
      <c r="C69" s="453"/>
      <c r="D69" s="453"/>
      <c r="E69" s="453"/>
      <c r="F69" s="241"/>
      <c r="G69" s="287"/>
      <c r="H69" s="78"/>
      <c r="I69" s="67"/>
      <c r="J69" s="67"/>
      <c r="K69" s="67"/>
      <c r="L69" s="28"/>
    </row>
    <row r="70" spans="1:16" ht="16.5" thickTop="1" x14ac:dyDescent="0.2">
      <c r="A70" s="240"/>
      <c r="B70" s="235" t="s">
        <v>14</v>
      </c>
      <c r="C70" s="235"/>
      <c r="D70" s="235" t="s">
        <v>6</v>
      </c>
      <c r="E70" s="238" t="s">
        <v>215</v>
      </c>
      <c r="F70" s="498">
        <v>10.85</v>
      </c>
      <c r="G70" s="499">
        <f>F70/$E$42</f>
        <v>10.85</v>
      </c>
      <c r="H70" s="61"/>
      <c r="I70" s="81"/>
      <c r="J70" s="62"/>
      <c r="K70" s="352"/>
      <c r="L70" s="28"/>
    </row>
    <row r="71" spans="1:16" ht="15.75" x14ac:dyDescent="0.2">
      <c r="A71" s="200"/>
      <c r="B71" s="201" t="s">
        <v>46</v>
      </c>
      <c r="C71" s="201"/>
      <c r="D71" s="201" t="s">
        <v>47</v>
      </c>
      <c r="E71" s="202" t="s">
        <v>216</v>
      </c>
      <c r="F71" s="495"/>
      <c r="G71" s="497"/>
      <c r="H71" s="61"/>
      <c r="I71" s="81"/>
      <c r="J71" s="62"/>
      <c r="K71" s="352"/>
      <c r="L71" s="28"/>
    </row>
    <row r="72" spans="1:16" ht="15.75" x14ac:dyDescent="0.2">
      <c r="A72" s="203"/>
      <c r="B72" s="204" t="s">
        <v>14</v>
      </c>
      <c r="C72" s="204"/>
      <c r="D72" s="204" t="s">
        <v>6</v>
      </c>
      <c r="E72" s="238" t="s">
        <v>217</v>
      </c>
      <c r="F72" s="494"/>
      <c r="G72" s="496">
        <f t="shared" ref="G72" si="14">F72/$E$42</f>
        <v>0</v>
      </c>
      <c r="H72" s="61"/>
      <c r="I72" s="81"/>
      <c r="J72" s="62"/>
      <c r="K72" s="352"/>
      <c r="L72" s="28"/>
    </row>
    <row r="73" spans="1:16" ht="15.75" x14ac:dyDescent="0.2">
      <c r="A73" s="200"/>
      <c r="B73" s="201" t="s">
        <v>46</v>
      </c>
      <c r="C73" s="201"/>
      <c r="D73" s="201" t="s">
        <v>47</v>
      </c>
      <c r="E73" s="202" t="s">
        <v>218</v>
      </c>
      <c r="F73" s="495"/>
      <c r="G73" s="497"/>
      <c r="H73" s="61"/>
      <c r="I73" s="81"/>
      <c r="J73" s="62"/>
      <c r="K73" s="352"/>
      <c r="L73" s="28"/>
    </row>
    <row r="74" spans="1:16" ht="15.75" x14ac:dyDescent="0.2">
      <c r="A74" s="203"/>
      <c r="B74" s="204" t="s">
        <v>14</v>
      </c>
      <c r="C74" s="204"/>
      <c r="D74" s="204" t="s">
        <v>6</v>
      </c>
      <c r="E74" s="238" t="s">
        <v>219</v>
      </c>
      <c r="F74" s="494">
        <v>10.86</v>
      </c>
      <c r="G74" s="496">
        <f t="shared" ref="G74" si="15">F74/$E$42</f>
        <v>10.86</v>
      </c>
      <c r="H74" s="61"/>
      <c r="I74" s="81"/>
      <c r="J74" s="62"/>
      <c r="K74" s="352"/>
      <c r="L74" s="28"/>
    </row>
    <row r="75" spans="1:16" ht="15.75" x14ac:dyDescent="0.2">
      <c r="A75" s="200"/>
      <c r="B75" s="201" t="s">
        <v>46</v>
      </c>
      <c r="C75" s="201"/>
      <c r="D75" s="201" t="s">
        <v>47</v>
      </c>
      <c r="E75" s="202" t="s">
        <v>220</v>
      </c>
      <c r="F75" s="495"/>
      <c r="G75" s="497"/>
      <c r="H75" s="61"/>
      <c r="I75" s="81"/>
      <c r="J75" s="62"/>
      <c r="K75" s="352"/>
      <c r="L75" s="28"/>
    </row>
    <row r="76" spans="1:16" ht="15.75" x14ac:dyDescent="0.2">
      <c r="A76" s="203"/>
      <c r="B76" s="204" t="s">
        <v>14</v>
      </c>
      <c r="C76" s="204"/>
      <c r="D76" s="204" t="s">
        <v>6</v>
      </c>
      <c r="E76" s="238" t="s">
        <v>221</v>
      </c>
      <c r="F76" s="494"/>
      <c r="G76" s="496">
        <f t="shared" ref="G76" si="16">F76/$E$42</f>
        <v>0</v>
      </c>
      <c r="H76" s="61"/>
      <c r="I76" s="61"/>
      <c r="J76" s="62"/>
      <c r="K76" s="352"/>
      <c r="L76" s="28"/>
    </row>
    <row r="77" spans="1:16" ht="16.5" thickBot="1" x14ac:dyDescent="0.3">
      <c r="A77" s="206"/>
      <c r="B77" s="207" t="s">
        <v>46</v>
      </c>
      <c r="C77" s="207"/>
      <c r="D77" s="207" t="s">
        <v>47</v>
      </c>
      <c r="E77" s="208" t="s">
        <v>222</v>
      </c>
      <c r="F77" s="506"/>
      <c r="G77" s="502"/>
      <c r="H77" s="78"/>
      <c r="I77" s="67"/>
      <c r="J77" s="67"/>
      <c r="K77" s="67"/>
      <c r="L77" s="28"/>
    </row>
    <row r="78" spans="1:16" ht="16.5" thickTop="1" thickBot="1" x14ac:dyDescent="0.3">
      <c r="A78" s="452" t="s">
        <v>446</v>
      </c>
      <c r="B78" s="453"/>
      <c r="C78" s="453"/>
      <c r="D78" s="453"/>
      <c r="E78" s="453"/>
      <c r="F78" s="241"/>
      <c r="G78" s="287"/>
      <c r="H78" s="78"/>
      <c r="I78" s="67"/>
      <c r="J78" s="67"/>
      <c r="K78" s="67"/>
      <c r="L78" s="28"/>
    </row>
    <row r="79" spans="1:16" ht="16.5" thickTop="1" x14ac:dyDescent="0.2">
      <c r="A79" s="197"/>
      <c r="B79" s="198"/>
      <c r="C79" s="198"/>
      <c r="D79" s="198"/>
      <c r="E79" s="199" t="s">
        <v>447</v>
      </c>
      <c r="F79" s="374"/>
      <c r="G79" s="375">
        <v>950.67</v>
      </c>
      <c r="H79" s="61"/>
      <c r="I79" s="81"/>
      <c r="J79" s="62"/>
      <c r="K79" s="339"/>
      <c r="L79" s="28"/>
    </row>
    <row r="80" spans="1:16" ht="15.75" x14ac:dyDescent="0.2">
      <c r="A80" s="203"/>
      <c r="B80" s="204"/>
      <c r="C80" s="204"/>
      <c r="D80" s="204"/>
      <c r="E80" s="238" t="s">
        <v>448</v>
      </c>
      <c r="F80" s="376"/>
      <c r="G80" s="369" t="s">
        <v>445</v>
      </c>
      <c r="H80" s="61"/>
      <c r="I80" s="81"/>
      <c r="J80" s="62"/>
      <c r="K80" s="339"/>
      <c r="L80" s="28"/>
    </row>
    <row r="81" spans="1:18" ht="15.75" x14ac:dyDescent="0.2">
      <c r="A81" s="203"/>
      <c r="B81" s="204"/>
      <c r="C81" s="204"/>
      <c r="D81" s="204"/>
      <c r="E81" s="238" t="s">
        <v>449</v>
      </c>
      <c r="F81" s="376"/>
      <c r="G81" s="369"/>
      <c r="H81" s="61"/>
      <c r="I81" s="81"/>
      <c r="J81" s="62"/>
      <c r="K81" s="339"/>
      <c r="L81" s="28"/>
    </row>
    <row r="82" spans="1:18" ht="16.5" thickBot="1" x14ac:dyDescent="0.25">
      <c r="A82" s="377"/>
      <c r="B82" s="378"/>
      <c r="C82" s="378"/>
      <c r="D82" s="378"/>
      <c r="E82" s="208" t="s">
        <v>450</v>
      </c>
      <c r="F82" s="379"/>
      <c r="G82" s="380" t="s">
        <v>445</v>
      </c>
      <c r="H82" s="61"/>
      <c r="I82" s="61"/>
      <c r="J82" s="62"/>
      <c r="K82" s="339"/>
      <c r="L82" s="28"/>
    </row>
    <row r="83" spans="1:18" ht="14.25" thickTop="1" thickBot="1" x14ac:dyDescent="0.25">
      <c r="A83" s="82"/>
      <c r="B83" s="352"/>
      <c r="C83" s="352"/>
      <c r="D83" s="352"/>
      <c r="E83" s="352"/>
      <c r="F83" s="61"/>
      <c r="G83" s="81"/>
      <c r="H83" s="62"/>
      <c r="I83" s="352"/>
      <c r="J83" s="352"/>
      <c r="K83" s="352"/>
      <c r="L83" s="84"/>
      <c r="M83" s="352"/>
      <c r="N83" s="61"/>
      <c r="O83" s="81"/>
      <c r="P83" s="62"/>
      <c r="Q83" s="352"/>
      <c r="R83" s="28"/>
    </row>
    <row r="84" spans="1:18" ht="16.5" thickTop="1" thickBot="1" x14ac:dyDescent="0.3">
      <c r="A84" s="174"/>
      <c r="B84" s="175"/>
      <c r="C84" s="547" t="s">
        <v>107</v>
      </c>
      <c r="D84" s="547"/>
      <c r="E84" s="548"/>
      <c r="F84" s="536" t="s">
        <v>175</v>
      </c>
      <c r="G84" s="557"/>
      <c r="H84" s="536" t="s">
        <v>176</v>
      </c>
      <c r="I84" s="537"/>
      <c r="J84" s="536" t="s">
        <v>177</v>
      </c>
      <c r="K84" s="558"/>
      <c r="L84" s="65"/>
      <c r="M84" s="78"/>
      <c r="N84" s="78"/>
      <c r="O84" s="67"/>
      <c r="P84" s="67"/>
      <c r="Q84" s="67"/>
      <c r="R84" s="28"/>
    </row>
    <row r="85" spans="1:18" ht="15" x14ac:dyDescent="0.25">
      <c r="A85" s="168"/>
      <c r="B85" s="169"/>
      <c r="C85" s="538" t="s">
        <v>21</v>
      </c>
      <c r="D85" s="538"/>
      <c r="E85" s="539"/>
      <c r="F85" s="443"/>
      <c r="G85" s="540"/>
      <c r="H85" s="443"/>
      <c r="I85" s="440"/>
      <c r="J85" s="443"/>
      <c r="K85" s="473"/>
      <c r="L85" s="65"/>
      <c r="M85" s="78"/>
      <c r="N85" s="78"/>
      <c r="O85" s="67"/>
      <c r="P85" s="67"/>
      <c r="Q85" s="67"/>
      <c r="R85" s="28"/>
    </row>
    <row r="86" spans="1:18" ht="15.75" thickBot="1" x14ac:dyDescent="0.3">
      <c r="A86" s="170"/>
      <c r="B86" s="171"/>
      <c r="C86" s="541" t="s">
        <v>22</v>
      </c>
      <c r="D86" s="541"/>
      <c r="E86" s="542"/>
      <c r="F86" s="441"/>
      <c r="G86" s="526"/>
      <c r="H86" s="441"/>
      <c r="I86" s="442"/>
      <c r="J86" s="441"/>
      <c r="K86" s="480"/>
      <c r="L86" s="67"/>
      <c r="M86" s="78"/>
      <c r="N86" s="78"/>
      <c r="O86" s="67"/>
      <c r="P86" s="67"/>
      <c r="Q86" s="67"/>
      <c r="R86" s="28"/>
    </row>
    <row r="87" spans="1:18" ht="16.5" x14ac:dyDescent="0.25">
      <c r="A87" s="166"/>
      <c r="B87" s="172"/>
      <c r="C87" s="543" t="s">
        <v>34</v>
      </c>
      <c r="D87" s="543"/>
      <c r="E87" s="544"/>
      <c r="F87" s="522"/>
      <c r="G87" s="545"/>
      <c r="H87" s="522"/>
      <c r="I87" s="523"/>
      <c r="J87" s="522"/>
      <c r="K87" s="546"/>
      <c r="L87" s="67"/>
      <c r="M87" s="78"/>
      <c r="N87" s="78"/>
      <c r="O87" s="67"/>
      <c r="P87" s="67"/>
      <c r="Q87" s="67"/>
      <c r="R87" s="28"/>
    </row>
    <row r="88" spans="1:18" ht="15.75" thickBot="1" x14ac:dyDescent="0.3">
      <c r="A88" s="167"/>
      <c r="B88" s="173"/>
      <c r="C88" s="524" t="s">
        <v>23</v>
      </c>
      <c r="D88" s="524"/>
      <c r="E88" s="525"/>
      <c r="F88" s="441"/>
      <c r="G88" s="526"/>
      <c r="H88" s="441"/>
      <c r="I88" s="442"/>
      <c r="J88" s="441"/>
      <c r="K88" s="480"/>
      <c r="L88" s="67"/>
      <c r="M88" s="78"/>
      <c r="N88" s="78"/>
      <c r="O88" s="67"/>
      <c r="P88" s="67"/>
      <c r="Q88" s="67"/>
      <c r="R88" s="28"/>
    </row>
    <row r="89" spans="1:18" ht="13.5" customHeight="1" thickTop="1" x14ac:dyDescent="0.2">
      <c r="A89" s="454" t="s">
        <v>13</v>
      </c>
      <c r="B89" s="455"/>
      <c r="C89" s="455"/>
      <c r="D89" s="456"/>
      <c r="E89" s="530" t="s">
        <v>10</v>
      </c>
      <c r="F89" s="533" t="s">
        <v>11</v>
      </c>
      <c r="G89" s="534"/>
      <c r="H89" s="533" t="s">
        <v>11</v>
      </c>
      <c r="I89" s="535"/>
      <c r="J89" s="533" t="s">
        <v>11</v>
      </c>
      <c r="K89" s="535"/>
      <c r="L89" s="512" t="s">
        <v>12</v>
      </c>
      <c r="M89" s="475"/>
      <c r="N89" s="84"/>
      <c r="O89" s="84"/>
      <c r="P89" s="509"/>
      <c r="Q89" s="509"/>
      <c r="R89" s="28"/>
    </row>
    <row r="90" spans="1:18" x14ac:dyDescent="0.2">
      <c r="A90" s="457"/>
      <c r="B90" s="458"/>
      <c r="C90" s="458"/>
      <c r="D90" s="459"/>
      <c r="E90" s="531"/>
      <c r="F90" s="116" t="s">
        <v>45</v>
      </c>
      <c r="G90" s="119" t="s">
        <v>49</v>
      </c>
      <c r="H90" s="116" t="s">
        <v>45</v>
      </c>
      <c r="I90" s="117" t="s">
        <v>49</v>
      </c>
      <c r="J90" s="116" t="s">
        <v>45</v>
      </c>
      <c r="K90" s="117" t="s">
        <v>49</v>
      </c>
      <c r="L90" s="513" t="s">
        <v>49</v>
      </c>
      <c r="M90" s="477"/>
      <c r="N90" s="79"/>
      <c r="O90" s="46"/>
      <c r="P90" s="510"/>
      <c r="Q90" s="510"/>
      <c r="R90" s="28"/>
    </row>
    <row r="91" spans="1:18" ht="13.5" thickBot="1" x14ac:dyDescent="0.25">
      <c r="A91" s="527"/>
      <c r="B91" s="528"/>
      <c r="C91" s="528"/>
      <c r="D91" s="529"/>
      <c r="E91" s="532"/>
      <c r="F91" s="267" t="s">
        <v>263</v>
      </c>
      <c r="G91" s="112" t="s">
        <v>19</v>
      </c>
      <c r="H91" s="267" t="s">
        <v>263</v>
      </c>
      <c r="I91" s="118" t="s">
        <v>19</v>
      </c>
      <c r="J91" s="267" t="s">
        <v>263</v>
      </c>
      <c r="K91" s="118" t="s">
        <v>19</v>
      </c>
      <c r="L91" s="514" t="s">
        <v>19</v>
      </c>
      <c r="M91" s="515"/>
      <c r="N91" s="79"/>
      <c r="O91" s="80"/>
      <c r="P91" s="511"/>
      <c r="Q91" s="511"/>
      <c r="R91" s="28"/>
    </row>
    <row r="92" spans="1:18" ht="16.5" thickTop="1" thickBot="1" x14ac:dyDescent="0.3">
      <c r="A92" s="516" t="s">
        <v>57</v>
      </c>
      <c r="B92" s="517"/>
      <c r="C92" s="518"/>
      <c r="D92" s="518"/>
      <c r="E92" s="518"/>
      <c r="F92" s="114"/>
      <c r="G92" s="113"/>
      <c r="H92" s="120"/>
      <c r="I92" s="115"/>
      <c r="J92" s="120"/>
      <c r="K92" s="121"/>
      <c r="L92" s="126"/>
      <c r="M92" s="122"/>
      <c r="N92" s="78"/>
      <c r="O92" s="67"/>
      <c r="P92" s="67"/>
      <c r="Q92" s="67"/>
      <c r="R92" s="28"/>
    </row>
    <row r="93" spans="1:18" ht="16.5" thickTop="1" x14ac:dyDescent="0.2">
      <c r="A93" s="197"/>
      <c r="B93" s="198" t="s">
        <v>14</v>
      </c>
      <c r="C93" s="198"/>
      <c r="D93" s="198" t="s">
        <v>6</v>
      </c>
      <c r="E93" s="199" t="s">
        <v>180</v>
      </c>
      <c r="F93" s="519"/>
      <c r="G93" s="520">
        <f>F93/$E$42</f>
        <v>0</v>
      </c>
      <c r="H93" s="519"/>
      <c r="I93" s="521">
        <f>H93/$E$42</f>
        <v>0</v>
      </c>
      <c r="J93" s="519"/>
      <c r="K93" s="521">
        <f>J93/$E$42</f>
        <v>0</v>
      </c>
      <c r="L93" s="85" t="s">
        <v>52</v>
      </c>
      <c r="M93" s="86" t="s">
        <v>51</v>
      </c>
      <c r="N93" s="61"/>
      <c r="O93" s="81"/>
      <c r="P93" s="62"/>
      <c r="Q93" s="46"/>
      <c r="R93" s="28"/>
    </row>
    <row r="94" spans="1:18" ht="15.75" x14ac:dyDescent="0.2">
      <c r="A94" s="200"/>
      <c r="B94" s="201" t="s">
        <v>46</v>
      </c>
      <c r="C94" s="201"/>
      <c r="D94" s="201" t="s">
        <v>47</v>
      </c>
      <c r="E94" s="202" t="s">
        <v>181</v>
      </c>
      <c r="F94" s="495"/>
      <c r="G94" s="501"/>
      <c r="H94" s="495"/>
      <c r="I94" s="505"/>
      <c r="J94" s="495"/>
      <c r="K94" s="505"/>
      <c r="L94" s="90" t="s">
        <v>52</v>
      </c>
      <c r="M94" s="91" t="s">
        <v>51</v>
      </c>
      <c r="N94" s="61"/>
      <c r="O94" s="81"/>
      <c r="P94" s="62"/>
      <c r="Q94" s="46"/>
      <c r="R94" s="28"/>
    </row>
    <row r="95" spans="1:18" ht="15.75" x14ac:dyDescent="0.2">
      <c r="A95" s="203"/>
      <c r="B95" s="204" t="s">
        <v>14</v>
      </c>
      <c r="C95" s="204"/>
      <c r="D95" s="204" t="s">
        <v>6</v>
      </c>
      <c r="E95" s="205" t="s">
        <v>178</v>
      </c>
      <c r="F95" s="494"/>
      <c r="G95" s="500">
        <f t="shared" ref="G95:I95" si="17">F95/$E$42</f>
        <v>0</v>
      </c>
      <c r="H95" s="494"/>
      <c r="I95" s="504">
        <f t="shared" si="17"/>
        <v>0</v>
      </c>
      <c r="J95" s="494"/>
      <c r="K95" s="504">
        <f t="shared" ref="K95" si="18">J95/$E$42</f>
        <v>0</v>
      </c>
      <c r="L95" s="89" t="s">
        <v>52</v>
      </c>
      <c r="M95" s="92" t="s">
        <v>51</v>
      </c>
      <c r="N95" s="61"/>
      <c r="O95" s="81"/>
      <c r="P95" s="62"/>
      <c r="Q95" s="46"/>
      <c r="R95" s="28"/>
    </row>
    <row r="96" spans="1:18" ht="15.75" x14ac:dyDescent="0.2">
      <c r="A96" s="200"/>
      <c r="B96" s="201" t="s">
        <v>46</v>
      </c>
      <c r="C96" s="201"/>
      <c r="D96" s="201" t="s">
        <v>47</v>
      </c>
      <c r="E96" s="202" t="s">
        <v>179</v>
      </c>
      <c r="F96" s="495"/>
      <c r="G96" s="501"/>
      <c r="H96" s="495"/>
      <c r="I96" s="505"/>
      <c r="J96" s="495"/>
      <c r="K96" s="505"/>
      <c r="L96" s="90" t="s">
        <v>52</v>
      </c>
      <c r="M96" s="91" t="s">
        <v>51</v>
      </c>
      <c r="N96" s="61"/>
      <c r="O96" s="81"/>
      <c r="P96" s="62"/>
      <c r="Q96" s="46"/>
      <c r="R96" s="28"/>
    </row>
    <row r="97" spans="1:18" ht="15.75" x14ac:dyDescent="0.2">
      <c r="A97" s="203"/>
      <c r="B97" s="204" t="s">
        <v>14</v>
      </c>
      <c r="C97" s="204"/>
      <c r="D97" s="204" t="s">
        <v>6</v>
      </c>
      <c r="E97" s="205" t="s">
        <v>184</v>
      </c>
      <c r="F97" s="494"/>
      <c r="G97" s="500">
        <f t="shared" ref="G97:I97" si="19">F97/$E$42</f>
        <v>0</v>
      </c>
      <c r="H97" s="494"/>
      <c r="I97" s="504">
        <f t="shared" si="19"/>
        <v>0</v>
      </c>
      <c r="J97" s="494"/>
      <c r="K97" s="504">
        <f t="shared" ref="K97" si="20">J97/$E$42</f>
        <v>0</v>
      </c>
      <c r="L97" s="89" t="s">
        <v>52</v>
      </c>
      <c r="M97" s="92" t="s">
        <v>51</v>
      </c>
      <c r="N97" s="61"/>
      <c r="O97" s="81"/>
      <c r="P97" s="62"/>
      <c r="Q97" s="46"/>
      <c r="R97" s="28"/>
    </row>
    <row r="98" spans="1:18" ht="15.75" x14ac:dyDescent="0.2">
      <c r="A98" s="200"/>
      <c r="B98" s="201" t="s">
        <v>46</v>
      </c>
      <c r="C98" s="201"/>
      <c r="D98" s="201" t="s">
        <v>47</v>
      </c>
      <c r="E98" s="202" t="s">
        <v>185</v>
      </c>
      <c r="F98" s="495"/>
      <c r="G98" s="501"/>
      <c r="H98" s="495"/>
      <c r="I98" s="505"/>
      <c r="J98" s="495"/>
      <c r="K98" s="505"/>
      <c r="L98" s="90" t="s">
        <v>52</v>
      </c>
      <c r="M98" s="91" t="s">
        <v>51</v>
      </c>
      <c r="N98" s="61"/>
      <c r="O98" s="81"/>
      <c r="P98" s="62"/>
      <c r="Q98" s="46"/>
      <c r="R98" s="28"/>
    </row>
    <row r="99" spans="1:18" ht="15.75" x14ac:dyDescent="0.2">
      <c r="A99" s="203"/>
      <c r="B99" s="204" t="s">
        <v>14</v>
      </c>
      <c r="C99" s="204"/>
      <c r="D99" s="204" t="s">
        <v>6</v>
      </c>
      <c r="E99" s="205" t="s">
        <v>182</v>
      </c>
      <c r="F99" s="494"/>
      <c r="G99" s="500">
        <f t="shared" ref="G99:I99" si="21">F99/$E$42</f>
        <v>0</v>
      </c>
      <c r="H99" s="494"/>
      <c r="I99" s="504">
        <f t="shared" si="21"/>
        <v>0</v>
      </c>
      <c r="J99" s="494"/>
      <c r="K99" s="504">
        <f t="shared" ref="K99" si="22">J99/$E$42</f>
        <v>0</v>
      </c>
      <c r="L99" s="89" t="s">
        <v>52</v>
      </c>
      <c r="M99" s="92" t="s">
        <v>51</v>
      </c>
      <c r="N99" s="61"/>
      <c r="O99" s="61"/>
      <c r="P99" s="62"/>
      <c r="Q99" s="46"/>
      <c r="R99" s="28"/>
    </row>
    <row r="100" spans="1:18" ht="15.75" x14ac:dyDescent="0.25">
      <c r="A100" s="200"/>
      <c r="B100" s="201" t="s">
        <v>46</v>
      </c>
      <c r="C100" s="201"/>
      <c r="D100" s="201" t="s">
        <v>47</v>
      </c>
      <c r="E100" s="202" t="s">
        <v>183</v>
      </c>
      <c r="F100" s="495"/>
      <c r="G100" s="501"/>
      <c r="H100" s="495"/>
      <c r="I100" s="505"/>
      <c r="J100" s="495"/>
      <c r="K100" s="505"/>
      <c r="L100" s="90" t="s">
        <v>52</v>
      </c>
      <c r="M100" s="91" t="s">
        <v>51</v>
      </c>
      <c r="N100" s="78"/>
      <c r="O100" s="67"/>
      <c r="P100" s="67"/>
      <c r="Q100" s="67"/>
      <c r="R100" s="28"/>
    </row>
    <row r="101" spans="1:18" ht="15.75" x14ac:dyDescent="0.2">
      <c r="A101" s="203"/>
      <c r="B101" s="204" t="s">
        <v>14</v>
      </c>
      <c r="C101" s="204"/>
      <c r="D101" s="204" t="s">
        <v>6</v>
      </c>
      <c r="E101" s="205" t="s">
        <v>188</v>
      </c>
      <c r="F101" s="494"/>
      <c r="G101" s="500">
        <f t="shared" ref="G101:I101" si="23">F101/$E$42</f>
        <v>0</v>
      </c>
      <c r="H101" s="494"/>
      <c r="I101" s="504">
        <f t="shared" si="23"/>
        <v>0</v>
      </c>
      <c r="J101" s="494"/>
      <c r="K101" s="504">
        <f t="shared" ref="K101" si="24">J101/$E$42</f>
        <v>0</v>
      </c>
      <c r="L101" s="89" t="s">
        <v>52</v>
      </c>
      <c r="M101" s="92" t="s">
        <v>51</v>
      </c>
      <c r="N101" s="84"/>
      <c r="O101" s="84"/>
      <c r="P101" s="509"/>
      <c r="Q101" s="509"/>
      <c r="R101" s="28"/>
    </row>
    <row r="102" spans="1:18" ht="15.75" x14ac:dyDescent="0.2">
      <c r="A102" s="200"/>
      <c r="B102" s="201" t="s">
        <v>46</v>
      </c>
      <c r="C102" s="201"/>
      <c r="D102" s="201" t="s">
        <v>47</v>
      </c>
      <c r="E102" s="202" t="s">
        <v>189</v>
      </c>
      <c r="F102" s="495"/>
      <c r="G102" s="501"/>
      <c r="H102" s="495"/>
      <c r="I102" s="505"/>
      <c r="J102" s="495"/>
      <c r="K102" s="505"/>
      <c r="L102" s="90" t="s">
        <v>52</v>
      </c>
      <c r="M102" s="91" t="s">
        <v>51</v>
      </c>
      <c r="N102" s="79"/>
      <c r="O102" s="46"/>
      <c r="P102" s="510"/>
      <c r="Q102" s="510"/>
      <c r="R102" s="28"/>
    </row>
    <row r="103" spans="1:18" ht="15.75" x14ac:dyDescent="0.2">
      <c r="A103" s="203"/>
      <c r="B103" s="204" t="s">
        <v>14</v>
      </c>
      <c r="C103" s="204"/>
      <c r="D103" s="204" t="s">
        <v>6</v>
      </c>
      <c r="E103" s="205" t="s">
        <v>186</v>
      </c>
      <c r="F103" s="494"/>
      <c r="G103" s="500">
        <f t="shared" ref="G103:I103" si="25">F103/$E$42</f>
        <v>0</v>
      </c>
      <c r="H103" s="494"/>
      <c r="I103" s="504">
        <f t="shared" si="25"/>
        <v>0</v>
      </c>
      <c r="J103" s="494"/>
      <c r="K103" s="504">
        <f t="shared" ref="K103" si="26">J103/$E$42</f>
        <v>0</v>
      </c>
      <c r="L103" s="89" t="s">
        <v>52</v>
      </c>
      <c r="M103" s="92" t="s">
        <v>51</v>
      </c>
      <c r="N103" s="79"/>
      <c r="O103" s="80"/>
      <c r="P103" s="511"/>
      <c r="Q103" s="511"/>
      <c r="R103" s="28"/>
    </row>
    <row r="104" spans="1:18" ht="15.75" x14ac:dyDescent="0.2">
      <c r="A104" s="200"/>
      <c r="B104" s="201" t="s">
        <v>46</v>
      </c>
      <c r="C104" s="201"/>
      <c r="D104" s="201" t="s">
        <v>47</v>
      </c>
      <c r="E104" s="202" t="s">
        <v>187</v>
      </c>
      <c r="F104" s="495"/>
      <c r="G104" s="501"/>
      <c r="H104" s="495"/>
      <c r="I104" s="505"/>
      <c r="J104" s="495"/>
      <c r="K104" s="505"/>
      <c r="L104" s="90" t="s">
        <v>52</v>
      </c>
      <c r="M104" s="91" t="s">
        <v>51</v>
      </c>
      <c r="N104" s="61"/>
      <c r="O104" s="81"/>
      <c r="P104" s="62"/>
      <c r="Q104" s="46"/>
      <c r="R104" s="28"/>
    </row>
    <row r="105" spans="1:18" ht="15.75" x14ac:dyDescent="0.2">
      <c r="A105" s="203"/>
      <c r="B105" s="204" t="s">
        <v>14</v>
      </c>
      <c r="C105" s="204"/>
      <c r="D105" s="204" t="s">
        <v>6</v>
      </c>
      <c r="E105" s="205" t="s">
        <v>192</v>
      </c>
      <c r="F105" s="494"/>
      <c r="G105" s="500">
        <f t="shared" ref="G105:I105" si="27">F105/$E$42</f>
        <v>0</v>
      </c>
      <c r="H105" s="494"/>
      <c r="I105" s="504">
        <f t="shared" si="27"/>
        <v>0</v>
      </c>
      <c r="J105" s="494"/>
      <c r="K105" s="504">
        <f t="shared" ref="K105" si="28">J105/$E$42</f>
        <v>0</v>
      </c>
      <c r="L105" s="89" t="s">
        <v>52</v>
      </c>
      <c r="M105" s="92" t="s">
        <v>51</v>
      </c>
      <c r="N105" s="61"/>
      <c r="O105" s="81"/>
      <c r="P105" s="62"/>
      <c r="Q105" s="46"/>
      <c r="R105" s="28"/>
    </row>
    <row r="106" spans="1:18" ht="15.75" x14ac:dyDescent="0.2">
      <c r="A106" s="200"/>
      <c r="B106" s="201" t="s">
        <v>46</v>
      </c>
      <c r="C106" s="201"/>
      <c r="D106" s="201" t="s">
        <v>47</v>
      </c>
      <c r="E106" s="202" t="s">
        <v>193</v>
      </c>
      <c r="F106" s="495"/>
      <c r="G106" s="501"/>
      <c r="H106" s="495"/>
      <c r="I106" s="505"/>
      <c r="J106" s="495"/>
      <c r="K106" s="505"/>
      <c r="L106" s="90" t="s">
        <v>52</v>
      </c>
      <c r="M106" s="91" t="s">
        <v>51</v>
      </c>
      <c r="N106" s="61"/>
      <c r="O106" s="81"/>
      <c r="P106" s="62"/>
      <c r="Q106" s="46"/>
      <c r="R106" s="28"/>
    </row>
    <row r="107" spans="1:18" ht="15.75" x14ac:dyDescent="0.2">
      <c r="A107" s="203"/>
      <c r="B107" s="204" t="s">
        <v>14</v>
      </c>
      <c r="C107" s="204"/>
      <c r="D107" s="204" t="s">
        <v>6</v>
      </c>
      <c r="E107" s="205" t="s">
        <v>190</v>
      </c>
      <c r="F107" s="494"/>
      <c r="G107" s="500">
        <f t="shared" ref="G107:I107" si="29">F107/$E$42</f>
        <v>0</v>
      </c>
      <c r="H107" s="494"/>
      <c r="I107" s="504">
        <f t="shared" si="29"/>
        <v>0</v>
      </c>
      <c r="J107" s="494"/>
      <c r="K107" s="504">
        <f t="shared" ref="K107" si="30">J107/$E$42</f>
        <v>0</v>
      </c>
      <c r="L107" s="89" t="s">
        <v>52</v>
      </c>
      <c r="M107" s="92" t="s">
        <v>51</v>
      </c>
      <c r="N107" s="61"/>
      <c r="O107" s="81"/>
      <c r="P107" s="62"/>
      <c r="Q107" s="46"/>
      <c r="R107" s="28"/>
    </row>
    <row r="108" spans="1:18" ht="16.5" thickBot="1" x14ac:dyDescent="0.25">
      <c r="A108" s="206"/>
      <c r="B108" s="207" t="s">
        <v>46</v>
      </c>
      <c r="C108" s="207"/>
      <c r="D108" s="207" t="s">
        <v>47</v>
      </c>
      <c r="E108" s="208" t="s">
        <v>191</v>
      </c>
      <c r="F108" s="506"/>
      <c r="G108" s="507"/>
      <c r="H108" s="506"/>
      <c r="I108" s="508"/>
      <c r="J108" s="506"/>
      <c r="K108" s="508"/>
      <c r="L108" s="87" t="s">
        <v>52</v>
      </c>
      <c r="M108" s="88" t="s">
        <v>51</v>
      </c>
      <c r="N108" s="61"/>
      <c r="O108" s="81"/>
      <c r="P108" s="62"/>
      <c r="Q108" s="46"/>
      <c r="R108" s="28"/>
    </row>
    <row r="109" spans="1:18" ht="16.5" thickTop="1" thickBot="1" x14ac:dyDescent="0.3">
      <c r="A109" s="516" t="s">
        <v>213</v>
      </c>
      <c r="B109" s="517"/>
      <c r="C109" s="517"/>
      <c r="D109" s="517"/>
      <c r="E109" s="517"/>
      <c r="F109" s="286"/>
      <c r="G109" s="287"/>
      <c r="H109" s="78"/>
      <c r="I109" s="67"/>
      <c r="J109" s="67"/>
      <c r="K109" s="67"/>
      <c r="L109" s="28"/>
    </row>
    <row r="110" spans="1:18" ht="16.5" thickTop="1" x14ac:dyDescent="0.2">
      <c r="A110" s="240"/>
      <c r="B110" s="235" t="s">
        <v>14</v>
      </c>
      <c r="C110" s="235"/>
      <c r="D110" s="235" t="s">
        <v>6</v>
      </c>
      <c r="E110" s="238" t="s">
        <v>264</v>
      </c>
      <c r="F110" s="498"/>
      <c r="G110" s="499">
        <f>F110/$E$42</f>
        <v>0</v>
      </c>
      <c r="H110" s="61"/>
      <c r="I110" s="81"/>
      <c r="J110" s="62"/>
      <c r="K110" s="212"/>
      <c r="L110" s="28"/>
    </row>
    <row r="111" spans="1:18" ht="15.75" x14ac:dyDescent="0.2">
      <c r="A111" s="200"/>
      <c r="B111" s="201" t="s">
        <v>46</v>
      </c>
      <c r="C111" s="201"/>
      <c r="D111" s="201" t="s">
        <v>47</v>
      </c>
      <c r="E111" s="202" t="s">
        <v>265</v>
      </c>
      <c r="F111" s="495"/>
      <c r="G111" s="497"/>
      <c r="H111" s="61"/>
      <c r="I111" s="81"/>
      <c r="J111" s="62"/>
      <c r="K111" s="212"/>
      <c r="L111" s="28"/>
    </row>
    <row r="112" spans="1:18" ht="15.75" x14ac:dyDescent="0.2">
      <c r="A112" s="203"/>
      <c r="B112" s="204" t="s">
        <v>14</v>
      </c>
      <c r="C112" s="204"/>
      <c r="D112" s="204" t="s">
        <v>6</v>
      </c>
      <c r="E112" s="238" t="s">
        <v>266</v>
      </c>
      <c r="F112" s="494"/>
      <c r="G112" s="496">
        <f t="shared" ref="G112" si="31">F112/$E$42</f>
        <v>0</v>
      </c>
      <c r="H112" s="61"/>
      <c r="I112" s="81"/>
      <c r="J112" s="62"/>
      <c r="K112" s="212"/>
      <c r="L112" s="28"/>
    </row>
    <row r="113" spans="1:14" ht="15.75" x14ac:dyDescent="0.2">
      <c r="A113" s="200"/>
      <c r="B113" s="201" t="s">
        <v>46</v>
      </c>
      <c r="C113" s="201"/>
      <c r="D113" s="201" t="s">
        <v>47</v>
      </c>
      <c r="E113" s="202" t="s">
        <v>267</v>
      </c>
      <c r="F113" s="495"/>
      <c r="G113" s="497"/>
      <c r="H113" s="61"/>
      <c r="I113" s="81"/>
      <c r="J113" s="62"/>
      <c r="K113" s="212"/>
      <c r="L113" s="28"/>
    </row>
    <row r="114" spans="1:14" ht="15.75" x14ac:dyDescent="0.2">
      <c r="A114" s="203"/>
      <c r="B114" s="204" t="s">
        <v>14</v>
      </c>
      <c r="C114" s="204"/>
      <c r="D114" s="204" t="s">
        <v>6</v>
      </c>
      <c r="E114" s="244" t="s">
        <v>463</v>
      </c>
      <c r="F114" s="494"/>
      <c r="G114" s="496">
        <f t="shared" ref="G114" si="32">F114/$E$42</f>
        <v>0</v>
      </c>
      <c r="H114" s="61"/>
      <c r="I114" s="81"/>
      <c r="J114" s="62"/>
      <c r="K114" s="212"/>
      <c r="L114" s="28"/>
    </row>
    <row r="115" spans="1:14" ht="15.75" x14ac:dyDescent="0.2">
      <c r="A115" s="200"/>
      <c r="B115" s="201" t="s">
        <v>46</v>
      </c>
      <c r="C115" s="201"/>
      <c r="D115" s="201" t="s">
        <v>47</v>
      </c>
      <c r="E115" s="202" t="s">
        <v>464</v>
      </c>
      <c r="F115" s="495"/>
      <c r="G115" s="497"/>
      <c r="H115" s="61"/>
      <c r="I115" s="81"/>
      <c r="J115" s="62"/>
      <c r="K115" s="212"/>
      <c r="L115" s="28"/>
    </row>
    <row r="116" spans="1:14" ht="15.75" x14ac:dyDescent="0.2">
      <c r="A116" s="203"/>
      <c r="B116" s="204" t="s">
        <v>14</v>
      </c>
      <c r="C116" s="204"/>
      <c r="D116" s="204" t="s">
        <v>6</v>
      </c>
      <c r="E116" s="244" t="s">
        <v>465</v>
      </c>
      <c r="F116" s="494"/>
      <c r="G116" s="496">
        <f t="shared" ref="G116" si="33">F116/$E$42</f>
        <v>0</v>
      </c>
      <c r="H116" s="61"/>
      <c r="I116" s="61"/>
      <c r="J116" s="62"/>
      <c r="K116" s="212"/>
      <c r="L116" s="28"/>
    </row>
    <row r="117" spans="1:14" ht="15.75" x14ac:dyDescent="0.25">
      <c r="A117" s="200"/>
      <c r="B117" s="201" t="s">
        <v>46</v>
      </c>
      <c r="C117" s="201"/>
      <c r="D117" s="201" t="s">
        <v>47</v>
      </c>
      <c r="E117" s="202" t="s">
        <v>466</v>
      </c>
      <c r="F117" s="495"/>
      <c r="G117" s="497"/>
      <c r="H117" s="78"/>
      <c r="I117" s="67"/>
      <c r="J117" s="67"/>
      <c r="K117" s="67"/>
      <c r="L117" s="28"/>
    </row>
    <row r="118" spans="1:14" ht="15.75" x14ac:dyDescent="0.2">
      <c r="A118" s="203"/>
      <c r="B118" s="204" t="s">
        <v>14</v>
      </c>
      <c r="C118" s="204"/>
      <c r="D118" s="204" t="s">
        <v>6</v>
      </c>
      <c r="E118" s="244" t="s">
        <v>467</v>
      </c>
      <c r="F118" s="494"/>
      <c r="G118" s="496">
        <f t="shared" ref="G118" si="34">F118/$E$42</f>
        <v>0</v>
      </c>
      <c r="H118" s="84"/>
      <c r="I118" s="84"/>
      <c r="J118" s="509"/>
      <c r="K118" s="509"/>
      <c r="L118" s="28"/>
    </row>
    <row r="119" spans="1:14" ht="15.75" x14ac:dyDescent="0.2">
      <c r="A119" s="200"/>
      <c r="B119" s="201" t="s">
        <v>46</v>
      </c>
      <c r="C119" s="201"/>
      <c r="D119" s="201" t="s">
        <v>47</v>
      </c>
      <c r="E119" s="202" t="s">
        <v>468</v>
      </c>
      <c r="F119" s="495"/>
      <c r="G119" s="497"/>
      <c r="H119" s="79"/>
      <c r="I119" s="212"/>
      <c r="J119" s="510"/>
      <c r="K119" s="510"/>
      <c r="L119" s="28"/>
    </row>
    <row r="120" spans="1:14" ht="15.75" x14ac:dyDescent="0.2">
      <c r="A120" s="203"/>
      <c r="B120" s="204" t="s">
        <v>14</v>
      </c>
      <c r="C120" s="204"/>
      <c r="D120" s="204" t="s">
        <v>6</v>
      </c>
      <c r="E120" s="244" t="s">
        <v>469</v>
      </c>
      <c r="F120" s="494"/>
      <c r="G120" s="496">
        <f t="shared" ref="G120" si="35">F120/$E$42</f>
        <v>0</v>
      </c>
      <c r="H120" s="79"/>
      <c r="I120" s="211"/>
      <c r="J120" s="511"/>
      <c r="K120" s="511"/>
      <c r="L120" s="28"/>
    </row>
    <row r="121" spans="1:14" ht="15.75" x14ac:dyDescent="0.2">
      <c r="A121" s="200"/>
      <c r="B121" s="201" t="s">
        <v>46</v>
      </c>
      <c r="C121" s="201"/>
      <c r="D121" s="201" t="s">
        <v>47</v>
      </c>
      <c r="E121" s="202" t="s">
        <v>470</v>
      </c>
      <c r="F121" s="495"/>
      <c r="G121" s="497"/>
      <c r="H121" s="61"/>
      <c r="I121" s="81"/>
      <c r="J121" s="62"/>
      <c r="K121" s="212"/>
      <c r="L121" s="28"/>
    </row>
    <row r="122" spans="1:14" ht="15.75" x14ac:dyDescent="0.2">
      <c r="A122" s="203"/>
      <c r="B122" s="204" t="s">
        <v>14</v>
      </c>
      <c r="C122" s="204"/>
      <c r="D122" s="204" t="s">
        <v>6</v>
      </c>
      <c r="E122" s="244" t="s">
        <v>471</v>
      </c>
      <c r="F122" s="494"/>
      <c r="G122" s="496">
        <f t="shared" ref="G122" si="36">F122/$E$42</f>
        <v>0</v>
      </c>
      <c r="H122" s="61"/>
      <c r="I122" s="81"/>
      <c r="J122" s="62"/>
      <c r="K122" s="212"/>
      <c r="L122" s="28"/>
    </row>
    <row r="123" spans="1:14" ht="15.75" x14ac:dyDescent="0.2">
      <c r="A123" s="200"/>
      <c r="B123" s="201" t="s">
        <v>46</v>
      </c>
      <c r="C123" s="201"/>
      <c r="D123" s="201" t="s">
        <v>47</v>
      </c>
      <c r="E123" s="202" t="s">
        <v>472</v>
      </c>
      <c r="F123" s="495"/>
      <c r="G123" s="497"/>
      <c r="H123" s="61"/>
      <c r="I123" s="81"/>
      <c r="J123" s="62"/>
      <c r="K123" s="212"/>
      <c r="L123" s="28"/>
    </row>
    <row r="124" spans="1:14" ht="15.75" x14ac:dyDescent="0.2">
      <c r="A124" s="203"/>
      <c r="B124" s="204" t="s">
        <v>14</v>
      </c>
      <c r="C124" s="204"/>
      <c r="D124" s="204" t="s">
        <v>6</v>
      </c>
      <c r="E124" s="244" t="s">
        <v>473</v>
      </c>
      <c r="F124" s="494"/>
      <c r="G124" s="496">
        <f t="shared" ref="G124" si="37">F124/$E$42</f>
        <v>0</v>
      </c>
      <c r="H124" s="61"/>
      <c r="I124" s="81"/>
      <c r="J124" s="62"/>
      <c r="K124" s="212"/>
      <c r="L124" s="28"/>
    </row>
    <row r="125" spans="1:14" ht="16.5" thickBot="1" x14ac:dyDescent="0.25">
      <c r="A125" s="237"/>
      <c r="B125" s="235" t="s">
        <v>46</v>
      </c>
      <c r="C125" s="235"/>
      <c r="D125" s="235" t="s">
        <v>47</v>
      </c>
      <c r="E125" s="202" t="s">
        <v>474</v>
      </c>
      <c r="F125" s="498"/>
      <c r="G125" s="502"/>
      <c r="H125" s="61"/>
      <c r="I125" s="81"/>
      <c r="J125" s="62"/>
      <c r="K125" s="212"/>
      <c r="L125" s="28"/>
    </row>
    <row r="126" spans="1:14" ht="16.5" thickTop="1" thickBot="1" x14ac:dyDescent="0.3">
      <c r="A126" s="452" t="s">
        <v>214</v>
      </c>
      <c r="B126" s="453"/>
      <c r="C126" s="453"/>
      <c r="D126" s="453"/>
      <c r="E126" s="453"/>
      <c r="F126" s="241"/>
      <c r="G126" s="242"/>
      <c r="H126" s="243"/>
      <c r="I126" s="122"/>
      <c r="J126" s="78"/>
      <c r="K126" s="67"/>
      <c r="L126" s="67"/>
      <c r="M126" s="67"/>
      <c r="N126" s="28"/>
    </row>
    <row r="127" spans="1:14" ht="16.5" thickTop="1" x14ac:dyDescent="0.2">
      <c r="A127" s="240"/>
      <c r="B127" s="235" t="s">
        <v>14</v>
      </c>
      <c r="C127" s="235"/>
      <c r="D127" s="235" t="s">
        <v>6</v>
      </c>
      <c r="E127" s="238" t="s">
        <v>215</v>
      </c>
      <c r="F127" s="498"/>
      <c r="G127" s="503">
        <f>F127/$E$42</f>
        <v>0</v>
      </c>
      <c r="H127" s="236" t="s">
        <v>52</v>
      </c>
      <c r="I127" s="239" t="s">
        <v>51</v>
      </c>
      <c r="J127" s="61"/>
      <c r="K127" s="81"/>
      <c r="L127" s="62"/>
      <c r="M127" s="212"/>
      <c r="N127" s="28"/>
    </row>
    <row r="128" spans="1:14" ht="15.75" x14ac:dyDescent="0.2">
      <c r="A128" s="200"/>
      <c r="B128" s="201" t="s">
        <v>46</v>
      </c>
      <c r="C128" s="201"/>
      <c r="D128" s="201" t="s">
        <v>47</v>
      </c>
      <c r="E128" s="202" t="s">
        <v>216</v>
      </c>
      <c r="F128" s="495"/>
      <c r="G128" s="501"/>
      <c r="H128" s="90" t="s">
        <v>52</v>
      </c>
      <c r="I128" s="91" t="s">
        <v>51</v>
      </c>
      <c r="J128" s="61"/>
      <c r="K128" s="81"/>
      <c r="L128" s="62"/>
      <c r="M128" s="212"/>
      <c r="N128" s="28"/>
    </row>
    <row r="129" spans="1:18" ht="15.75" x14ac:dyDescent="0.2">
      <c r="A129" s="203"/>
      <c r="B129" s="204" t="s">
        <v>14</v>
      </c>
      <c r="C129" s="204"/>
      <c r="D129" s="204" t="s">
        <v>6</v>
      </c>
      <c r="E129" s="238" t="s">
        <v>217</v>
      </c>
      <c r="F129" s="494"/>
      <c r="G129" s="500">
        <f t="shared" ref="G129" si="38">F129/$E$42</f>
        <v>0</v>
      </c>
      <c r="H129" s="89" t="s">
        <v>52</v>
      </c>
      <c r="I129" s="92" t="s">
        <v>51</v>
      </c>
      <c r="J129" s="61"/>
      <c r="K129" s="81"/>
      <c r="L129" s="62"/>
      <c r="M129" s="212"/>
      <c r="N129" s="28"/>
    </row>
    <row r="130" spans="1:18" ht="15.75" x14ac:dyDescent="0.2">
      <c r="A130" s="200"/>
      <c r="B130" s="201" t="s">
        <v>46</v>
      </c>
      <c r="C130" s="201"/>
      <c r="D130" s="201" t="s">
        <v>47</v>
      </c>
      <c r="E130" s="202" t="s">
        <v>218</v>
      </c>
      <c r="F130" s="495"/>
      <c r="G130" s="501"/>
      <c r="H130" s="90" t="s">
        <v>52</v>
      </c>
      <c r="I130" s="91" t="s">
        <v>51</v>
      </c>
      <c r="J130" s="61"/>
      <c r="K130" s="81"/>
      <c r="L130" s="62"/>
      <c r="M130" s="212"/>
      <c r="N130" s="28"/>
    </row>
    <row r="131" spans="1:18" ht="15.75" x14ac:dyDescent="0.2">
      <c r="A131" s="203"/>
      <c r="B131" s="204" t="s">
        <v>14</v>
      </c>
      <c r="C131" s="204"/>
      <c r="D131" s="204" t="s">
        <v>6</v>
      </c>
      <c r="E131" s="238" t="s">
        <v>219</v>
      </c>
      <c r="F131" s="494"/>
      <c r="G131" s="500">
        <f t="shared" ref="G131" si="39">F131/$E$42</f>
        <v>0</v>
      </c>
      <c r="H131" s="89" t="s">
        <v>52</v>
      </c>
      <c r="I131" s="92" t="s">
        <v>51</v>
      </c>
      <c r="J131" s="61"/>
      <c r="K131" s="81"/>
      <c r="L131" s="62"/>
      <c r="M131" s="212"/>
      <c r="N131" s="28"/>
    </row>
    <row r="132" spans="1:18" ht="15.75" x14ac:dyDescent="0.2">
      <c r="A132" s="200"/>
      <c r="B132" s="201" t="s">
        <v>46</v>
      </c>
      <c r="C132" s="201"/>
      <c r="D132" s="201" t="s">
        <v>47</v>
      </c>
      <c r="E132" s="202" t="s">
        <v>220</v>
      </c>
      <c r="F132" s="495"/>
      <c r="G132" s="501"/>
      <c r="H132" s="90" t="s">
        <v>52</v>
      </c>
      <c r="I132" s="91" t="s">
        <v>51</v>
      </c>
      <c r="J132" s="61"/>
      <c r="K132" s="81"/>
      <c r="L132" s="62"/>
      <c r="M132" s="212"/>
      <c r="N132" s="28"/>
    </row>
    <row r="133" spans="1:18" ht="15.75" x14ac:dyDescent="0.2">
      <c r="A133" s="203"/>
      <c r="B133" s="204" t="s">
        <v>14</v>
      </c>
      <c r="C133" s="204"/>
      <c r="D133" s="204" t="s">
        <v>6</v>
      </c>
      <c r="E133" s="238" t="s">
        <v>221</v>
      </c>
      <c r="F133" s="494"/>
      <c r="G133" s="500">
        <f t="shared" ref="G133" si="40">F133/$E$42</f>
        <v>0</v>
      </c>
      <c r="H133" s="89" t="s">
        <v>52</v>
      </c>
      <c r="I133" s="92" t="s">
        <v>51</v>
      </c>
      <c r="J133" s="61"/>
      <c r="K133" s="61"/>
      <c r="L133" s="62"/>
      <c r="M133" s="212"/>
      <c r="N133" s="28"/>
    </row>
    <row r="134" spans="1:18" ht="16.5" thickBot="1" x14ac:dyDescent="0.3">
      <c r="A134" s="200"/>
      <c r="B134" s="201" t="s">
        <v>46</v>
      </c>
      <c r="C134" s="201"/>
      <c r="D134" s="201" t="s">
        <v>47</v>
      </c>
      <c r="E134" s="202" t="s">
        <v>222</v>
      </c>
      <c r="F134" s="495"/>
      <c r="G134" s="501"/>
      <c r="H134" s="90" t="s">
        <v>52</v>
      </c>
      <c r="I134" s="91" t="s">
        <v>51</v>
      </c>
      <c r="J134" s="78"/>
      <c r="K134" s="67"/>
      <c r="L134" s="67"/>
      <c r="M134" s="67"/>
      <c r="N134" s="28"/>
    </row>
    <row r="135" spans="1:18" ht="16.5" thickTop="1" thickBot="1" x14ac:dyDescent="0.3">
      <c r="A135" s="452" t="s">
        <v>446</v>
      </c>
      <c r="B135" s="453"/>
      <c r="C135" s="453"/>
      <c r="D135" s="453"/>
      <c r="E135" s="453"/>
      <c r="F135" s="241"/>
      <c r="G135" s="287"/>
      <c r="H135" s="78"/>
      <c r="I135" s="67"/>
      <c r="J135" s="67"/>
      <c r="K135" s="67"/>
      <c r="L135" s="28"/>
    </row>
    <row r="136" spans="1:18" ht="16.5" thickTop="1" x14ac:dyDescent="0.2">
      <c r="A136" s="197"/>
      <c r="B136" s="198"/>
      <c r="C136" s="198"/>
      <c r="D136" s="198"/>
      <c r="E136" s="199" t="s">
        <v>447</v>
      </c>
      <c r="F136" s="374"/>
      <c r="G136" s="375"/>
      <c r="H136" s="61"/>
      <c r="I136" s="81"/>
      <c r="J136" s="62"/>
      <c r="K136" s="339"/>
      <c r="L136" s="28"/>
    </row>
    <row r="137" spans="1:18" ht="15.75" x14ac:dyDescent="0.2">
      <c r="A137" s="203"/>
      <c r="B137" s="204"/>
      <c r="C137" s="204"/>
      <c r="D137" s="204"/>
      <c r="E137" s="238" t="s">
        <v>448</v>
      </c>
      <c r="F137" s="376"/>
      <c r="G137" s="369"/>
      <c r="H137" s="61"/>
      <c r="I137" s="81"/>
      <c r="J137" s="62"/>
      <c r="K137" s="339"/>
      <c r="L137" s="28"/>
    </row>
    <row r="138" spans="1:18" ht="15.75" x14ac:dyDescent="0.2">
      <c r="A138" s="203"/>
      <c r="B138" s="204"/>
      <c r="C138" s="204"/>
      <c r="D138" s="204"/>
      <c r="E138" s="238" t="s">
        <v>449</v>
      </c>
      <c r="F138" s="376"/>
      <c r="G138" s="369"/>
      <c r="H138" s="61"/>
      <c r="I138" s="81"/>
      <c r="J138" s="62"/>
      <c r="K138" s="339"/>
      <c r="L138" s="28"/>
    </row>
    <row r="139" spans="1:18" ht="16.5" thickBot="1" x14ac:dyDescent="0.25">
      <c r="A139" s="377"/>
      <c r="B139" s="378"/>
      <c r="C139" s="378"/>
      <c r="D139" s="378"/>
      <c r="E139" s="208" t="s">
        <v>450</v>
      </c>
      <c r="F139" s="379"/>
      <c r="G139" s="380"/>
      <c r="H139" s="61"/>
      <c r="I139" s="61"/>
      <c r="J139" s="62"/>
      <c r="K139" s="339"/>
      <c r="L139" s="28"/>
    </row>
    <row r="140" spans="1:18" ht="14.25" thickTop="1" thickBot="1" x14ac:dyDescent="0.25">
      <c r="A140" s="82"/>
      <c r="B140" s="46"/>
      <c r="C140" s="46"/>
      <c r="D140" s="46"/>
      <c r="E140" s="46"/>
      <c r="F140" s="61"/>
      <c r="G140" s="81"/>
      <c r="H140" s="62"/>
      <c r="I140" s="46"/>
      <c r="J140" s="46"/>
      <c r="K140" s="46"/>
      <c r="L140" s="84"/>
      <c r="M140" s="46"/>
      <c r="N140" s="61"/>
      <c r="O140" s="81"/>
      <c r="P140" s="62"/>
      <c r="Q140" s="46"/>
      <c r="R140" s="28"/>
    </row>
    <row r="141" spans="1:18" ht="16.5" thickTop="1" thickBot="1" x14ac:dyDescent="0.3">
      <c r="A141" s="174"/>
      <c r="B141" s="175"/>
      <c r="C141" s="547" t="s">
        <v>107</v>
      </c>
      <c r="D141" s="547"/>
      <c r="E141" s="548"/>
      <c r="F141" s="536" t="s">
        <v>194</v>
      </c>
      <c r="G141" s="557"/>
      <c r="H141" s="536" t="s">
        <v>195</v>
      </c>
      <c r="I141" s="537"/>
      <c r="J141" s="536" t="s">
        <v>196</v>
      </c>
      <c r="K141" s="558"/>
      <c r="L141" s="65"/>
      <c r="M141" s="78"/>
      <c r="N141" s="78"/>
      <c r="O141" s="67"/>
      <c r="P141" s="67"/>
      <c r="Q141" s="67"/>
      <c r="R141" s="28"/>
    </row>
    <row r="142" spans="1:18" ht="15" x14ac:dyDescent="0.25">
      <c r="A142" s="168"/>
      <c r="B142" s="169"/>
      <c r="C142" s="538" t="s">
        <v>21</v>
      </c>
      <c r="D142" s="538"/>
      <c r="E142" s="539"/>
      <c r="F142" s="443"/>
      <c r="G142" s="540"/>
      <c r="H142" s="443"/>
      <c r="I142" s="440"/>
      <c r="J142" s="443"/>
      <c r="K142" s="473"/>
      <c r="L142" s="65"/>
      <c r="M142" s="78"/>
      <c r="N142" s="78"/>
      <c r="O142" s="67"/>
      <c r="P142" s="67"/>
      <c r="Q142" s="67"/>
      <c r="R142" s="28"/>
    </row>
    <row r="143" spans="1:18" ht="15.75" thickBot="1" x14ac:dyDescent="0.3">
      <c r="A143" s="170"/>
      <c r="B143" s="171"/>
      <c r="C143" s="541" t="s">
        <v>22</v>
      </c>
      <c r="D143" s="541"/>
      <c r="E143" s="542"/>
      <c r="F143" s="441"/>
      <c r="G143" s="526"/>
      <c r="H143" s="441"/>
      <c r="I143" s="442"/>
      <c r="J143" s="441"/>
      <c r="K143" s="480"/>
      <c r="L143" s="67"/>
      <c r="M143" s="78"/>
      <c r="N143" s="78"/>
      <c r="O143" s="67"/>
      <c r="P143" s="67"/>
      <c r="Q143" s="67"/>
      <c r="R143" s="28"/>
    </row>
    <row r="144" spans="1:18" ht="16.5" x14ac:dyDescent="0.25">
      <c r="A144" s="166"/>
      <c r="B144" s="172"/>
      <c r="C144" s="543" t="s">
        <v>34</v>
      </c>
      <c r="D144" s="543"/>
      <c r="E144" s="544"/>
      <c r="F144" s="522"/>
      <c r="G144" s="545"/>
      <c r="H144" s="522"/>
      <c r="I144" s="523"/>
      <c r="J144" s="522"/>
      <c r="K144" s="546"/>
      <c r="L144" s="67"/>
      <c r="M144" s="78"/>
      <c r="N144" s="78"/>
      <c r="O144" s="67"/>
      <c r="P144" s="67"/>
      <c r="Q144" s="67"/>
      <c r="R144" s="28"/>
    </row>
    <row r="145" spans="1:18" ht="15.75" thickBot="1" x14ac:dyDescent="0.3">
      <c r="A145" s="167"/>
      <c r="B145" s="173"/>
      <c r="C145" s="524" t="s">
        <v>23</v>
      </c>
      <c r="D145" s="524"/>
      <c r="E145" s="525"/>
      <c r="F145" s="441"/>
      <c r="G145" s="526"/>
      <c r="H145" s="441"/>
      <c r="I145" s="442"/>
      <c r="J145" s="441"/>
      <c r="K145" s="480"/>
      <c r="L145" s="67"/>
      <c r="M145" s="78"/>
      <c r="N145" s="78"/>
      <c r="O145" s="67"/>
      <c r="P145" s="67"/>
      <c r="Q145" s="67"/>
      <c r="R145" s="28"/>
    </row>
    <row r="146" spans="1:18" ht="13.5" customHeight="1" thickTop="1" x14ac:dyDescent="0.2">
      <c r="A146" s="454" t="s">
        <v>13</v>
      </c>
      <c r="B146" s="455"/>
      <c r="C146" s="455"/>
      <c r="D146" s="456"/>
      <c r="E146" s="530" t="s">
        <v>10</v>
      </c>
      <c r="F146" s="533" t="s">
        <v>11</v>
      </c>
      <c r="G146" s="534"/>
      <c r="H146" s="533" t="s">
        <v>11</v>
      </c>
      <c r="I146" s="535"/>
      <c r="J146" s="533" t="s">
        <v>11</v>
      </c>
      <c r="K146" s="535"/>
      <c r="L146" s="512" t="s">
        <v>12</v>
      </c>
      <c r="M146" s="475"/>
      <c r="N146" s="84"/>
      <c r="O146" s="84"/>
      <c r="P146" s="509"/>
      <c r="Q146" s="509"/>
      <c r="R146" s="28"/>
    </row>
    <row r="147" spans="1:18" x14ac:dyDescent="0.2">
      <c r="A147" s="457"/>
      <c r="B147" s="458"/>
      <c r="C147" s="458"/>
      <c r="D147" s="459"/>
      <c r="E147" s="531"/>
      <c r="F147" s="116" t="s">
        <v>45</v>
      </c>
      <c r="G147" s="119" t="s">
        <v>49</v>
      </c>
      <c r="H147" s="116" t="s">
        <v>45</v>
      </c>
      <c r="I147" s="117" t="s">
        <v>49</v>
      </c>
      <c r="J147" s="116" t="s">
        <v>45</v>
      </c>
      <c r="K147" s="117" t="s">
        <v>49</v>
      </c>
      <c r="L147" s="513" t="s">
        <v>49</v>
      </c>
      <c r="M147" s="477"/>
      <c r="N147" s="79"/>
      <c r="O147" s="129"/>
      <c r="P147" s="510"/>
      <c r="Q147" s="510"/>
      <c r="R147" s="28"/>
    </row>
    <row r="148" spans="1:18" ht="13.5" thickBot="1" x14ac:dyDescent="0.25">
      <c r="A148" s="527"/>
      <c r="B148" s="528"/>
      <c r="C148" s="528"/>
      <c r="D148" s="529"/>
      <c r="E148" s="532"/>
      <c r="F148" s="267" t="s">
        <v>263</v>
      </c>
      <c r="G148" s="112" t="s">
        <v>19</v>
      </c>
      <c r="H148" s="267" t="s">
        <v>263</v>
      </c>
      <c r="I148" s="118" t="s">
        <v>19</v>
      </c>
      <c r="J148" s="267" t="s">
        <v>263</v>
      </c>
      <c r="K148" s="118" t="s">
        <v>19</v>
      </c>
      <c r="L148" s="514" t="s">
        <v>19</v>
      </c>
      <c r="M148" s="515"/>
      <c r="N148" s="79"/>
      <c r="O148" s="130"/>
      <c r="P148" s="511"/>
      <c r="Q148" s="511"/>
      <c r="R148" s="28"/>
    </row>
    <row r="149" spans="1:18" ht="16.5" thickTop="1" thickBot="1" x14ac:dyDescent="0.3">
      <c r="A149" s="516" t="s">
        <v>57</v>
      </c>
      <c r="B149" s="517"/>
      <c r="C149" s="518"/>
      <c r="D149" s="518"/>
      <c r="E149" s="518"/>
      <c r="F149" s="114"/>
      <c r="G149" s="113"/>
      <c r="H149" s="120"/>
      <c r="I149" s="115"/>
      <c r="J149" s="120"/>
      <c r="K149" s="121"/>
      <c r="L149" s="126"/>
      <c r="M149" s="122"/>
      <c r="N149" s="78"/>
      <c r="O149" s="67"/>
      <c r="P149" s="67"/>
      <c r="Q149" s="67"/>
      <c r="R149" s="28"/>
    </row>
    <row r="150" spans="1:18" ht="16.5" thickTop="1" x14ac:dyDescent="0.2">
      <c r="A150" s="197"/>
      <c r="B150" s="198" t="s">
        <v>14</v>
      </c>
      <c r="C150" s="198"/>
      <c r="D150" s="198" t="s">
        <v>6</v>
      </c>
      <c r="E150" s="199" t="s">
        <v>180</v>
      </c>
      <c r="F150" s="519"/>
      <c r="G150" s="520">
        <f>F150/$E$42</f>
        <v>0</v>
      </c>
      <c r="H150" s="519"/>
      <c r="I150" s="521">
        <f>H150/$E$42</f>
        <v>0</v>
      </c>
      <c r="J150" s="519"/>
      <c r="K150" s="521">
        <f>J150/$E$42</f>
        <v>0</v>
      </c>
      <c r="L150" s="85" t="s">
        <v>52</v>
      </c>
      <c r="M150" s="86" t="s">
        <v>51</v>
      </c>
      <c r="N150" s="61"/>
      <c r="O150" s="81"/>
      <c r="P150" s="62"/>
      <c r="Q150" s="129"/>
      <c r="R150" s="28"/>
    </row>
    <row r="151" spans="1:18" ht="15.75" x14ac:dyDescent="0.2">
      <c r="A151" s="200"/>
      <c r="B151" s="201" t="s">
        <v>46</v>
      </c>
      <c r="C151" s="201"/>
      <c r="D151" s="201" t="s">
        <v>47</v>
      </c>
      <c r="E151" s="202" t="s">
        <v>181</v>
      </c>
      <c r="F151" s="495"/>
      <c r="G151" s="501"/>
      <c r="H151" s="495"/>
      <c r="I151" s="505"/>
      <c r="J151" s="495"/>
      <c r="K151" s="505"/>
      <c r="L151" s="90" t="s">
        <v>52</v>
      </c>
      <c r="M151" s="91" t="s">
        <v>51</v>
      </c>
      <c r="N151" s="61"/>
      <c r="O151" s="81"/>
      <c r="P151" s="62"/>
      <c r="Q151" s="129"/>
      <c r="R151" s="28"/>
    </row>
    <row r="152" spans="1:18" ht="15.75" x14ac:dyDescent="0.2">
      <c r="A152" s="203"/>
      <c r="B152" s="204" t="s">
        <v>14</v>
      </c>
      <c r="C152" s="204"/>
      <c r="D152" s="204" t="s">
        <v>6</v>
      </c>
      <c r="E152" s="205" t="s">
        <v>178</v>
      </c>
      <c r="F152" s="494"/>
      <c r="G152" s="500">
        <f t="shared" ref="G152" si="41">F152/$E$42</f>
        <v>0</v>
      </c>
      <c r="H152" s="494"/>
      <c r="I152" s="504">
        <f t="shared" ref="I152" si="42">H152/$E$42</f>
        <v>0</v>
      </c>
      <c r="J152" s="494"/>
      <c r="K152" s="504">
        <f t="shared" ref="K152" si="43">J152/$E$42</f>
        <v>0</v>
      </c>
      <c r="L152" s="89" t="s">
        <v>52</v>
      </c>
      <c r="M152" s="92" t="s">
        <v>51</v>
      </c>
      <c r="N152" s="61"/>
      <c r="O152" s="81"/>
      <c r="P152" s="62"/>
      <c r="Q152" s="129"/>
      <c r="R152" s="28"/>
    </row>
    <row r="153" spans="1:18" ht="15.75" x14ac:dyDescent="0.2">
      <c r="A153" s="200"/>
      <c r="B153" s="201" t="s">
        <v>46</v>
      </c>
      <c r="C153" s="201"/>
      <c r="D153" s="201" t="s">
        <v>47</v>
      </c>
      <c r="E153" s="202" t="s">
        <v>179</v>
      </c>
      <c r="F153" s="495"/>
      <c r="G153" s="501"/>
      <c r="H153" s="495"/>
      <c r="I153" s="505"/>
      <c r="J153" s="495"/>
      <c r="K153" s="505"/>
      <c r="L153" s="90" t="s">
        <v>52</v>
      </c>
      <c r="M153" s="91" t="s">
        <v>51</v>
      </c>
      <c r="N153" s="61"/>
      <c r="O153" s="81"/>
      <c r="P153" s="62"/>
      <c r="Q153" s="129"/>
      <c r="R153" s="28"/>
    </row>
    <row r="154" spans="1:18" ht="15.75" x14ac:dyDescent="0.2">
      <c r="A154" s="203"/>
      <c r="B154" s="204" t="s">
        <v>14</v>
      </c>
      <c r="C154" s="204"/>
      <c r="D154" s="204" t="s">
        <v>6</v>
      </c>
      <c r="E154" s="205" t="s">
        <v>184</v>
      </c>
      <c r="F154" s="494"/>
      <c r="G154" s="500">
        <f t="shared" ref="G154" si="44">F154/$E$42</f>
        <v>0</v>
      </c>
      <c r="H154" s="494"/>
      <c r="I154" s="504">
        <f t="shared" ref="I154" si="45">H154/$E$42</f>
        <v>0</v>
      </c>
      <c r="J154" s="494"/>
      <c r="K154" s="504">
        <f t="shared" ref="K154" si="46">J154/$E$42</f>
        <v>0</v>
      </c>
      <c r="L154" s="89" t="s">
        <v>52</v>
      </c>
      <c r="M154" s="92" t="s">
        <v>51</v>
      </c>
      <c r="N154" s="61"/>
      <c r="O154" s="81"/>
      <c r="P154" s="62"/>
      <c r="Q154" s="129"/>
      <c r="R154" s="28"/>
    </row>
    <row r="155" spans="1:18" ht="15.75" x14ac:dyDescent="0.2">
      <c r="A155" s="200"/>
      <c r="B155" s="201" t="s">
        <v>46</v>
      </c>
      <c r="C155" s="201"/>
      <c r="D155" s="201" t="s">
        <v>47</v>
      </c>
      <c r="E155" s="202" t="s">
        <v>185</v>
      </c>
      <c r="F155" s="495"/>
      <c r="G155" s="501"/>
      <c r="H155" s="495"/>
      <c r="I155" s="505"/>
      <c r="J155" s="495"/>
      <c r="K155" s="505"/>
      <c r="L155" s="90" t="s">
        <v>52</v>
      </c>
      <c r="M155" s="91" t="s">
        <v>51</v>
      </c>
      <c r="N155" s="61"/>
      <c r="O155" s="81"/>
      <c r="P155" s="62"/>
      <c r="Q155" s="129"/>
      <c r="R155" s="28"/>
    </row>
    <row r="156" spans="1:18" ht="15.75" x14ac:dyDescent="0.2">
      <c r="A156" s="203"/>
      <c r="B156" s="204" t="s">
        <v>14</v>
      </c>
      <c r="C156" s="204"/>
      <c r="D156" s="204" t="s">
        <v>6</v>
      </c>
      <c r="E156" s="205" t="s">
        <v>182</v>
      </c>
      <c r="F156" s="494"/>
      <c r="G156" s="500">
        <f t="shared" ref="G156" si="47">F156/$E$42</f>
        <v>0</v>
      </c>
      <c r="H156" s="494"/>
      <c r="I156" s="504">
        <f t="shared" ref="I156" si="48">H156/$E$42</f>
        <v>0</v>
      </c>
      <c r="J156" s="494"/>
      <c r="K156" s="504">
        <f t="shared" ref="K156" si="49">J156/$E$42</f>
        <v>0</v>
      </c>
      <c r="L156" s="89" t="s">
        <v>52</v>
      </c>
      <c r="M156" s="92" t="s">
        <v>51</v>
      </c>
      <c r="N156" s="61"/>
      <c r="O156" s="61"/>
      <c r="P156" s="62"/>
      <c r="Q156" s="129"/>
      <c r="R156" s="28"/>
    </row>
    <row r="157" spans="1:18" ht="15.75" x14ac:dyDescent="0.25">
      <c r="A157" s="200"/>
      <c r="B157" s="201" t="s">
        <v>46</v>
      </c>
      <c r="C157" s="201"/>
      <c r="D157" s="201" t="s">
        <v>47</v>
      </c>
      <c r="E157" s="202" t="s">
        <v>183</v>
      </c>
      <c r="F157" s="495"/>
      <c r="G157" s="501"/>
      <c r="H157" s="495"/>
      <c r="I157" s="505"/>
      <c r="J157" s="495"/>
      <c r="K157" s="505"/>
      <c r="L157" s="90" t="s">
        <v>52</v>
      </c>
      <c r="M157" s="91" t="s">
        <v>51</v>
      </c>
      <c r="N157" s="78"/>
      <c r="O157" s="67"/>
      <c r="P157" s="67"/>
      <c r="Q157" s="67"/>
      <c r="R157" s="28"/>
    </row>
    <row r="158" spans="1:18" ht="15.75" x14ac:dyDescent="0.2">
      <c r="A158" s="203"/>
      <c r="B158" s="204" t="s">
        <v>14</v>
      </c>
      <c r="C158" s="204"/>
      <c r="D158" s="204" t="s">
        <v>6</v>
      </c>
      <c r="E158" s="205" t="s">
        <v>188</v>
      </c>
      <c r="F158" s="494"/>
      <c r="G158" s="500">
        <f t="shared" ref="G158" si="50">F158/$E$42</f>
        <v>0</v>
      </c>
      <c r="H158" s="494"/>
      <c r="I158" s="504">
        <f t="shared" ref="I158" si="51">H158/$E$42</f>
        <v>0</v>
      </c>
      <c r="J158" s="494"/>
      <c r="K158" s="504">
        <f t="shared" ref="K158" si="52">J158/$E$42</f>
        <v>0</v>
      </c>
      <c r="L158" s="89" t="s">
        <v>52</v>
      </c>
      <c r="M158" s="92" t="s">
        <v>51</v>
      </c>
      <c r="N158" s="84"/>
      <c r="O158" s="84"/>
      <c r="P158" s="509"/>
      <c r="Q158" s="509"/>
      <c r="R158" s="28"/>
    </row>
    <row r="159" spans="1:18" ht="15.75" x14ac:dyDescent="0.2">
      <c r="A159" s="200"/>
      <c r="B159" s="201" t="s">
        <v>46</v>
      </c>
      <c r="C159" s="201"/>
      <c r="D159" s="201" t="s">
        <v>47</v>
      </c>
      <c r="E159" s="202" t="s">
        <v>189</v>
      </c>
      <c r="F159" s="495"/>
      <c r="G159" s="501"/>
      <c r="H159" s="495"/>
      <c r="I159" s="505"/>
      <c r="J159" s="495"/>
      <c r="K159" s="505"/>
      <c r="L159" s="90" t="s">
        <v>52</v>
      </c>
      <c r="M159" s="91" t="s">
        <v>51</v>
      </c>
      <c r="N159" s="79"/>
      <c r="O159" s="129"/>
      <c r="P159" s="510"/>
      <c r="Q159" s="510"/>
      <c r="R159" s="28"/>
    </row>
    <row r="160" spans="1:18" ht="15.75" x14ac:dyDescent="0.2">
      <c r="A160" s="203"/>
      <c r="B160" s="204" t="s">
        <v>14</v>
      </c>
      <c r="C160" s="204"/>
      <c r="D160" s="204" t="s">
        <v>6</v>
      </c>
      <c r="E160" s="205" t="s">
        <v>186</v>
      </c>
      <c r="F160" s="494"/>
      <c r="G160" s="500">
        <f t="shared" ref="G160" si="53">F160/$E$42</f>
        <v>0</v>
      </c>
      <c r="H160" s="494"/>
      <c r="I160" s="504">
        <f t="shared" ref="I160" si="54">H160/$E$42</f>
        <v>0</v>
      </c>
      <c r="J160" s="494"/>
      <c r="K160" s="504">
        <f t="shared" ref="K160" si="55">J160/$E$42</f>
        <v>0</v>
      </c>
      <c r="L160" s="89" t="s">
        <v>52</v>
      </c>
      <c r="M160" s="92" t="s">
        <v>51</v>
      </c>
      <c r="N160" s="79"/>
      <c r="O160" s="130"/>
      <c r="P160" s="511"/>
      <c r="Q160" s="511"/>
      <c r="R160" s="28"/>
    </row>
    <row r="161" spans="1:18" ht="15.75" x14ac:dyDescent="0.2">
      <c r="A161" s="200"/>
      <c r="B161" s="201" t="s">
        <v>46</v>
      </c>
      <c r="C161" s="201"/>
      <c r="D161" s="201" t="s">
        <v>47</v>
      </c>
      <c r="E161" s="202" t="s">
        <v>187</v>
      </c>
      <c r="F161" s="495"/>
      <c r="G161" s="501"/>
      <c r="H161" s="495"/>
      <c r="I161" s="505"/>
      <c r="J161" s="495"/>
      <c r="K161" s="505"/>
      <c r="L161" s="90" t="s">
        <v>52</v>
      </c>
      <c r="M161" s="91" t="s">
        <v>51</v>
      </c>
      <c r="N161" s="61"/>
      <c r="O161" s="81"/>
      <c r="P161" s="62"/>
      <c r="Q161" s="129"/>
      <c r="R161" s="28"/>
    </row>
    <row r="162" spans="1:18" ht="15.75" x14ac:dyDescent="0.2">
      <c r="A162" s="203"/>
      <c r="B162" s="204" t="s">
        <v>14</v>
      </c>
      <c r="C162" s="204"/>
      <c r="D162" s="204" t="s">
        <v>6</v>
      </c>
      <c r="E162" s="205" t="s">
        <v>192</v>
      </c>
      <c r="F162" s="494"/>
      <c r="G162" s="500">
        <f t="shared" ref="G162" si="56">F162/$E$42</f>
        <v>0</v>
      </c>
      <c r="H162" s="494"/>
      <c r="I162" s="504">
        <f t="shared" ref="I162" si="57">H162/$E$42</f>
        <v>0</v>
      </c>
      <c r="J162" s="494"/>
      <c r="K162" s="504">
        <f t="shared" ref="K162" si="58">J162/$E$42</f>
        <v>0</v>
      </c>
      <c r="L162" s="89" t="s">
        <v>52</v>
      </c>
      <c r="M162" s="92" t="s">
        <v>51</v>
      </c>
      <c r="N162" s="61"/>
      <c r="O162" s="81"/>
      <c r="P162" s="62"/>
      <c r="Q162" s="129"/>
      <c r="R162" s="28"/>
    </row>
    <row r="163" spans="1:18" ht="15.75" x14ac:dyDescent="0.2">
      <c r="A163" s="200"/>
      <c r="B163" s="201" t="s">
        <v>46</v>
      </c>
      <c r="C163" s="201"/>
      <c r="D163" s="201" t="s">
        <v>47</v>
      </c>
      <c r="E163" s="202" t="s">
        <v>193</v>
      </c>
      <c r="F163" s="495"/>
      <c r="G163" s="501"/>
      <c r="H163" s="495"/>
      <c r="I163" s="505"/>
      <c r="J163" s="495"/>
      <c r="K163" s="505"/>
      <c r="L163" s="90" t="s">
        <v>52</v>
      </c>
      <c r="M163" s="91" t="s">
        <v>51</v>
      </c>
      <c r="N163" s="61"/>
      <c r="O163" s="81"/>
      <c r="P163" s="62"/>
      <c r="Q163" s="129"/>
      <c r="R163" s="28"/>
    </row>
    <row r="164" spans="1:18" ht="15.75" x14ac:dyDescent="0.2">
      <c r="A164" s="203"/>
      <c r="B164" s="204" t="s">
        <v>14</v>
      </c>
      <c r="C164" s="204"/>
      <c r="D164" s="204" t="s">
        <v>6</v>
      </c>
      <c r="E164" s="205" t="s">
        <v>190</v>
      </c>
      <c r="F164" s="494"/>
      <c r="G164" s="500">
        <f t="shared" ref="G164" si="59">F164/$E$42</f>
        <v>0</v>
      </c>
      <c r="H164" s="494"/>
      <c r="I164" s="504">
        <f t="shared" ref="I164" si="60">H164/$E$42</f>
        <v>0</v>
      </c>
      <c r="J164" s="494"/>
      <c r="K164" s="504">
        <f t="shared" ref="K164" si="61">J164/$E$42</f>
        <v>0</v>
      </c>
      <c r="L164" s="89" t="s">
        <v>52</v>
      </c>
      <c r="M164" s="92" t="s">
        <v>51</v>
      </c>
      <c r="N164" s="61"/>
      <c r="O164" s="81"/>
      <c r="P164" s="62"/>
      <c r="Q164" s="129"/>
      <c r="R164" s="28"/>
    </row>
    <row r="165" spans="1:18" ht="16.5" thickBot="1" x14ac:dyDescent="0.25">
      <c r="A165" s="206"/>
      <c r="B165" s="207" t="s">
        <v>46</v>
      </c>
      <c r="C165" s="207"/>
      <c r="D165" s="207" t="s">
        <v>47</v>
      </c>
      <c r="E165" s="208" t="s">
        <v>191</v>
      </c>
      <c r="F165" s="506"/>
      <c r="G165" s="507"/>
      <c r="H165" s="506"/>
      <c r="I165" s="508"/>
      <c r="J165" s="506"/>
      <c r="K165" s="508"/>
      <c r="L165" s="87" t="s">
        <v>52</v>
      </c>
      <c r="M165" s="88" t="s">
        <v>51</v>
      </c>
      <c r="N165" s="61"/>
      <c r="O165" s="81"/>
      <c r="P165" s="62"/>
      <c r="Q165" s="129"/>
      <c r="R165" s="28"/>
    </row>
    <row r="166" spans="1:18" ht="16.5" thickTop="1" thickBot="1" x14ac:dyDescent="0.3">
      <c r="A166" s="452" t="s">
        <v>213</v>
      </c>
      <c r="B166" s="453"/>
      <c r="C166" s="453"/>
      <c r="D166" s="453"/>
      <c r="E166" s="453"/>
      <c r="F166" s="241"/>
      <c r="G166" s="287"/>
      <c r="H166" s="78"/>
      <c r="I166" s="67"/>
      <c r="J166" s="67"/>
      <c r="K166" s="67"/>
      <c r="L166" s="28"/>
    </row>
    <row r="167" spans="1:18" ht="16.5" thickTop="1" x14ac:dyDescent="0.2">
      <c r="A167" s="240"/>
      <c r="B167" s="235" t="s">
        <v>14</v>
      </c>
      <c r="C167" s="235"/>
      <c r="D167" s="235" t="s">
        <v>6</v>
      </c>
      <c r="E167" s="238" t="s">
        <v>264</v>
      </c>
      <c r="F167" s="498"/>
      <c r="G167" s="499">
        <f>F167/$E$42</f>
        <v>0</v>
      </c>
      <c r="H167" s="61"/>
      <c r="I167" s="81"/>
      <c r="J167" s="62"/>
      <c r="K167" s="212"/>
      <c r="L167" s="28"/>
    </row>
    <row r="168" spans="1:18" ht="15.75" x14ac:dyDescent="0.2">
      <c r="A168" s="200"/>
      <c r="B168" s="201" t="s">
        <v>46</v>
      </c>
      <c r="C168" s="201"/>
      <c r="D168" s="201" t="s">
        <v>47</v>
      </c>
      <c r="E168" s="202" t="s">
        <v>265</v>
      </c>
      <c r="F168" s="495"/>
      <c r="G168" s="497"/>
      <c r="H168" s="61"/>
      <c r="I168" s="81"/>
      <c r="J168" s="62"/>
      <c r="K168" s="212"/>
      <c r="L168" s="28"/>
    </row>
    <row r="169" spans="1:18" ht="15.75" x14ac:dyDescent="0.2">
      <c r="A169" s="203"/>
      <c r="B169" s="204" t="s">
        <v>14</v>
      </c>
      <c r="C169" s="204"/>
      <c r="D169" s="204" t="s">
        <v>6</v>
      </c>
      <c r="E169" s="238" t="s">
        <v>266</v>
      </c>
      <c r="F169" s="494"/>
      <c r="G169" s="496">
        <f t="shared" ref="G169" si="62">F169/$E$42</f>
        <v>0</v>
      </c>
      <c r="H169" s="61"/>
      <c r="I169" s="81"/>
      <c r="J169" s="62"/>
      <c r="K169" s="212"/>
      <c r="L169" s="28"/>
    </row>
    <row r="170" spans="1:18" ht="15.75" x14ac:dyDescent="0.2">
      <c r="A170" s="200"/>
      <c r="B170" s="201" t="s">
        <v>46</v>
      </c>
      <c r="C170" s="201"/>
      <c r="D170" s="201" t="s">
        <v>47</v>
      </c>
      <c r="E170" s="202" t="s">
        <v>267</v>
      </c>
      <c r="F170" s="495"/>
      <c r="G170" s="497"/>
      <c r="H170" s="61"/>
      <c r="I170" s="81"/>
      <c r="J170" s="62"/>
      <c r="K170" s="212"/>
      <c r="L170" s="28"/>
    </row>
    <row r="171" spans="1:18" ht="15.75" x14ac:dyDescent="0.2">
      <c r="A171" s="203"/>
      <c r="B171" s="204" t="s">
        <v>14</v>
      </c>
      <c r="C171" s="204"/>
      <c r="D171" s="204" t="s">
        <v>6</v>
      </c>
      <c r="E171" s="244" t="s">
        <v>463</v>
      </c>
      <c r="F171" s="494"/>
      <c r="G171" s="496">
        <f t="shared" ref="G171" si="63">F171/$E$42</f>
        <v>0</v>
      </c>
      <c r="H171" s="61"/>
      <c r="I171" s="81"/>
      <c r="J171" s="62"/>
      <c r="K171" s="212"/>
      <c r="L171" s="28"/>
    </row>
    <row r="172" spans="1:18" ht="15.75" x14ac:dyDescent="0.2">
      <c r="A172" s="200"/>
      <c r="B172" s="201" t="s">
        <v>46</v>
      </c>
      <c r="C172" s="201"/>
      <c r="D172" s="201" t="s">
        <v>47</v>
      </c>
      <c r="E172" s="202" t="s">
        <v>464</v>
      </c>
      <c r="F172" s="495"/>
      <c r="G172" s="497"/>
      <c r="H172" s="61"/>
      <c r="I172" s="81"/>
      <c r="J172" s="62"/>
      <c r="K172" s="212"/>
      <c r="L172" s="28"/>
    </row>
    <row r="173" spans="1:18" ht="15.75" x14ac:dyDescent="0.2">
      <c r="A173" s="203"/>
      <c r="B173" s="204" t="s">
        <v>14</v>
      </c>
      <c r="C173" s="204"/>
      <c r="D173" s="204" t="s">
        <v>6</v>
      </c>
      <c r="E173" s="244" t="s">
        <v>465</v>
      </c>
      <c r="F173" s="494"/>
      <c r="G173" s="496">
        <f t="shared" ref="G173" si="64">F173/$E$42</f>
        <v>0</v>
      </c>
      <c r="H173" s="61"/>
      <c r="I173" s="61"/>
      <c r="J173" s="62"/>
      <c r="K173" s="212"/>
      <c r="L173" s="28"/>
    </row>
    <row r="174" spans="1:18" ht="15.75" x14ac:dyDescent="0.25">
      <c r="A174" s="200"/>
      <c r="B174" s="201" t="s">
        <v>46</v>
      </c>
      <c r="C174" s="201"/>
      <c r="D174" s="201" t="s">
        <v>47</v>
      </c>
      <c r="E174" s="202" t="s">
        <v>466</v>
      </c>
      <c r="F174" s="495"/>
      <c r="G174" s="497"/>
      <c r="H174" s="78"/>
      <c r="I174" s="67"/>
      <c r="J174" s="67"/>
      <c r="K174" s="67"/>
      <c r="L174" s="28"/>
    </row>
    <row r="175" spans="1:18" ht="15.75" x14ac:dyDescent="0.2">
      <c r="A175" s="203"/>
      <c r="B175" s="204" t="s">
        <v>14</v>
      </c>
      <c r="C175" s="204"/>
      <c r="D175" s="204" t="s">
        <v>6</v>
      </c>
      <c r="E175" s="244" t="s">
        <v>467</v>
      </c>
      <c r="F175" s="494"/>
      <c r="G175" s="496">
        <f t="shared" ref="G175" si="65">F175/$E$42</f>
        <v>0</v>
      </c>
      <c r="H175" s="84"/>
      <c r="I175" s="84"/>
      <c r="J175" s="509"/>
      <c r="K175" s="509"/>
      <c r="L175" s="28"/>
    </row>
    <row r="176" spans="1:18" ht="15.75" x14ac:dyDescent="0.2">
      <c r="A176" s="200"/>
      <c r="B176" s="201" t="s">
        <v>46</v>
      </c>
      <c r="C176" s="201"/>
      <c r="D176" s="201" t="s">
        <v>47</v>
      </c>
      <c r="E176" s="202" t="s">
        <v>468</v>
      </c>
      <c r="F176" s="495"/>
      <c r="G176" s="497"/>
      <c r="H176" s="79"/>
      <c r="I176" s="212"/>
      <c r="J176" s="510"/>
      <c r="K176" s="510"/>
      <c r="L176" s="28"/>
    </row>
    <row r="177" spans="1:14" ht="15.75" x14ac:dyDescent="0.2">
      <c r="A177" s="203"/>
      <c r="B177" s="204" t="s">
        <v>14</v>
      </c>
      <c r="C177" s="204"/>
      <c r="D177" s="204" t="s">
        <v>6</v>
      </c>
      <c r="E177" s="244" t="s">
        <v>469</v>
      </c>
      <c r="F177" s="494"/>
      <c r="G177" s="496">
        <f t="shared" ref="G177" si="66">F177/$E$42</f>
        <v>0</v>
      </c>
      <c r="H177" s="79"/>
      <c r="I177" s="211"/>
      <c r="J177" s="511"/>
      <c r="K177" s="511"/>
      <c r="L177" s="28"/>
    </row>
    <row r="178" spans="1:14" ht="15.75" x14ac:dyDescent="0.2">
      <c r="A178" s="200"/>
      <c r="B178" s="201" t="s">
        <v>46</v>
      </c>
      <c r="C178" s="201"/>
      <c r="D178" s="201" t="s">
        <v>47</v>
      </c>
      <c r="E178" s="202" t="s">
        <v>470</v>
      </c>
      <c r="F178" s="495"/>
      <c r="G178" s="497"/>
      <c r="H178" s="61"/>
      <c r="I178" s="81"/>
      <c r="J178" s="62"/>
      <c r="K178" s="212"/>
      <c r="L178" s="28"/>
    </row>
    <row r="179" spans="1:14" ht="15.75" x14ac:dyDescent="0.2">
      <c r="A179" s="203"/>
      <c r="B179" s="204" t="s">
        <v>14</v>
      </c>
      <c r="C179" s="204"/>
      <c r="D179" s="204" t="s">
        <v>6</v>
      </c>
      <c r="E179" s="244" t="s">
        <v>471</v>
      </c>
      <c r="F179" s="494"/>
      <c r="G179" s="496">
        <f t="shared" ref="G179" si="67">F179/$E$42</f>
        <v>0</v>
      </c>
      <c r="H179" s="61"/>
      <c r="I179" s="81"/>
      <c r="J179" s="62"/>
      <c r="K179" s="212"/>
      <c r="L179" s="28"/>
    </row>
    <row r="180" spans="1:14" ht="15.75" x14ac:dyDescent="0.2">
      <c r="A180" s="200"/>
      <c r="B180" s="201" t="s">
        <v>46</v>
      </c>
      <c r="C180" s="201"/>
      <c r="D180" s="201" t="s">
        <v>47</v>
      </c>
      <c r="E180" s="202" t="s">
        <v>472</v>
      </c>
      <c r="F180" s="495"/>
      <c r="G180" s="497"/>
      <c r="H180" s="61"/>
      <c r="I180" s="81"/>
      <c r="J180" s="62"/>
      <c r="K180" s="212"/>
      <c r="L180" s="28"/>
    </row>
    <row r="181" spans="1:14" ht="15.75" x14ac:dyDescent="0.2">
      <c r="A181" s="203"/>
      <c r="B181" s="204" t="s">
        <v>14</v>
      </c>
      <c r="C181" s="204"/>
      <c r="D181" s="204" t="s">
        <v>6</v>
      </c>
      <c r="E181" s="244" t="s">
        <v>473</v>
      </c>
      <c r="F181" s="494"/>
      <c r="G181" s="496">
        <f t="shared" ref="G181" si="68">F181/$E$42</f>
        <v>0</v>
      </c>
      <c r="H181" s="61"/>
      <c r="I181" s="81"/>
      <c r="J181" s="62"/>
      <c r="K181" s="212"/>
      <c r="L181" s="28"/>
    </row>
    <row r="182" spans="1:14" ht="16.5" thickBot="1" x14ac:dyDescent="0.25">
      <c r="A182" s="237"/>
      <c r="B182" s="235" t="s">
        <v>46</v>
      </c>
      <c r="C182" s="235"/>
      <c r="D182" s="235" t="s">
        <v>47</v>
      </c>
      <c r="E182" s="202" t="s">
        <v>474</v>
      </c>
      <c r="F182" s="498"/>
      <c r="G182" s="502"/>
      <c r="H182" s="61"/>
      <c r="I182" s="81"/>
      <c r="J182" s="62"/>
      <c r="K182" s="212"/>
      <c r="L182" s="28"/>
    </row>
    <row r="183" spans="1:14" ht="16.5" thickTop="1" thickBot="1" x14ac:dyDescent="0.3">
      <c r="A183" s="452" t="s">
        <v>214</v>
      </c>
      <c r="B183" s="453"/>
      <c r="C183" s="453"/>
      <c r="D183" s="453"/>
      <c r="E183" s="453"/>
      <c r="F183" s="241"/>
      <c r="G183" s="242"/>
      <c r="H183" s="243"/>
      <c r="I183" s="122"/>
      <c r="J183" s="78"/>
      <c r="K183" s="67"/>
      <c r="L183" s="67"/>
      <c r="M183" s="67"/>
      <c r="N183" s="28"/>
    </row>
    <row r="184" spans="1:14" ht="16.5" thickTop="1" x14ac:dyDescent="0.2">
      <c r="A184" s="240"/>
      <c r="B184" s="235" t="s">
        <v>14</v>
      </c>
      <c r="C184" s="235"/>
      <c r="D184" s="235" t="s">
        <v>6</v>
      </c>
      <c r="E184" s="238" t="s">
        <v>215</v>
      </c>
      <c r="F184" s="498"/>
      <c r="G184" s="503">
        <f>F184/$E$42</f>
        <v>0</v>
      </c>
      <c r="H184" s="236" t="s">
        <v>52</v>
      </c>
      <c r="I184" s="239" t="s">
        <v>51</v>
      </c>
      <c r="J184" s="61"/>
      <c r="K184" s="81"/>
      <c r="L184" s="62"/>
      <c r="M184" s="212"/>
      <c r="N184" s="28"/>
    </row>
    <row r="185" spans="1:14" ht="15.75" x14ac:dyDescent="0.2">
      <c r="A185" s="200"/>
      <c r="B185" s="201" t="s">
        <v>46</v>
      </c>
      <c r="C185" s="201"/>
      <c r="D185" s="201" t="s">
        <v>47</v>
      </c>
      <c r="E185" s="202" t="s">
        <v>216</v>
      </c>
      <c r="F185" s="495"/>
      <c r="G185" s="501"/>
      <c r="H185" s="90" t="s">
        <v>52</v>
      </c>
      <c r="I185" s="91" t="s">
        <v>51</v>
      </c>
      <c r="J185" s="61"/>
      <c r="K185" s="81"/>
      <c r="L185" s="62"/>
      <c r="M185" s="212"/>
      <c r="N185" s="28"/>
    </row>
    <row r="186" spans="1:14" ht="15.75" x14ac:dyDescent="0.2">
      <c r="A186" s="203"/>
      <c r="B186" s="204" t="s">
        <v>14</v>
      </c>
      <c r="C186" s="204"/>
      <c r="D186" s="204" t="s">
        <v>6</v>
      </c>
      <c r="E186" s="238" t="s">
        <v>217</v>
      </c>
      <c r="F186" s="494"/>
      <c r="G186" s="500">
        <f t="shared" ref="G186" si="69">F186/$E$42</f>
        <v>0</v>
      </c>
      <c r="H186" s="89" t="s">
        <v>52</v>
      </c>
      <c r="I186" s="92" t="s">
        <v>51</v>
      </c>
      <c r="J186" s="61"/>
      <c r="K186" s="81"/>
      <c r="L186" s="62"/>
      <c r="M186" s="212"/>
      <c r="N186" s="28"/>
    </row>
    <row r="187" spans="1:14" ht="15.75" x14ac:dyDescent="0.2">
      <c r="A187" s="200"/>
      <c r="B187" s="201" t="s">
        <v>46</v>
      </c>
      <c r="C187" s="201"/>
      <c r="D187" s="201" t="s">
        <v>47</v>
      </c>
      <c r="E187" s="202" t="s">
        <v>218</v>
      </c>
      <c r="F187" s="495"/>
      <c r="G187" s="501"/>
      <c r="H187" s="90" t="s">
        <v>52</v>
      </c>
      <c r="I187" s="91" t="s">
        <v>51</v>
      </c>
      <c r="J187" s="61"/>
      <c r="K187" s="81"/>
      <c r="L187" s="62"/>
      <c r="M187" s="212"/>
      <c r="N187" s="28"/>
    </row>
    <row r="188" spans="1:14" ht="15.75" x14ac:dyDescent="0.2">
      <c r="A188" s="203"/>
      <c r="B188" s="204" t="s">
        <v>14</v>
      </c>
      <c r="C188" s="204"/>
      <c r="D188" s="204" t="s">
        <v>6</v>
      </c>
      <c r="E188" s="238" t="s">
        <v>219</v>
      </c>
      <c r="F188" s="494"/>
      <c r="G188" s="500">
        <f t="shared" ref="G188" si="70">F188/$E$42</f>
        <v>0</v>
      </c>
      <c r="H188" s="89" t="s">
        <v>52</v>
      </c>
      <c r="I188" s="92" t="s">
        <v>51</v>
      </c>
      <c r="J188" s="61"/>
      <c r="K188" s="81"/>
      <c r="L188" s="62"/>
      <c r="M188" s="212"/>
      <c r="N188" s="28"/>
    </row>
    <row r="189" spans="1:14" ht="15.75" x14ac:dyDescent="0.2">
      <c r="A189" s="200"/>
      <c r="B189" s="201" t="s">
        <v>46</v>
      </c>
      <c r="C189" s="201"/>
      <c r="D189" s="201" t="s">
        <v>47</v>
      </c>
      <c r="E189" s="202" t="s">
        <v>220</v>
      </c>
      <c r="F189" s="495"/>
      <c r="G189" s="501"/>
      <c r="H189" s="90" t="s">
        <v>52</v>
      </c>
      <c r="I189" s="91" t="s">
        <v>51</v>
      </c>
      <c r="J189" s="61"/>
      <c r="K189" s="81"/>
      <c r="L189" s="62"/>
      <c r="M189" s="212"/>
      <c r="N189" s="28"/>
    </row>
    <row r="190" spans="1:14" ht="15.75" x14ac:dyDescent="0.2">
      <c r="A190" s="203"/>
      <c r="B190" s="204" t="s">
        <v>14</v>
      </c>
      <c r="C190" s="204"/>
      <c r="D190" s="204" t="s">
        <v>6</v>
      </c>
      <c r="E190" s="238" t="s">
        <v>221</v>
      </c>
      <c r="F190" s="494"/>
      <c r="G190" s="500">
        <f t="shared" ref="G190" si="71">F190/$E$42</f>
        <v>0</v>
      </c>
      <c r="H190" s="89" t="s">
        <v>52</v>
      </c>
      <c r="I190" s="92" t="s">
        <v>51</v>
      </c>
      <c r="J190" s="61"/>
      <c r="K190" s="61"/>
      <c r="L190" s="62"/>
      <c r="M190" s="212"/>
      <c r="N190" s="28"/>
    </row>
    <row r="191" spans="1:14" ht="16.5" thickBot="1" x14ac:dyDescent="0.3">
      <c r="A191" s="200"/>
      <c r="B191" s="201" t="s">
        <v>46</v>
      </c>
      <c r="C191" s="201"/>
      <c r="D191" s="201" t="s">
        <v>47</v>
      </c>
      <c r="E191" s="202" t="s">
        <v>222</v>
      </c>
      <c r="F191" s="495"/>
      <c r="G191" s="501"/>
      <c r="H191" s="90" t="s">
        <v>52</v>
      </c>
      <c r="I191" s="91" t="s">
        <v>51</v>
      </c>
      <c r="J191" s="78"/>
      <c r="K191" s="67"/>
      <c r="L191" s="67"/>
      <c r="M191" s="67"/>
      <c r="N191" s="28"/>
    </row>
    <row r="192" spans="1:14" ht="16.5" thickTop="1" thickBot="1" x14ac:dyDescent="0.3">
      <c r="A192" s="452" t="s">
        <v>446</v>
      </c>
      <c r="B192" s="453"/>
      <c r="C192" s="453"/>
      <c r="D192" s="453"/>
      <c r="E192" s="453"/>
      <c r="F192" s="241"/>
      <c r="G192" s="287"/>
      <c r="H192" s="78"/>
      <c r="I192" s="67"/>
      <c r="J192" s="67"/>
      <c r="K192" s="67"/>
      <c r="L192" s="28"/>
    </row>
    <row r="193" spans="1:18" ht="16.5" thickTop="1" x14ac:dyDescent="0.2">
      <c r="A193" s="197"/>
      <c r="B193" s="198"/>
      <c r="C193" s="198"/>
      <c r="D193" s="198"/>
      <c r="E193" s="199" t="s">
        <v>447</v>
      </c>
      <c r="F193" s="374"/>
      <c r="G193" s="375"/>
      <c r="H193" s="61"/>
      <c r="I193" s="81"/>
      <c r="J193" s="62"/>
      <c r="K193" s="339"/>
      <c r="L193" s="28"/>
    </row>
    <row r="194" spans="1:18" ht="15.75" x14ac:dyDescent="0.2">
      <c r="A194" s="203"/>
      <c r="B194" s="204"/>
      <c r="C194" s="204"/>
      <c r="D194" s="204"/>
      <c r="E194" s="238" t="s">
        <v>448</v>
      </c>
      <c r="F194" s="376"/>
      <c r="G194" s="369"/>
      <c r="H194" s="61"/>
      <c r="I194" s="81"/>
      <c r="J194" s="62"/>
      <c r="K194" s="339"/>
      <c r="L194" s="28"/>
    </row>
    <row r="195" spans="1:18" ht="15.75" x14ac:dyDescent="0.2">
      <c r="A195" s="203"/>
      <c r="B195" s="204"/>
      <c r="C195" s="204"/>
      <c r="D195" s="204"/>
      <c r="E195" s="238" t="s">
        <v>449</v>
      </c>
      <c r="F195" s="376"/>
      <c r="G195" s="369"/>
      <c r="H195" s="61"/>
      <c r="I195" s="81"/>
      <c r="J195" s="62"/>
      <c r="K195" s="339"/>
      <c r="L195" s="28"/>
    </row>
    <row r="196" spans="1:18" ht="16.5" thickBot="1" x14ac:dyDescent="0.25">
      <c r="A196" s="377"/>
      <c r="B196" s="378"/>
      <c r="C196" s="378"/>
      <c r="D196" s="378"/>
      <c r="E196" s="208" t="s">
        <v>450</v>
      </c>
      <c r="F196" s="379"/>
      <c r="G196" s="380"/>
      <c r="H196" s="61"/>
      <c r="I196" s="61"/>
      <c r="J196" s="62"/>
      <c r="K196" s="339"/>
      <c r="L196" s="28"/>
    </row>
    <row r="197" spans="1:18" ht="14.25" thickTop="1" thickBot="1" x14ac:dyDescent="0.25"/>
    <row r="198" spans="1:18" ht="16.5" thickTop="1" thickBot="1" x14ac:dyDescent="0.3">
      <c r="A198" s="174"/>
      <c r="B198" s="175"/>
      <c r="C198" s="547" t="s">
        <v>107</v>
      </c>
      <c r="D198" s="547"/>
      <c r="E198" s="548"/>
      <c r="F198" s="553" t="s">
        <v>210</v>
      </c>
      <c r="G198" s="554"/>
      <c r="H198" s="553" t="s">
        <v>211</v>
      </c>
      <c r="I198" s="555"/>
      <c r="J198" s="553" t="s">
        <v>212</v>
      </c>
      <c r="K198" s="556"/>
      <c r="L198" s="65"/>
      <c r="M198" s="78"/>
      <c r="N198" s="78"/>
      <c r="O198" s="67"/>
      <c r="P198" s="67"/>
      <c r="Q198" s="67"/>
      <c r="R198" s="28"/>
    </row>
    <row r="199" spans="1:18" ht="15" x14ac:dyDescent="0.25">
      <c r="A199" s="168"/>
      <c r="B199" s="169"/>
      <c r="C199" s="538" t="s">
        <v>21</v>
      </c>
      <c r="D199" s="538"/>
      <c r="E199" s="539"/>
      <c r="F199" s="439">
        <v>41123</v>
      </c>
      <c r="G199" s="540"/>
      <c r="H199" s="443"/>
      <c r="I199" s="440"/>
      <c r="J199" s="443"/>
      <c r="K199" s="473"/>
      <c r="L199" s="65"/>
      <c r="M199" s="78"/>
      <c r="N199" s="78"/>
      <c r="O199" s="67"/>
      <c r="P199" s="67"/>
      <c r="Q199" s="67"/>
      <c r="R199" s="28"/>
    </row>
    <row r="200" spans="1:18" ht="15.75" thickBot="1" x14ac:dyDescent="0.3">
      <c r="A200" s="170"/>
      <c r="B200" s="171"/>
      <c r="C200" s="541" t="s">
        <v>22</v>
      </c>
      <c r="D200" s="541"/>
      <c r="E200" s="542"/>
      <c r="F200" s="441" t="s">
        <v>444</v>
      </c>
      <c r="G200" s="526"/>
      <c r="H200" s="441"/>
      <c r="I200" s="442"/>
      <c r="J200" s="441"/>
      <c r="K200" s="480"/>
      <c r="L200" s="67"/>
      <c r="M200" s="78"/>
      <c r="N200" s="78"/>
      <c r="O200" s="67"/>
      <c r="P200" s="67"/>
      <c r="Q200" s="67"/>
      <c r="R200" s="28"/>
    </row>
    <row r="201" spans="1:18" ht="16.5" x14ac:dyDescent="0.25">
      <c r="A201" s="166"/>
      <c r="B201" s="172"/>
      <c r="C201" s="543" t="s">
        <v>34</v>
      </c>
      <c r="D201" s="543"/>
      <c r="E201" s="544"/>
      <c r="F201" s="522">
        <v>26</v>
      </c>
      <c r="G201" s="545"/>
      <c r="H201" s="522"/>
      <c r="I201" s="523"/>
      <c r="J201" s="522"/>
      <c r="K201" s="546"/>
      <c r="L201" s="67"/>
      <c r="M201" s="78"/>
      <c r="N201" s="78"/>
      <c r="O201" s="67"/>
      <c r="P201" s="67"/>
      <c r="Q201" s="67"/>
      <c r="R201" s="28"/>
    </row>
    <row r="202" spans="1:18" ht="15.75" thickBot="1" x14ac:dyDescent="0.3">
      <c r="A202" s="167"/>
      <c r="B202" s="173"/>
      <c r="C202" s="524" t="s">
        <v>23</v>
      </c>
      <c r="D202" s="524"/>
      <c r="E202" s="525"/>
      <c r="F202" s="441">
        <v>54</v>
      </c>
      <c r="G202" s="526"/>
      <c r="H202" s="441"/>
      <c r="I202" s="442"/>
      <c r="J202" s="441"/>
      <c r="K202" s="480"/>
      <c r="L202" s="67"/>
      <c r="M202" s="78"/>
      <c r="N202" s="78"/>
      <c r="O202" s="67"/>
      <c r="P202" s="67"/>
      <c r="Q202" s="67"/>
      <c r="R202" s="28"/>
    </row>
    <row r="203" spans="1:18" ht="13.5" customHeight="1" thickTop="1" x14ac:dyDescent="0.2">
      <c r="A203" s="454" t="s">
        <v>13</v>
      </c>
      <c r="B203" s="455"/>
      <c r="C203" s="455"/>
      <c r="D203" s="456"/>
      <c r="E203" s="530" t="s">
        <v>10</v>
      </c>
      <c r="F203" s="533" t="s">
        <v>11</v>
      </c>
      <c r="G203" s="534"/>
      <c r="H203" s="533" t="s">
        <v>11</v>
      </c>
      <c r="I203" s="535"/>
      <c r="J203" s="533" t="s">
        <v>11</v>
      </c>
      <c r="K203" s="535"/>
      <c r="L203" s="512" t="s">
        <v>12</v>
      </c>
      <c r="M203" s="475"/>
      <c r="N203" s="84"/>
      <c r="O203" s="84"/>
      <c r="P203" s="509"/>
      <c r="Q203" s="509"/>
      <c r="R203" s="28"/>
    </row>
    <row r="204" spans="1:18" x14ac:dyDescent="0.2">
      <c r="A204" s="457"/>
      <c r="B204" s="458"/>
      <c r="C204" s="458"/>
      <c r="D204" s="459"/>
      <c r="E204" s="531"/>
      <c r="F204" s="116" t="s">
        <v>45</v>
      </c>
      <c r="G204" s="119" t="s">
        <v>49</v>
      </c>
      <c r="H204" s="116" t="s">
        <v>45</v>
      </c>
      <c r="I204" s="117" t="s">
        <v>49</v>
      </c>
      <c r="J204" s="116" t="s">
        <v>45</v>
      </c>
      <c r="K204" s="117" t="s">
        <v>49</v>
      </c>
      <c r="L204" s="513" t="s">
        <v>49</v>
      </c>
      <c r="M204" s="477"/>
      <c r="N204" s="79"/>
      <c r="O204" s="129"/>
      <c r="P204" s="510"/>
      <c r="Q204" s="510"/>
      <c r="R204" s="28"/>
    </row>
    <row r="205" spans="1:18" ht="13.5" thickBot="1" x14ac:dyDescent="0.25">
      <c r="A205" s="527"/>
      <c r="B205" s="528"/>
      <c r="C205" s="528"/>
      <c r="D205" s="529"/>
      <c r="E205" s="532"/>
      <c r="F205" s="267" t="s">
        <v>263</v>
      </c>
      <c r="G205" s="112" t="s">
        <v>19</v>
      </c>
      <c r="H205" s="267" t="s">
        <v>263</v>
      </c>
      <c r="I205" s="118" t="s">
        <v>19</v>
      </c>
      <c r="J205" s="267" t="s">
        <v>263</v>
      </c>
      <c r="K205" s="118" t="s">
        <v>19</v>
      </c>
      <c r="L205" s="514" t="s">
        <v>19</v>
      </c>
      <c r="M205" s="515"/>
      <c r="N205" s="79"/>
      <c r="O205" s="130"/>
      <c r="P205" s="511"/>
      <c r="Q205" s="511"/>
      <c r="R205" s="28"/>
    </row>
    <row r="206" spans="1:18" ht="16.5" thickTop="1" thickBot="1" x14ac:dyDescent="0.3">
      <c r="A206" s="516" t="s">
        <v>57</v>
      </c>
      <c r="B206" s="517"/>
      <c r="C206" s="518"/>
      <c r="D206" s="518"/>
      <c r="E206" s="518"/>
      <c r="F206" s="114"/>
      <c r="G206" s="113"/>
      <c r="H206" s="120"/>
      <c r="I206" s="115"/>
      <c r="J206" s="120"/>
      <c r="K206" s="121"/>
      <c r="L206" s="126"/>
      <c r="M206" s="122"/>
      <c r="N206" s="78"/>
      <c r="O206" s="67"/>
      <c r="P206" s="67"/>
      <c r="Q206" s="67"/>
      <c r="R206" s="28"/>
    </row>
    <row r="207" spans="1:18" ht="16.5" thickTop="1" x14ac:dyDescent="0.2">
      <c r="A207" s="197"/>
      <c r="B207" s="198" t="s">
        <v>14</v>
      </c>
      <c r="C207" s="198"/>
      <c r="D207" s="198" t="s">
        <v>6</v>
      </c>
      <c r="E207" s="199" t="s">
        <v>180</v>
      </c>
      <c r="F207" s="519">
        <v>7.43</v>
      </c>
      <c r="G207" s="520">
        <f>F207/$E$42</f>
        <v>7.43</v>
      </c>
      <c r="H207" s="519"/>
      <c r="I207" s="521">
        <f>H207/$E$42</f>
        <v>0</v>
      </c>
      <c r="J207" s="519"/>
      <c r="K207" s="521">
        <f>J207/$E$42</f>
        <v>0</v>
      </c>
      <c r="L207" s="85" t="s">
        <v>52</v>
      </c>
      <c r="M207" s="86" t="s">
        <v>51</v>
      </c>
      <c r="N207" s="61"/>
      <c r="O207" s="81"/>
      <c r="P207" s="62"/>
      <c r="Q207" s="129"/>
      <c r="R207" s="28"/>
    </row>
    <row r="208" spans="1:18" ht="15.75" x14ac:dyDescent="0.2">
      <c r="A208" s="200"/>
      <c r="B208" s="201" t="s">
        <v>46</v>
      </c>
      <c r="C208" s="201"/>
      <c r="D208" s="201" t="s">
        <v>47</v>
      </c>
      <c r="E208" s="202" t="s">
        <v>181</v>
      </c>
      <c r="F208" s="495"/>
      <c r="G208" s="501"/>
      <c r="H208" s="495"/>
      <c r="I208" s="505"/>
      <c r="J208" s="495"/>
      <c r="K208" s="505"/>
      <c r="L208" s="90" t="s">
        <v>52</v>
      </c>
      <c r="M208" s="91" t="s">
        <v>51</v>
      </c>
      <c r="N208" s="61"/>
      <c r="O208" s="81"/>
      <c r="P208" s="62"/>
      <c r="Q208" s="129"/>
      <c r="R208" s="28"/>
    </row>
    <row r="209" spans="1:18" ht="15.75" x14ac:dyDescent="0.2">
      <c r="A209" s="203"/>
      <c r="B209" s="204" t="s">
        <v>14</v>
      </c>
      <c r="C209" s="204"/>
      <c r="D209" s="204" t="s">
        <v>6</v>
      </c>
      <c r="E209" s="205" t="s">
        <v>178</v>
      </c>
      <c r="F209" s="494">
        <v>7.47</v>
      </c>
      <c r="G209" s="500">
        <f t="shared" ref="G209" si="72">F209/$E$42</f>
        <v>7.47</v>
      </c>
      <c r="H209" s="494"/>
      <c r="I209" s="504">
        <f t="shared" ref="I209" si="73">H209/$E$42</f>
        <v>0</v>
      </c>
      <c r="J209" s="494"/>
      <c r="K209" s="504">
        <f t="shared" ref="K209" si="74">J209/$E$42</f>
        <v>0</v>
      </c>
      <c r="L209" s="89" t="s">
        <v>52</v>
      </c>
      <c r="M209" s="92" t="s">
        <v>51</v>
      </c>
      <c r="N209" s="61"/>
      <c r="O209" s="81"/>
      <c r="P209" s="62"/>
      <c r="Q209" s="129"/>
      <c r="R209" s="28"/>
    </row>
    <row r="210" spans="1:18" ht="15.75" x14ac:dyDescent="0.2">
      <c r="A210" s="200"/>
      <c r="B210" s="201" t="s">
        <v>46</v>
      </c>
      <c r="C210" s="201"/>
      <c r="D210" s="201" t="s">
        <v>47</v>
      </c>
      <c r="E210" s="202" t="s">
        <v>179</v>
      </c>
      <c r="F210" s="495"/>
      <c r="G210" s="501"/>
      <c r="H210" s="495"/>
      <c r="I210" s="505"/>
      <c r="J210" s="495"/>
      <c r="K210" s="505"/>
      <c r="L210" s="90" t="s">
        <v>52</v>
      </c>
      <c r="M210" s="91" t="s">
        <v>51</v>
      </c>
      <c r="N210" s="61"/>
      <c r="O210" s="81"/>
      <c r="P210" s="62"/>
      <c r="Q210" s="129"/>
      <c r="R210" s="28"/>
    </row>
    <row r="211" spans="1:18" ht="15.75" x14ac:dyDescent="0.2">
      <c r="A211" s="203"/>
      <c r="B211" s="204" t="s">
        <v>14</v>
      </c>
      <c r="C211" s="204"/>
      <c r="D211" s="204" t="s">
        <v>6</v>
      </c>
      <c r="E211" s="205" t="s">
        <v>184</v>
      </c>
      <c r="F211" s="494">
        <v>7.49</v>
      </c>
      <c r="G211" s="500">
        <f t="shared" ref="G211" si="75">F211/$E$42</f>
        <v>7.49</v>
      </c>
      <c r="H211" s="494"/>
      <c r="I211" s="504">
        <f t="shared" ref="I211" si="76">H211/$E$42</f>
        <v>0</v>
      </c>
      <c r="J211" s="494"/>
      <c r="K211" s="504">
        <f t="shared" ref="K211" si="77">J211/$E$42</f>
        <v>0</v>
      </c>
      <c r="L211" s="89" t="s">
        <v>52</v>
      </c>
      <c r="M211" s="92" t="s">
        <v>51</v>
      </c>
      <c r="N211" s="61"/>
      <c r="O211" s="81"/>
      <c r="P211" s="62"/>
      <c r="Q211" s="129"/>
      <c r="R211" s="28"/>
    </row>
    <row r="212" spans="1:18" ht="15.75" x14ac:dyDescent="0.2">
      <c r="A212" s="200"/>
      <c r="B212" s="201" t="s">
        <v>46</v>
      </c>
      <c r="C212" s="201"/>
      <c r="D212" s="201" t="s">
        <v>47</v>
      </c>
      <c r="E212" s="202" t="s">
        <v>185</v>
      </c>
      <c r="F212" s="495"/>
      <c r="G212" s="501"/>
      <c r="H212" s="495"/>
      <c r="I212" s="505"/>
      <c r="J212" s="495"/>
      <c r="K212" s="505"/>
      <c r="L212" s="90" t="s">
        <v>52</v>
      </c>
      <c r="M212" s="91" t="s">
        <v>51</v>
      </c>
      <c r="N212" s="61"/>
      <c r="O212" s="81"/>
      <c r="P212" s="62"/>
      <c r="Q212" s="129"/>
      <c r="R212" s="28"/>
    </row>
    <row r="213" spans="1:18" ht="15.75" x14ac:dyDescent="0.2">
      <c r="A213" s="203"/>
      <c r="B213" s="204" t="s">
        <v>14</v>
      </c>
      <c r="C213" s="204"/>
      <c r="D213" s="204" t="s">
        <v>6</v>
      </c>
      <c r="E213" s="205" t="s">
        <v>182</v>
      </c>
      <c r="F213" s="494">
        <v>7.43</v>
      </c>
      <c r="G213" s="500">
        <f t="shared" ref="G213" si="78">F213/$E$42</f>
        <v>7.43</v>
      </c>
      <c r="H213" s="494"/>
      <c r="I213" s="504">
        <f t="shared" ref="I213" si="79">H213/$E$42</f>
        <v>0</v>
      </c>
      <c r="J213" s="494"/>
      <c r="K213" s="504">
        <f t="shared" ref="K213" si="80">J213/$E$42</f>
        <v>0</v>
      </c>
      <c r="L213" s="89" t="s">
        <v>52</v>
      </c>
      <c r="M213" s="92" t="s">
        <v>51</v>
      </c>
      <c r="N213" s="61"/>
      <c r="O213" s="61"/>
      <c r="P213" s="62"/>
      <c r="Q213" s="129"/>
      <c r="R213" s="28"/>
    </row>
    <row r="214" spans="1:18" ht="15.75" x14ac:dyDescent="0.25">
      <c r="A214" s="200"/>
      <c r="B214" s="201" t="s">
        <v>46</v>
      </c>
      <c r="C214" s="201"/>
      <c r="D214" s="201" t="s">
        <v>47</v>
      </c>
      <c r="E214" s="202" t="s">
        <v>183</v>
      </c>
      <c r="F214" s="495"/>
      <c r="G214" s="501"/>
      <c r="H214" s="495"/>
      <c r="I214" s="505"/>
      <c r="J214" s="495"/>
      <c r="K214" s="505"/>
      <c r="L214" s="90" t="s">
        <v>52</v>
      </c>
      <c r="M214" s="91" t="s">
        <v>51</v>
      </c>
      <c r="N214" s="78"/>
      <c r="O214" s="67"/>
      <c r="P214" s="67"/>
      <c r="Q214" s="67"/>
      <c r="R214" s="28"/>
    </row>
    <row r="215" spans="1:18" ht="15.75" x14ac:dyDescent="0.2">
      <c r="A215" s="203"/>
      <c r="B215" s="204" t="s">
        <v>14</v>
      </c>
      <c r="C215" s="204"/>
      <c r="D215" s="204" t="s">
        <v>6</v>
      </c>
      <c r="E215" s="205" t="s">
        <v>188</v>
      </c>
      <c r="F215" s="494">
        <v>7.47</v>
      </c>
      <c r="G215" s="500">
        <f t="shared" ref="G215" si="81">F215/$E$42</f>
        <v>7.47</v>
      </c>
      <c r="H215" s="494"/>
      <c r="I215" s="504">
        <f t="shared" ref="I215" si="82">H215/$E$42</f>
        <v>0</v>
      </c>
      <c r="J215" s="494"/>
      <c r="K215" s="504">
        <f t="shared" ref="K215" si="83">J215/$E$42</f>
        <v>0</v>
      </c>
      <c r="L215" s="89" t="s">
        <v>52</v>
      </c>
      <c r="M215" s="92" t="s">
        <v>51</v>
      </c>
      <c r="N215" s="84"/>
      <c r="O215" s="84"/>
      <c r="P215" s="509"/>
      <c r="Q215" s="509"/>
      <c r="R215" s="28"/>
    </row>
    <row r="216" spans="1:18" ht="15.75" x14ac:dyDescent="0.2">
      <c r="A216" s="200"/>
      <c r="B216" s="201" t="s">
        <v>46</v>
      </c>
      <c r="C216" s="201"/>
      <c r="D216" s="201" t="s">
        <v>47</v>
      </c>
      <c r="E216" s="202" t="s">
        <v>189</v>
      </c>
      <c r="F216" s="495"/>
      <c r="G216" s="501"/>
      <c r="H216" s="495"/>
      <c r="I216" s="505"/>
      <c r="J216" s="495"/>
      <c r="K216" s="505"/>
      <c r="L216" s="90" t="s">
        <v>52</v>
      </c>
      <c r="M216" s="91" t="s">
        <v>51</v>
      </c>
      <c r="N216" s="79"/>
      <c r="O216" s="129"/>
      <c r="P216" s="510"/>
      <c r="Q216" s="510"/>
      <c r="R216" s="28"/>
    </row>
    <row r="217" spans="1:18" ht="15.75" x14ac:dyDescent="0.2">
      <c r="A217" s="203"/>
      <c r="B217" s="204" t="s">
        <v>14</v>
      </c>
      <c r="C217" s="204"/>
      <c r="D217" s="204" t="s">
        <v>6</v>
      </c>
      <c r="E217" s="205" t="s">
        <v>186</v>
      </c>
      <c r="F217" s="494">
        <v>7.48</v>
      </c>
      <c r="G217" s="500">
        <f t="shared" ref="G217" si="84">F217/$E$42</f>
        <v>7.48</v>
      </c>
      <c r="H217" s="494"/>
      <c r="I217" s="504">
        <f t="shared" ref="I217" si="85">H217/$E$42</f>
        <v>0</v>
      </c>
      <c r="J217" s="494"/>
      <c r="K217" s="504">
        <f t="shared" ref="K217" si="86">J217/$E$42</f>
        <v>0</v>
      </c>
      <c r="L217" s="89" t="s">
        <v>52</v>
      </c>
      <c r="M217" s="92" t="s">
        <v>51</v>
      </c>
      <c r="N217" s="79"/>
      <c r="O217" s="130"/>
      <c r="P217" s="511"/>
      <c r="Q217" s="511"/>
      <c r="R217" s="28"/>
    </row>
    <row r="218" spans="1:18" ht="15.75" x14ac:dyDescent="0.2">
      <c r="A218" s="200"/>
      <c r="B218" s="201" t="s">
        <v>46</v>
      </c>
      <c r="C218" s="201"/>
      <c r="D218" s="201" t="s">
        <v>47</v>
      </c>
      <c r="E218" s="202" t="s">
        <v>187</v>
      </c>
      <c r="F218" s="495"/>
      <c r="G218" s="501"/>
      <c r="H218" s="495"/>
      <c r="I218" s="505"/>
      <c r="J218" s="495"/>
      <c r="K218" s="505"/>
      <c r="L218" s="90" t="s">
        <v>52</v>
      </c>
      <c r="M218" s="91" t="s">
        <v>51</v>
      </c>
      <c r="N218" s="61"/>
      <c r="O218" s="81"/>
      <c r="P218" s="62"/>
      <c r="Q218" s="129"/>
      <c r="R218" s="28"/>
    </row>
    <row r="219" spans="1:18" ht="15.75" x14ac:dyDescent="0.2">
      <c r="A219" s="203"/>
      <c r="B219" s="204" t="s">
        <v>14</v>
      </c>
      <c r="C219" s="204"/>
      <c r="D219" s="204" t="s">
        <v>6</v>
      </c>
      <c r="E219" s="205" t="s">
        <v>192</v>
      </c>
      <c r="F219" s="494">
        <v>7.4</v>
      </c>
      <c r="G219" s="500">
        <f t="shared" ref="G219" si="87">F219/$E$42</f>
        <v>7.4</v>
      </c>
      <c r="H219" s="494"/>
      <c r="I219" s="504">
        <f t="shared" ref="I219" si="88">H219/$E$42</f>
        <v>0</v>
      </c>
      <c r="J219" s="494"/>
      <c r="K219" s="504">
        <f t="shared" ref="K219" si="89">J219/$E$42</f>
        <v>0</v>
      </c>
      <c r="L219" s="89" t="s">
        <v>52</v>
      </c>
      <c r="M219" s="92" t="s">
        <v>51</v>
      </c>
      <c r="N219" s="61"/>
      <c r="O219" s="81"/>
      <c r="P219" s="62"/>
      <c r="Q219" s="129"/>
      <c r="R219" s="28"/>
    </row>
    <row r="220" spans="1:18" ht="15.75" x14ac:dyDescent="0.2">
      <c r="A220" s="200"/>
      <c r="B220" s="201" t="s">
        <v>46</v>
      </c>
      <c r="C220" s="201"/>
      <c r="D220" s="201" t="s">
        <v>47</v>
      </c>
      <c r="E220" s="202" t="s">
        <v>193</v>
      </c>
      <c r="F220" s="495"/>
      <c r="G220" s="501"/>
      <c r="H220" s="495"/>
      <c r="I220" s="505"/>
      <c r="J220" s="495"/>
      <c r="K220" s="505"/>
      <c r="L220" s="90" t="s">
        <v>52</v>
      </c>
      <c r="M220" s="91" t="s">
        <v>51</v>
      </c>
      <c r="N220" s="61"/>
      <c r="O220" s="81"/>
      <c r="P220" s="62"/>
      <c r="Q220" s="129"/>
      <c r="R220" s="28"/>
    </row>
    <row r="221" spans="1:18" ht="15.75" x14ac:dyDescent="0.2">
      <c r="A221" s="203"/>
      <c r="B221" s="204" t="s">
        <v>14</v>
      </c>
      <c r="C221" s="204"/>
      <c r="D221" s="204" t="s">
        <v>6</v>
      </c>
      <c r="E221" s="205" t="s">
        <v>190</v>
      </c>
      <c r="F221" s="494">
        <v>7.45</v>
      </c>
      <c r="G221" s="500">
        <f t="shared" ref="G221" si="90">F221/$E$42</f>
        <v>7.45</v>
      </c>
      <c r="H221" s="494"/>
      <c r="I221" s="504">
        <f t="shared" ref="I221" si="91">H221/$E$42</f>
        <v>0</v>
      </c>
      <c r="J221" s="494"/>
      <c r="K221" s="504">
        <f t="shared" ref="K221" si="92">J221/$E$42</f>
        <v>0</v>
      </c>
      <c r="L221" s="89" t="s">
        <v>52</v>
      </c>
      <c r="M221" s="92" t="s">
        <v>51</v>
      </c>
      <c r="N221" s="61"/>
      <c r="O221" s="81"/>
      <c r="P221" s="62"/>
      <c r="Q221" s="129"/>
      <c r="R221" s="28"/>
    </row>
    <row r="222" spans="1:18" ht="16.5" thickBot="1" x14ac:dyDescent="0.25">
      <c r="A222" s="206"/>
      <c r="B222" s="207" t="s">
        <v>46</v>
      </c>
      <c r="C222" s="207"/>
      <c r="D222" s="207" t="s">
        <v>47</v>
      </c>
      <c r="E222" s="208" t="s">
        <v>191</v>
      </c>
      <c r="F222" s="506"/>
      <c r="G222" s="507"/>
      <c r="H222" s="506"/>
      <c r="I222" s="508"/>
      <c r="J222" s="506"/>
      <c r="K222" s="508"/>
      <c r="L222" s="87" t="s">
        <v>52</v>
      </c>
      <c r="M222" s="88" t="s">
        <v>51</v>
      </c>
      <c r="N222" s="61"/>
      <c r="O222" s="81"/>
      <c r="P222" s="62"/>
      <c r="Q222" s="129"/>
      <c r="R222" s="28"/>
    </row>
    <row r="223" spans="1:18" ht="16.5" thickTop="1" thickBot="1" x14ac:dyDescent="0.3">
      <c r="A223" s="452" t="s">
        <v>213</v>
      </c>
      <c r="B223" s="453"/>
      <c r="C223" s="453"/>
      <c r="D223" s="453"/>
      <c r="E223" s="453"/>
      <c r="F223" s="241"/>
      <c r="G223" s="287"/>
      <c r="H223" s="78"/>
      <c r="I223" s="67"/>
      <c r="J223" s="67"/>
      <c r="K223" s="67"/>
      <c r="L223" s="28"/>
    </row>
    <row r="224" spans="1:18" ht="16.5" thickTop="1" x14ac:dyDescent="0.2">
      <c r="A224" s="240"/>
      <c r="B224" s="235" t="s">
        <v>14</v>
      </c>
      <c r="C224" s="235"/>
      <c r="D224" s="235" t="s">
        <v>6</v>
      </c>
      <c r="E224" s="238" t="s">
        <v>264</v>
      </c>
      <c r="F224" s="498">
        <v>705.3</v>
      </c>
      <c r="G224" s="499">
        <f>F224/$E$42</f>
        <v>705.3</v>
      </c>
      <c r="H224" s="61"/>
      <c r="I224" s="81"/>
      <c r="J224" s="62"/>
      <c r="K224" s="212"/>
      <c r="L224" s="28"/>
    </row>
    <row r="225" spans="1:14" ht="15.75" x14ac:dyDescent="0.2">
      <c r="A225" s="200"/>
      <c r="B225" s="201" t="s">
        <v>46</v>
      </c>
      <c r="C225" s="201"/>
      <c r="D225" s="201" t="s">
        <v>47</v>
      </c>
      <c r="E225" s="202" t="s">
        <v>265</v>
      </c>
      <c r="F225" s="495"/>
      <c r="G225" s="497"/>
      <c r="H225" s="61"/>
      <c r="I225" s="81"/>
      <c r="J225" s="62"/>
      <c r="K225" s="212"/>
      <c r="L225" s="28"/>
    </row>
    <row r="226" spans="1:14" ht="15.75" x14ac:dyDescent="0.2">
      <c r="A226" s="203"/>
      <c r="B226" s="204" t="s">
        <v>14</v>
      </c>
      <c r="C226" s="204"/>
      <c r="D226" s="204" t="s">
        <v>6</v>
      </c>
      <c r="E226" s="238" t="s">
        <v>266</v>
      </c>
      <c r="F226" s="494">
        <v>860.3</v>
      </c>
      <c r="G226" s="496">
        <f t="shared" ref="G226" si="93">F226/$E$42</f>
        <v>860.3</v>
      </c>
      <c r="H226" s="61"/>
      <c r="I226" s="81"/>
      <c r="J226" s="62"/>
      <c r="K226" s="212"/>
      <c r="L226" s="28"/>
    </row>
    <row r="227" spans="1:14" ht="15.75" x14ac:dyDescent="0.2">
      <c r="A227" s="200"/>
      <c r="B227" s="201" t="s">
        <v>46</v>
      </c>
      <c r="C227" s="201"/>
      <c r="D227" s="201" t="s">
        <v>47</v>
      </c>
      <c r="E227" s="202" t="s">
        <v>267</v>
      </c>
      <c r="F227" s="495"/>
      <c r="G227" s="497"/>
      <c r="H227" s="61"/>
      <c r="I227" s="81"/>
      <c r="J227" s="62"/>
      <c r="K227" s="212"/>
      <c r="L227" s="28"/>
    </row>
    <row r="228" spans="1:14" ht="15.75" x14ac:dyDescent="0.2">
      <c r="A228" s="203"/>
      <c r="B228" s="204" t="s">
        <v>14</v>
      </c>
      <c r="C228" s="204"/>
      <c r="D228" s="204" t="s">
        <v>6</v>
      </c>
      <c r="E228" s="244" t="s">
        <v>463</v>
      </c>
      <c r="F228" s="494">
        <v>710.1</v>
      </c>
      <c r="G228" s="496">
        <f t="shared" ref="G228" si="94">F228/$E$42</f>
        <v>710.1</v>
      </c>
      <c r="H228" s="61"/>
      <c r="I228" s="81"/>
      <c r="J228" s="62"/>
      <c r="K228" s="212"/>
      <c r="L228" s="28"/>
    </row>
    <row r="229" spans="1:14" ht="15.75" x14ac:dyDescent="0.2">
      <c r="A229" s="200"/>
      <c r="B229" s="201" t="s">
        <v>46</v>
      </c>
      <c r="C229" s="201"/>
      <c r="D229" s="201" t="s">
        <v>47</v>
      </c>
      <c r="E229" s="202" t="s">
        <v>464</v>
      </c>
      <c r="F229" s="495"/>
      <c r="G229" s="497"/>
      <c r="H229" s="61"/>
      <c r="I229" s="81"/>
      <c r="J229" s="62"/>
      <c r="K229" s="212"/>
      <c r="L229" s="28"/>
    </row>
    <row r="230" spans="1:14" ht="15.75" x14ac:dyDescent="0.2">
      <c r="A230" s="203"/>
      <c r="B230" s="204" t="s">
        <v>14</v>
      </c>
      <c r="C230" s="204"/>
      <c r="D230" s="204" t="s">
        <v>6</v>
      </c>
      <c r="E230" s="244" t="s">
        <v>465</v>
      </c>
      <c r="F230" s="494">
        <v>865.2</v>
      </c>
      <c r="G230" s="496">
        <f t="shared" ref="G230" si="95">F230/$E$42</f>
        <v>865.2</v>
      </c>
      <c r="H230" s="61"/>
      <c r="I230" s="61"/>
      <c r="J230" s="62"/>
      <c r="K230" s="212"/>
      <c r="L230" s="28"/>
    </row>
    <row r="231" spans="1:14" ht="15.75" x14ac:dyDescent="0.25">
      <c r="A231" s="200"/>
      <c r="B231" s="201" t="s">
        <v>46</v>
      </c>
      <c r="C231" s="201"/>
      <c r="D231" s="201" t="s">
        <v>47</v>
      </c>
      <c r="E231" s="202" t="s">
        <v>466</v>
      </c>
      <c r="F231" s="495"/>
      <c r="G231" s="497"/>
      <c r="H231" s="78"/>
      <c r="I231" s="67"/>
      <c r="J231" s="67"/>
      <c r="K231" s="67"/>
      <c r="L231" s="28"/>
    </row>
    <row r="232" spans="1:14" ht="15.75" x14ac:dyDescent="0.2">
      <c r="A232" s="203"/>
      <c r="B232" s="204" t="s">
        <v>14</v>
      </c>
      <c r="C232" s="204"/>
      <c r="D232" s="204" t="s">
        <v>6</v>
      </c>
      <c r="E232" s="244" t="s">
        <v>467</v>
      </c>
      <c r="F232" s="494">
        <v>700</v>
      </c>
      <c r="G232" s="496">
        <f t="shared" ref="G232" si="96">F232/$E$42</f>
        <v>700</v>
      </c>
      <c r="H232" s="84"/>
      <c r="I232" s="84"/>
      <c r="J232" s="509"/>
      <c r="K232" s="509"/>
      <c r="L232" s="28"/>
    </row>
    <row r="233" spans="1:14" ht="15.75" x14ac:dyDescent="0.2">
      <c r="A233" s="200"/>
      <c r="B233" s="201" t="s">
        <v>46</v>
      </c>
      <c r="C233" s="201"/>
      <c r="D233" s="201" t="s">
        <v>47</v>
      </c>
      <c r="E233" s="202" t="s">
        <v>468</v>
      </c>
      <c r="F233" s="495"/>
      <c r="G233" s="497"/>
      <c r="H233" s="79"/>
      <c r="I233" s="212"/>
      <c r="J233" s="510"/>
      <c r="K233" s="510"/>
      <c r="L233" s="28"/>
    </row>
    <row r="234" spans="1:14" ht="15.75" x14ac:dyDescent="0.2">
      <c r="A234" s="203"/>
      <c r="B234" s="204" t="s">
        <v>14</v>
      </c>
      <c r="C234" s="204"/>
      <c r="D234" s="204" t="s">
        <v>6</v>
      </c>
      <c r="E234" s="244" t="s">
        <v>469</v>
      </c>
      <c r="F234" s="494">
        <v>859.5</v>
      </c>
      <c r="G234" s="496">
        <f t="shared" ref="G234" si="97">F234/$E$42</f>
        <v>859.5</v>
      </c>
      <c r="H234" s="79"/>
      <c r="I234" s="211"/>
      <c r="J234" s="511"/>
      <c r="K234" s="511"/>
      <c r="L234" s="28"/>
    </row>
    <row r="235" spans="1:14" ht="15.75" x14ac:dyDescent="0.2">
      <c r="A235" s="200"/>
      <c r="B235" s="201" t="s">
        <v>46</v>
      </c>
      <c r="C235" s="201"/>
      <c r="D235" s="201" t="s">
        <v>47</v>
      </c>
      <c r="E235" s="202" t="s">
        <v>470</v>
      </c>
      <c r="F235" s="495"/>
      <c r="G235" s="497"/>
      <c r="H235" s="61"/>
      <c r="I235" s="81"/>
      <c r="J235" s="62"/>
      <c r="K235" s="212"/>
      <c r="L235" s="28"/>
    </row>
    <row r="236" spans="1:14" ht="15.75" x14ac:dyDescent="0.2">
      <c r="A236" s="203"/>
      <c r="B236" s="204" t="s">
        <v>14</v>
      </c>
      <c r="C236" s="204"/>
      <c r="D236" s="204" t="s">
        <v>6</v>
      </c>
      <c r="E236" s="244" t="s">
        <v>471</v>
      </c>
      <c r="F236" s="494">
        <v>703.34</v>
      </c>
      <c r="G236" s="496">
        <f t="shared" ref="G236" si="98">F236/$E$42</f>
        <v>703.34</v>
      </c>
      <c r="H236" s="61"/>
      <c r="I236" s="81"/>
      <c r="J236" s="62"/>
      <c r="K236" s="212"/>
      <c r="L236" s="28"/>
    </row>
    <row r="237" spans="1:14" ht="15.75" x14ac:dyDescent="0.2">
      <c r="A237" s="200"/>
      <c r="B237" s="201" t="s">
        <v>46</v>
      </c>
      <c r="C237" s="201"/>
      <c r="D237" s="201" t="s">
        <v>47</v>
      </c>
      <c r="E237" s="202" t="s">
        <v>472</v>
      </c>
      <c r="F237" s="495"/>
      <c r="G237" s="497"/>
      <c r="H237" s="61"/>
      <c r="I237" s="81"/>
      <c r="J237" s="62"/>
      <c r="K237" s="212"/>
      <c r="L237" s="28"/>
    </row>
    <row r="238" spans="1:14" ht="15.75" x14ac:dyDescent="0.2">
      <c r="A238" s="203"/>
      <c r="B238" s="204" t="s">
        <v>14</v>
      </c>
      <c r="C238" s="204"/>
      <c r="D238" s="204" t="s">
        <v>6</v>
      </c>
      <c r="E238" s="244" t="s">
        <v>473</v>
      </c>
      <c r="F238" s="494">
        <v>866.1</v>
      </c>
      <c r="G238" s="496">
        <f t="shared" ref="G238" si="99">F238/$E$42</f>
        <v>866.1</v>
      </c>
      <c r="H238" s="61"/>
      <c r="I238" s="81"/>
      <c r="J238" s="62"/>
      <c r="K238" s="212"/>
      <c r="L238" s="28"/>
    </row>
    <row r="239" spans="1:14" ht="16.5" thickBot="1" x14ac:dyDescent="0.25">
      <c r="A239" s="237"/>
      <c r="B239" s="235" t="s">
        <v>46</v>
      </c>
      <c r="C239" s="235"/>
      <c r="D239" s="235" t="s">
        <v>47</v>
      </c>
      <c r="E239" s="202" t="s">
        <v>474</v>
      </c>
      <c r="F239" s="498"/>
      <c r="G239" s="502"/>
      <c r="H239" s="61"/>
      <c r="I239" s="81"/>
      <c r="J239" s="62"/>
      <c r="K239" s="212"/>
      <c r="L239" s="28"/>
    </row>
    <row r="240" spans="1:14" ht="16.5" thickTop="1" thickBot="1" x14ac:dyDescent="0.3">
      <c r="A240" s="452" t="s">
        <v>214</v>
      </c>
      <c r="B240" s="453"/>
      <c r="C240" s="453"/>
      <c r="D240" s="453"/>
      <c r="E240" s="453"/>
      <c r="F240" s="241"/>
      <c r="G240" s="242"/>
      <c r="H240" s="243"/>
      <c r="I240" s="122"/>
      <c r="J240" s="78"/>
      <c r="K240" s="67"/>
      <c r="L240" s="67"/>
      <c r="M240" s="67"/>
      <c r="N240" s="28"/>
    </row>
    <row r="241" spans="1:18" ht="16.5" thickTop="1" x14ac:dyDescent="0.2">
      <c r="A241" s="240"/>
      <c r="B241" s="235" t="s">
        <v>14</v>
      </c>
      <c r="C241" s="235"/>
      <c r="D241" s="235" t="s">
        <v>6</v>
      </c>
      <c r="E241" s="238" t="s">
        <v>215</v>
      </c>
      <c r="F241" s="498">
        <v>17.399999999999999</v>
      </c>
      <c r="G241" s="503">
        <f>F241/$E$42</f>
        <v>17.399999999999999</v>
      </c>
      <c r="H241" s="236" t="s">
        <v>52</v>
      </c>
      <c r="I241" s="239" t="s">
        <v>51</v>
      </c>
      <c r="J241" s="61"/>
      <c r="K241" s="81"/>
      <c r="L241" s="62"/>
      <c r="M241" s="212"/>
      <c r="N241" s="28"/>
    </row>
    <row r="242" spans="1:18" ht="15.75" x14ac:dyDescent="0.2">
      <c r="A242" s="200"/>
      <c r="B242" s="201" t="s">
        <v>46</v>
      </c>
      <c r="C242" s="201"/>
      <c r="D242" s="201" t="s">
        <v>47</v>
      </c>
      <c r="E242" s="202" t="s">
        <v>216</v>
      </c>
      <c r="F242" s="495"/>
      <c r="G242" s="501"/>
      <c r="H242" s="90" t="s">
        <v>52</v>
      </c>
      <c r="I242" s="91" t="s">
        <v>51</v>
      </c>
      <c r="J242" s="61"/>
      <c r="K242" s="81"/>
      <c r="L242" s="62"/>
      <c r="M242" s="212"/>
      <c r="N242" s="28"/>
    </row>
    <row r="243" spans="1:18" ht="15.75" x14ac:dyDescent="0.2">
      <c r="A243" s="203"/>
      <c r="B243" s="204" t="s">
        <v>14</v>
      </c>
      <c r="C243" s="204"/>
      <c r="D243" s="204" t="s">
        <v>6</v>
      </c>
      <c r="E243" s="238" t="s">
        <v>217</v>
      </c>
      <c r="F243" s="494" t="s">
        <v>445</v>
      </c>
      <c r="G243" s="500" t="e">
        <f t="shared" ref="G243" si="100">F243/$E$42</f>
        <v>#VALUE!</v>
      </c>
      <c r="H243" s="89" t="s">
        <v>52</v>
      </c>
      <c r="I243" s="92" t="s">
        <v>51</v>
      </c>
      <c r="J243" s="61"/>
      <c r="K243" s="81"/>
      <c r="L243" s="62"/>
      <c r="M243" s="212"/>
      <c r="N243" s="28"/>
    </row>
    <row r="244" spans="1:18" ht="15.75" x14ac:dyDescent="0.2">
      <c r="A244" s="200"/>
      <c r="B244" s="201" t="s">
        <v>46</v>
      </c>
      <c r="C244" s="201"/>
      <c r="D244" s="201" t="s">
        <v>47</v>
      </c>
      <c r="E244" s="202" t="s">
        <v>218</v>
      </c>
      <c r="F244" s="495"/>
      <c r="G244" s="501"/>
      <c r="H244" s="90" t="s">
        <v>52</v>
      </c>
      <c r="I244" s="91" t="s">
        <v>51</v>
      </c>
      <c r="J244" s="61"/>
      <c r="K244" s="81"/>
      <c r="L244" s="62"/>
      <c r="M244" s="212"/>
      <c r="N244" s="28"/>
    </row>
    <row r="245" spans="1:18" ht="15.75" x14ac:dyDescent="0.2">
      <c r="A245" s="203"/>
      <c r="B245" s="204" t="s">
        <v>14</v>
      </c>
      <c r="C245" s="204"/>
      <c r="D245" s="204" t="s">
        <v>6</v>
      </c>
      <c r="E245" s="238" t="s">
        <v>219</v>
      </c>
      <c r="F245" s="494">
        <v>16.5</v>
      </c>
      <c r="G245" s="500">
        <f t="shared" ref="G245" si="101">F245/$E$42</f>
        <v>16.5</v>
      </c>
      <c r="H245" s="89" t="s">
        <v>52</v>
      </c>
      <c r="I245" s="92" t="s">
        <v>51</v>
      </c>
      <c r="J245" s="61"/>
      <c r="K245" s="81"/>
      <c r="L245" s="62"/>
      <c r="M245" s="212"/>
      <c r="N245" s="28"/>
    </row>
    <row r="246" spans="1:18" ht="15.75" x14ac:dyDescent="0.2">
      <c r="A246" s="200"/>
      <c r="B246" s="201" t="s">
        <v>46</v>
      </c>
      <c r="C246" s="201"/>
      <c r="D246" s="201" t="s">
        <v>47</v>
      </c>
      <c r="E246" s="202" t="s">
        <v>220</v>
      </c>
      <c r="F246" s="495"/>
      <c r="G246" s="501"/>
      <c r="H246" s="90" t="s">
        <v>52</v>
      </c>
      <c r="I246" s="91" t="s">
        <v>51</v>
      </c>
      <c r="J246" s="61"/>
      <c r="K246" s="81"/>
      <c r="L246" s="62"/>
      <c r="M246" s="212"/>
      <c r="N246" s="28"/>
    </row>
    <row r="247" spans="1:18" ht="15.75" x14ac:dyDescent="0.2">
      <c r="A247" s="203"/>
      <c r="B247" s="204" t="s">
        <v>14</v>
      </c>
      <c r="C247" s="204"/>
      <c r="D247" s="204" t="s">
        <v>6</v>
      </c>
      <c r="E247" s="238" t="s">
        <v>221</v>
      </c>
      <c r="F247" s="494" t="s">
        <v>445</v>
      </c>
      <c r="G247" s="500" t="e">
        <f t="shared" ref="G247" si="102">F247/$E$42</f>
        <v>#VALUE!</v>
      </c>
      <c r="H247" s="89" t="s">
        <v>52</v>
      </c>
      <c r="I247" s="92" t="s">
        <v>51</v>
      </c>
      <c r="J247" s="61"/>
      <c r="K247" s="61"/>
      <c r="L247" s="62"/>
      <c r="M247" s="212"/>
      <c r="N247" s="28"/>
    </row>
    <row r="248" spans="1:18" ht="16.5" thickBot="1" x14ac:dyDescent="0.3">
      <c r="A248" s="200"/>
      <c r="B248" s="201" t="s">
        <v>46</v>
      </c>
      <c r="C248" s="201"/>
      <c r="D248" s="201" t="s">
        <v>47</v>
      </c>
      <c r="E248" s="202" t="s">
        <v>222</v>
      </c>
      <c r="F248" s="495"/>
      <c r="G248" s="501"/>
      <c r="H248" s="90" t="s">
        <v>52</v>
      </c>
      <c r="I248" s="91" t="s">
        <v>51</v>
      </c>
      <c r="J248" s="78"/>
      <c r="K248" s="67"/>
      <c r="L248" s="67"/>
      <c r="M248" s="67"/>
      <c r="N248" s="28"/>
    </row>
    <row r="249" spans="1:18" ht="16.5" thickTop="1" thickBot="1" x14ac:dyDescent="0.3">
      <c r="A249" s="452" t="s">
        <v>446</v>
      </c>
      <c r="B249" s="453"/>
      <c r="C249" s="453"/>
      <c r="D249" s="453"/>
      <c r="E249" s="453"/>
      <c r="F249" s="241"/>
      <c r="G249" s="287"/>
      <c r="H249" s="78"/>
      <c r="I249" s="67"/>
      <c r="J249" s="67"/>
      <c r="K249" s="67"/>
      <c r="L249" s="28"/>
    </row>
    <row r="250" spans="1:18" ht="16.5" thickTop="1" x14ac:dyDescent="0.2">
      <c r="A250" s="197"/>
      <c r="B250" s="198"/>
      <c r="C250" s="198"/>
      <c r="D250" s="198"/>
      <c r="E250" s="199" t="s">
        <v>447</v>
      </c>
      <c r="F250" s="374"/>
      <c r="G250" s="375"/>
      <c r="H250" s="61"/>
      <c r="I250" s="81"/>
      <c r="J250" s="62"/>
      <c r="K250" s="339"/>
      <c r="L250" s="28"/>
    </row>
    <row r="251" spans="1:18" ht="15.75" x14ac:dyDescent="0.2">
      <c r="A251" s="203"/>
      <c r="B251" s="204"/>
      <c r="C251" s="204"/>
      <c r="D251" s="204"/>
      <c r="E251" s="238" t="s">
        <v>448</v>
      </c>
      <c r="F251" s="376" t="s">
        <v>445</v>
      </c>
      <c r="G251" s="369"/>
      <c r="H251" s="61"/>
      <c r="I251" s="81"/>
      <c r="J251" s="62"/>
      <c r="K251" s="339"/>
      <c r="L251" s="28"/>
    </row>
    <row r="252" spans="1:18" ht="15.75" x14ac:dyDescent="0.2">
      <c r="A252" s="203"/>
      <c r="B252" s="204"/>
      <c r="C252" s="204"/>
      <c r="D252" s="204"/>
      <c r="E252" s="238" t="s">
        <v>449</v>
      </c>
      <c r="F252" s="376"/>
      <c r="G252" s="369"/>
      <c r="H252" s="61"/>
      <c r="I252" s="81"/>
      <c r="J252" s="62"/>
      <c r="K252" s="339"/>
      <c r="L252" s="28"/>
    </row>
    <row r="253" spans="1:18" ht="16.5" thickBot="1" x14ac:dyDescent="0.25">
      <c r="A253" s="377"/>
      <c r="B253" s="378"/>
      <c r="C253" s="378"/>
      <c r="D253" s="378"/>
      <c r="E253" s="208" t="s">
        <v>450</v>
      </c>
      <c r="F253" s="379" t="s">
        <v>445</v>
      </c>
      <c r="G253" s="380"/>
      <c r="H253" s="61"/>
      <c r="I253" s="61"/>
      <c r="J253" s="62"/>
      <c r="K253" s="339"/>
      <c r="L253" s="28"/>
    </row>
    <row r="254" spans="1:18" ht="14.25" thickTop="1" thickBot="1" x14ac:dyDescent="0.25"/>
    <row r="255" spans="1:18" ht="16.5" thickTop="1" thickBot="1" x14ac:dyDescent="0.3">
      <c r="A255" s="174"/>
      <c r="B255" s="175"/>
      <c r="C255" s="547" t="s">
        <v>107</v>
      </c>
      <c r="D255" s="547"/>
      <c r="E255" s="548"/>
      <c r="F255" s="549" t="s">
        <v>378</v>
      </c>
      <c r="G255" s="550"/>
      <c r="H255" s="549" t="s">
        <v>379</v>
      </c>
      <c r="I255" s="551"/>
      <c r="J255" s="549" t="s">
        <v>380</v>
      </c>
      <c r="K255" s="552"/>
      <c r="L255" s="65"/>
      <c r="M255" s="78"/>
      <c r="N255" s="78"/>
      <c r="O255" s="67"/>
      <c r="P255" s="67"/>
      <c r="Q255" s="67"/>
      <c r="R255" s="28"/>
    </row>
    <row r="256" spans="1:18" ht="15" x14ac:dyDescent="0.25">
      <c r="A256" s="168"/>
      <c r="B256" s="169"/>
      <c r="C256" s="538" t="s">
        <v>21</v>
      </c>
      <c r="D256" s="538"/>
      <c r="E256" s="539"/>
      <c r="F256" s="443"/>
      <c r="G256" s="540"/>
      <c r="H256" s="443"/>
      <c r="I256" s="440"/>
      <c r="J256" s="443"/>
      <c r="K256" s="473"/>
      <c r="L256" s="65"/>
      <c r="M256" s="78"/>
      <c r="N256" s="78"/>
      <c r="O256" s="67"/>
      <c r="P256" s="67"/>
      <c r="Q256" s="67"/>
      <c r="R256" s="28"/>
    </row>
    <row r="257" spans="1:18" ht="15.75" thickBot="1" x14ac:dyDescent="0.3">
      <c r="A257" s="170"/>
      <c r="B257" s="171"/>
      <c r="C257" s="541" t="s">
        <v>22</v>
      </c>
      <c r="D257" s="541"/>
      <c r="E257" s="542"/>
      <c r="F257" s="441"/>
      <c r="G257" s="526"/>
      <c r="H257" s="441"/>
      <c r="I257" s="442"/>
      <c r="J257" s="441"/>
      <c r="K257" s="480"/>
      <c r="L257" s="67"/>
      <c r="M257" s="78"/>
      <c r="N257" s="78"/>
      <c r="O257" s="67"/>
      <c r="P257" s="67"/>
      <c r="Q257" s="67"/>
      <c r="R257" s="28"/>
    </row>
    <row r="258" spans="1:18" ht="16.5" x14ac:dyDescent="0.25">
      <c r="A258" s="166"/>
      <c r="B258" s="172"/>
      <c r="C258" s="543" t="s">
        <v>34</v>
      </c>
      <c r="D258" s="543"/>
      <c r="E258" s="544"/>
      <c r="F258" s="522"/>
      <c r="G258" s="545"/>
      <c r="H258" s="522"/>
      <c r="I258" s="523"/>
      <c r="J258" s="522"/>
      <c r="K258" s="546"/>
      <c r="L258" s="67"/>
      <c r="M258" s="78"/>
      <c r="N258" s="78"/>
      <c r="O258" s="67"/>
      <c r="P258" s="67"/>
      <c r="Q258" s="67"/>
      <c r="R258" s="28"/>
    </row>
    <row r="259" spans="1:18" ht="15.75" thickBot="1" x14ac:dyDescent="0.3">
      <c r="A259" s="167"/>
      <c r="B259" s="173"/>
      <c r="C259" s="524" t="s">
        <v>23</v>
      </c>
      <c r="D259" s="524"/>
      <c r="E259" s="525"/>
      <c r="F259" s="441"/>
      <c r="G259" s="526"/>
      <c r="H259" s="441"/>
      <c r="I259" s="442"/>
      <c r="J259" s="441"/>
      <c r="K259" s="480"/>
      <c r="L259" s="67"/>
      <c r="M259" s="78"/>
      <c r="N259" s="78"/>
      <c r="O259" s="67"/>
      <c r="P259" s="67"/>
      <c r="Q259" s="67"/>
      <c r="R259" s="28"/>
    </row>
    <row r="260" spans="1:18" ht="13.5" customHeight="1" thickTop="1" x14ac:dyDescent="0.2">
      <c r="A260" s="454" t="s">
        <v>13</v>
      </c>
      <c r="B260" s="455"/>
      <c r="C260" s="455"/>
      <c r="D260" s="456"/>
      <c r="E260" s="530" t="s">
        <v>10</v>
      </c>
      <c r="F260" s="533" t="s">
        <v>11</v>
      </c>
      <c r="G260" s="534"/>
      <c r="H260" s="533" t="s">
        <v>11</v>
      </c>
      <c r="I260" s="535"/>
      <c r="J260" s="533" t="s">
        <v>11</v>
      </c>
      <c r="K260" s="535"/>
      <c r="L260" s="512" t="s">
        <v>12</v>
      </c>
      <c r="M260" s="475"/>
      <c r="N260" s="84"/>
      <c r="O260" s="84"/>
      <c r="P260" s="509"/>
      <c r="Q260" s="509"/>
      <c r="R260" s="28"/>
    </row>
    <row r="261" spans="1:18" x14ac:dyDescent="0.2">
      <c r="A261" s="457"/>
      <c r="B261" s="458"/>
      <c r="C261" s="458"/>
      <c r="D261" s="459"/>
      <c r="E261" s="531"/>
      <c r="F261" s="116" t="s">
        <v>45</v>
      </c>
      <c r="G261" s="119" t="s">
        <v>49</v>
      </c>
      <c r="H261" s="116" t="s">
        <v>45</v>
      </c>
      <c r="I261" s="117" t="s">
        <v>49</v>
      </c>
      <c r="J261" s="116" t="s">
        <v>45</v>
      </c>
      <c r="K261" s="117" t="s">
        <v>49</v>
      </c>
      <c r="L261" s="513" t="s">
        <v>49</v>
      </c>
      <c r="M261" s="477"/>
      <c r="N261" s="79"/>
      <c r="O261" s="271"/>
      <c r="P261" s="510"/>
      <c r="Q261" s="510"/>
      <c r="R261" s="28"/>
    </row>
    <row r="262" spans="1:18" ht="13.5" thickBot="1" x14ac:dyDescent="0.25">
      <c r="A262" s="527"/>
      <c r="B262" s="528"/>
      <c r="C262" s="528"/>
      <c r="D262" s="529"/>
      <c r="E262" s="532"/>
      <c r="F262" s="267" t="s">
        <v>263</v>
      </c>
      <c r="G262" s="112" t="s">
        <v>19</v>
      </c>
      <c r="H262" s="267" t="s">
        <v>263</v>
      </c>
      <c r="I262" s="118" t="s">
        <v>19</v>
      </c>
      <c r="J262" s="267" t="s">
        <v>263</v>
      </c>
      <c r="K262" s="118" t="s">
        <v>19</v>
      </c>
      <c r="L262" s="514" t="s">
        <v>19</v>
      </c>
      <c r="M262" s="515"/>
      <c r="N262" s="79"/>
      <c r="O262" s="272"/>
      <c r="P262" s="511"/>
      <c r="Q262" s="511"/>
      <c r="R262" s="28"/>
    </row>
    <row r="263" spans="1:18" ht="16.5" thickTop="1" thickBot="1" x14ac:dyDescent="0.3">
      <c r="A263" s="516" t="s">
        <v>57</v>
      </c>
      <c r="B263" s="517"/>
      <c r="C263" s="518"/>
      <c r="D263" s="518"/>
      <c r="E263" s="518"/>
      <c r="F263" s="114"/>
      <c r="G263" s="113"/>
      <c r="H263" s="120"/>
      <c r="I263" s="115"/>
      <c r="J263" s="120"/>
      <c r="K263" s="121"/>
      <c r="L263" s="126"/>
      <c r="M263" s="122"/>
      <c r="N263" s="78"/>
      <c r="O263" s="67"/>
      <c r="P263" s="67"/>
      <c r="Q263" s="67"/>
      <c r="R263" s="28"/>
    </row>
    <row r="264" spans="1:18" ht="16.5" thickTop="1" x14ac:dyDescent="0.2">
      <c r="A264" s="197"/>
      <c r="B264" s="198" t="s">
        <v>14</v>
      </c>
      <c r="C264" s="198"/>
      <c r="D264" s="198" t="s">
        <v>6</v>
      </c>
      <c r="E264" s="199" t="s">
        <v>180</v>
      </c>
      <c r="F264" s="519"/>
      <c r="G264" s="520">
        <f>F264/$E$42</f>
        <v>0</v>
      </c>
      <c r="H264" s="519"/>
      <c r="I264" s="521">
        <f>H264/$E$42</f>
        <v>0</v>
      </c>
      <c r="J264" s="519"/>
      <c r="K264" s="521">
        <f>J264/$E$42</f>
        <v>0</v>
      </c>
      <c r="L264" s="85" t="s">
        <v>52</v>
      </c>
      <c r="M264" s="86" t="s">
        <v>51</v>
      </c>
      <c r="N264" s="61"/>
      <c r="O264" s="81"/>
      <c r="P264" s="62"/>
      <c r="Q264" s="271"/>
      <c r="R264" s="28"/>
    </row>
    <row r="265" spans="1:18" ht="15.75" x14ac:dyDescent="0.2">
      <c r="A265" s="200"/>
      <c r="B265" s="201" t="s">
        <v>46</v>
      </c>
      <c r="C265" s="201"/>
      <c r="D265" s="201" t="s">
        <v>47</v>
      </c>
      <c r="E265" s="202" t="s">
        <v>181</v>
      </c>
      <c r="F265" s="495"/>
      <c r="G265" s="501"/>
      <c r="H265" s="495"/>
      <c r="I265" s="505"/>
      <c r="J265" s="495"/>
      <c r="K265" s="505"/>
      <c r="L265" s="90" t="s">
        <v>52</v>
      </c>
      <c r="M265" s="91" t="s">
        <v>51</v>
      </c>
      <c r="N265" s="61"/>
      <c r="O265" s="81"/>
      <c r="P265" s="62"/>
      <c r="Q265" s="271"/>
      <c r="R265" s="28"/>
    </row>
    <row r="266" spans="1:18" ht="15.75" x14ac:dyDescent="0.2">
      <c r="A266" s="203"/>
      <c r="B266" s="204" t="s">
        <v>14</v>
      </c>
      <c r="C266" s="204"/>
      <c r="D266" s="204" t="s">
        <v>6</v>
      </c>
      <c r="E266" s="205" t="s">
        <v>178</v>
      </c>
      <c r="F266" s="494"/>
      <c r="G266" s="500">
        <f t="shared" ref="G266" si="103">F266/$E$42</f>
        <v>0</v>
      </c>
      <c r="H266" s="494"/>
      <c r="I266" s="504">
        <f t="shared" ref="I266" si="104">H266/$E$42</f>
        <v>0</v>
      </c>
      <c r="J266" s="494"/>
      <c r="K266" s="504">
        <f t="shared" ref="K266" si="105">J266/$E$42</f>
        <v>0</v>
      </c>
      <c r="L266" s="89" t="s">
        <v>52</v>
      </c>
      <c r="M266" s="92" t="s">
        <v>51</v>
      </c>
      <c r="N266" s="61"/>
      <c r="O266" s="81"/>
      <c r="P266" s="62"/>
      <c r="Q266" s="271"/>
      <c r="R266" s="28"/>
    </row>
    <row r="267" spans="1:18" ht="15.75" x14ac:dyDescent="0.2">
      <c r="A267" s="200"/>
      <c r="B267" s="201" t="s">
        <v>46</v>
      </c>
      <c r="C267" s="201"/>
      <c r="D267" s="201" t="s">
        <v>47</v>
      </c>
      <c r="E267" s="202" t="s">
        <v>179</v>
      </c>
      <c r="F267" s="495"/>
      <c r="G267" s="501"/>
      <c r="H267" s="495"/>
      <c r="I267" s="505"/>
      <c r="J267" s="495"/>
      <c r="K267" s="505"/>
      <c r="L267" s="90" t="s">
        <v>52</v>
      </c>
      <c r="M267" s="91" t="s">
        <v>51</v>
      </c>
      <c r="N267" s="61"/>
      <c r="O267" s="81"/>
      <c r="P267" s="62"/>
      <c r="Q267" s="271"/>
      <c r="R267" s="28"/>
    </row>
    <row r="268" spans="1:18" ht="15.75" x14ac:dyDescent="0.2">
      <c r="A268" s="203"/>
      <c r="B268" s="204" t="s">
        <v>14</v>
      </c>
      <c r="C268" s="204"/>
      <c r="D268" s="204" t="s">
        <v>6</v>
      </c>
      <c r="E268" s="205" t="s">
        <v>184</v>
      </c>
      <c r="F268" s="494"/>
      <c r="G268" s="500">
        <f t="shared" ref="G268" si="106">F268/$E$42</f>
        <v>0</v>
      </c>
      <c r="H268" s="494"/>
      <c r="I268" s="504">
        <f t="shared" ref="I268" si="107">H268/$E$42</f>
        <v>0</v>
      </c>
      <c r="J268" s="494"/>
      <c r="K268" s="504">
        <f t="shared" ref="K268" si="108">J268/$E$42</f>
        <v>0</v>
      </c>
      <c r="L268" s="89" t="s">
        <v>52</v>
      </c>
      <c r="M268" s="92" t="s">
        <v>51</v>
      </c>
      <c r="N268" s="61"/>
      <c r="O268" s="81"/>
      <c r="P268" s="62"/>
      <c r="Q268" s="271"/>
      <c r="R268" s="28"/>
    </row>
    <row r="269" spans="1:18" ht="15.75" x14ac:dyDescent="0.2">
      <c r="A269" s="200"/>
      <c r="B269" s="201" t="s">
        <v>46</v>
      </c>
      <c r="C269" s="201"/>
      <c r="D269" s="201" t="s">
        <v>47</v>
      </c>
      <c r="E269" s="202" t="s">
        <v>185</v>
      </c>
      <c r="F269" s="495"/>
      <c r="G269" s="501"/>
      <c r="H269" s="495"/>
      <c r="I269" s="505"/>
      <c r="J269" s="495"/>
      <c r="K269" s="505"/>
      <c r="L269" s="90" t="s">
        <v>52</v>
      </c>
      <c r="M269" s="91" t="s">
        <v>51</v>
      </c>
      <c r="N269" s="61"/>
      <c r="O269" s="81"/>
      <c r="P269" s="62"/>
      <c r="Q269" s="271"/>
      <c r="R269" s="28"/>
    </row>
    <row r="270" spans="1:18" ht="15.75" x14ac:dyDescent="0.2">
      <c r="A270" s="203"/>
      <c r="B270" s="204" t="s">
        <v>14</v>
      </c>
      <c r="C270" s="204"/>
      <c r="D270" s="204" t="s">
        <v>6</v>
      </c>
      <c r="E270" s="205" t="s">
        <v>182</v>
      </c>
      <c r="F270" s="494"/>
      <c r="G270" s="500">
        <f t="shared" ref="G270" si="109">F270/$E$42</f>
        <v>0</v>
      </c>
      <c r="H270" s="494"/>
      <c r="I270" s="504">
        <f t="shared" ref="I270" si="110">H270/$E$42</f>
        <v>0</v>
      </c>
      <c r="J270" s="494"/>
      <c r="K270" s="504">
        <f t="shared" ref="K270" si="111">J270/$E$42</f>
        <v>0</v>
      </c>
      <c r="L270" s="89" t="s">
        <v>52</v>
      </c>
      <c r="M270" s="92" t="s">
        <v>51</v>
      </c>
      <c r="N270" s="61"/>
      <c r="O270" s="61"/>
      <c r="P270" s="62"/>
      <c r="Q270" s="271"/>
      <c r="R270" s="28"/>
    </row>
    <row r="271" spans="1:18" ht="15.75" x14ac:dyDescent="0.25">
      <c r="A271" s="200"/>
      <c r="B271" s="201" t="s">
        <v>46</v>
      </c>
      <c r="C271" s="201"/>
      <c r="D271" s="201" t="s">
        <v>47</v>
      </c>
      <c r="E271" s="202" t="s">
        <v>183</v>
      </c>
      <c r="F271" s="495"/>
      <c r="G271" s="501"/>
      <c r="H271" s="495"/>
      <c r="I271" s="505"/>
      <c r="J271" s="495"/>
      <c r="K271" s="505"/>
      <c r="L271" s="90" t="s">
        <v>52</v>
      </c>
      <c r="M271" s="91" t="s">
        <v>51</v>
      </c>
      <c r="N271" s="78"/>
      <c r="O271" s="67"/>
      <c r="P271" s="67"/>
      <c r="Q271" s="67"/>
      <c r="R271" s="28"/>
    </row>
    <row r="272" spans="1:18" ht="15.75" x14ac:dyDescent="0.2">
      <c r="A272" s="203"/>
      <c r="B272" s="204" t="s">
        <v>14</v>
      </c>
      <c r="C272" s="204"/>
      <c r="D272" s="204" t="s">
        <v>6</v>
      </c>
      <c r="E272" s="205" t="s">
        <v>188</v>
      </c>
      <c r="F272" s="494"/>
      <c r="G272" s="500">
        <f t="shared" ref="G272" si="112">F272/$E$42</f>
        <v>0</v>
      </c>
      <c r="H272" s="494"/>
      <c r="I272" s="504">
        <f t="shared" ref="I272" si="113">H272/$E$42</f>
        <v>0</v>
      </c>
      <c r="J272" s="494"/>
      <c r="K272" s="504">
        <f t="shared" ref="K272" si="114">J272/$E$42</f>
        <v>0</v>
      </c>
      <c r="L272" s="89" t="s">
        <v>52</v>
      </c>
      <c r="M272" s="92" t="s">
        <v>51</v>
      </c>
      <c r="N272" s="84"/>
      <c r="O272" s="84"/>
      <c r="P272" s="509"/>
      <c r="Q272" s="509"/>
      <c r="R272" s="28"/>
    </row>
    <row r="273" spans="1:18" ht="15.75" x14ac:dyDescent="0.2">
      <c r="A273" s="200"/>
      <c r="B273" s="201" t="s">
        <v>46</v>
      </c>
      <c r="C273" s="201"/>
      <c r="D273" s="201" t="s">
        <v>47</v>
      </c>
      <c r="E273" s="202" t="s">
        <v>189</v>
      </c>
      <c r="F273" s="495"/>
      <c r="G273" s="501"/>
      <c r="H273" s="495"/>
      <c r="I273" s="505"/>
      <c r="J273" s="495"/>
      <c r="K273" s="505"/>
      <c r="L273" s="90" t="s">
        <v>52</v>
      </c>
      <c r="M273" s="91" t="s">
        <v>51</v>
      </c>
      <c r="N273" s="79"/>
      <c r="O273" s="271"/>
      <c r="P273" s="510"/>
      <c r="Q273" s="510"/>
      <c r="R273" s="28"/>
    </row>
    <row r="274" spans="1:18" ht="15.75" x14ac:dyDescent="0.2">
      <c r="A274" s="203"/>
      <c r="B274" s="204" t="s">
        <v>14</v>
      </c>
      <c r="C274" s="204"/>
      <c r="D274" s="204" t="s">
        <v>6</v>
      </c>
      <c r="E274" s="205" t="s">
        <v>186</v>
      </c>
      <c r="F274" s="494"/>
      <c r="G274" s="500">
        <f t="shared" ref="G274" si="115">F274/$E$42</f>
        <v>0</v>
      </c>
      <c r="H274" s="494"/>
      <c r="I274" s="504">
        <f t="shared" ref="I274" si="116">H274/$E$42</f>
        <v>0</v>
      </c>
      <c r="J274" s="494"/>
      <c r="K274" s="504">
        <f t="shared" ref="K274" si="117">J274/$E$42</f>
        <v>0</v>
      </c>
      <c r="L274" s="89" t="s">
        <v>52</v>
      </c>
      <c r="M274" s="92" t="s">
        <v>51</v>
      </c>
      <c r="N274" s="79"/>
      <c r="O274" s="272"/>
      <c r="P274" s="511"/>
      <c r="Q274" s="511"/>
      <c r="R274" s="28"/>
    </row>
    <row r="275" spans="1:18" ht="15.75" x14ac:dyDescent="0.2">
      <c r="A275" s="200"/>
      <c r="B275" s="201" t="s">
        <v>46</v>
      </c>
      <c r="C275" s="201"/>
      <c r="D275" s="201" t="s">
        <v>47</v>
      </c>
      <c r="E275" s="202" t="s">
        <v>187</v>
      </c>
      <c r="F275" s="495"/>
      <c r="G275" s="501"/>
      <c r="H275" s="495"/>
      <c r="I275" s="505"/>
      <c r="J275" s="495"/>
      <c r="K275" s="505"/>
      <c r="L275" s="90" t="s">
        <v>52</v>
      </c>
      <c r="M275" s="91" t="s">
        <v>51</v>
      </c>
      <c r="N275" s="61"/>
      <c r="O275" s="81"/>
      <c r="P275" s="62"/>
      <c r="Q275" s="271"/>
      <c r="R275" s="28"/>
    </row>
    <row r="276" spans="1:18" ht="15.75" x14ac:dyDescent="0.2">
      <c r="A276" s="203"/>
      <c r="B276" s="204" t="s">
        <v>14</v>
      </c>
      <c r="C276" s="204"/>
      <c r="D276" s="204" t="s">
        <v>6</v>
      </c>
      <c r="E276" s="205" t="s">
        <v>192</v>
      </c>
      <c r="F276" s="494"/>
      <c r="G276" s="500">
        <f t="shared" ref="G276" si="118">F276/$E$42</f>
        <v>0</v>
      </c>
      <c r="H276" s="494"/>
      <c r="I276" s="504">
        <f t="shared" ref="I276" si="119">H276/$E$42</f>
        <v>0</v>
      </c>
      <c r="J276" s="494"/>
      <c r="K276" s="504">
        <f t="shared" ref="K276" si="120">J276/$E$42</f>
        <v>0</v>
      </c>
      <c r="L276" s="89" t="s">
        <v>52</v>
      </c>
      <c r="M276" s="92" t="s">
        <v>51</v>
      </c>
      <c r="N276" s="61"/>
      <c r="O276" s="81"/>
      <c r="P276" s="62"/>
      <c r="Q276" s="271"/>
      <c r="R276" s="28"/>
    </row>
    <row r="277" spans="1:18" ht="15.75" x14ac:dyDescent="0.2">
      <c r="A277" s="200"/>
      <c r="B277" s="201" t="s">
        <v>46</v>
      </c>
      <c r="C277" s="201"/>
      <c r="D277" s="201" t="s">
        <v>47</v>
      </c>
      <c r="E277" s="202" t="s">
        <v>193</v>
      </c>
      <c r="F277" s="495"/>
      <c r="G277" s="501"/>
      <c r="H277" s="495"/>
      <c r="I277" s="505"/>
      <c r="J277" s="495"/>
      <c r="K277" s="505"/>
      <c r="L277" s="90" t="s">
        <v>52</v>
      </c>
      <c r="M277" s="91" t="s">
        <v>51</v>
      </c>
      <c r="N277" s="61"/>
      <c r="O277" s="81"/>
      <c r="P277" s="62"/>
      <c r="Q277" s="271"/>
      <c r="R277" s="28"/>
    </row>
    <row r="278" spans="1:18" ht="15.75" x14ac:dyDescent="0.2">
      <c r="A278" s="203"/>
      <c r="B278" s="204" t="s">
        <v>14</v>
      </c>
      <c r="C278" s="204"/>
      <c r="D278" s="204" t="s">
        <v>6</v>
      </c>
      <c r="E278" s="205" t="s">
        <v>190</v>
      </c>
      <c r="F278" s="494"/>
      <c r="G278" s="500">
        <f t="shared" ref="G278" si="121">F278/$E$42</f>
        <v>0</v>
      </c>
      <c r="H278" s="494"/>
      <c r="I278" s="504">
        <f t="shared" ref="I278" si="122">H278/$E$42</f>
        <v>0</v>
      </c>
      <c r="J278" s="494"/>
      <c r="K278" s="504">
        <f t="shared" ref="K278" si="123">J278/$E$42</f>
        <v>0</v>
      </c>
      <c r="L278" s="89" t="s">
        <v>52</v>
      </c>
      <c r="M278" s="92" t="s">
        <v>51</v>
      </c>
      <c r="N278" s="61"/>
      <c r="O278" s="81"/>
      <c r="P278" s="62"/>
      <c r="Q278" s="271"/>
      <c r="R278" s="28"/>
    </row>
    <row r="279" spans="1:18" ht="16.5" thickBot="1" x14ac:dyDescent="0.25">
      <c r="A279" s="206"/>
      <c r="B279" s="207" t="s">
        <v>46</v>
      </c>
      <c r="C279" s="207"/>
      <c r="D279" s="207" t="s">
        <v>47</v>
      </c>
      <c r="E279" s="208" t="s">
        <v>191</v>
      </c>
      <c r="F279" s="506"/>
      <c r="G279" s="507"/>
      <c r="H279" s="506"/>
      <c r="I279" s="508"/>
      <c r="J279" s="506"/>
      <c r="K279" s="508"/>
      <c r="L279" s="87" t="s">
        <v>52</v>
      </c>
      <c r="M279" s="88" t="s">
        <v>51</v>
      </c>
      <c r="N279" s="61"/>
      <c r="O279" s="81"/>
      <c r="P279" s="62"/>
      <c r="Q279" s="271"/>
      <c r="R279" s="28"/>
    </row>
    <row r="280" spans="1:18" ht="16.5" thickTop="1" thickBot="1" x14ac:dyDescent="0.3">
      <c r="A280" s="452" t="s">
        <v>213</v>
      </c>
      <c r="B280" s="453"/>
      <c r="C280" s="453"/>
      <c r="D280" s="453"/>
      <c r="E280" s="453"/>
      <c r="F280" s="241"/>
      <c r="G280" s="287"/>
      <c r="H280" s="78"/>
      <c r="I280" s="67"/>
      <c r="J280" s="67"/>
      <c r="K280" s="67"/>
      <c r="L280" s="28"/>
    </row>
    <row r="281" spans="1:18" ht="16.5" thickTop="1" x14ac:dyDescent="0.2">
      <c r="A281" s="240"/>
      <c r="B281" s="235" t="s">
        <v>14</v>
      </c>
      <c r="C281" s="235"/>
      <c r="D281" s="235" t="s">
        <v>6</v>
      </c>
      <c r="E281" s="238" t="s">
        <v>264</v>
      </c>
      <c r="F281" s="498"/>
      <c r="G281" s="499">
        <f>F281/$E$42</f>
        <v>0</v>
      </c>
      <c r="H281" s="61"/>
      <c r="I281" s="81"/>
      <c r="J281" s="62"/>
      <c r="K281" s="271"/>
      <c r="L281" s="28"/>
    </row>
    <row r="282" spans="1:18" ht="15.75" x14ac:dyDescent="0.2">
      <c r="A282" s="200"/>
      <c r="B282" s="201" t="s">
        <v>46</v>
      </c>
      <c r="C282" s="201"/>
      <c r="D282" s="201" t="s">
        <v>47</v>
      </c>
      <c r="E282" s="202" t="s">
        <v>265</v>
      </c>
      <c r="F282" s="495"/>
      <c r="G282" s="497"/>
      <c r="H282" s="61"/>
      <c r="I282" s="81"/>
      <c r="J282" s="62"/>
      <c r="K282" s="271"/>
      <c r="L282" s="28"/>
    </row>
    <row r="283" spans="1:18" ht="15.75" x14ac:dyDescent="0.2">
      <c r="A283" s="203"/>
      <c r="B283" s="204" t="s">
        <v>14</v>
      </c>
      <c r="C283" s="204"/>
      <c r="D283" s="204" t="s">
        <v>6</v>
      </c>
      <c r="E283" s="238" t="s">
        <v>266</v>
      </c>
      <c r="F283" s="494"/>
      <c r="G283" s="496">
        <f t="shared" ref="G283" si="124">F283/$E$42</f>
        <v>0</v>
      </c>
      <c r="H283" s="61"/>
      <c r="I283" s="81"/>
      <c r="J283" s="62"/>
      <c r="K283" s="271"/>
      <c r="L283" s="28"/>
    </row>
    <row r="284" spans="1:18" ht="15.75" x14ac:dyDescent="0.2">
      <c r="A284" s="200"/>
      <c r="B284" s="201" t="s">
        <v>46</v>
      </c>
      <c r="C284" s="201"/>
      <c r="D284" s="201" t="s">
        <v>47</v>
      </c>
      <c r="E284" s="202" t="s">
        <v>267</v>
      </c>
      <c r="F284" s="495"/>
      <c r="G284" s="497"/>
      <c r="H284" s="61"/>
      <c r="I284" s="81"/>
      <c r="J284" s="62"/>
      <c r="K284" s="271"/>
      <c r="L284" s="28"/>
    </row>
    <row r="285" spans="1:18" ht="15.75" x14ac:dyDescent="0.2">
      <c r="A285" s="203"/>
      <c r="B285" s="204" t="s">
        <v>14</v>
      </c>
      <c r="C285" s="204"/>
      <c r="D285" s="204" t="s">
        <v>6</v>
      </c>
      <c r="E285" s="244" t="s">
        <v>463</v>
      </c>
      <c r="F285" s="494"/>
      <c r="G285" s="496">
        <f t="shared" ref="G285" si="125">F285/$E$42</f>
        <v>0</v>
      </c>
      <c r="H285" s="61"/>
      <c r="I285" s="81"/>
      <c r="J285" s="62"/>
      <c r="K285" s="271"/>
      <c r="L285" s="28"/>
    </row>
    <row r="286" spans="1:18" ht="15.75" x14ac:dyDescent="0.2">
      <c r="A286" s="200"/>
      <c r="B286" s="201" t="s">
        <v>46</v>
      </c>
      <c r="C286" s="201"/>
      <c r="D286" s="201" t="s">
        <v>47</v>
      </c>
      <c r="E286" s="202" t="s">
        <v>464</v>
      </c>
      <c r="F286" s="495"/>
      <c r="G286" s="497"/>
      <c r="H286" s="61"/>
      <c r="I286" s="81"/>
      <c r="J286" s="62"/>
      <c r="K286" s="271"/>
      <c r="L286" s="28"/>
    </row>
    <row r="287" spans="1:18" ht="15.75" x14ac:dyDescent="0.2">
      <c r="A287" s="203"/>
      <c r="B287" s="204" t="s">
        <v>14</v>
      </c>
      <c r="C287" s="204"/>
      <c r="D287" s="204" t="s">
        <v>6</v>
      </c>
      <c r="E287" s="244" t="s">
        <v>465</v>
      </c>
      <c r="F287" s="494"/>
      <c r="G287" s="496">
        <f t="shared" ref="G287" si="126">F287/$E$42</f>
        <v>0</v>
      </c>
      <c r="H287" s="61"/>
      <c r="I287" s="61"/>
      <c r="J287" s="62"/>
      <c r="K287" s="271"/>
      <c r="L287" s="28"/>
    </row>
    <row r="288" spans="1:18" ht="15.75" x14ac:dyDescent="0.25">
      <c r="A288" s="200"/>
      <c r="B288" s="201" t="s">
        <v>46</v>
      </c>
      <c r="C288" s="201"/>
      <c r="D288" s="201" t="s">
        <v>47</v>
      </c>
      <c r="E288" s="202" t="s">
        <v>466</v>
      </c>
      <c r="F288" s="495"/>
      <c r="G288" s="497"/>
      <c r="H288" s="78"/>
      <c r="I288" s="67"/>
      <c r="J288" s="67"/>
      <c r="K288" s="67"/>
      <c r="L288" s="28"/>
    </row>
    <row r="289" spans="1:14" ht="15.75" x14ac:dyDescent="0.2">
      <c r="A289" s="203"/>
      <c r="B289" s="204" t="s">
        <v>14</v>
      </c>
      <c r="C289" s="204"/>
      <c r="D289" s="204" t="s">
        <v>6</v>
      </c>
      <c r="E289" s="244" t="s">
        <v>467</v>
      </c>
      <c r="F289" s="494"/>
      <c r="G289" s="496">
        <f t="shared" ref="G289" si="127">F289/$E$42</f>
        <v>0</v>
      </c>
      <c r="H289" s="84"/>
      <c r="I289" s="84"/>
      <c r="J289" s="509"/>
      <c r="K289" s="509"/>
      <c r="L289" s="28"/>
    </row>
    <row r="290" spans="1:14" ht="15.75" x14ac:dyDescent="0.2">
      <c r="A290" s="200"/>
      <c r="B290" s="201" t="s">
        <v>46</v>
      </c>
      <c r="C290" s="201"/>
      <c r="D290" s="201" t="s">
        <v>47</v>
      </c>
      <c r="E290" s="202" t="s">
        <v>468</v>
      </c>
      <c r="F290" s="495"/>
      <c r="G290" s="497"/>
      <c r="H290" s="79"/>
      <c r="I290" s="271"/>
      <c r="J290" s="510"/>
      <c r="K290" s="510"/>
      <c r="L290" s="28"/>
    </row>
    <row r="291" spans="1:14" ht="15.75" x14ac:dyDescent="0.2">
      <c r="A291" s="203"/>
      <c r="B291" s="204" t="s">
        <v>14</v>
      </c>
      <c r="C291" s="204"/>
      <c r="D291" s="204" t="s">
        <v>6</v>
      </c>
      <c r="E291" s="244" t="s">
        <v>469</v>
      </c>
      <c r="F291" s="494"/>
      <c r="G291" s="496">
        <f t="shared" ref="G291" si="128">F291/$E$42</f>
        <v>0</v>
      </c>
      <c r="H291" s="79"/>
      <c r="I291" s="272"/>
      <c r="J291" s="511"/>
      <c r="K291" s="511"/>
      <c r="L291" s="28"/>
    </row>
    <row r="292" spans="1:14" ht="15.75" x14ac:dyDescent="0.2">
      <c r="A292" s="200"/>
      <c r="B292" s="201" t="s">
        <v>46</v>
      </c>
      <c r="C292" s="201"/>
      <c r="D292" s="201" t="s">
        <v>47</v>
      </c>
      <c r="E292" s="202" t="s">
        <v>470</v>
      </c>
      <c r="F292" s="495"/>
      <c r="G292" s="497"/>
      <c r="H292" s="61"/>
      <c r="I292" s="81"/>
      <c r="J292" s="62"/>
      <c r="K292" s="271"/>
      <c r="L292" s="28"/>
    </row>
    <row r="293" spans="1:14" ht="15.75" x14ac:dyDescent="0.2">
      <c r="A293" s="203"/>
      <c r="B293" s="204" t="s">
        <v>14</v>
      </c>
      <c r="C293" s="204"/>
      <c r="D293" s="204" t="s">
        <v>6</v>
      </c>
      <c r="E293" s="244" t="s">
        <v>471</v>
      </c>
      <c r="F293" s="494"/>
      <c r="G293" s="496">
        <f t="shared" ref="G293" si="129">F293/$E$42</f>
        <v>0</v>
      </c>
      <c r="H293" s="61"/>
      <c r="I293" s="81"/>
      <c r="J293" s="62"/>
      <c r="K293" s="271"/>
      <c r="L293" s="28"/>
    </row>
    <row r="294" spans="1:14" ht="15.75" x14ac:dyDescent="0.2">
      <c r="A294" s="200"/>
      <c r="B294" s="201" t="s">
        <v>46</v>
      </c>
      <c r="C294" s="201"/>
      <c r="D294" s="201" t="s">
        <v>47</v>
      </c>
      <c r="E294" s="202" t="s">
        <v>472</v>
      </c>
      <c r="F294" s="495"/>
      <c r="G294" s="497"/>
      <c r="H294" s="61"/>
      <c r="I294" s="81"/>
      <c r="J294" s="62"/>
      <c r="K294" s="271"/>
      <c r="L294" s="28"/>
    </row>
    <row r="295" spans="1:14" ht="15.75" x14ac:dyDescent="0.2">
      <c r="A295" s="203"/>
      <c r="B295" s="204" t="s">
        <v>14</v>
      </c>
      <c r="C295" s="204"/>
      <c r="D295" s="204" t="s">
        <v>6</v>
      </c>
      <c r="E295" s="244" t="s">
        <v>473</v>
      </c>
      <c r="F295" s="494"/>
      <c r="G295" s="496">
        <f t="shared" ref="G295" si="130">F295/$E$42</f>
        <v>0</v>
      </c>
      <c r="H295" s="61"/>
      <c r="I295" s="81"/>
      <c r="J295" s="62"/>
      <c r="K295" s="271"/>
      <c r="L295" s="28"/>
    </row>
    <row r="296" spans="1:14" ht="16.5" thickBot="1" x14ac:dyDescent="0.25">
      <c r="A296" s="237"/>
      <c r="B296" s="235" t="s">
        <v>46</v>
      </c>
      <c r="C296" s="235"/>
      <c r="D296" s="235" t="s">
        <v>47</v>
      </c>
      <c r="E296" s="202" t="s">
        <v>474</v>
      </c>
      <c r="F296" s="498"/>
      <c r="G296" s="502"/>
      <c r="H296" s="61"/>
      <c r="I296" s="81"/>
      <c r="J296" s="62"/>
      <c r="K296" s="271"/>
      <c r="L296" s="28"/>
    </row>
    <row r="297" spans="1:14" ht="16.5" thickTop="1" thickBot="1" x14ac:dyDescent="0.3">
      <c r="A297" s="452" t="s">
        <v>214</v>
      </c>
      <c r="B297" s="453"/>
      <c r="C297" s="453"/>
      <c r="D297" s="453"/>
      <c r="E297" s="453"/>
      <c r="F297" s="241"/>
      <c r="G297" s="242"/>
      <c r="H297" s="243"/>
      <c r="I297" s="122"/>
      <c r="J297" s="78"/>
      <c r="K297" s="67"/>
      <c r="L297" s="67"/>
      <c r="M297" s="67"/>
      <c r="N297" s="28"/>
    </row>
    <row r="298" spans="1:14" ht="16.5" thickTop="1" x14ac:dyDescent="0.2">
      <c r="A298" s="240"/>
      <c r="B298" s="235" t="s">
        <v>14</v>
      </c>
      <c r="C298" s="235"/>
      <c r="D298" s="235" t="s">
        <v>6</v>
      </c>
      <c r="E298" s="238" t="s">
        <v>215</v>
      </c>
      <c r="F298" s="498"/>
      <c r="G298" s="503">
        <f>F298/$E$42</f>
        <v>0</v>
      </c>
      <c r="H298" s="236" t="s">
        <v>52</v>
      </c>
      <c r="I298" s="239" t="s">
        <v>51</v>
      </c>
      <c r="J298" s="61"/>
      <c r="K298" s="81"/>
      <c r="L298" s="62"/>
      <c r="M298" s="271"/>
      <c r="N298" s="28"/>
    </row>
    <row r="299" spans="1:14" ht="15.75" x14ac:dyDescent="0.2">
      <c r="A299" s="200"/>
      <c r="B299" s="201" t="s">
        <v>46</v>
      </c>
      <c r="C299" s="201"/>
      <c r="D299" s="201" t="s">
        <v>47</v>
      </c>
      <c r="E299" s="202" t="s">
        <v>216</v>
      </c>
      <c r="F299" s="495"/>
      <c r="G299" s="501"/>
      <c r="H299" s="90" t="s">
        <v>52</v>
      </c>
      <c r="I299" s="91" t="s">
        <v>51</v>
      </c>
      <c r="J299" s="61"/>
      <c r="K299" s="81"/>
      <c r="L299" s="62"/>
      <c r="M299" s="271"/>
      <c r="N299" s="28"/>
    </row>
    <row r="300" spans="1:14" ht="15.75" x14ac:dyDescent="0.2">
      <c r="A300" s="203"/>
      <c r="B300" s="204" t="s">
        <v>14</v>
      </c>
      <c r="C300" s="204"/>
      <c r="D300" s="204" t="s">
        <v>6</v>
      </c>
      <c r="E300" s="238" t="s">
        <v>217</v>
      </c>
      <c r="F300" s="494"/>
      <c r="G300" s="500">
        <f t="shared" ref="G300" si="131">F300/$E$42</f>
        <v>0</v>
      </c>
      <c r="H300" s="89" t="s">
        <v>52</v>
      </c>
      <c r="I300" s="92" t="s">
        <v>51</v>
      </c>
      <c r="J300" s="61"/>
      <c r="K300" s="81"/>
      <c r="L300" s="62"/>
      <c r="M300" s="271"/>
      <c r="N300" s="28"/>
    </row>
    <row r="301" spans="1:14" ht="15.75" x14ac:dyDescent="0.2">
      <c r="A301" s="200"/>
      <c r="B301" s="201" t="s">
        <v>46</v>
      </c>
      <c r="C301" s="201"/>
      <c r="D301" s="201" t="s">
        <v>47</v>
      </c>
      <c r="E301" s="202" t="s">
        <v>218</v>
      </c>
      <c r="F301" s="495"/>
      <c r="G301" s="501"/>
      <c r="H301" s="90" t="s">
        <v>52</v>
      </c>
      <c r="I301" s="91" t="s">
        <v>51</v>
      </c>
      <c r="J301" s="61"/>
      <c r="K301" s="81"/>
      <c r="L301" s="62"/>
      <c r="M301" s="271"/>
      <c r="N301" s="28"/>
    </row>
    <row r="302" spans="1:14" ht="15.75" x14ac:dyDescent="0.2">
      <c r="A302" s="203"/>
      <c r="B302" s="204" t="s">
        <v>14</v>
      </c>
      <c r="C302" s="204"/>
      <c r="D302" s="204" t="s">
        <v>6</v>
      </c>
      <c r="E302" s="238" t="s">
        <v>219</v>
      </c>
      <c r="F302" s="494"/>
      <c r="G302" s="500">
        <f t="shared" ref="G302" si="132">F302/$E$42</f>
        <v>0</v>
      </c>
      <c r="H302" s="89" t="s">
        <v>52</v>
      </c>
      <c r="I302" s="92" t="s">
        <v>51</v>
      </c>
      <c r="J302" s="61"/>
      <c r="K302" s="81"/>
      <c r="L302" s="62"/>
      <c r="M302" s="271"/>
      <c r="N302" s="28"/>
    </row>
    <row r="303" spans="1:14" ht="15.75" x14ac:dyDescent="0.2">
      <c r="A303" s="200"/>
      <c r="B303" s="201" t="s">
        <v>46</v>
      </c>
      <c r="C303" s="201"/>
      <c r="D303" s="201" t="s">
        <v>47</v>
      </c>
      <c r="E303" s="202" t="s">
        <v>220</v>
      </c>
      <c r="F303" s="495"/>
      <c r="G303" s="501"/>
      <c r="H303" s="90" t="s">
        <v>52</v>
      </c>
      <c r="I303" s="91" t="s">
        <v>51</v>
      </c>
      <c r="J303" s="61"/>
      <c r="K303" s="81"/>
      <c r="L303" s="62"/>
      <c r="M303" s="271"/>
      <c r="N303" s="28"/>
    </row>
    <row r="304" spans="1:14" ht="15.75" x14ac:dyDescent="0.2">
      <c r="A304" s="203"/>
      <c r="B304" s="204" t="s">
        <v>14</v>
      </c>
      <c r="C304" s="204"/>
      <c r="D304" s="204" t="s">
        <v>6</v>
      </c>
      <c r="E304" s="238" t="s">
        <v>221</v>
      </c>
      <c r="F304" s="494"/>
      <c r="G304" s="500">
        <f t="shared" ref="G304" si="133">F304/$E$42</f>
        <v>0</v>
      </c>
      <c r="H304" s="89" t="s">
        <v>52</v>
      </c>
      <c r="I304" s="92" t="s">
        <v>51</v>
      </c>
      <c r="J304" s="61"/>
      <c r="K304" s="61"/>
      <c r="L304" s="62"/>
      <c r="M304" s="271"/>
      <c r="N304" s="28"/>
    </row>
    <row r="305" spans="1:18" ht="16.5" thickBot="1" x14ac:dyDescent="0.3">
      <c r="A305" s="200"/>
      <c r="B305" s="201" t="s">
        <v>46</v>
      </c>
      <c r="C305" s="201"/>
      <c r="D305" s="201" t="s">
        <v>47</v>
      </c>
      <c r="E305" s="202" t="s">
        <v>222</v>
      </c>
      <c r="F305" s="495"/>
      <c r="G305" s="501"/>
      <c r="H305" s="90" t="s">
        <v>52</v>
      </c>
      <c r="I305" s="91" t="s">
        <v>51</v>
      </c>
      <c r="J305" s="78"/>
      <c r="K305" s="67"/>
      <c r="L305" s="67"/>
      <c r="M305" s="67"/>
      <c r="N305" s="28"/>
    </row>
    <row r="306" spans="1:18" ht="16.5" thickTop="1" thickBot="1" x14ac:dyDescent="0.3">
      <c r="A306" s="452" t="s">
        <v>446</v>
      </c>
      <c r="B306" s="453"/>
      <c r="C306" s="453"/>
      <c r="D306" s="453"/>
      <c r="E306" s="453"/>
      <c r="F306" s="241"/>
      <c r="G306" s="287"/>
      <c r="H306" s="78"/>
      <c r="I306" s="67"/>
      <c r="J306" s="67"/>
      <c r="K306" s="67"/>
      <c r="L306" s="28"/>
    </row>
    <row r="307" spans="1:18" ht="16.5" thickTop="1" x14ac:dyDescent="0.2">
      <c r="A307" s="197"/>
      <c r="B307" s="198"/>
      <c r="C307" s="198"/>
      <c r="D307" s="198"/>
      <c r="E307" s="199" t="s">
        <v>447</v>
      </c>
      <c r="F307" s="374"/>
      <c r="G307" s="375"/>
      <c r="H307" s="61"/>
      <c r="I307" s="81"/>
      <c r="J307" s="62"/>
      <c r="K307" s="339"/>
      <c r="L307" s="28"/>
    </row>
    <row r="308" spans="1:18" ht="15.75" x14ac:dyDescent="0.2">
      <c r="A308" s="203"/>
      <c r="B308" s="204"/>
      <c r="C308" s="204"/>
      <c r="D308" s="204"/>
      <c r="E308" s="238" t="s">
        <v>448</v>
      </c>
      <c r="F308" s="376"/>
      <c r="G308" s="369"/>
      <c r="H308" s="61"/>
      <c r="I308" s="81"/>
      <c r="J308" s="62"/>
      <c r="K308" s="339"/>
      <c r="L308" s="28"/>
    </row>
    <row r="309" spans="1:18" ht="15.75" x14ac:dyDescent="0.2">
      <c r="A309" s="203"/>
      <c r="B309" s="204"/>
      <c r="C309" s="204"/>
      <c r="D309" s="204"/>
      <c r="E309" s="238" t="s">
        <v>449</v>
      </c>
      <c r="F309" s="376"/>
      <c r="G309" s="369"/>
      <c r="H309" s="61"/>
      <c r="I309" s="81"/>
      <c r="J309" s="62"/>
      <c r="K309" s="339"/>
      <c r="L309" s="28"/>
    </row>
    <row r="310" spans="1:18" ht="16.5" thickBot="1" x14ac:dyDescent="0.25">
      <c r="A310" s="377"/>
      <c r="B310" s="378"/>
      <c r="C310" s="378"/>
      <c r="D310" s="378"/>
      <c r="E310" s="208" t="s">
        <v>450</v>
      </c>
      <c r="F310" s="379"/>
      <c r="G310" s="380"/>
      <c r="H310" s="61"/>
      <c r="I310" s="61"/>
      <c r="J310" s="62"/>
      <c r="K310" s="339"/>
      <c r="L310" s="28"/>
    </row>
    <row r="311" spans="1:18" ht="14.25" thickTop="1" thickBot="1" x14ac:dyDescent="0.25"/>
    <row r="312" spans="1:18" ht="16.5" thickTop="1" thickBot="1" x14ac:dyDescent="0.3">
      <c r="A312" s="174"/>
      <c r="B312" s="175"/>
      <c r="C312" s="547" t="s">
        <v>107</v>
      </c>
      <c r="D312" s="547"/>
      <c r="E312" s="548"/>
      <c r="F312" s="549" t="s">
        <v>334</v>
      </c>
      <c r="G312" s="550"/>
      <c r="H312" s="549" t="s">
        <v>335</v>
      </c>
      <c r="I312" s="551"/>
      <c r="J312" s="549" t="s">
        <v>336</v>
      </c>
      <c r="K312" s="552"/>
      <c r="L312" s="65"/>
      <c r="M312" s="78"/>
      <c r="N312" s="78"/>
      <c r="O312" s="67"/>
      <c r="P312" s="67"/>
      <c r="Q312" s="67"/>
      <c r="R312" s="28"/>
    </row>
    <row r="313" spans="1:18" ht="15" x14ac:dyDescent="0.25">
      <c r="A313" s="168"/>
      <c r="B313" s="169"/>
      <c r="C313" s="538" t="s">
        <v>21</v>
      </c>
      <c r="D313" s="538"/>
      <c r="E313" s="539"/>
      <c r="F313" s="443"/>
      <c r="G313" s="540"/>
      <c r="H313" s="443"/>
      <c r="I313" s="440"/>
      <c r="J313" s="443"/>
      <c r="K313" s="473"/>
      <c r="L313" s="65"/>
      <c r="M313" s="78"/>
      <c r="N313" s="78"/>
      <c r="O313" s="67"/>
      <c r="P313" s="67"/>
      <c r="Q313" s="67"/>
      <c r="R313" s="28"/>
    </row>
    <row r="314" spans="1:18" ht="15.75" thickBot="1" x14ac:dyDescent="0.3">
      <c r="A314" s="170"/>
      <c r="B314" s="171"/>
      <c r="C314" s="541" t="s">
        <v>22</v>
      </c>
      <c r="D314" s="541"/>
      <c r="E314" s="542"/>
      <c r="F314" s="441"/>
      <c r="G314" s="526"/>
      <c r="H314" s="441"/>
      <c r="I314" s="442"/>
      <c r="J314" s="441"/>
      <c r="K314" s="480"/>
      <c r="L314" s="67"/>
      <c r="M314" s="78"/>
      <c r="N314" s="78"/>
      <c r="O314" s="67"/>
      <c r="P314" s="67"/>
      <c r="Q314" s="67"/>
      <c r="R314" s="28"/>
    </row>
    <row r="315" spans="1:18" ht="16.5" x14ac:dyDescent="0.25">
      <c r="A315" s="166"/>
      <c r="B315" s="172"/>
      <c r="C315" s="543" t="s">
        <v>34</v>
      </c>
      <c r="D315" s="543"/>
      <c r="E315" s="544"/>
      <c r="F315" s="522"/>
      <c r="G315" s="545"/>
      <c r="H315" s="522"/>
      <c r="I315" s="523"/>
      <c r="J315" s="522"/>
      <c r="K315" s="546"/>
      <c r="L315" s="67"/>
      <c r="M315" s="78"/>
      <c r="N315" s="78"/>
      <c r="O315" s="67"/>
      <c r="P315" s="67"/>
      <c r="Q315" s="67"/>
      <c r="R315" s="28"/>
    </row>
    <row r="316" spans="1:18" ht="15.75" thickBot="1" x14ac:dyDescent="0.3">
      <c r="A316" s="167"/>
      <c r="B316" s="173"/>
      <c r="C316" s="524" t="s">
        <v>23</v>
      </c>
      <c r="D316" s="524"/>
      <c r="E316" s="525"/>
      <c r="F316" s="441"/>
      <c r="G316" s="526"/>
      <c r="H316" s="441"/>
      <c r="I316" s="442"/>
      <c r="J316" s="441"/>
      <c r="K316" s="480"/>
      <c r="L316" s="67"/>
      <c r="M316" s="78"/>
      <c r="N316" s="78"/>
      <c r="O316" s="67"/>
      <c r="P316" s="67"/>
      <c r="Q316" s="67"/>
      <c r="R316" s="28"/>
    </row>
    <row r="317" spans="1:18" ht="13.5" customHeight="1" thickTop="1" x14ac:dyDescent="0.2">
      <c r="A317" s="454" t="s">
        <v>13</v>
      </c>
      <c r="B317" s="455"/>
      <c r="C317" s="455"/>
      <c r="D317" s="456"/>
      <c r="E317" s="530" t="s">
        <v>10</v>
      </c>
      <c r="F317" s="533" t="s">
        <v>11</v>
      </c>
      <c r="G317" s="534"/>
      <c r="H317" s="533" t="s">
        <v>11</v>
      </c>
      <c r="I317" s="535"/>
      <c r="J317" s="533" t="s">
        <v>11</v>
      </c>
      <c r="K317" s="535"/>
      <c r="L317" s="512" t="s">
        <v>12</v>
      </c>
      <c r="M317" s="475"/>
      <c r="N317" s="84"/>
      <c r="O317" s="84"/>
      <c r="P317" s="509"/>
      <c r="Q317" s="509"/>
      <c r="R317" s="28"/>
    </row>
    <row r="318" spans="1:18" x14ac:dyDescent="0.2">
      <c r="A318" s="457"/>
      <c r="B318" s="458"/>
      <c r="C318" s="458"/>
      <c r="D318" s="459"/>
      <c r="E318" s="531"/>
      <c r="F318" s="116" t="s">
        <v>45</v>
      </c>
      <c r="G318" s="119" t="s">
        <v>49</v>
      </c>
      <c r="H318" s="116" t="s">
        <v>45</v>
      </c>
      <c r="I318" s="117" t="s">
        <v>49</v>
      </c>
      <c r="J318" s="116" t="s">
        <v>45</v>
      </c>
      <c r="K318" s="117" t="s">
        <v>49</v>
      </c>
      <c r="L318" s="513" t="s">
        <v>49</v>
      </c>
      <c r="M318" s="477"/>
      <c r="N318" s="79"/>
      <c r="O318" s="319"/>
      <c r="P318" s="510"/>
      <c r="Q318" s="510"/>
      <c r="R318" s="28"/>
    </row>
    <row r="319" spans="1:18" ht="13.5" thickBot="1" x14ac:dyDescent="0.25">
      <c r="A319" s="527"/>
      <c r="B319" s="528"/>
      <c r="C319" s="528"/>
      <c r="D319" s="529"/>
      <c r="E319" s="532"/>
      <c r="F319" s="267" t="s">
        <v>263</v>
      </c>
      <c r="G319" s="112" t="s">
        <v>19</v>
      </c>
      <c r="H319" s="267" t="s">
        <v>263</v>
      </c>
      <c r="I319" s="118" t="s">
        <v>19</v>
      </c>
      <c r="J319" s="267" t="s">
        <v>263</v>
      </c>
      <c r="K319" s="118" t="s">
        <v>19</v>
      </c>
      <c r="L319" s="514" t="s">
        <v>19</v>
      </c>
      <c r="M319" s="515"/>
      <c r="N319" s="79"/>
      <c r="O319" s="320"/>
      <c r="P319" s="511"/>
      <c r="Q319" s="511"/>
      <c r="R319" s="28"/>
    </row>
    <row r="320" spans="1:18" ht="16.5" thickTop="1" thickBot="1" x14ac:dyDescent="0.3">
      <c r="A320" s="516" t="s">
        <v>57</v>
      </c>
      <c r="B320" s="517"/>
      <c r="C320" s="518"/>
      <c r="D320" s="518"/>
      <c r="E320" s="518"/>
      <c r="F320" s="114"/>
      <c r="G320" s="113"/>
      <c r="H320" s="120"/>
      <c r="I320" s="115"/>
      <c r="J320" s="120"/>
      <c r="K320" s="121"/>
      <c r="L320" s="126"/>
      <c r="M320" s="122"/>
      <c r="N320" s="78"/>
      <c r="O320" s="67"/>
      <c r="P320" s="67"/>
      <c r="Q320" s="67"/>
      <c r="R320" s="28"/>
    </row>
    <row r="321" spans="1:18" ht="16.5" thickTop="1" x14ac:dyDescent="0.2">
      <c r="A321" s="197"/>
      <c r="B321" s="198" t="s">
        <v>14</v>
      </c>
      <c r="C321" s="198"/>
      <c r="D321" s="198" t="s">
        <v>6</v>
      </c>
      <c r="E321" s="199" t="s">
        <v>180</v>
      </c>
      <c r="F321" s="519"/>
      <c r="G321" s="520">
        <f>F321/$E$42</f>
        <v>0</v>
      </c>
      <c r="H321" s="519"/>
      <c r="I321" s="521">
        <f>H321/$E$42</f>
        <v>0</v>
      </c>
      <c r="J321" s="519"/>
      <c r="K321" s="521">
        <f>J321/$E$42</f>
        <v>0</v>
      </c>
      <c r="L321" s="85" t="s">
        <v>52</v>
      </c>
      <c r="M321" s="86" t="s">
        <v>51</v>
      </c>
      <c r="N321" s="61"/>
      <c r="O321" s="81"/>
      <c r="P321" s="62"/>
      <c r="Q321" s="319"/>
      <c r="R321" s="28"/>
    </row>
    <row r="322" spans="1:18" ht="15.75" x14ac:dyDescent="0.2">
      <c r="A322" s="200"/>
      <c r="B322" s="201" t="s">
        <v>46</v>
      </c>
      <c r="C322" s="201"/>
      <c r="D322" s="201" t="s">
        <v>47</v>
      </c>
      <c r="E322" s="202" t="s">
        <v>181</v>
      </c>
      <c r="F322" s="495"/>
      <c r="G322" s="501"/>
      <c r="H322" s="495"/>
      <c r="I322" s="505"/>
      <c r="J322" s="495"/>
      <c r="K322" s="505"/>
      <c r="L322" s="90" t="s">
        <v>52</v>
      </c>
      <c r="M322" s="91" t="s">
        <v>51</v>
      </c>
      <c r="N322" s="61"/>
      <c r="O322" s="81"/>
      <c r="P322" s="62"/>
      <c r="Q322" s="319"/>
      <c r="R322" s="28"/>
    </row>
    <row r="323" spans="1:18" ht="15.75" x14ac:dyDescent="0.2">
      <c r="A323" s="203"/>
      <c r="B323" s="204" t="s">
        <v>14</v>
      </c>
      <c r="C323" s="204"/>
      <c r="D323" s="204" t="s">
        <v>6</v>
      </c>
      <c r="E323" s="205" t="s">
        <v>178</v>
      </c>
      <c r="F323" s="494"/>
      <c r="G323" s="500">
        <f t="shared" ref="G323" si="134">F323/$E$42</f>
        <v>0</v>
      </c>
      <c r="H323" s="494"/>
      <c r="I323" s="504">
        <f t="shared" ref="I323" si="135">H323/$E$42</f>
        <v>0</v>
      </c>
      <c r="J323" s="494"/>
      <c r="K323" s="504">
        <f t="shared" ref="K323" si="136">J323/$E$42</f>
        <v>0</v>
      </c>
      <c r="L323" s="89" t="s">
        <v>52</v>
      </c>
      <c r="M323" s="92" t="s">
        <v>51</v>
      </c>
      <c r="N323" s="61"/>
      <c r="O323" s="81"/>
      <c r="P323" s="62"/>
      <c r="Q323" s="319"/>
      <c r="R323" s="28"/>
    </row>
    <row r="324" spans="1:18" ht="15.75" x14ac:dyDescent="0.2">
      <c r="A324" s="200"/>
      <c r="B324" s="201" t="s">
        <v>46</v>
      </c>
      <c r="C324" s="201"/>
      <c r="D324" s="201" t="s">
        <v>47</v>
      </c>
      <c r="E324" s="202" t="s">
        <v>179</v>
      </c>
      <c r="F324" s="495"/>
      <c r="G324" s="501"/>
      <c r="H324" s="495"/>
      <c r="I324" s="505"/>
      <c r="J324" s="495"/>
      <c r="K324" s="505"/>
      <c r="L324" s="90" t="s">
        <v>52</v>
      </c>
      <c r="M324" s="91" t="s">
        <v>51</v>
      </c>
      <c r="N324" s="61"/>
      <c r="O324" s="81"/>
      <c r="P324" s="62"/>
      <c r="Q324" s="319"/>
      <c r="R324" s="28"/>
    </row>
    <row r="325" spans="1:18" ht="15.75" x14ac:dyDescent="0.2">
      <c r="A325" s="203"/>
      <c r="B325" s="204" t="s">
        <v>14</v>
      </c>
      <c r="C325" s="204"/>
      <c r="D325" s="204" t="s">
        <v>6</v>
      </c>
      <c r="E325" s="205" t="s">
        <v>184</v>
      </c>
      <c r="F325" s="494"/>
      <c r="G325" s="500">
        <f t="shared" ref="G325" si="137">F325/$E$42</f>
        <v>0</v>
      </c>
      <c r="H325" s="494"/>
      <c r="I325" s="504">
        <f t="shared" ref="I325" si="138">H325/$E$42</f>
        <v>0</v>
      </c>
      <c r="J325" s="494"/>
      <c r="K325" s="504">
        <f t="shared" ref="K325" si="139">J325/$E$42</f>
        <v>0</v>
      </c>
      <c r="L325" s="89" t="s">
        <v>52</v>
      </c>
      <c r="M325" s="92" t="s">
        <v>51</v>
      </c>
      <c r="N325" s="61"/>
      <c r="O325" s="81"/>
      <c r="P325" s="62"/>
      <c r="Q325" s="319"/>
      <c r="R325" s="28"/>
    </row>
    <row r="326" spans="1:18" ht="15.75" x14ac:dyDescent="0.2">
      <c r="A326" s="200"/>
      <c r="B326" s="201" t="s">
        <v>46</v>
      </c>
      <c r="C326" s="201"/>
      <c r="D326" s="201" t="s">
        <v>47</v>
      </c>
      <c r="E326" s="202" t="s">
        <v>185</v>
      </c>
      <c r="F326" s="495"/>
      <c r="G326" s="501"/>
      <c r="H326" s="495"/>
      <c r="I326" s="505"/>
      <c r="J326" s="495"/>
      <c r="K326" s="505"/>
      <c r="L326" s="90" t="s">
        <v>52</v>
      </c>
      <c r="M326" s="91" t="s">
        <v>51</v>
      </c>
      <c r="N326" s="61"/>
      <c r="O326" s="81"/>
      <c r="P326" s="62"/>
      <c r="Q326" s="319"/>
      <c r="R326" s="28"/>
    </row>
    <row r="327" spans="1:18" ht="15.75" x14ac:dyDescent="0.2">
      <c r="A327" s="203"/>
      <c r="B327" s="204" t="s">
        <v>14</v>
      </c>
      <c r="C327" s="204"/>
      <c r="D327" s="204" t="s">
        <v>6</v>
      </c>
      <c r="E327" s="205" t="s">
        <v>182</v>
      </c>
      <c r="F327" s="494"/>
      <c r="G327" s="500">
        <f t="shared" ref="G327" si="140">F327/$E$42</f>
        <v>0</v>
      </c>
      <c r="H327" s="494"/>
      <c r="I327" s="504">
        <f t="shared" ref="I327" si="141">H327/$E$42</f>
        <v>0</v>
      </c>
      <c r="J327" s="494"/>
      <c r="K327" s="504">
        <f t="shared" ref="K327" si="142">J327/$E$42</f>
        <v>0</v>
      </c>
      <c r="L327" s="89" t="s">
        <v>52</v>
      </c>
      <c r="M327" s="92" t="s">
        <v>51</v>
      </c>
      <c r="N327" s="61"/>
      <c r="O327" s="61"/>
      <c r="P327" s="62"/>
      <c r="Q327" s="319"/>
      <c r="R327" s="28"/>
    </row>
    <row r="328" spans="1:18" ht="15.75" x14ac:dyDescent="0.25">
      <c r="A328" s="200"/>
      <c r="B328" s="201" t="s">
        <v>46</v>
      </c>
      <c r="C328" s="201"/>
      <c r="D328" s="201" t="s">
        <v>47</v>
      </c>
      <c r="E328" s="202" t="s">
        <v>183</v>
      </c>
      <c r="F328" s="495"/>
      <c r="G328" s="501"/>
      <c r="H328" s="495"/>
      <c r="I328" s="505"/>
      <c r="J328" s="495"/>
      <c r="K328" s="505"/>
      <c r="L328" s="90" t="s">
        <v>52</v>
      </c>
      <c r="M328" s="91" t="s">
        <v>51</v>
      </c>
      <c r="N328" s="78"/>
      <c r="O328" s="67"/>
      <c r="P328" s="67"/>
      <c r="Q328" s="67"/>
      <c r="R328" s="28"/>
    </row>
    <row r="329" spans="1:18" ht="15.75" x14ac:dyDescent="0.2">
      <c r="A329" s="203"/>
      <c r="B329" s="204" t="s">
        <v>14</v>
      </c>
      <c r="C329" s="204"/>
      <c r="D329" s="204" t="s">
        <v>6</v>
      </c>
      <c r="E329" s="205" t="s">
        <v>188</v>
      </c>
      <c r="F329" s="494"/>
      <c r="G329" s="500">
        <f t="shared" ref="G329" si="143">F329/$E$42</f>
        <v>0</v>
      </c>
      <c r="H329" s="494"/>
      <c r="I329" s="504">
        <f t="shared" ref="I329" si="144">H329/$E$42</f>
        <v>0</v>
      </c>
      <c r="J329" s="494"/>
      <c r="K329" s="504">
        <f t="shared" ref="K329" si="145">J329/$E$42</f>
        <v>0</v>
      </c>
      <c r="L329" s="89" t="s">
        <v>52</v>
      </c>
      <c r="M329" s="92" t="s">
        <v>51</v>
      </c>
      <c r="N329" s="84"/>
      <c r="O329" s="84"/>
      <c r="P329" s="509"/>
      <c r="Q329" s="509"/>
      <c r="R329" s="28"/>
    </row>
    <row r="330" spans="1:18" ht="15.75" x14ac:dyDescent="0.2">
      <c r="A330" s="200"/>
      <c r="B330" s="201" t="s">
        <v>46</v>
      </c>
      <c r="C330" s="201"/>
      <c r="D330" s="201" t="s">
        <v>47</v>
      </c>
      <c r="E330" s="202" t="s">
        <v>189</v>
      </c>
      <c r="F330" s="495"/>
      <c r="G330" s="501"/>
      <c r="H330" s="495"/>
      <c r="I330" s="505"/>
      <c r="J330" s="495"/>
      <c r="K330" s="505"/>
      <c r="L330" s="90" t="s">
        <v>52</v>
      </c>
      <c r="M330" s="91" t="s">
        <v>51</v>
      </c>
      <c r="N330" s="79"/>
      <c r="O330" s="319"/>
      <c r="P330" s="510"/>
      <c r="Q330" s="510"/>
      <c r="R330" s="28"/>
    </row>
    <row r="331" spans="1:18" ht="15.75" x14ac:dyDescent="0.2">
      <c r="A331" s="203"/>
      <c r="B331" s="204" t="s">
        <v>14</v>
      </c>
      <c r="C331" s="204"/>
      <c r="D331" s="204" t="s">
        <v>6</v>
      </c>
      <c r="E331" s="205" t="s">
        <v>186</v>
      </c>
      <c r="F331" s="494"/>
      <c r="G331" s="500">
        <f t="shared" ref="G331" si="146">F331/$E$42</f>
        <v>0</v>
      </c>
      <c r="H331" s="494"/>
      <c r="I331" s="504">
        <f t="shared" ref="I331" si="147">H331/$E$42</f>
        <v>0</v>
      </c>
      <c r="J331" s="494"/>
      <c r="K331" s="504">
        <f t="shared" ref="K331" si="148">J331/$E$42</f>
        <v>0</v>
      </c>
      <c r="L331" s="89" t="s">
        <v>52</v>
      </c>
      <c r="M331" s="92" t="s">
        <v>51</v>
      </c>
      <c r="N331" s="79"/>
      <c r="O331" s="320"/>
      <c r="P331" s="511"/>
      <c r="Q331" s="511"/>
      <c r="R331" s="28"/>
    </row>
    <row r="332" spans="1:18" ht="15.75" x14ac:dyDescent="0.2">
      <c r="A332" s="200"/>
      <c r="B332" s="201" t="s">
        <v>46</v>
      </c>
      <c r="C332" s="201"/>
      <c r="D332" s="201" t="s">
        <v>47</v>
      </c>
      <c r="E332" s="202" t="s">
        <v>187</v>
      </c>
      <c r="F332" s="495"/>
      <c r="G332" s="501"/>
      <c r="H332" s="495"/>
      <c r="I332" s="505"/>
      <c r="J332" s="495"/>
      <c r="K332" s="505"/>
      <c r="L332" s="90" t="s">
        <v>52</v>
      </c>
      <c r="M332" s="91" t="s">
        <v>51</v>
      </c>
      <c r="N332" s="61"/>
      <c r="O332" s="81"/>
      <c r="P332" s="62"/>
      <c r="Q332" s="319"/>
      <c r="R332" s="28"/>
    </row>
    <row r="333" spans="1:18" ht="15.75" x14ac:dyDescent="0.2">
      <c r="A333" s="203"/>
      <c r="B333" s="204" t="s">
        <v>14</v>
      </c>
      <c r="C333" s="204"/>
      <c r="D333" s="204" t="s">
        <v>6</v>
      </c>
      <c r="E333" s="205" t="s">
        <v>192</v>
      </c>
      <c r="F333" s="494"/>
      <c r="G333" s="500">
        <f t="shared" ref="G333" si="149">F333/$E$42</f>
        <v>0</v>
      </c>
      <c r="H333" s="494"/>
      <c r="I333" s="504">
        <f t="shared" ref="I333" si="150">H333/$E$42</f>
        <v>0</v>
      </c>
      <c r="J333" s="494"/>
      <c r="K333" s="504">
        <f t="shared" ref="K333" si="151">J333/$E$42</f>
        <v>0</v>
      </c>
      <c r="L333" s="89" t="s">
        <v>52</v>
      </c>
      <c r="M333" s="92" t="s">
        <v>51</v>
      </c>
      <c r="N333" s="61"/>
      <c r="O333" s="81"/>
      <c r="P333" s="62"/>
      <c r="Q333" s="319"/>
      <c r="R333" s="28"/>
    </row>
    <row r="334" spans="1:18" ht="15.75" x14ac:dyDescent="0.2">
      <c r="A334" s="200"/>
      <c r="B334" s="201" t="s">
        <v>46</v>
      </c>
      <c r="C334" s="201"/>
      <c r="D334" s="201" t="s">
        <v>47</v>
      </c>
      <c r="E334" s="202" t="s">
        <v>193</v>
      </c>
      <c r="F334" s="495"/>
      <c r="G334" s="501"/>
      <c r="H334" s="495"/>
      <c r="I334" s="505"/>
      <c r="J334" s="495"/>
      <c r="K334" s="505"/>
      <c r="L334" s="90" t="s">
        <v>52</v>
      </c>
      <c r="M334" s="91" t="s">
        <v>51</v>
      </c>
      <c r="N334" s="61"/>
      <c r="O334" s="81"/>
      <c r="P334" s="62"/>
      <c r="Q334" s="319"/>
      <c r="R334" s="28"/>
    </row>
    <row r="335" spans="1:18" ht="15.75" x14ac:dyDescent="0.2">
      <c r="A335" s="203"/>
      <c r="B335" s="204" t="s">
        <v>14</v>
      </c>
      <c r="C335" s="204"/>
      <c r="D335" s="204" t="s">
        <v>6</v>
      </c>
      <c r="E335" s="205" t="s">
        <v>190</v>
      </c>
      <c r="F335" s="494"/>
      <c r="G335" s="500">
        <f t="shared" ref="G335" si="152">F335/$E$42</f>
        <v>0</v>
      </c>
      <c r="H335" s="494"/>
      <c r="I335" s="504">
        <f t="shared" ref="I335" si="153">H335/$E$42</f>
        <v>0</v>
      </c>
      <c r="J335" s="494"/>
      <c r="K335" s="504">
        <f t="shared" ref="K335" si="154">J335/$E$42</f>
        <v>0</v>
      </c>
      <c r="L335" s="89" t="s">
        <v>52</v>
      </c>
      <c r="M335" s="92" t="s">
        <v>51</v>
      </c>
      <c r="N335" s="61"/>
      <c r="O335" s="81"/>
      <c r="P335" s="62"/>
      <c r="Q335" s="319"/>
      <c r="R335" s="28"/>
    </row>
    <row r="336" spans="1:18" ht="16.5" thickBot="1" x14ac:dyDescent="0.25">
      <c r="A336" s="206"/>
      <c r="B336" s="207" t="s">
        <v>46</v>
      </c>
      <c r="C336" s="207"/>
      <c r="D336" s="207" t="s">
        <v>47</v>
      </c>
      <c r="E336" s="208" t="s">
        <v>191</v>
      </c>
      <c r="F336" s="506"/>
      <c r="G336" s="507"/>
      <c r="H336" s="506"/>
      <c r="I336" s="508"/>
      <c r="J336" s="506"/>
      <c r="K336" s="508"/>
      <c r="L336" s="87" t="s">
        <v>52</v>
      </c>
      <c r="M336" s="88" t="s">
        <v>51</v>
      </c>
      <c r="N336" s="61"/>
      <c r="O336" s="81"/>
      <c r="P336" s="62"/>
      <c r="Q336" s="319"/>
      <c r="R336" s="28"/>
    </row>
    <row r="337" spans="1:12" ht="16.5" thickTop="1" thickBot="1" x14ac:dyDescent="0.3">
      <c r="A337" s="452" t="s">
        <v>213</v>
      </c>
      <c r="B337" s="453"/>
      <c r="C337" s="453"/>
      <c r="D337" s="453"/>
      <c r="E337" s="453"/>
      <c r="F337" s="241"/>
      <c r="G337" s="287"/>
      <c r="H337" s="78"/>
      <c r="I337" s="67"/>
      <c r="J337" s="67"/>
      <c r="K337" s="67"/>
      <c r="L337" s="28"/>
    </row>
    <row r="338" spans="1:12" ht="16.5" thickTop="1" x14ac:dyDescent="0.2">
      <c r="A338" s="240"/>
      <c r="B338" s="235" t="s">
        <v>14</v>
      </c>
      <c r="C338" s="235"/>
      <c r="D338" s="235" t="s">
        <v>6</v>
      </c>
      <c r="E338" s="238" t="s">
        <v>264</v>
      </c>
      <c r="F338" s="498"/>
      <c r="G338" s="499">
        <f>F338/$E$42</f>
        <v>0</v>
      </c>
      <c r="H338" s="61"/>
      <c r="I338" s="81"/>
      <c r="J338" s="62"/>
      <c r="K338" s="319"/>
      <c r="L338" s="28"/>
    </row>
    <row r="339" spans="1:12" ht="15.75" x14ac:dyDescent="0.2">
      <c r="A339" s="200"/>
      <c r="B339" s="201" t="s">
        <v>46</v>
      </c>
      <c r="C339" s="201"/>
      <c r="D339" s="201" t="s">
        <v>47</v>
      </c>
      <c r="E339" s="202" t="s">
        <v>265</v>
      </c>
      <c r="F339" s="495"/>
      <c r="G339" s="497"/>
      <c r="H339" s="61"/>
      <c r="I339" s="81"/>
      <c r="J339" s="62"/>
      <c r="K339" s="319"/>
      <c r="L339" s="28"/>
    </row>
    <row r="340" spans="1:12" ht="15.75" x14ac:dyDescent="0.2">
      <c r="A340" s="203"/>
      <c r="B340" s="204" t="s">
        <v>14</v>
      </c>
      <c r="C340" s="204"/>
      <c r="D340" s="204" t="s">
        <v>6</v>
      </c>
      <c r="E340" s="238" t="s">
        <v>266</v>
      </c>
      <c r="F340" s="494"/>
      <c r="G340" s="496">
        <f t="shared" ref="G340" si="155">F340/$E$42</f>
        <v>0</v>
      </c>
      <c r="H340" s="61"/>
      <c r="I340" s="81"/>
      <c r="J340" s="62"/>
      <c r="K340" s="319"/>
      <c r="L340" s="28"/>
    </row>
    <row r="341" spans="1:12" ht="15.75" x14ac:dyDescent="0.2">
      <c r="A341" s="200"/>
      <c r="B341" s="201" t="s">
        <v>46</v>
      </c>
      <c r="C341" s="201"/>
      <c r="D341" s="201" t="s">
        <v>47</v>
      </c>
      <c r="E341" s="202" t="s">
        <v>267</v>
      </c>
      <c r="F341" s="495"/>
      <c r="G341" s="497"/>
      <c r="H341" s="61"/>
      <c r="I341" s="81"/>
      <c r="J341" s="62"/>
      <c r="K341" s="319"/>
      <c r="L341" s="28"/>
    </row>
    <row r="342" spans="1:12" ht="15.75" x14ac:dyDescent="0.2">
      <c r="A342" s="203"/>
      <c r="B342" s="204" t="s">
        <v>14</v>
      </c>
      <c r="C342" s="204"/>
      <c r="D342" s="204" t="s">
        <v>6</v>
      </c>
      <c r="E342" s="244" t="s">
        <v>463</v>
      </c>
      <c r="F342" s="494"/>
      <c r="G342" s="496">
        <f t="shared" ref="G342" si="156">F342/$E$42</f>
        <v>0</v>
      </c>
      <c r="H342" s="61"/>
      <c r="I342" s="81"/>
      <c r="J342" s="62"/>
      <c r="K342" s="319"/>
      <c r="L342" s="28"/>
    </row>
    <row r="343" spans="1:12" ht="15.75" x14ac:dyDescent="0.2">
      <c r="A343" s="200"/>
      <c r="B343" s="201" t="s">
        <v>46</v>
      </c>
      <c r="C343" s="201"/>
      <c r="D343" s="201" t="s">
        <v>47</v>
      </c>
      <c r="E343" s="202" t="s">
        <v>464</v>
      </c>
      <c r="F343" s="495"/>
      <c r="G343" s="497"/>
      <c r="H343" s="61"/>
      <c r="I343" s="81"/>
      <c r="J343" s="62"/>
      <c r="K343" s="319"/>
      <c r="L343" s="28"/>
    </row>
    <row r="344" spans="1:12" ht="15.75" x14ac:dyDescent="0.2">
      <c r="A344" s="203"/>
      <c r="B344" s="204" t="s">
        <v>14</v>
      </c>
      <c r="C344" s="204"/>
      <c r="D344" s="204" t="s">
        <v>6</v>
      </c>
      <c r="E344" s="244" t="s">
        <v>465</v>
      </c>
      <c r="F344" s="494"/>
      <c r="G344" s="496">
        <f t="shared" ref="G344" si="157">F344/$E$42</f>
        <v>0</v>
      </c>
      <c r="H344" s="61"/>
      <c r="I344" s="61"/>
      <c r="J344" s="62"/>
      <c r="K344" s="319"/>
      <c r="L344" s="28"/>
    </row>
    <row r="345" spans="1:12" ht="15.75" x14ac:dyDescent="0.25">
      <c r="A345" s="200"/>
      <c r="B345" s="201" t="s">
        <v>46</v>
      </c>
      <c r="C345" s="201"/>
      <c r="D345" s="201" t="s">
        <v>47</v>
      </c>
      <c r="E345" s="202" t="s">
        <v>466</v>
      </c>
      <c r="F345" s="495"/>
      <c r="G345" s="497"/>
      <c r="H345" s="78"/>
      <c r="I345" s="67"/>
      <c r="J345" s="67"/>
      <c r="K345" s="67"/>
      <c r="L345" s="28"/>
    </row>
    <row r="346" spans="1:12" ht="15.75" x14ac:dyDescent="0.2">
      <c r="A346" s="203"/>
      <c r="B346" s="204" t="s">
        <v>14</v>
      </c>
      <c r="C346" s="204"/>
      <c r="D346" s="204" t="s">
        <v>6</v>
      </c>
      <c r="E346" s="244" t="s">
        <v>467</v>
      </c>
      <c r="F346" s="494"/>
      <c r="G346" s="496">
        <f t="shared" ref="G346" si="158">F346/$E$42</f>
        <v>0</v>
      </c>
      <c r="H346" s="84"/>
      <c r="I346" s="84"/>
      <c r="J346" s="509"/>
      <c r="K346" s="509"/>
      <c r="L346" s="28"/>
    </row>
    <row r="347" spans="1:12" ht="15.75" x14ac:dyDescent="0.2">
      <c r="A347" s="200"/>
      <c r="B347" s="201" t="s">
        <v>46</v>
      </c>
      <c r="C347" s="201"/>
      <c r="D347" s="201" t="s">
        <v>47</v>
      </c>
      <c r="E347" s="202" t="s">
        <v>468</v>
      </c>
      <c r="F347" s="495"/>
      <c r="G347" s="497"/>
      <c r="H347" s="79"/>
      <c r="I347" s="319"/>
      <c r="J347" s="510"/>
      <c r="K347" s="510"/>
      <c r="L347" s="28"/>
    </row>
    <row r="348" spans="1:12" ht="15.75" x14ac:dyDescent="0.2">
      <c r="A348" s="203"/>
      <c r="B348" s="204" t="s">
        <v>14</v>
      </c>
      <c r="C348" s="204"/>
      <c r="D348" s="204" t="s">
        <v>6</v>
      </c>
      <c r="E348" s="244" t="s">
        <v>469</v>
      </c>
      <c r="F348" s="494"/>
      <c r="G348" s="496">
        <f t="shared" ref="G348" si="159">F348/$E$42</f>
        <v>0</v>
      </c>
      <c r="H348" s="79"/>
      <c r="I348" s="320"/>
      <c r="J348" s="511"/>
      <c r="K348" s="511"/>
      <c r="L348" s="28"/>
    </row>
    <row r="349" spans="1:12" ht="15.75" x14ac:dyDescent="0.2">
      <c r="A349" s="200"/>
      <c r="B349" s="201" t="s">
        <v>46</v>
      </c>
      <c r="C349" s="201"/>
      <c r="D349" s="201" t="s">
        <v>47</v>
      </c>
      <c r="E349" s="202" t="s">
        <v>470</v>
      </c>
      <c r="F349" s="495"/>
      <c r="G349" s="497"/>
      <c r="H349" s="61"/>
      <c r="I349" s="81"/>
      <c r="J349" s="62"/>
      <c r="K349" s="319"/>
      <c r="L349" s="28"/>
    </row>
    <row r="350" spans="1:12" ht="15.75" x14ac:dyDescent="0.2">
      <c r="A350" s="203"/>
      <c r="B350" s="204" t="s">
        <v>14</v>
      </c>
      <c r="C350" s="204"/>
      <c r="D350" s="204" t="s">
        <v>6</v>
      </c>
      <c r="E350" s="244" t="s">
        <v>471</v>
      </c>
      <c r="F350" s="494"/>
      <c r="G350" s="496">
        <f t="shared" ref="G350" si="160">F350/$E$42</f>
        <v>0</v>
      </c>
      <c r="H350" s="61"/>
      <c r="I350" s="81"/>
      <c r="J350" s="62"/>
      <c r="K350" s="319"/>
      <c r="L350" s="28"/>
    </row>
    <row r="351" spans="1:12" ht="15.75" x14ac:dyDescent="0.2">
      <c r="A351" s="200"/>
      <c r="B351" s="201" t="s">
        <v>46</v>
      </c>
      <c r="C351" s="201"/>
      <c r="D351" s="201" t="s">
        <v>47</v>
      </c>
      <c r="E351" s="202" t="s">
        <v>472</v>
      </c>
      <c r="F351" s="495"/>
      <c r="G351" s="497"/>
      <c r="H351" s="61"/>
      <c r="I351" s="81"/>
      <c r="J351" s="62"/>
      <c r="K351" s="319"/>
      <c r="L351" s="28"/>
    </row>
    <row r="352" spans="1:12" ht="15.75" x14ac:dyDescent="0.2">
      <c r="A352" s="203"/>
      <c r="B352" s="204" t="s">
        <v>14</v>
      </c>
      <c r="C352" s="204"/>
      <c r="D352" s="204" t="s">
        <v>6</v>
      </c>
      <c r="E352" s="244" t="s">
        <v>473</v>
      </c>
      <c r="F352" s="494"/>
      <c r="G352" s="496">
        <f t="shared" ref="G352" si="161">F352/$E$42</f>
        <v>0</v>
      </c>
      <c r="H352" s="61"/>
      <c r="I352" s="81"/>
      <c r="J352" s="62"/>
      <c r="K352" s="319"/>
      <c r="L352" s="28"/>
    </row>
    <row r="353" spans="1:14" ht="16.5" thickBot="1" x14ac:dyDescent="0.25">
      <c r="A353" s="237"/>
      <c r="B353" s="235" t="s">
        <v>46</v>
      </c>
      <c r="C353" s="235"/>
      <c r="D353" s="235" t="s">
        <v>47</v>
      </c>
      <c r="E353" s="202" t="s">
        <v>474</v>
      </c>
      <c r="F353" s="498"/>
      <c r="G353" s="502"/>
      <c r="H353" s="61"/>
      <c r="I353" s="81"/>
      <c r="J353" s="62"/>
      <c r="K353" s="319"/>
      <c r="L353" s="28"/>
    </row>
    <row r="354" spans="1:14" ht="16.5" thickTop="1" thickBot="1" x14ac:dyDescent="0.3">
      <c r="A354" s="452" t="s">
        <v>214</v>
      </c>
      <c r="B354" s="453"/>
      <c r="C354" s="453"/>
      <c r="D354" s="453"/>
      <c r="E354" s="453"/>
      <c r="F354" s="241"/>
      <c r="G354" s="242"/>
      <c r="H354" s="243"/>
      <c r="I354" s="122"/>
      <c r="J354" s="78"/>
      <c r="K354" s="67"/>
      <c r="L354" s="67"/>
      <c r="M354" s="67"/>
      <c r="N354" s="28"/>
    </row>
    <row r="355" spans="1:14" ht="16.5" thickTop="1" x14ac:dyDescent="0.2">
      <c r="A355" s="240"/>
      <c r="B355" s="235" t="s">
        <v>14</v>
      </c>
      <c r="C355" s="235"/>
      <c r="D355" s="235" t="s">
        <v>6</v>
      </c>
      <c r="E355" s="238" t="s">
        <v>215</v>
      </c>
      <c r="F355" s="498"/>
      <c r="G355" s="503">
        <f>F355/$E$42</f>
        <v>0</v>
      </c>
      <c r="H355" s="236" t="s">
        <v>52</v>
      </c>
      <c r="I355" s="239" t="s">
        <v>51</v>
      </c>
      <c r="J355" s="61"/>
      <c r="K355" s="81"/>
      <c r="L355" s="62"/>
      <c r="M355" s="319"/>
      <c r="N355" s="28"/>
    </row>
    <row r="356" spans="1:14" ht="15.75" x14ac:dyDescent="0.2">
      <c r="A356" s="200"/>
      <c r="B356" s="201" t="s">
        <v>46</v>
      </c>
      <c r="C356" s="201"/>
      <c r="D356" s="201" t="s">
        <v>47</v>
      </c>
      <c r="E356" s="202" t="s">
        <v>216</v>
      </c>
      <c r="F356" s="495"/>
      <c r="G356" s="501"/>
      <c r="H356" s="90" t="s">
        <v>52</v>
      </c>
      <c r="I356" s="91" t="s">
        <v>51</v>
      </c>
      <c r="J356" s="61"/>
      <c r="K356" s="81"/>
      <c r="L356" s="62"/>
      <c r="M356" s="319"/>
      <c r="N356" s="28"/>
    </row>
    <row r="357" spans="1:14" ht="15.75" x14ac:dyDescent="0.2">
      <c r="A357" s="203"/>
      <c r="B357" s="204" t="s">
        <v>14</v>
      </c>
      <c r="C357" s="204"/>
      <c r="D357" s="204" t="s">
        <v>6</v>
      </c>
      <c r="E357" s="238" t="s">
        <v>217</v>
      </c>
      <c r="F357" s="494"/>
      <c r="G357" s="500">
        <f t="shared" ref="G357" si="162">F357/$E$42</f>
        <v>0</v>
      </c>
      <c r="H357" s="89" t="s">
        <v>52</v>
      </c>
      <c r="I357" s="92" t="s">
        <v>51</v>
      </c>
      <c r="J357" s="61"/>
      <c r="K357" s="81"/>
      <c r="L357" s="62"/>
      <c r="M357" s="319"/>
      <c r="N357" s="28"/>
    </row>
    <row r="358" spans="1:14" ht="15.75" x14ac:dyDescent="0.2">
      <c r="A358" s="200"/>
      <c r="B358" s="201" t="s">
        <v>46</v>
      </c>
      <c r="C358" s="201"/>
      <c r="D358" s="201" t="s">
        <v>47</v>
      </c>
      <c r="E358" s="202" t="s">
        <v>218</v>
      </c>
      <c r="F358" s="495"/>
      <c r="G358" s="501"/>
      <c r="H358" s="90" t="s">
        <v>52</v>
      </c>
      <c r="I358" s="91" t="s">
        <v>51</v>
      </c>
      <c r="J358" s="61"/>
      <c r="K358" s="81"/>
      <c r="L358" s="62"/>
      <c r="M358" s="319"/>
      <c r="N358" s="28"/>
    </row>
    <row r="359" spans="1:14" ht="15.75" x14ac:dyDescent="0.2">
      <c r="A359" s="203"/>
      <c r="B359" s="204" t="s">
        <v>14</v>
      </c>
      <c r="C359" s="204"/>
      <c r="D359" s="204" t="s">
        <v>6</v>
      </c>
      <c r="E359" s="238" t="s">
        <v>219</v>
      </c>
      <c r="F359" s="494"/>
      <c r="G359" s="500">
        <f t="shared" ref="G359" si="163">F359/$E$42</f>
        <v>0</v>
      </c>
      <c r="H359" s="89" t="s">
        <v>52</v>
      </c>
      <c r="I359" s="92" t="s">
        <v>51</v>
      </c>
      <c r="J359" s="61"/>
      <c r="K359" s="81"/>
      <c r="L359" s="62"/>
      <c r="M359" s="319"/>
      <c r="N359" s="28"/>
    </row>
    <row r="360" spans="1:14" ht="15.75" x14ac:dyDescent="0.2">
      <c r="A360" s="200"/>
      <c r="B360" s="201" t="s">
        <v>46</v>
      </c>
      <c r="C360" s="201"/>
      <c r="D360" s="201" t="s">
        <v>47</v>
      </c>
      <c r="E360" s="202" t="s">
        <v>220</v>
      </c>
      <c r="F360" s="495"/>
      <c r="G360" s="501"/>
      <c r="H360" s="90" t="s">
        <v>52</v>
      </c>
      <c r="I360" s="91" t="s">
        <v>51</v>
      </c>
      <c r="J360" s="61"/>
      <c r="K360" s="81"/>
      <c r="L360" s="62"/>
      <c r="M360" s="319"/>
      <c r="N360" s="28"/>
    </row>
    <row r="361" spans="1:14" ht="15.75" x14ac:dyDescent="0.2">
      <c r="A361" s="203"/>
      <c r="B361" s="204" t="s">
        <v>14</v>
      </c>
      <c r="C361" s="204"/>
      <c r="D361" s="204" t="s">
        <v>6</v>
      </c>
      <c r="E361" s="238" t="s">
        <v>221</v>
      </c>
      <c r="F361" s="494"/>
      <c r="G361" s="500">
        <f t="shared" ref="G361" si="164">F361/$E$42</f>
        <v>0</v>
      </c>
      <c r="H361" s="89" t="s">
        <v>52</v>
      </c>
      <c r="I361" s="92" t="s">
        <v>51</v>
      </c>
      <c r="J361" s="61"/>
      <c r="K361" s="61"/>
      <c r="L361" s="62"/>
      <c r="M361" s="319"/>
      <c r="N361" s="28"/>
    </row>
    <row r="362" spans="1:14" ht="16.5" thickBot="1" x14ac:dyDescent="0.3">
      <c r="A362" s="200"/>
      <c r="B362" s="201" t="s">
        <v>46</v>
      </c>
      <c r="C362" s="201"/>
      <c r="D362" s="201" t="s">
        <v>47</v>
      </c>
      <c r="E362" s="202" t="s">
        <v>222</v>
      </c>
      <c r="F362" s="495"/>
      <c r="G362" s="501"/>
      <c r="H362" s="90" t="s">
        <v>52</v>
      </c>
      <c r="I362" s="91" t="s">
        <v>51</v>
      </c>
      <c r="J362" s="78"/>
      <c r="K362" s="67"/>
      <c r="L362" s="67"/>
      <c r="M362" s="67"/>
      <c r="N362" s="28"/>
    </row>
    <row r="363" spans="1:14" ht="16.5" thickTop="1" thickBot="1" x14ac:dyDescent="0.3">
      <c r="A363" s="452" t="s">
        <v>446</v>
      </c>
      <c r="B363" s="453"/>
      <c r="C363" s="453"/>
      <c r="D363" s="453"/>
      <c r="E363" s="453"/>
      <c r="F363" s="241"/>
      <c r="G363" s="287"/>
      <c r="H363" s="78"/>
      <c r="I363" s="67"/>
      <c r="J363" s="67"/>
      <c r="K363" s="67"/>
      <c r="L363" s="28"/>
    </row>
    <row r="364" spans="1:14" ht="16.5" thickTop="1" x14ac:dyDescent="0.2">
      <c r="A364" s="197"/>
      <c r="B364" s="198"/>
      <c r="C364" s="198"/>
      <c r="D364" s="198"/>
      <c r="E364" s="199" t="s">
        <v>447</v>
      </c>
      <c r="F364" s="374"/>
      <c r="G364" s="375"/>
      <c r="H364" s="61"/>
      <c r="I364" s="81"/>
      <c r="J364" s="62"/>
      <c r="K364" s="339"/>
      <c r="L364" s="28"/>
    </row>
    <row r="365" spans="1:14" ht="15.75" x14ac:dyDescent="0.2">
      <c r="A365" s="203"/>
      <c r="B365" s="204"/>
      <c r="C365" s="204"/>
      <c r="D365" s="204"/>
      <c r="E365" s="238" t="s">
        <v>448</v>
      </c>
      <c r="F365" s="376"/>
      <c r="G365" s="369"/>
      <c r="H365" s="61"/>
      <c r="I365" s="81"/>
      <c r="J365" s="62"/>
      <c r="K365" s="339"/>
      <c r="L365" s="28"/>
    </row>
    <row r="366" spans="1:14" ht="15.75" x14ac:dyDescent="0.2">
      <c r="A366" s="203"/>
      <c r="B366" s="204"/>
      <c r="C366" s="204"/>
      <c r="D366" s="204"/>
      <c r="E366" s="238" t="s">
        <v>449</v>
      </c>
      <c r="F366" s="376"/>
      <c r="G366" s="369"/>
      <c r="H366" s="61"/>
      <c r="I366" s="81"/>
      <c r="J366" s="62"/>
      <c r="K366" s="339"/>
      <c r="L366" s="28"/>
    </row>
    <row r="367" spans="1:14" ht="16.5" thickBot="1" x14ac:dyDescent="0.25">
      <c r="A367" s="377"/>
      <c r="B367" s="378"/>
      <c r="C367" s="378"/>
      <c r="D367" s="378"/>
      <c r="E367" s="208" t="s">
        <v>450</v>
      </c>
      <c r="F367" s="379"/>
      <c r="G367" s="380"/>
      <c r="H367" s="61"/>
      <c r="I367" s="61"/>
      <c r="J367" s="62"/>
      <c r="K367" s="339"/>
      <c r="L367" s="28"/>
    </row>
    <row r="368" spans="1:14" ht="13.5" thickTop="1" x14ac:dyDescent="0.2"/>
  </sheetData>
  <mergeCells count="649">
    <mergeCell ref="A240:E240"/>
    <mergeCell ref="F241:F242"/>
    <mergeCell ref="G241:G242"/>
    <mergeCell ref="F243:F244"/>
    <mergeCell ref="G243:G244"/>
    <mergeCell ref="F245:F246"/>
    <mergeCell ref="G245:G246"/>
    <mergeCell ref="F247:F248"/>
    <mergeCell ref="G247:G248"/>
    <mergeCell ref="F236:F237"/>
    <mergeCell ref="G236:G237"/>
    <mergeCell ref="F238:F239"/>
    <mergeCell ref="G238:G239"/>
    <mergeCell ref="F232:F233"/>
    <mergeCell ref="G232:G233"/>
    <mergeCell ref="J232:K232"/>
    <mergeCell ref="J233:K233"/>
    <mergeCell ref="F234:F235"/>
    <mergeCell ref="G234:G235"/>
    <mergeCell ref="J234:K234"/>
    <mergeCell ref="F228:F229"/>
    <mergeCell ref="G228:G229"/>
    <mergeCell ref="F230:F231"/>
    <mergeCell ref="G230:G231"/>
    <mergeCell ref="A223:E223"/>
    <mergeCell ref="F224:F225"/>
    <mergeCell ref="G224:G225"/>
    <mergeCell ref="F226:F227"/>
    <mergeCell ref="G226:G227"/>
    <mergeCell ref="A183:E183"/>
    <mergeCell ref="F184:F185"/>
    <mergeCell ref="G184:G185"/>
    <mergeCell ref="F186:F187"/>
    <mergeCell ref="G186:G187"/>
    <mergeCell ref="F188:F189"/>
    <mergeCell ref="G188:G189"/>
    <mergeCell ref="F190:F191"/>
    <mergeCell ref="G190:G191"/>
    <mergeCell ref="F179:F180"/>
    <mergeCell ref="G179:G180"/>
    <mergeCell ref="F181:F182"/>
    <mergeCell ref="G181:G182"/>
    <mergeCell ref="F175:F176"/>
    <mergeCell ref="G175:G176"/>
    <mergeCell ref="J175:K175"/>
    <mergeCell ref="J176:K176"/>
    <mergeCell ref="F177:F178"/>
    <mergeCell ref="G177:G178"/>
    <mergeCell ref="J177:K177"/>
    <mergeCell ref="G76:G77"/>
    <mergeCell ref="G171:G172"/>
    <mergeCell ref="F173:F174"/>
    <mergeCell ref="G173:G174"/>
    <mergeCell ref="F169:F170"/>
    <mergeCell ref="G169:G170"/>
    <mergeCell ref="F131:F132"/>
    <mergeCell ref="G131:G132"/>
    <mergeCell ref="F124:F125"/>
    <mergeCell ref="G124:G125"/>
    <mergeCell ref="F118:F119"/>
    <mergeCell ref="G118:G119"/>
    <mergeCell ref="F110:F111"/>
    <mergeCell ref="G110:G111"/>
    <mergeCell ref="F112:F113"/>
    <mergeCell ref="G112:G113"/>
    <mergeCell ref="F97:F98"/>
    <mergeCell ref="G97:G98"/>
    <mergeCell ref="F99:F100"/>
    <mergeCell ref="G99:G100"/>
    <mergeCell ref="F133:F134"/>
    <mergeCell ref="G133:G134"/>
    <mergeCell ref="A109:E109"/>
    <mergeCell ref="A126:E126"/>
    <mergeCell ref="F127:F128"/>
    <mergeCell ref="G127:G128"/>
    <mergeCell ref="F129:F130"/>
    <mergeCell ref="G129:G130"/>
    <mergeCell ref="F122:F123"/>
    <mergeCell ref="G122:G123"/>
    <mergeCell ref="J118:K118"/>
    <mergeCell ref="J119:K119"/>
    <mergeCell ref="F120:F121"/>
    <mergeCell ref="G120:G121"/>
    <mergeCell ref="J120:K120"/>
    <mergeCell ref="F114:F115"/>
    <mergeCell ref="G114:G115"/>
    <mergeCell ref="F116:F117"/>
    <mergeCell ref="G116:G117"/>
    <mergeCell ref="A8:K8"/>
    <mergeCell ref="A2:K2"/>
    <mergeCell ref="A3:K3"/>
    <mergeCell ref="A4:K4"/>
    <mergeCell ref="A6:K6"/>
    <mergeCell ref="A7:K7"/>
    <mergeCell ref="B12:D12"/>
    <mergeCell ref="E12:F12"/>
    <mergeCell ref="B13:D13"/>
    <mergeCell ref="E13:F13"/>
    <mergeCell ref="L90:M90"/>
    <mergeCell ref="J87:K87"/>
    <mergeCell ref="J88:K88"/>
    <mergeCell ref="F84:G84"/>
    <mergeCell ref="F85:G85"/>
    <mergeCell ref="F86:G86"/>
    <mergeCell ref="H86:I86"/>
    <mergeCell ref="F87:G87"/>
    <mergeCell ref="P103:Q103"/>
    <mergeCell ref="P90:Q90"/>
    <mergeCell ref="L91:M91"/>
    <mergeCell ref="P91:Q91"/>
    <mergeCell ref="H84:I84"/>
    <mergeCell ref="J84:K84"/>
    <mergeCell ref="J85:K85"/>
    <mergeCell ref="J86:K86"/>
    <mergeCell ref="L89:M89"/>
    <mergeCell ref="P89:Q89"/>
    <mergeCell ref="P101:Q101"/>
    <mergeCell ref="P102:Q102"/>
    <mergeCell ref="H88:I88"/>
    <mergeCell ref="H85:I85"/>
    <mergeCell ref="F93:F94"/>
    <mergeCell ref="G93:G94"/>
    <mergeCell ref="A38:C38"/>
    <mergeCell ref="C84:E84"/>
    <mergeCell ref="C85:E85"/>
    <mergeCell ref="C86:E86"/>
    <mergeCell ref="C87:E87"/>
    <mergeCell ref="F88:G88"/>
    <mergeCell ref="A42:D42"/>
    <mergeCell ref="A89:D91"/>
    <mergeCell ref="F89:G89"/>
    <mergeCell ref="E89:E91"/>
    <mergeCell ref="C44:E44"/>
    <mergeCell ref="F44:G44"/>
    <mergeCell ref="C47:E47"/>
    <mergeCell ref="F47:G47"/>
    <mergeCell ref="F55:F56"/>
    <mergeCell ref="G55:G56"/>
    <mergeCell ref="F59:F60"/>
    <mergeCell ref="G59:G60"/>
    <mergeCell ref="F65:F66"/>
    <mergeCell ref="G65:G66"/>
    <mergeCell ref="F72:F73"/>
    <mergeCell ref="G72:G73"/>
    <mergeCell ref="F76:F77"/>
    <mergeCell ref="A78:E78"/>
    <mergeCell ref="H107:H108"/>
    <mergeCell ref="I95:I96"/>
    <mergeCell ref="I97:I98"/>
    <mergeCell ref="H95:H96"/>
    <mergeCell ref="H97:H98"/>
    <mergeCell ref="J99:J100"/>
    <mergeCell ref="F101:F102"/>
    <mergeCell ref="G101:G102"/>
    <mergeCell ref="F103:F104"/>
    <mergeCell ref="G103:G104"/>
    <mergeCell ref="F105:F106"/>
    <mergeCell ref="G105:G106"/>
    <mergeCell ref="I107:I108"/>
    <mergeCell ref="H99:H100"/>
    <mergeCell ref="I99:I100"/>
    <mergeCell ref="H101:H102"/>
    <mergeCell ref="I101:I102"/>
    <mergeCell ref="H103:H104"/>
    <mergeCell ref="I103:I104"/>
    <mergeCell ref="H105:H106"/>
    <mergeCell ref="F107:F108"/>
    <mergeCell ref="G107:G108"/>
    <mergeCell ref="F95:F96"/>
    <mergeCell ref="G95:G96"/>
    <mergeCell ref="K105:K106"/>
    <mergeCell ref="J89:K89"/>
    <mergeCell ref="J93:J94"/>
    <mergeCell ref="K93:K94"/>
    <mergeCell ref="J95:J96"/>
    <mergeCell ref="K95:K96"/>
    <mergeCell ref="J97:J98"/>
    <mergeCell ref="H93:H94"/>
    <mergeCell ref="I93:I94"/>
    <mergeCell ref="K99:K100"/>
    <mergeCell ref="I105:I106"/>
    <mergeCell ref="H89:I89"/>
    <mergeCell ref="C142:E142"/>
    <mergeCell ref="F142:G142"/>
    <mergeCell ref="H142:I142"/>
    <mergeCell ref="J142:K142"/>
    <mergeCell ref="C143:E143"/>
    <mergeCell ref="F143:G143"/>
    <mergeCell ref="H143:I143"/>
    <mergeCell ref="J143:K143"/>
    <mergeCell ref="E9:F9"/>
    <mergeCell ref="C141:E141"/>
    <mergeCell ref="F141:G141"/>
    <mergeCell ref="H141:I141"/>
    <mergeCell ref="J141:K141"/>
    <mergeCell ref="K97:K98"/>
    <mergeCell ref="C88:E88"/>
    <mergeCell ref="H87:I87"/>
    <mergeCell ref="J107:J108"/>
    <mergeCell ref="K107:K108"/>
    <mergeCell ref="A92:E92"/>
    <mergeCell ref="J101:J102"/>
    <mergeCell ref="K101:K102"/>
    <mergeCell ref="J103:J104"/>
    <mergeCell ref="K103:K104"/>
    <mergeCell ref="J105:J106"/>
    <mergeCell ref="A149:E149"/>
    <mergeCell ref="A146:D148"/>
    <mergeCell ref="E146:E148"/>
    <mergeCell ref="F146:G146"/>
    <mergeCell ref="H146:I146"/>
    <mergeCell ref="C144:E144"/>
    <mergeCell ref="F144:G144"/>
    <mergeCell ref="H144:I144"/>
    <mergeCell ref="J144:K144"/>
    <mergeCell ref="C145:E145"/>
    <mergeCell ref="F145:G145"/>
    <mergeCell ref="H145:I145"/>
    <mergeCell ref="J145:K145"/>
    <mergeCell ref="L148:M148"/>
    <mergeCell ref="P148:Q148"/>
    <mergeCell ref="F150:F151"/>
    <mergeCell ref="G150:G151"/>
    <mergeCell ref="H150:H151"/>
    <mergeCell ref="I150:I151"/>
    <mergeCell ref="J150:J151"/>
    <mergeCell ref="K150:K151"/>
    <mergeCell ref="J146:K146"/>
    <mergeCell ref="L146:M146"/>
    <mergeCell ref="P146:Q146"/>
    <mergeCell ref="L147:M147"/>
    <mergeCell ref="P147:Q147"/>
    <mergeCell ref="K152:K153"/>
    <mergeCell ref="F154:F155"/>
    <mergeCell ref="G154:G155"/>
    <mergeCell ref="H154:H155"/>
    <mergeCell ref="I154:I155"/>
    <mergeCell ref="J154:J155"/>
    <mergeCell ref="K154:K155"/>
    <mergeCell ref="F152:F153"/>
    <mergeCell ref="G152:G153"/>
    <mergeCell ref="H152:H153"/>
    <mergeCell ref="I152:I153"/>
    <mergeCell ref="J152:J153"/>
    <mergeCell ref="K156:K157"/>
    <mergeCell ref="F158:F159"/>
    <mergeCell ref="G158:G159"/>
    <mergeCell ref="H158:H159"/>
    <mergeCell ref="I158:I159"/>
    <mergeCell ref="J158:J159"/>
    <mergeCell ref="K158:K159"/>
    <mergeCell ref="F156:F157"/>
    <mergeCell ref="G156:G157"/>
    <mergeCell ref="H156:H157"/>
    <mergeCell ref="I156:I157"/>
    <mergeCell ref="J156:J157"/>
    <mergeCell ref="P158:Q158"/>
    <mergeCell ref="P159:Q159"/>
    <mergeCell ref="F160:F161"/>
    <mergeCell ref="G160:G161"/>
    <mergeCell ref="H160:H161"/>
    <mergeCell ref="I160:I161"/>
    <mergeCell ref="J160:J161"/>
    <mergeCell ref="K160:K161"/>
    <mergeCell ref="P160:Q160"/>
    <mergeCell ref="C198:E198"/>
    <mergeCell ref="F198:G198"/>
    <mergeCell ref="H198:I198"/>
    <mergeCell ref="J198:K198"/>
    <mergeCell ref="C199:E199"/>
    <mergeCell ref="F199:G199"/>
    <mergeCell ref="H199:I199"/>
    <mergeCell ref="J199:K199"/>
    <mergeCell ref="K162:K163"/>
    <mergeCell ref="F164:F165"/>
    <mergeCell ref="G164:G165"/>
    <mergeCell ref="H164:H165"/>
    <mergeCell ref="I164:I165"/>
    <mergeCell ref="J164:J165"/>
    <mergeCell ref="K164:K165"/>
    <mergeCell ref="F162:F163"/>
    <mergeCell ref="G162:G163"/>
    <mergeCell ref="H162:H163"/>
    <mergeCell ref="I162:I163"/>
    <mergeCell ref="J162:J163"/>
    <mergeCell ref="A166:E166"/>
    <mergeCell ref="F167:F168"/>
    <mergeCell ref="G167:G168"/>
    <mergeCell ref="F171:F172"/>
    <mergeCell ref="C202:E202"/>
    <mergeCell ref="F202:G202"/>
    <mergeCell ref="H202:I202"/>
    <mergeCell ref="J202:K202"/>
    <mergeCell ref="A206:E206"/>
    <mergeCell ref="C200:E200"/>
    <mergeCell ref="F200:G200"/>
    <mergeCell ref="H200:I200"/>
    <mergeCell ref="J200:K200"/>
    <mergeCell ref="C201:E201"/>
    <mergeCell ref="F201:G201"/>
    <mergeCell ref="H201:I201"/>
    <mergeCell ref="J201:K201"/>
    <mergeCell ref="L203:M203"/>
    <mergeCell ref="P203:Q203"/>
    <mergeCell ref="L204:M204"/>
    <mergeCell ref="P204:Q204"/>
    <mergeCell ref="L205:M205"/>
    <mergeCell ref="P205:Q205"/>
    <mergeCell ref="A203:D205"/>
    <mergeCell ref="E203:E205"/>
    <mergeCell ref="F203:G203"/>
    <mergeCell ref="H203:I203"/>
    <mergeCell ref="J203:K203"/>
    <mergeCell ref="K207:K208"/>
    <mergeCell ref="F209:F210"/>
    <mergeCell ref="G209:G210"/>
    <mergeCell ref="H209:H210"/>
    <mergeCell ref="I209:I210"/>
    <mergeCell ref="J209:J210"/>
    <mergeCell ref="K209:K210"/>
    <mergeCell ref="F207:F208"/>
    <mergeCell ref="G207:G208"/>
    <mergeCell ref="H207:H208"/>
    <mergeCell ref="I207:I208"/>
    <mergeCell ref="J207:J208"/>
    <mergeCell ref="K211:K212"/>
    <mergeCell ref="F213:F214"/>
    <mergeCell ref="G213:G214"/>
    <mergeCell ref="H213:H214"/>
    <mergeCell ref="I213:I214"/>
    <mergeCell ref="J213:J214"/>
    <mergeCell ref="K213:K214"/>
    <mergeCell ref="F211:F212"/>
    <mergeCell ref="G211:G212"/>
    <mergeCell ref="H211:H212"/>
    <mergeCell ref="I211:I212"/>
    <mergeCell ref="J211:J212"/>
    <mergeCell ref="K215:K216"/>
    <mergeCell ref="P215:Q215"/>
    <mergeCell ref="P216:Q216"/>
    <mergeCell ref="F217:F218"/>
    <mergeCell ref="G217:G218"/>
    <mergeCell ref="H217:H218"/>
    <mergeCell ref="I217:I218"/>
    <mergeCell ref="J217:J218"/>
    <mergeCell ref="K217:K218"/>
    <mergeCell ref="P217:Q217"/>
    <mergeCell ref="F215:F216"/>
    <mergeCell ref="G215:G216"/>
    <mergeCell ref="H215:H216"/>
    <mergeCell ref="I215:I216"/>
    <mergeCell ref="J215:J216"/>
    <mergeCell ref="K219:K220"/>
    <mergeCell ref="F221:F222"/>
    <mergeCell ref="G221:G222"/>
    <mergeCell ref="H221:H222"/>
    <mergeCell ref="I221:I222"/>
    <mergeCell ref="J221:J222"/>
    <mergeCell ref="K221:K222"/>
    <mergeCell ref="F219:F220"/>
    <mergeCell ref="G219:G220"/>
    <mergeCell ref="H219:H220"/>
    <mergeCell ref="I219:I220"/>
    <mergeCell ref="J219:J220"/>
    <mergeCell ref="C255:E255"/>
    <mergeCell ref="F255:G255"/>
    <mergeCell ref="H255:I255"/>
    <mergeCell ref="J255:K255"/>
    <mergeCell ref="C256:E256"/>
    <mergeCell ref="F256:G256"/>
    <mergeCell ref="H256:I256"/>
    <mergeCell ref="J256:K256"/>
    <mergeCell ref="C257:E257"/>
    <mergeCell ref="F257:G257"/>
    <mergeCell ref="H257:I257"/>
    <mergeCell ref="J257:K257"/>
    <mergeCell ref="C258:E258"/>
    <mergeCell ref="F258:G258"/>
    <mergeCell ref="H258:I258"/>
    <mergeCell ref="J258:K258"/>
    <mergeCell ref="C259:E259"/>
    <mergeCell ref="F259:G259"/>
    <mergeCell ref="H259:I259"/>
    <mergeCell ref="J259:K259"/>
    <mergeCell ref="A260:D262"/>
    <mergeCell ref="E260:E262"/>
    <mergeCell ref="F260:G260"/>
    <mergeCell ref="H260:I260"/>
    <mergeCell ref="J260:K260"/>
    <mergeCell ref="L260:M260"/>
    <mergeCell ref="P260:Q260"/>
    <mergeCell ref="L261:M261"/>
    <mergeCell ref="P261:Q261"/>
    <mergeCell ref="L262:M262"/>
    <mergeCell ref="P262:Q262"/>
    <mergeCell ref="A263:E263"/>
    <mergeCell ref="F264:F265"/>
    <mergeCell ref="G264:G265"/>
    <mergeCell ref="H264:H265"/>
    <mergeCell ref="I264:I265"/>
    <mergeCell ref="J264:J265"/>
    <mergeCell ref="K264:K265"/>
    <mergeCell ref="F266:F267"/>
    <mergeCell ref="G266:G267"/>
    <mergeCell ref="H266:H267"/>
    <mergeCell ref="I266:I267"/>
    <mergeCell ref="J266:J267"/>
    <mergeCell ref="K266:K267"/>
    <mergeCell ref="F268:F269"/>
    <mergeCell ref="G268:G269"/>
    <mergeCell ref="H268:H269"/>
    <mergeCell ref="I268:I269"/>
    <mergeCell ref="J268:J269"/>
    <mergeCell ref="K268:K269"/>
    <mergeCell ref="F270:F271"/>
    <mergeCell ref="G270:G271"/>
    <mergeCell ref="H270:H271"/>
    <mergeCell ref="I270:I271"/>
    <mergeCell ref="J270:J271"/>
    <mergeCell ref="K270:K271"/>
    <mergeCell ref="F272:F273"/>
    <mergeCell ref="G272:G273"/>
    <mergeCell ref="H272:H273"/>
    <mergeCell ref="I272:I273"/>
    <mergeCell ref="J272:J273"/>
    <mergeCell ref="K272:K273"/>
    <mergeCell ref="P272:Q272"/>
    <mergeCell ref="P273:Q273"/>
    <mergeCell ref="F274:F275"/>
    <mergeCell ref="G274:G275"/>
    <mergeCell ref="H274:H275"/>
    <mergeCell ref="I274:I275"/>
    <mergeCell ref="J274:J275"/>
    <mergeCell ref="K274:K275"/>
    <mergeCell ref="P274:Q274"/>
    <mergeCell ref="F276:F277"/>
    <mergeCell ref="G276:G277"/>
    <mergeCell ref="H276:H277"/>
    <mergeCell ref="I276:I277"/>
    <mergeCell ref="J276:J277"/>
    <mergeCell ref="K276:K277"/>
    <mergeCell ref="F278:F279"/>
    <mergeCell ref="G278:G279"/>
    <mergeCell ref="H278:H279"/>
    <mergeCell ref="I278:I279"/>
    <mergeCell ref="J278:J279"/>
    <mergeCell ref="K278:K279"/>
    <mergeCell ref="A280:E280"/>
    <mergeCell ref="F281:F282"/>
    <mergeCell ref="G281:G282"/>
    <mergeCell ref="F283:F284"/>
    <mergeCell ref="G283:G284"/>
    <mergeCell ref="F285:F286"/>
    <mergeCell ref="G285:G286"/>
    <mergeCell ref="F287:F288"/>
    <mergeCell ref="G287:G288"/>
    <mergeCell ref="F289:F290"/>
    <mergeCell ref="G289:G290"/>
    <mergeCell ref="J289:K289"/>
    <mergeCell ref="J290:K290"/>
    <mergeCell ref="F291:F292"/>
    <mergeCell ref="G291:G292"/>
    <mergeCell ref="J291:K291"/>
    <mergeCell ref="F293:F294"/>
    <mergeCell ref="G293:G294"/>
    <mergeCell ref="A297:E297"/>
    <mergeCell ref="F298:F299"/>
    <mergeCell ref="G298:G299"/>
    <mergeCell ref="F300:F301"/>
    <mergeCell ref="G300:G301"/>
    <mergeCell ref="F295:F296"/>
    <mergeCell ref="G295:G296"/>
    <mergeCell ref="F304:F305"/>
    <mergeCell ref="G304:G305"/>
    <mergeCell ref="F302:F303"/>
    <mergeCell ref="G302:G303"/>
    <mergeCell ref="C312:E312"/>
    <mergeCell ref="F312:G312"/>
    <mergeCell ref="H312:I312"/>
    <mergeCell ref="J312:K312"/>
    <mergeCell ref="C313:E313"/>
    <mergeCell ref="F313:G313"/>
    <mergeCell ref="H313:I313"/>
    <mergeCell ref="J313:K313"/>
    <mergeCell ref="C314:E314"/>
    <mergeCell ref="F314:G314"/>
    <mergeCell ref="H314:I314"/>
    <mergeCell ref="J314:K314"/>
    <mergeCell ref="C315:E315"/>
    <mergeCell ref="F315:G315"/>
    <mergeCell ref="H315:I315"/>
    <mergeCell ref="J315:K315"/>
    <mergeCell ref="C316:E316"/>
    <mergeCell ref="F316:G316"/>
    <mergeCell ref="H316:I316"/>
    <mergeCell ref="J316:K316"/>
    <mergeCell ref="A317:D319"/>
    <mergeCell ref="E317:E319"/>
    <mergeCell ref="F317:G317"/>
    <mergeCell ref="H317:I317"/>
    <mergeCell ref="J317:K317"/>
    <mergeCell ref="L317:M317"/>
    <mergeCell ref="P317:Q317"/>
    <mergeCell ref="L318:M318"/>
    <mergeCell ref="P318:Q318"/>
    <mergeCell ref="L319:M319"/>
    <mergeCell ref="P319:Q319"/>
    <mergeCell ref="A320:E320"/>
    <mergeCell ref="F321:F322"/>
    <mergeCell ref="G321:G322"/>
    <mergeCell ref="H321:H322"/>
    <mergeCell ref="I321:I322"/>
    <mergeCell ref="J321:J322"/>
    <mergeCell ref="K321:K322"/>
    <mergeCell ref="F323:F324"/>
    <mergeCell ref="G323:G324"/>
    <mergeCell ref="H323:H324"/>
    <mergeCell ref="I323:I324"/>
    <mergeCell ref="J323:J324"/>
    <mergeCell ref="K323:K324"/>
    <mergeCell ref="F325:F326"/>
    <mergeCell ref="G325:G326"/>
    <mergeCell ref="H325:H326"/>
    <mergeCell ref="I325:I326"/>
    <mergeCell ref="J325:J326"/>
    <mergeCell ref="K325:K326"/>
    <mergeCell ref="F327:F328"/>
    <mergeCell ref="G327:G328"/>
    <mergeCell ref="H327:H328"/>
    <mergeCell ref="I327:I328"/>
    <mergeCell ref="J327:J328"/>
    <mergeCell ref="K327:K328"/>
    <mergeCell ref="F329:F330"/>
    <mergeCell ref="G329:G330"/>
    <mergeCell ref="H329:H330"/>
    <mergeCell ref="I329:I330"/>
    <mergeCell ref="J329:J330"/>
    <mergeCell ref="K329:K330"/>
    <mergeCell ref="P329:Q329"/>
    <mergeCell ref="P330:Q330"/>
    <mergeCell ref="F331:F332"/>
    <mergeCell ref="G331:G332"/>
    <mergeCell ref="H331:H332"/>
    <mergeCell ref="I331:I332"/>
    <mergeCell ref="J331:J332"/>
    <mergeCell ref="K331:K332"/>
    <mergeCell ref="P331:Q331"/>
    <mergeCell ref="G333:G334"/>
    <mergeCell ref="H333:H334"/>
    <mergeCell ref="I333:I334"/>
    <mergeCell ref="J333:J334"/>
    <mergeCell ref="K333:K334"/>
    <mergeCell ref="F335:F336"/>
    <mergeCell ref="G335:G336"/>
    <mergeCell ref="H335:H336"/>
    <mergeCell ref="I335:I336"/>
    <mergeCell ref="J335:J336"/>
    <mergeCell ref="K335:K336"/>
    <mergeCell ref="J346:K346"/>
    <mergeCell ref="J347:K347"/>
    <mergeCell ref="F348:F349"/>
    <mergeCell ref="G348:G349"/>
    <mergeCell ref="J348:K348"/>
    <mergeCell ref="F350:F351"/>
    <mergeCell ref="G350:G351"/>
    <mergeCell ref="A337:E337"/>
    <mergeCell ref="F338:F339"/>
    <mergeCell ref="G338:G339"/>
    <mergeCell ref="F340:F341"/>
    <mergeCell ref="G340:G341"/>
    <mergeCell ref="F342:F343"/>
    <mergeCell ref="G342:G343"/>
    <mergeCell ref="F344:F345"/>
    <mergeCell ref="G344:G345"/>
    <mergeCell ref="H47:I47"/>
    <mergeCell ref="C48:E48"/>
    <mergeCell ref="F48:G48"/>
    <mergeCell ref="H48:I48"/>
    <mergeCell ref="A49:D51"/>
    <mergeCell ref="E49:E51"/>
    <mergeCell ref="F49:G49"/>
    <mergeCell ref="H49:I49"/>
    <mergeCell ref="H44:I44"/>
    <mergeCell ref="C45:E45"/>
    <mergeCell ref="F45:G45"/>
    <mergeCell ref="H45:I45"/>
    <mergeCell ref="C46:E46"/>
    <mergeCell ref="F46:G46"/>
    <mergeCell ref="H46:I46"/>
    <mergeCell ref="J49:K49"/>
    <mergeCell ref="N49:O49"/>
    <mergeCell ref="J50:K50"/>
    <mergeCell ref="N50:O50"/>
    <mergeCell ref="J51:K51"/>
    <mergeCell ref="N51:O51"/>
    <mergeCell ref="A52:E52"/>
    <mergeCell ref="F53:F54"/>
    <mergeCell ref="G53:G54"/>
    <mergeCell ref="H53:H54"/>
    <mergeCell ref="I53:I54"/>
    <mergeCell ref="H59:H60"/>
    <mergeCell ref="I59:I60"/>
    <mergeCell ref="F61:F62"/>
    <mergeCell ref="G61:G62"/>
    <mergeCell ref="H61:H62"/>
    <mergeCell ref="I61:I62"/>
    <mergeCell ref="H55:H56"/>
    <mergeCell ref="I55:I56"/>
    <mergeCell ref="F57:F58"/>
    <mergeCell ref="G57:G58"/>
    <mergeCell ref="H57:H58"/>
    <mergeCell ref="I57:I58"/>
    <mergeCell ref="H65:H66"/>
    <mergeCell ref="I65:I66"/>
    <mergeCell ref="F67:F68"/>
    <mergeCell ref="G67:G68"/>
    <mergeCell ref="H67:H68"/>
    <mergeCell ref="I67:I68"/>
    <mergeCell ref="N61:O61"/>
    <mergeCell ref="N62:O62"/>
    <mergeCell ref="F63:F64"/>
    <mergeCell ref="G63:G64"/>
    <mergeCell ref="H63:H64"/>
    <mergeCell ref="I63:I64"/>
    <mergeCell ref="N63:O63"/>
    <mergeCell ref="A135:E135"/>
    <mergeCell ref="A192:E192"/>
    <mergeCell ref="A249:E249"/>
    <mergeCell ref="A306:E306"/>
    <mergeCell ref="A363:E363"/>
    <mergeCell ref="F74:F75"/>
    <mergeCell ref="G74:G75"/>
    <mergeCell ref="A69:E69"/>
    <mergeCell ref="F70:F71"/>
    <mergeCell ref="G70:G71"/>
    <mergeCell ref="F361:F362"/>
    <mergeCell ref="G361:G362"/>
    <mergeCell ref="F357:F358"/>
    <mergeCell ref="G357:G358"/>
    <mergeCell ref="F359:F360"/>
    <mergeCell ref="G359:G360"/>
    <mergeCell ref="F352:F353"/>
    <mergeCell ref="G352:G353"/>
    <mergeCell ref="A354:E354"/>
    <mergeCell ref="F355:F356"/>
    <mergeCell ref="G355:G356"/>
    <mergeCell ref="F346:F347"/>
    <mergeCell ref="G346:G347"/>
    <mergeCell ref="F333:F334"/>
  </mergeCells>
  <conditionalFormatting sqref="K93:K108 K150:K165 K207:K222">
    <cfRule type="cellIs" dxfId="15" priority="32" operator="notBetween">
      <formula>$I93*0.99</formula>
      <formula>$I93*1.01</formula>
    </cfRule>
    <cfRule type="cellIs" dxfId="14" priority="33" operator="between">
      <formula>$I93*0.99</formula>
      <formula>$I93*1.01</formula>
    </cfRule>
  </conditionalFormatting>
  <conditionalFormatting sqref="I93:I108 I150:I165 I207:I222">
    <cfRule type="cellIs" dxfId="13" priority="13" operator="notBetween">
      <formula>$G93*0.99</formula>
      <formula>$G93*1.01</formula>
    </cfRule>
    <cfRule type="cellIs" dxfId="12" priority="14" operator="between">
      <formula>$G93*0.99</formula>
      <formula>$G93*1.01</formula>
    </cfRule>
  </conditionalFormatting>
  <conditionalFormatting sqref="K264:K279">
    <cfRule type="cellIs" dxfId="11" priority="11" operator="notBetween">
      <formula>$I264*0.99</formula>
      <formula>$I264*1.01</formula>
    </cfRule>
    <cfRule type="cellIs" dxfId="10" priority="12" operator="between">
      <formula>$I264*0.99</formula>
      <formula>$I264*1.01</formula>
    </cfRule>
  </conditionalFormatting>
  <conditionalFormatting sqref="I264:I279">
    <cfRule type="cellIs" dxfId="9" priority="9" operator="notBetween">
      <formula>$G264*0.99</formula>
      <formula>$G264*1.01</formula>
    </cfRule>
    <cfRule type="cellIs" dxfId="8" priority="10" operator="between">
      <formula>$G264*0.99</formula>
      <formula>$G264*1.01</formula>
    </cfRule>
  </conditionalFormatting>
  <conditionalFormatting sqref="K321:K336">
    <cfRule type="cellIs" dxfId="7" priority="7" operator="notBetween">
      <formula>$I321*0.99</formula>
      <formula>$I321*1.01</formula>
    </cfRule>
    <cfRule type="cellIs" dxfId="6" priority="8" operator="between">
      <formula>$I321*0.99</formula>
      <formula>$I321*1.01</formula>
    </cfRule>
  </conditionalFormatting>
  <conditionalFormatting sqref="I321:I336">
    <cfRule type="cellIs" dxfId="5" priority="5" operator="notBetween">
      <formula>$G321*0.99</formula>
      <formula>$G321*1.01</formula>
    </cfRule>
    <cfRule type="cellIs" dxfId="4" priority="6" operator="between">
      <formula>$G321*0.99</formula>
      <formula>$G321*1.01</formula>
    </cfRule>
  </conditionalFormatting>
  <conditionalFormatting sqref="I53:I68">
    <cfRule type="cellIs" dxfId="3" priority="1" operator="notBetween">
      <formula>$G53*0.99</formula>
      <formula>$G53*1.01</formula>
    </cfRule>
    <cfRule type="cellIs" dxfId="2" priority="2" operator="between">
      <formula>$G53*0.99</formula>
      <formula>$G53*1.01</formula>
    </cfRule>
  </conditionalFormatting>
  <dataValidations count="2">
    <dataValidation type="decimal" allowBlank="1" showInputMessage="1" showErrorMessage="1" error="La valeur entrée n'est pas dans les tolerances. Veuillez contacter le responsable assurance qualite (16 49 52)" sqref="N208:N213 F140 N94:N99 J128:J133 N151:N156 N219:N222 H111:H116 N105:N108 H122:H125 N162:N165 J185:J190 H168:H173 H179:H182 J242:J247 H225:H230 H236:H239 N265:N270 N276:N279 J299:J304 H282:H287 H293:H296 N322:N327 N333:N336 J356:J361 H339:H344 H350:H353 N140 L54:L59 H71:H76 L65:L68 F83 N83 H80:H82 H137:H139 H194:H196 H251:H253 H308:H310 H365:H367">
      <formula1>H54-0.5</formula1>
      <formula2>H54+0.5</formula2>
    </dataValidation>
    <dataValidation type="decimal" allowBlank="1" showInputMessage="1" showErrorMessage="1" error="La valeur entrée n'est pas dans les tolerances. Veuillez contacter le responsable assurance qualite (16 49 52)" sqref="N93 N104 N150 N161 N207 N218 H110 H121 J127 H167 H178 J184 H224 H235 J241 N264 N275 H281 H292 J298 N321 N332 H338 H349 J355 L53 L64 H70 H79 H136 H193 H250 H307 H364">
      <formula1>J53-0.1</formula1>
      <formula2>J53+0.1</formula2>
    </dataValidation>
  </dataValidations>
  <pageMargins left="0.70866141732283472" right="0.70866141732283472" top="0.74803149606299213" bottom="0.74803149606299213" header="0.31496062992125984" footer="0.31496062992125984"/>
  <pageSetup paperSize="9" scale="53" fitToHeight="0" orientation="portrait" r:id="rId1"/>
  <rowBreaks count="6" manualBreakCount="6">
    <brk id="41" max="16383" man="1"/>
    <brk id="82" max="16383" man="1"/>
    <brk id="139" max="16383" man="1"/>
    <brk id="196" max="16383" man="1"/>
    <brk id="253" max="16383" man="1"/>
    <brk id="31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82"/>
  <sheetViews>
    <sheetView showGridLines="0" topLeftCell="A42" zoomScaleNormal="100" workbookViewId="0">
      <selection activeCell="O48" sqref="O48"/>
    </sheetView>
  </sheetViews>
  <sheetFormatPr defaultRowHeight="12.75" x14ac:dyDescent="0.2"/>
  <sheetData>
    <row r="1" spans="1:18" x14ac:dyDescent="0.2">
      <c r="A1" s="31"/>
      <c r="B1" s="31"/>
      <c r="C1" s="31"/>
      <c r="D1" s="31"/>
      <c r="E1" s="31"/>
      <c r="F1" s="31"/>
      <c r="G1" s="31"/>
      <c r="H1" s="31"/>
      <c r="I1" s="36"/>
      <c r="J1" s="31"/>
      <c r="K1" s="31"/>
      <c r="L1" s="31"/>
      <c r="M1" s="31"/>
      <c r="N1" s="31"/>
      <c r="O1" s="31"/>
      <c r="P1" s="31"/>
      <c r="Q1" s="31"/>
      <c r="R1" s="31"/>
    </row>
    <row r="2" spans="1:18" ht="16.5" x14ac:dyDescent="0.25">
      <c r="A2" s="486" t="s">
        <v>20</v>
      </c>
      <c r="B2" s="486"/>
      <c r="C2" s="486"/>
      <c r="D2" s="486"/>
      <c r="E2" s="486"/>
      <c r="F2" s="486"/>
      <c r="G2" s="486"/>
      <c r="H2" s="486"/>
      <c r="I2" s="486"/>
      <c r="J2" s="486"/>
      <c r="K2" s="31"/>
      <c r="L2" s="31"/>
      <c r="M2" s="31"/>
      <c r="N2" s="31"/>
      <c r="O2" s="31"/>
      <c r="P2" s="31"/>
      <c r="Q2" s="31"/>
      <c r="R2" s="31"/>
    </row>
    <row r="3" spans="1:18" ht="16.5" x14ac:dyDescent="0.25">
      <c r="A3" s="486" t="s">
        <v>32</v>
      </c>
      <c r="B3" s="486"/>
      <c r="C3" s="486"/>
      <c r="D3" s="486"/>
      <c r="E3" s="486"/>
      <c r="F3" s="486"/>
      <c r="G3" s="486"/>
      <c r="H3" s="486"/>
      <c r="I3" s="486"/>
      <c r="J3" s="486"/>
      <c r="K3" s="31"/>
      <c r="L3" s="31"/>
      <c r="M3" s="31"/>
      <c r="N3" s="31"/>
      <c r="O3" s="31"/>
      <c r="P3" s="31"/>
      <c r="Q3" s="31"/>
      <c r="R3" s="31"/>
    </row>
    <row r="4" spans="1:18" ht="17.25" thickBot="1" x14ac:dyDescent="0.3">
      <c r="A4" s="487" t="s">
        <v>31</v>
      </c>
      <c r="B4" s="487"/>
      <c r="C4" s="487"/>
      <c r="D4" s="487"/>
      <c r="E4" s="487"/>
      <c r="F4" s="487"/>
      <c r="G4" s="487"/>
      <c r="H4" s="487"/>
      <c r="I4" s="487"/>
      <c r="J4" s="487"/>
      <c r="K4" s="31"/>
      <c r="L4" s="31"/>
      <c r="M4" s="31"/>
      <c r="N4" s="31"/>
      <c r="O4" s="31"/>
      <c r="P4" s="31"/>
      <c r="Q4" s="31"/>
      <c r="R4" s="31"/>
    </row>
    <row r="5" spans="1:18" x14ac:dyDescent="0.2">
      <c r="A5" s="32"/>
      <c r="B5" s="32"/>
      <c r="C5" s="32"/>
      <c r="D5" s="32"/>
      <c r="E5" s="32"/>
      <c r="F5" s="32"/>
      <c r="G5" s="32"/>
      <c r="H5" s="32"/>
      <c r="I5" s="33"/>
      <c r="J5" s="32"/>
      <c r="K5" s="31"/>
      <c r="L5" s="31"/>
      <c r="M5" s="31"/>
      <c r="N5" s="31"/>
      <c r="O5" s="31"/>
      <c r="P5" s="31"/>
      <c r="Q5" s="31"/>
      <c r="R5" s="31"/>
    </row>
    <row r="6" spans="1:18" ht="16.5" x14ac:dyDescent="0.25">
      <c r="A6" s="491" t="s">
        <v>201</v>
      </c>
      <c r="B6" s="491"/>
      <c r="C6" s="491"/>
      <c r="D6" s="491"/>
      <c r="E6" s="491"/>
      <c r="F6" s="491"/>
      <c r="G6" s="491"/>
      <c r="H6" s="491"/>
      <c r="I6" s="491"/>
      <c r="J6" s="491"/>
      <c r="K6" s="31"/>
      <c r="L6" s="31"/>
      <c r="M6" s="31"/>
      <c r="N6" s="31"/>
      <c r="O6" s="31"/>
      <c r="P6" s="31"/>
      <c r="Q6" s="31"/>
      <c r="R6" s="31"/>
    </row>
    <row r="7" spans="1:18" ht="16.5" x14ac:dyDescent="0.25">
      <c r="A7" s="491" t="str">
        <f>WBS!E4</f>
        <v>Test of coil, pole or magnet</v>
      </c>
      <c r="B7" s="491"/>
      <c r="C7" s="491"/>
      <c r="D7" s="491"/>
      <c r="E7" s="491"/>
      <c r="F7" s="491"/>
      <c r="G7" s="491"/>
      <c r="H7" s="491"/>
      <c r="I7" s="491"/>
      <c r="J7" s="491"/>
      <c r="K7" s="31"/>
      <c r="L7" s="31"/>
      <c r="M7" s="31"/>
      <c r="N7" s="31"/>
      <c r="O7" s="31"/>
      <c r="P7" s="31"/>
      <c r="Q7" s="31"/>
      <c r="R7" s="31"/>
    </row>
    <row r="8" spans="1:18" ht="16.5" x14ac:dyDescent="0.25">
      <c r="A8" s="491" t="s">
        <v>373</v>
      </c>
      <c r="B8" s="491"/>
      <c r="C8" s="491"/>
      <c r="D8" s="491"/>
      <c r="E8" s="491"/>
      <c r="F8" s="491"/>
      <c r="G8" s="491"/>
      <c r="H8" s="491"/>
      <c r="I8" s="491"/>
      <c r="J8" s="491"/>
      <c r="K8" s="31"/>
      <c r="L8" s="31"/>
      <c r="M8" s="31"/>
      <c r="N8" s="31"/>
      <c r="O8" s="31"/>
      <c r="P8" s="31"/>
      <c r="Q8" s="31"/>
      <c r="R8" s="31"/>
    </row>
    <row r="9" spans="1:18" s="31" customFormat="1" ht="16.5" x14ac:dyDescent="0.25">
      <c r="A9" s="128"/>
      <c r="B9" s="128"/>
      <c r="C9" s="128"/>
      <c r="D9" s="128"/>
      <c r="E9" s="490" t="str">
        <f>WBS!M16</f>
        <v>Version no:</v>
      </c>
      <c r="F9" s="490"/>
      <c r="G9" s="185">
        <f>WBS!N16</f>
        <v>1.05</v>
      </c>
      <c r="H9" s="128"/>
      <c r="I9" s="128"/>
      <c r="J9" s="128"/>
    </row>
    <row r="10" spans="1:18" ht="13.5" thickBot="1" x14ac:dyDescent="0.25">
      <c r="A10" s="34"/>
      <c r="B10" s="34"/>
      <c r="C10" s="34"/>
      <c r="D10" s="34"/>
      <c r="E10" s="34"/>
      <c r="F10" s="34"/>
      <c r="G10" s="34"/>
      <c r="H10" s="34"/>
      <c r="I10" s="35"/>
      <c r="J10" s="34"/>
      <c r="K10" s="31"/>
      <c r="L10" s="31"/>
      <c r="M10" s="31"/>
      <c r="N10" s="31"/>
      <c r="O10" s="31"/>
      <c r="P10" s="31"/>
      <c r="Q10" s="31"/>
      <c r="R10" s="31"/>
    </row>
    <row r="11" spans="1:18" ht="13.5" thickBot="1" x14ac:dyDescent="0.25">
      <c r="A11" s="31"/>
      <c r="B11" s="31"/>
      <c r="C11" s="31"/>
      <c r="D11" s="31"/>
      <c r="E11" s="31"/>
      <c r="F11" s="31"/>
      <c r="G11" s="31"/>
      <c r="H11" s="31"/>
      <c r="I11" s="36"/>
      <c r="J11" s="31"/>
      <c r="K11" s="31"/>
      <c r="L11" s="31"/>
      <c r="M11" s="31"/>
      <c r="N11" s="31"/>
      <c r="O11" s="31"/>
      <c r="P11" s="31"/>
      <c r="Q11" s="31"/>
      <c r="R11" s="31"/>
    </row>
    <row r="12" spans="1:18" ht="19.5" thickTop="1" thickBot="1" x14ac:dyDescent="0.3">
      <c r="A12" s="31"/>
      <c r="B12" s="484" t="s">
        <v>199</v>
      </c>
      <c r="C12" s="485"/>
      <c r="D12" s="485"/>
      <c r="E12" s="488" t="str">
        <f>WBS!H6</f>
        <v>MQXC</v>
      </c>
      <c r="F12" s="489"/>
      <c r="G12" s="37"/>
      <c r="H12" s="37"/>
      <c r="I12" s="108"/>
      <c r="J12" s="108"/>
      <c r="K12" s="108"/>
      <c r="L12" s="31"/>
      <c r="M12" s="31"/>
      <c r="N12" s="31"/>
      <c r="O12" s="31"/>
      <c r="P12" s="31"/>
      <c r="Q12" s="31"/>
    </row>
    <row r="13" spans="1:18" ht="19.5" thickTop="1" thickBot="1" x14ac:dyDescent="0.3">
      <c r="A13" s="31"/>
      <c r="B13" s="484" t="s">
        <v>33</v>
      </c>
      <c r="C13" s="485"/>
      <c r="D13" s="485"/>
      <c r="E13" s="488" t="str">
        <f>WBS!H9</f>
        <v>MQXC_1</v>
      </c>
      <c r="F13" s="489"/>
      <c r="G13" s="37"/>
      <c r="H13" s="37"/>
      <c r="I13" s="108"/>
      <c r="J13" s="108"/>
      <c r="K13" s="108"/>
      <c r="L13" s="31"/>
      <c r="M13" s="31"/>
      <c r="N13" s="31"/>
      <c r="O13" s="31"/>
      <c r="P13" s="31"/>
      <c r="Q13" s="31"/>
    </row>
    <row r="14" spans="1:18" ht="13.5" thickTop="1" x14ac:dyDescent="0.2">
      <c r="A14" s="31"/>
      <c r="B14" s="31"/>
      <c r="C14" s="31"/>
      <c r="D14" s="31"/>
      <c r="E14" s="31"/>
      <c r="F14" s="31"/>
      <c r="G14" s="31"/>
      <c r="H14" s="31"/>
      <c r="I14" s="36"/>
      <c r="J14" s="31"/>
      <c r="K14" s="31"/>
      <c r="L14" s="31"/>
      <c r="M14" s="31"/>
      <c r="N14" s="31"/>
      <c r="O14" s="31"/>
      <c r="P14" s="31"/>
      <c r="Q14" s="31"/>
      <c r="R14" s="31"/>
    </row>
    <row r="15" spans="1:18" s="39" customFormat="1" ht="15" x14ac:dyDescent="0.25">
      <c r="A15" s="38" t="s">
        <v>137</v>
      </c>
      <c r="B15" s="38"/>
    </row>
    <row r="16" spans="1:18" s="39" customFormat="1" ht="15" x14ac:dyDescent="0.25">
      <c r="A16" s="38" t="s">
        <v>138</v>
      </c>
      <c r="B16" s="38"/>
    </row>
    <row r="17" spans="1:18" s="39" customFormat="1" ht="15" x14ac:dyDescent="0.25">
      <c r="A17" s="38" t="s">
        <v>139</v>
      </c>
      <c r="B17" s="38"/>
    </row>
    <row r="18" spans="1:18" s="39" customFormat="1" ht="15" x14ac:dyDescent="0.25">
      <c r="A18" s="38" t="s">
        <v>375</v>
      </c>
      <c r="B18" s="38"/>
    </row>
    <row r="19" spans="1:18" s="39" customFormat="1" ht="15" x14ac:dyDescent="0.25">
      <c r="A19" s="38" t="s">
        <v>318</v>
      </c>
      <c r="B19" s="38"/>
    </row>
    <row r="20" spans="1:18" ht="15" x14ac:dyDescent="0.2">
      <c r="A20" s="39"/>
      <c r="B20" s="39"/>
      <c r="C20" s="39"/>
      <c r="D20" s="41"/>
      <c r="E20" s="41"/>
      <c r="F20" s="41"/>
      <c r="G20" s="39"/>
      <c r="H20" s="39"/>
      <c r="I20" s="40"/>
      <c r="J20" s="39"/>
      <c r="K20" s="39"/>
      <c r="L20" s="39"/>
      <c r="M20" s="39"/>
      <c r="N20" s="39"/>
      <c r="O20" s="39"/>
      <c r="P20" s="39"/>
      <c r="Q20" s="39"/>
      <c r="R20" s="39"/>
    </row>
    <row r="21" spans="1:18" s="39" customFormat="1" ht="15" x14ac:dyDescent="0.25">
      <c r="A21" s="492" t="s">
        <v>58</v>
      </c>
      <c r="B21" s="492"/>
      <c r="C21" s="492"/>
      <c r="D21" s="39" t="s">
        <v>268</v>
      </c>
      <c r="E21" s="64"/>
      <c r="F21" s="97"/>
      <c r="J21" s="40"/>
    </row>
    <row r="22" spans="1:18" s="39" customFormat="1" ht="15.75" thickBot="1" x14ac:dyDescent="0.3">
      <c r="A22" s="265"/>
      <c r="B22" s="265"/>
      <c r="C22" s="265"/>
      <c r="E22" s="265"/>
      <c r="F22" s="97"/>
      <c r="J22" s="40"/>
    </row>
    <row r="23" spans="1:18" ht="16.5" thickTop="1" thickBot="1" x14ac:dyDescent="0.3">
      <c r="A23" s="581" t="s">
        <v>269</v>
      </c>
      <c r="B23" s="582"/>
      <c r="C23" s="582"/>
      <c r="D23" s="582"/>
      <c r="E23" s="42">
        <v>1000</v>
      </c>
      <c r="F23" s="39"/>
      <c r="G23" s="39"/>
      <c r="H23" s="39"/>
      <c r="I23" s="39"/>
      <c r="J23" s="40"/>
      <c r="K23" s="40"/>
      <c r="L23" s="40"/>
      <c r="M23" s="40"/>
      <c r="N23" s="40"/>
      <c r="O23" s="40"/>
      <c r="P23" s="40"/>
      <c r="Q23" s="40"/>
      <c r="R23" s="29"/>
    </row>
    <row r="24" spans="1:18" s="39" customFormat="1" ht="16.5" thickTop="1" thickBot="1" x14ac:dyDescent="0.3">
      <c r="A24" s="127"/>
      <c r="B24" s="127"/>
      <c r="C24" s="127"/>
      <c r="E24" s="127"/>
      <c r="F24" s="97"/>
      <c r="J24" s="40"/>
    </row>
    <row r="25" spans="1:18" s="39" customFormat="1" ht="16.5" thickTop="1" thickBot="1" x14ac:dyDescent="0.3">
      <c r="A25" s="182"/>
      <c r="B25" s="571" t="s">
        <v>107</v>
      </c>
      <c r="C25" s="571"/>
      <c r="D25" s="572"/>
      <c r="E25" s="553" t="s">
        <v>140</v>
      </c>
      <c r="F25" s="554"/>
      <c r="G25" s="555"/>
      <c r="H25" s="553" t="s">
        <v>141</v>
      </c>
      <c r="I25" s="554"/>
      <c r="J25" s="555"/>
      <c r="K25" s="553" t="s">
        <v>142</v>
      </c>
      <c r="L25" s="554"/>
      <c r="M25" s="556"/>
    </row>
    <row r="26" spans="1:18" s="39" customFormat="1" ht="14.25" x14ac:dyDescent="0.2">
      <c r="A26" s="168"/>
      <c r="B26" s="538" t="s">
        <v>21</v>
      </c>
      <c r="C26" s="538"/>
      <c r="D26" s="539"/>
      <c r="E26" s="443"/>
      <c r="F26" s="540"/>
      <c r="G26" s="440"/>
      <c r="H26" s="443"/>
      <c r="I26" s="540"/>
      <c r="J26" s="440"/>
      <c r="K26" s="443"/>
      <c r="L26" s="540"/>
      <c r="M26" s="473"/>
    </row>
    <row r="27" spans="1:18" s="39" customFormat="1" ht="15" thickBot="1" x14ac:dyDescent="0.25">
      <c r="A27" s="170"/>
      <c r="B27" s="541" t="s">
        <v>22</v>
      </c>
      <c r="C27" s="541"/>
      <c r="D27" s="542"/>
      <c r="E27" s="441"/>
      <c r="F27" s="526"/>
      <c r="G27" s="442"/>
      <c r="H27" s="441"/>
      <c r="I27" s="526"/>
      <c r="J27" s="442"/>
      <c r="K27" s="441"/>
      <c r="L27" s="526"/>
      <c r="M27" s="480"/>
    </row>
    <row r="28" spans="1:18" s="39" customFormat="1" ht="16.5" x14ac:dyDescent="0.2">
      <c r="A28" s="166"/>
      <c r="B28" s="543" t="s">
        <v>34</v>
      </c>
      <c r="C28" s="543"/>
      <c r="D28" s="544"/>
      <c r="E28" s="522"/>
      <c r="F28" s="545"/>
      <c r="G28" s="523"/>
      <c r="H28" s="522"/>
      <c r="I28" s="545"/>
      <c r="J28" s="523"/>
      <c r="K28" s="522"/>
      <c r="L28" s="545"/>
      <c r="M28" s="546"/>
    </row>
    <row r="29" spans="1:18" s="39" customFormat="1" ht="15.75" thickBot="1" x14ac:dyDescent="0.25">
      <c r="A29" s="167"/>
      <c r="B29" s="524" t="s">
        <v>23</v>
      </c>
      <c r="C29" s="524"/>
      <c r="D29" s="525"/>
      <c r="E29" s="441"/>
      <c r="F29" s="526"/>
      <c r="G29" s="442"/>
      <c r="H29" s="441"/>
      <c r="I29" s="526"/>
      <c r="J29" s="442"/>
      <c r="K29" s="441"/>
      <c r="L29" s="526"/>
      <c r="M29" s="480"/>
    </row>
    <row r="30" spans="1:18" x14ac:dyDescent="0.2">
      <c r="A30" s="568" t="s">
        <v>27</v>
      </c>
      <c r="B30" s="569"/>
      <c r="C30" s="569"/>
      <c r="D30" s="570"/>
      <c r="E30" s="151" t="s">
        <v>15</v>
      </c>
      <c r="F30" s="152" t="s">
        <v>16</v>
      </c>
      <c r="G30" s="184" t="s">
        <v>11</v>
      </c>
      <c r="H30" s="151" t="s">
        <v>15</v>
      </c>
      <c r="I30" s="152" t="s">
        <v>16</v>
      </c>
      <c r="J30" s="184" t="s">
        <v>11</v>
      </c>
      <c r="K30" s="151" t="s">
        <v>15</v>
      </c>
      <c r="L30" s="152" t="s">
        <v>16</v>
      </c>
      <c r="M30" s="184" t="s">
        <v>11</v>
      </c>
    </row>
    <row r="31" spans="1:18" ht="13.5" thickBot="1" x14ac:dyDescent="0.25">
      <c r="A31" s="568"/>
      <c r="B31" s="569"/>
      <c r="C31" s="569"/>
      <c r="D31" s="570"/>
      <c r="E31" s="109" t="s">
        <v>17</v>
      </c>
      <c r="F31" s="109" t="s">
        <v>18</v>
      </c>
      <c r="G31" s="110" t="s">
        <v>93</v>
      </c>
      <c r="H31" s="109" t="s">
        <v>17</v>
      </c>
      <c r="I31" s="109" t="s">
        <v>18</v>
      </c>
      <c r="J31" s="110" t="s">
        <v>93</v>
      </c>
      <c r="K31" s="109" t="s">
        <v>17</v>
      </c>
      <c r="L31" s="109" t="s">
        <v>18</v>
      </c>
      <c r="M31" s="110" t="s">
        <v>93</v>
      </c>
    </row>
    <row r="32" spans="1:18" x14ac:dyDescent="0.2">
      <c r="A32" s="575" t="s">
        <v>94</v>
      </c>
      <c r="B32" s="564"/>
      <c r="C32" s="564"/>
      <c r="D32" s="564"/>
      <c r="E32" s="133">
        <v>500</v>
      </c>
      <c r="F32" s="133">
        <v>60</v>
      </c>
      <c r="G32" s="288"/>
      <c r="H32" s="133">
        <v>500</v>
      </c>
      <c r="I32" s="133">
        <v>60</v>
      </c>
      <c r="J32" s="288"/>
      <c r="K32" s="133">
        <v>500</v>
      </c>
      <c r="L32" s="133">
        <v>60</v>
      </c>
      <c r="M32" s="305">
        <v>3.5999999999999997E-2</v>
      </c>
    </row>
    <row r="33" spans="1:13" x14ac:dyDescent="0.2">
      <c r="A33" s="573" t="s">
        <v>95</v>
      </c>
      <c r="B33" s="560"/>
      <c r="C33" s="560"/>
      <c r="D33" s="560"/>
      <c r="E33" s="131">
        <v>500</v>
      </c>
      <c r="F33" s="131">
        <v>60</v>
      </c>
      <c r="G33" s="289"/>
      <c r="H33" s="131">
        <v>500</v>
      </c>
      <c r="I33" s="131">
        <v>60</v>
      </c>
      <c r="J33" s="289"/>
      <c r="K33" s="131">
        <v>500</v>
      </c>
      <c r="L33" s="131">
        <v>60</v>
      </c>
      <c r="M33" s="303">
        <v>3.6999999999999998E-2</v>
      </c>
    </row>
    <row r="34" spans="1:13" x14ac:dyDescent="0.2">
      <c r="A34" s="573" t="s">
        <v>96</v>
      </c>
      <c r="B34" s="560"/>
      <c r="C34" s="560"/>
      <c r="D34" s="560"/>
      <c r="E34" s="131">
        <v>500</v>
      </c>
      <c r="F34" s="131">
        <v>60</v>
      </c>
      <c r="G34" s="289"/>
      <c r="H34" s="131">
        <v>500</v>
      </c>
      <c r="I34" s="131">
        <v>60</v>
      </c>
      <c r="J34" s="289"/>
      <c r="K34" s="131">
        <v>500</v>
      </c>
      <c r="L34" s="131">
        <v>60</v>
      </c>
      <c r="M34" s="303">
        <v>3.4000000000000002E-2</v>
      </c>
    </row>
    <row r="35" spans="1:13" x14ac:dyDescent="0.2">
      <c r="A35" s="573" t="s">
        <v>97</v>
      </c>
      <c r="B35" s="560"/>
      <c r="C35" s="560"/>
      <c r="D35" s="560"/>
      <c r="E35" s="131">
        <v>500</v>
      </c>
      <c r="F35" s="131">
        <v>60</v>
      </c>
      <c r="G35" s="289"/>
      <c r="H35" s="131">
        <v>500</v>
      </c>
      <c r="I35" s="131">
        <v>60</v>
      </c>
      <c r="J35" s="289"/>
      <c r="K35" s="131">
        <v>500</v>
      </c>
      <c r="L35" s="131">
        <v>60</v>
      </c>
      <c r="M35" s="303">
        <v>3.6999999999999998E-2</v>
      </c>
    </row>
    <row r="36" spans="1:13" x14ac:dyDescent="0.2">
      <c r="A36" s="573" t="s">
        <v>98</v>
      </c>
      <c r="B36" s="560"/>
      <c r="C36" s="560"/>
      <c r="D36" s="560"/>
      <c r="E36" s="131">
        <v>500</v>
      </c>
      <c r="F36" s="131">
        <v>60</v>
      </c>
      <c r="G36" s="289"/>
      <c r="H36" s="131">
        <v>500</v>
      </c>
      <c r="I36" s="131">
        <v>60</v>
      </c>
      <c r="J36" s="289"/>
      <c r="K36" s="131">
        <v>500</v>
      </c>
      <c r="L36" s="131">
        <v>60</v>
      </c>
      <c r="M36" s="303">
        <v>4.08</v>
      </c>
    </row>
    <row r="37" spans="1:13" x14ac:dyDescent="0.2">
      <c r="A37" s="573" t="s">
        <v>99</v>
      </c>
      <c r="B37" s="560"/>
      <c r="C37" s="560"/>
      <c r="D37" s="560"/>
      <c r="E37" s="131">
        <v>500</v>
      </c>
      <c r="F37" s="131">
        <v>60</v>
      </c>
      <c r="G37" s="289"/>
      <c r="H37" s="131">
        <v>500</v>
      </c>
      <c r="I37" s="131">
        <v>60</v>
      </c>
      <c r="J37" s="289"/>
      <c r="K37" s="131">
        <v>500</v>
      </c>
      <c r="L37" s="131">
        <v>60</v>
      </c>
      <c r="M37" s="303">
        <v>4.03</v>
      </c>
    </row>
    <row r="38" spans="1:13" x14ac:dyDescent="0.2">
      <c r="A38" s="573" t="s">
        <v>100</v>
      </c>
      <c r="B38" s="560"/>
      <c r="C38" s="560"/>
      <c r="D38" s="560"/>
      <c r="E38" s="131">
        <v>500</v>
      </c>
      <c r="F38" s="131">
        <v>60</v>
      </c>
      <c r="G38" s="289"/>
      <c r="H38" s="131">
        <v>500</v>
      </c>
      <c r="I38" s="131">
        <v>60</v>
      </c>
      <c r="J38" s="289"/>
      <c r="K38" s="131">
        <v>500</v>
      </c>
      <c r="L38" s="131">
        <v>60</v>
      </c>
      <c r="M38" s="303">
        <v>4.1399999999999997</v>
      </c>
    </row>
    <row r="39" spans="1:13" ht="13.5" thickBot="1" x14ac:dyDescent="0.25">
      <c r="A39" s="574" t="s">
        <v>101</v>
      </c>
      <c r="B39" s="562"/>
      <c r="C39" s="562"/>
      <c r="D39" s="562"/>
      <c r="E39" s="134">
        <v>500</v>
      </c>
      <c r="F39" s="134">
        <v>60</v>
      </c>
      <c r="G39" s="290"/>
      <c r="H39" s="134">
        <v>500</v>
      </c>
      <c r="I39" s="134">
        <v>60</v>
      </c>
      <c r="J39" s="290"/>
      <c r="K39" s="134">
        <v>500</v>
      </c>
      <c r="L39" s="134">
        <v>60</v>
      </c>
      <c r="M39" s="304">
        <v>4.0199999999999996</v>
      </c>
    </row>
    <row r="40" spans="1:13" x14ac:dyDescent="0.2">
      <c r="A40" s="563" t="s">
        <v>270</v>
      </c>
      <c r="B40" s="564"/>
      <c r="C40" s="564"/>
      <c r="D40" s="564"/>
      <c r="E40" s="214">
        <v>500</v>
      </c>
      <c r="F40" s="214">
        <v>60</v>
      </c>
      <c r="G40" s="288"/>
      <c r="H40" s="214">
        <v>500</v>
      </c>
      <c r="I40" s="214">
        <v>60</v>
      </c>
      <c r="J40" s="288"/>
      <c r="K40" s="214">
        <v>500</v>
      </c>
      <c r="L40" s="214">
        <v>60</v>
      </c>
      <c r="M40" s="305">
        <v>10.32</v>
      </c>
    </row>
    <row r="41" spans="1:13" x14ac:dyDescent="0.2">
      <c r="A41" s="559" t="s">
        <v>271</v>
      </c>
      <c r="B41" s="560"/>
      <c r="C41" s="560"/>
      <c r="D41" s="560"/>
      <c r="E41" s="213">
        <v>500</v>
      </c>
      <c r="F41" s="213">
        <v>60</v>
      </c>
      <c r="G41" s="289"/>
      <c r="H41" s="213">
        <v>500</v>
      </c>
      <c r="I41" s="213">
        <v>60</v>
      </c>
      <c r="J41" s="289"/>
      <c r="K41" s="213">
        <v>500</v>
      </c>
      <c r="L41" s="213">
        <v>60</v>
      </c>
      <c r="M41" s="303">
        <v>10.4</v>
      </c>
    </row>
    <row r="42" spans="1:13" x14ac:dyDescent="0.2">
      <c r="A42" s="559" t="s">
        <v>478</v>
      </c>
      <c r="B42" s="560"/>
      <c r="C42" s="560"/>
      <c r="D42" s="560"/>
      <c r="E42" s="213">
        <v>500</v>
      </c>
      <c r="F42" s="213">
        <v>60</v>
      </c>
      <c r="G42" s="289"/>
      <c r="H42" s="213">
        <v>500</v>
      </c>
      <c r="I42" s="213">
        <v>60</v>
      </c>
      <c r="J42" s="289"/>
      <c r="K42" s="213">
        <v>500</v>
      </c>
      <c r="L42" s="213">
        <v>60</v>
      </c>
      <c r="M42" s="303">
        <v>6.18</v>
      </c>
    </row>
    <row r="43" spans="1:13" x14ac:dyDescent="0.2">
      <c r="A43" s="559" t="s">
        <v>482</v>
      </c>
      <c r="B43" s="560"/>
      <c r="C43" s="560"/>
      <c r="D43" s="560"/>
      <c r="E43" s="213">
        <v>500</v>
      </c>
      <c r="F43" s="213">
        <v>60</v>
      </c>
      <c r="G43" s="289"/>
      <c r="H43" s="213">
        <v>500</v>
      </c>
      <c r="I43" s="213">
        <v>60</v>
      </c>
      <c r="J43" s="289"/>
      <c r="K43" s="213">
        <v>500</v>
      </c>
      <c r="L43" s="213">
        <v>60</v>
      </c>
      <c r="M43" s="303">
        <v>6.1</v>
      </c>
    </row>
    <row r="44" spans="1:13" x14ac:dyDescent="0.2">
      <c r="A44" s="559" t="s">
        <v>480</v>
      </c>
      <c r="B44" s="560"/>
      <c r="C44" s="560"/>
      <c r="D44" s="560"/>
      <c r="E44" s="213">
        <v>500</v>
      </c>
      <c r="F44" s="213">
        <v>60</v>
      </c>
      <c r="G44" s="289"/>
      <c r="H44" s="213">
        <v>500</v>
      </c>
      <c r="I44" s="213">
        <v>60</v>
      </c>
      <c r="J44" s="289"/>
      <c r="K44" s="213">
        <v>500</v>
      </c>
      <c r="L44" s="213">
        <v>60</v>
      </c>
      <c r="M44" s="303">
        <v>5.86</v>
      </c>
    </row>
    <row r="45" spans="1:13" x14ac:dyDescent="0.2">
      <c r="A45" s="559" t="s">
        <v>479</v>
      </c>
      <c r="B45" s="560"/>
      <c r="C45" s="560"/>
      <c r="D45" s="560"/>
      <c r="E45" s="213">
        <v>500</v>
      </c>
      <c r="F45" s="213">
        <v>60</v>
      </c>
      <c r="G45" s="289"/>
      <c r="H45" s="213">
        <v>500</v>
      </c>
      <c r="I45" s="213">
        <v>60</v>
      </c>
      <c r="J45" s="289"/>
      <c r="K45" s="213">
        <v>500</v>
      </c>
      <c r="L45" s="213">
        <v>60</v>
      </c>
      <c r="M45" s="303">
        <v>6.14</v>
      </c>
    </row>
    <row r="46" spans="1:13" x14ac:dyDescent="0.2">
      <c r="A46" s="559" t="s">
        <v>483</v>
      </c>
      <c r="B46" s="560"/>
      <c r="C46" s="560"/>
      <c r="D46" s="560"/>
      <c r="E46" s="213">
        <v>500</v>
      </c>
      <c r="F46" s="213">
        <v>60</v>
      </c>
      <c r="G46" s="289"/>
      <c r="H46" s="213">
        <v>500</v>
      </c>
      <c r="I46" s="213">
        <v>60</v>
      </c>
      <c r="J46" s="289"/>
      <c r="K46" s="213">
        <v>500</v>
      </c>
      <c r="L46" s="213">
        <v>60</v>
      </c>
      <c r="M46" s="303">
        <v>6.08</v>
      </c>
    </row>
    <row r="47" spans="1:13" ht="13.5" thickBot="1" x14ac:dyDescent="0.25">
      <c r="A47" s="561" t="s">
        <v>481</v>
      </c>
      <c r="B47" s="562"/>
      <c r="C47" s="562"/>
      <c r="D47" s="562"/>
      <c r="E47" s="215">
        <v>500</v>
      </c>
      <c r="F47" s="215">
        <v>60</v>
      </c>
      <c r="G47" s="290"/>
      <c r="H47" s="215">
        <v>500</v>
      </c>
      <c r="I47" s="215">
        <v>60</v>
      </c>
      <c r="J47" s="290"/>
      <c r="K47" s="215">
        <v>500</v>
      </c>
      <c r="L47" s="215">
        <v>60</v>
      </c>
      <c r="M47" s="304">
        <v>6.05</v>
      </c>
    </row>
    <row r="48" spans="1:13" x14ac:dyDescent="0.2">
      <c r="A48" s="575" t="s">
        <v>71</v>
      </c>
      <c r="B48" s="564"/>
      <c r="C48" s="564"/>
      <c r="D48" s="564"/>
      <c r="E48" s="133">
        <v>500</v>
      </c>
      <c r="F48" s="133">
        <v>60</v>
      </c>
      <c r="G48" s="288"/>
      <c r="H48" s="133">
        <v>500</v>
      </c>
      <c r="I48" s="133">
        <v>60</v>
      </c>
      <c r="J48" s="288"/>
      <c r="K48" s="133">
        <v>500</v>
      </c>
      <c r="L48" s="133">
        <v>60</v>
      </c>
      <c r="M48" s="305">
        <v>10.3</v>
      </c>
    </row>
    <row r="49" spans="1:13" x14ac:dyDescent="0.2">
      <c r="A49" s="573" t="s">
        <v>72</v>
      </c>
      <c r="B49" s="560"/>
      <c r="C49" s="560"/>
      <c r="D49" s="560"/>
      <c r="E49" s="131">
        <v>500</v>
      </c>
      <c r="F49" s="131">
        <v>60</v>
      </c>
      <c r="G49" s="289"/>
      <c r="H49" s="131">
        <v>500</v>
      </c>
      <c r="I49" s="131">
        <v>60</v>
      </c>
      <c r="J49" s="289"/>
      <c r="K49" s="131">
        <v>500</v>
      </c>
      <c r="L49" s="131">
        <v>60</v>
      </c>
      <c r="M49" s="303">
        <v>7.93</v>
      </c>
    </row>
    <row r="50" spans="1:13" x14ac:dyDescent="0.2">
      <c r="A50" s="573" t="s">
        <v>73</v>
      </c>
      <c r="B50" s="560"/>
      <c r="C50" s="560"/>
      <c r="D50" s="560"/>
      <c r="E50" s="131">
        <v>500</v>
      </c>
      <c r="F50" s="131">
        <v>60</v>
      </c>
      <c r="G50" s="289"/>
      <c r="H50" s="131">
        <v>500</v>
      </c>
      <c r="I50" s="131">
        <v>60</v>
      </c>
      <c r="J50" s="289"/>
      <c r="K50" s="131">
        <v>500</v>
      </c>
      <c r="L50" s="131">
        <v>60</v>
      </c>
      <c r="M50" s="303">
        <v>10.4</v>
      </c>
    </row>
    <row r="51" spans="1:13" ht="13.5" thickBot="1" x14ac:dyDescent="0.25">
      <c r="A51" s="579" t="s">
        <v>74</v>
      </c>
      <c r="B51" s="580"/>
      <c r="C51" s="580"/>
      <c r="D51" s="580"/>
      <c r="E51" s="132">
        <v>500</v>
      </c>
      <c r="F51" s="132">
        <v>60</v>
      </c>
      <c r="G51" s="292"/>
      <c r="H51" s="132">
        <v>500</v>
      </c>
      <c r="I51" s="132">
        <v>60</v>
      </c>
      <c r="J51" s="292"/>
      <c r="K51" s="132">
        <v>500</v>
      </c>
      <c r="L51" s="132">
        <v>60</v>
      </c>
      <c r="M51" s="387">
        <v>7.82</v>
      </c>
    </row>
    <row r="52" spans="1:13" x14ac:dyDescent="0.2">
      <c r="A52" s="575" t="s">
        <v>75</v>
      </c>
      <c r="B52" s="564"/>
      <c r="C52" s="564"/>
      <c r="D52" s="564"/>
      <c r="E52" s="133">
        <v>500</v>
      </c>
      <c r="F52" s="133">
        <v>60</v>
      </c>
      <c r="G52" s="288"/>
      <c r="H52" s="133">
        <v>500</v>
      </c>
      <c r="I52" s="133">
        <v>60</v>
      </c>
      <c r="J52" s="288"/>
      <c r="K52" s="133">
        <v>500</v>
      </c>
      <c r="L52" s="133">
        <v>60</v>
      </c>
      <c r="M52" s="305">
        <v>5.77</v>
      </c>
    </row>
    <row r="53" spans="1:13" x14ac:dyDescent="0.2">
      <c r="A53" s="573" t="s">
        <v>76</v>
      </c>
      <c r="B53" s="560"/>
      <c r="C53" s="560"/>
      <c r="D53" s="560"/>
      <c r="E53" s="131">
        <v>500</v>
      </c>
      <c r="F53" s="131">
        <v>60</v>
      </c>
      <c r="G53" s="289"/>
      <c r="H53" s="131">
        <v>500</v>
      </c>
      <c r="I53" s="131">
        <v>60</v>
      </c>
      <c r="J53" s="289"/>
      <c r="K53" s="131">
        <v>500</v>
      </c>
      <c r="L53" s="131">
        <v>60</v>
      </c>
      <c r="M53" s="303">
        <v>5.36</v>
      </c>
    </row>
    <row r="54" spans="1:13" x14ac:dyDescent="0.2">
      <c r="A54" s="573" t="s">
        <v>77</v>
      </c>
      <c r="B54" s="560"/>
      <c r="C54" s="560"/>
      <c r="D54" s="560"/>
      <c r="E54" s="131">
        <v>500</v>
      </c>
      <c r="F54" s="131">
        <v>60</v>
      </c>
      <c r="G54" s="289"/>
      <c r="H54" s="131">
        <v>500</v>
      </c>
      <c r="I54" s="131">
        <v>60</v>
      </c>
      <c r="J54" s="289"/>
      <c r="K54" s="131">
        <v>500</v>
      </c>
      <c r="L54" s="131">
        <v>60</v>
      </c>
      <c r="M54" s="303">
        <v>4.79</v>
      </c>
    </row>
    <row r="55" spans="1:13" x14ac:dyDescent="0.2">
      <c r="A55" s="573" t="s">
        <v>78</v>
      </c>
      <c r="B55" s="560"/>
      <c r="C55" s="560"/>
      <c r="D55" s="560"/>
      <c r="E55" s="131">
        <v>500</v>
      </c>
      <c r="F55" s="131">
        <v>60</v>
      </c>
      <c r="G55" s="289"/>
      <c r="H55" s="131">
        <v>500</v>
      </c>
      <c r="I55" s="131">
        <v>60</v>
      </c>
      <c r="J55" s="289"/>
      <c r="K55" s="131">
        <v>500</v>
      </c>
      <c r="L55" s="131">
        <v>60</v>
      </c>
      <c r="M55" s="303">
        <v>4.8499999999999996</v>
      </c>
    </row>
    <row r="56" spans="1:13" x14ac:dyDescent="0.2">
      <c r="A56" s="573" t="s">
        <v>79</v>
      </c>
      <c r="B56" s="560"/>
      <c r="C56" s="560"/>
      <c r="D56" s="560"/>
      <c r="E56" s="131">
        <v>500</v>
      </c>
      <c r="F56" s="131">
        <v>60</v>
      </c>
      <c r="G56" s="289"/>
      <c r="H56" s="131">
        <v>500</v>
      </c>
      <c r="I56" s="131">
        <v>60</v>
      </c>
      <c r="J56" s="289"/>
      <c r="K56" s="131">
        <v>500</v>
      </c>
      <c r="L56" s="131">
        <v>60</v>
      </c>
      <c r="M56" s="303">
        <v>5.36</v>
      </c>
    </row>
    <row r="57" spans="1:13" ht="13.5" thickBot="1" x14ac:dyDescent="0.25">
      <c r="A57" s="579" t="s">
        <v>80</v>
      </c>
      <c r="B57" s="580"/>
      <c r="C57" s="580"/>
      <c r="D57" s="580"/>
      <c r="E57" s="132">
        <v>500</v>
      </c>
      <c r="F57" s="132">
        <v>60</v>
      </c>
      <c r="G57" s="292"/>
      <c r="H57" s="132">
        <v>500</v>
      </c>
      <c r="I57" s="132">
        <v>60</v>
      </c>
      <c r="J57" s="292"/>
      <c r="K57" s="132">
        <v>500</v>
      </c>
      <c r="L57" s="132">
        <v>60</v>
      </c>
      <c r="M57" s="387">
        <v>5.79</v>
      </c>
    </row>
    <row r="58" spans="1:13" ht="13.5" thickBot="1" x14ac:dyDescent="0.25">
      <c r="A58" s="576" t="s">
        <v>102</v>
      </c>
      <c r="B58" s="577"/>
      <c r="C58" s="577"/>
      <c r="D58" s="578"/>
      <c r="E58" s="111">
        <v>500</v>
      </c>
      <c r="F58" s="111">
        <v>60</v>
      </c>
      <c r="G58" s="293"/>
      <c r="H58" s="111">
        <v>500</v>
      </c>
      <c r="I58" s="111">
        <v>60</v>
      </c>
      <c r="J58" s="293"/>
      <c r="K58" s="111">
        <v>500</v>
      </c>
      <c r="L58" s="111">
        <v>60</v>
      </c>
      <c r="M58" s="388">
        <v>25.83</v>
      </c>
    </row>
    <row r="59" spans="1:13" ht="14.25" thickTop="1" thickBot="1" x14ac:dyDescent="0.25"/>
    <row r="60" spans="1:13" s="39" customFormat="1" ht="16.5" thickTop="1" thickBot="1" x14ac:dyDescent="0.3">
      <c r="A60" s="182"/>
      <c r="B60" s="571" t="s">
        <v>107</v>
      </c>
      <c r="C60" s="571"/>
      <c r="D60" s="572"/>
      <c r="E60" s="553" t="s">
        <v>374</v>
      </c>
      <c r="F60" s="554"/>
      <c r="G60" s="555"/>
      <c r="H60" s="554" t="s">
        <v>319</v>
      </c>
      <c r="I60" s="554"/>
      <c r="J60" s="556"/>
    </row>
    <row r="61" spans="1:13" s="39" customFormat="1" ht="14.25" x14ac:dyDescent="0.2">
      <c r="A61" s="168"/>
      <c r="B61" s="538" t="s">
        <v>21</v>
      </c>
      <c r="C61" s="538"/>
      <c r="D61" s="539"/>
      <c r="E61" s="443"/>
      <c r="F61" s="540"/>
      <c r="G61" s="440"/>
      <c r="H61" s="540"/>
      <c r="I61" s="540"/>
      <c r="J61" s="473"/>
    </row>
    <row r="62" spans="1:13" s="39" customFormat="1" ht="15" thickBot="1" x14ac:dyDescent="0.25">
      <c r="A62" s="170"/>
      <c r="B62" s="541" t="s">
        <v>22</v>
      </c>
      <c r="C62" s="541"/>
      <c r="D62" s="542"/>
      <c r="E62" s="441"/>
      <c r="F62" s="526"/>
      <c r="G62" s="442"/>
      <c r="H62" s="526"/>
      <c r="I62" s="526"/>
      <c r="J62" s="480"/>
    </row>
    <row r="63" spans="1:13" s="39" customFormat="1" ht="16.5" x14ac:dyDescent="0.2">
      <c r="A63" s="166"/>
      <c r="B63" s="543" t="s">
        <v>34</v>
      </c>
      <c r="C63" s="543"/>
      <c r="D63" s="544"/>
      <c r="E63" s="522"/>
      <c r="F63" s="545"/>
      <c r="G63" s="523"/>
      <c r="H63" s="545"/>
      <c r="I63" s="545"/>
      <c r="J63" s="546"/>
    </row>
    <row r="64" spans="1:13" s="39" customFormat="1" ht="15.75" thickBot="1" x14ac:dyDescent="0.25">
      <c r="A64" s="167"/>
      <c r="B64" s="524" t="s">
        <v>23</v>
      </c>
      <c r="C64" s="524"/>
      <c r="D64" s="525"/>
      <c r="E64" s="441"/>
      <c r="F64" s="526"/>
      <c r="G64" s="442"/>
      <c r="H64" s="526"/>
      <c r="I64" s="526"/>
      <c r="J64" s="480"/>
    </row>
    <row r="65" spans="1:10" x14ac:dyDescent="0.2">
      <c r="A65" s="568" t="s">
        <v>27</v>
      </c>
      <c r="B65" s="569"/>
      <c r="C65" s="569"/>
      <c r="D65" s="570"/>
      <c r="E65" s="151" t="s">
        <v>15</v>
      </c>
      <c r="F65" s="152" t="s">
        <v>16</v>
      </c>
      <c r="G65" s="345" t="s">
        <v>11</v>
      </c>
      <c r="H65" s="343" t="s">
        <v>15</v>
      </c>
      <c r="I65" s="152" t="s">
        <v>16</v>
      </c>
      <c r="J65" s="184" t="s">
        <v>11</v>
      </c>
    </row>
    <row r="66" spans="1:10" ht="13.5" thickBot="1" x14ac:dyDescent="0.25">
      <c r="A66" s="568"/>
      <c r="B66" s="569"/>
      <c r="C66" s="569"/>
      <c r="D66" s="570"/>
      <c r="E66" s="109" t="s">
        <v>17</v>
      </c>
      <c r="F66" s="109" t="s">
        <v>18</v>
      </c>
      <c r="G66" s="346" t="s">
        <v>93</v>
      </c>
      <c r="H66" s="344" t="s">
        <v>17</v>
      </c>
      <c r="I66" s="109" t="s">
        <v>18</v>
      </c>
      <c r="J66" s="110" t="s">
        <v>93</v>
      </c>
    </row>
    <row r="67" spans="1:10" x14ac:dyDescent="0.2">
      <c r="A67" s="563" t="s">
        <v>320</v>
      </c>
      <c r="B67" s="564"/>
      <c r="C67" s="564"/>
      <c r="D67" s="564"/>
      <c r="E67" s="323">
        <v>500</v>
      </c>
      <c r="F67" s="323">
        <v>60</v>
      </c>
      <c r="G67" s="347"/>
      <c r="H67" s="253">
        <v>500</v>
      </c>
      <c r="I67" s="323">
        <v>60</v>
      </c>
      <c r="J67" s="288"/>
    </row>
    <row r="68" spans="1:10" x14ac:dyDescent="0.2">
      <c r="A68" s="559" t="s">
        <v>321</v>
      </c>
      <c r="B68" s="560"/>
      <c r="C68" s="560"/>
      <c r="D68" s="560"/>
      <c r="E68" s="321">
        <v>500</v>
      </c>
      <c r="F68" s="321">
        <v>60</v>
      </c>
      <c r="G68" s="348"/>
      <c r="H68" s="327">
        <v>500</v>
      </c>
      <c r="I68" s="321">
        <v>60</v>
      </c>
      <c r="J68" s="289"/>
    </row>
    <row r="69" spans="1:10" x14ac:dyDescent="0.2">
      <c r="A69" s="559" t="s">
        <v>322</v>
      </c>
      <c r="B69" s="560"/>
      <c r="C69" s="560"/>
      <c r="D69" s="560"/>
      <c r="E69" s="321">
        <v>500</v>
      </c>
      <c r="F69" s="321">
        <v>60</v>
      </c>
      <c r="G69" s="348"/>
      <c r="H69" s="327">
        <v>500</v>
      </c>
      <c r="I69" s="321">
        <v>60</v>
      </c>
      <c r="J69" s="289"/>
    </row>
    <row r="70" spans="1:10" x14ac:dyDescent="0.2">
      <c r="A70" s="559" t="s">
        <v>323</v>
      </c>
      <c r="B70" s="560"/>
      <c r="C70" s="560"/>
      <c r="D70" s="560"/>
      <c r="E70" s="321">
        <v>500</v>
      </c>
      <c r="F70" s="321">
        <v>60</v>
      </c>
      <c r="G70" s="348"/>
      <c r="H70" s="327">
        <v>500</v>
      </c>
      <c r="I70" s="321">
        <v>60</v>
      </c>
      <c r="J70" s="289"/>
    </row>
    <row r="71" spans="1:10" x14ac:dyDescent="0.2">
      <c r="A71" s="559" t="s">
        <v>324</v>
      </c>
      <c r="B71" s="560"/>
      <c r="C71" s="560"/>
      <c r="D71" s="560"/>
      <c r="E71" s="321">
        <v>500</v>
      </c>
      <c r="F71" s="321">
        <v>60</v>
      </c>
      <c r="G71" s="348"/>
      <c r="H71" s="327">
        <v>500</v>
      </c>
      <c r="I71" s="321">
        <v>60</v>
      </c>
      <c r="J71" s="289"/>
    </row>
    <row r="72" spans="1:10" x14ac:dyDescent="0.2">
      <c r="A72" s="559" t="s">
        <v>325</v>
      </c>
      <c r="B72" s="560"/>
      <c r="C72" s="560"/>
      <c r="D72" s="560"/>
      <c r="E72" s="321">
        <v>500</v>
      </c>
      <c r="F72" s="321">
        <v>60</v>
      </c>
      <c r="G72" s="348"/>
      <c r="H72" s="327">
        <v>500</v>
      </c>
      <c r="I72" s="321">
        <v>60</v>
      </c>
      <c r="J72" s="289"/>
    </row>
    <row r="73" spans="1:10" x14ac:dyDescent="0.2">
      <c r="A73" s="559" t="s">
        <v>326</v>
      </c>
      <c r="B73" s="560"/>
      <c r="C73" s="560"/>
      <c r="D73" s="560"/>
      <c r="E73" s="321">
        <v>500</v>
      </c>
      <c r="F73" s="321">
        <v>60</v>
      </c>
      <c r="G73" s="348"/>
      <c r="H73" s="327">
        <v>500</v>
      </c>
      <c r="I73" s="321">
        <v>60</v>
      </c>
      <c r="J73" s="289"/>
    </row>
    <row r="74" spans="1:10" ht="13.5" thickBot="1" x14ac:dyDescent="0.25">
      <c r="A74" s="561" t="s">
        <v>327</v>
      </c>
      <c r="B74" s="562"/>
      <c r="C74" s="562"/>
      <c r="D74" s="562"/>
      <c r="E74" s="322">
        <v>500</v>
      </c>
      <c r="F74" s="322">
        <v>60</v>
      </c>
      <c r="G74" s="349"/>
      <c r="H74" s="252">
        <v>500</v>
      </c>
      <c r="I74" s="322">
        <v>60</v>
      </c>
      <c r="J74" s="290"/>
    </row>
    <row r="75" spans="1:10" x14ac:dyDescent="0.2">
      <c r="A75" s="563" t="s">
        <v>328</v>
      </c>
      <c r="B75" s="564"/>
      <c r="C75" s="564"/>
      <c r="D75" s="564"/>
      <c r="E75" s="323">
        <v>500</v>
      </c>
      <c r="F75" s="323">
        <v>60</v>
      </c>
      <c r="G75" s="347"/>
      <c r="H75" s="253">
        <v>500</v>
      </c>
      <c r="I75" s="323">
        <v>60</v>
      </c>
      <c r="J75" s="288"/>
    </row>
    <row r="76" spans="1:10" x14ac:dyDescent="0.2">
      <c r="A76" s="559" t="s">
        <v>329</v>
      </c>
      <c r="B76" s="560"/>
      <c r="C76" s="560"/>
      <c r="D76" s="560"/>
      <c r="E76" s="321">
        <v>500</v>
      </c>
      <c r="F76" s="321">
        <v>60</v>
      </c>
      <c r="G76" s="348"/>
      <c r="H76" s="327">
        <v>500</v>
      </c>
      <c r="I76" s="321">
        <v>60</v>
      </c>
      <c r="J76" s="289"/>
    </row>
    <row r="77" spans="1:10" x14ac:dyDescent="0.2">
      <c r="A77" s="559" t="s">
        <v>330</v>
      </c>
      <c r="B77" s="560"/>
      <c r="C77" s="560"/>
      <c r="D77" s="560"/>
      <c r="E77" s="321">
        <v>500</v>
      </c>
      <c r="F77" s="321">
        <v>60</v>
      </c>
      <c r="G77" s="348"/>
      <c r="H77" s="327">
        <v>500</v>
      </c>
      <c r="I77" s="321">
        <v>60</v>
      </c>
      <c r="J77" s="289"/>
    </row>
    <row r="78" spans="1:10" ht="13.5" thickBot="1" x14ac:dyDescent="0.25">
      <c r="A78" s="561" t="s">
        <v>331</v>
      </c>
      <c r="B78" s="562"/>
      <c r="C78" s="562"/>
      <c r="D78" s="562"/>
      <c r="E78" s="322">
        <v>500</v>
      </c>
      <c r="F78" s="322">
        <v>60</v>
      </c>
      <c r="G78" s="349"/>
      <c r="H78" s="252">
        <v>500</v>
      </c>
      <c r="I78" s="322">
        <v>60</v>
      </c>
      <c r="J78" s="290"/>
    </row>
    <row r="79" spans="1:10" ht="13.5" thickBot="1" x14ac:dyDescent="0.25">
      <c r="A79" s="565" t="s">
        <v>102</v>
      </c>
      <c r="B79" s="566"/>
      <c r="C79" s="566"/>
      <c r="D79" s="567"/>
      <c r="E79" s="285">
        <v>500</v>
      </c>
      <c r="F79" s="285">
        <v>60</v>
      </c>
      <c r="G79" s="350"/>
      <c r="H79" s="324">
        <v>500</v>
      </c>
      <c r="I79" s="285">
        <v>60</v>
      </c>
      <c r="J79" s="291"/>
    </row>
    <row r="80" spans="1:10" ht="13.5" thickTop="1" x14ac:dyDescent="0.2"/>
    <row r="81" spans="1:12" ht="15" x14ac:dyDescent="0.2">
      <c r="A81" s="96" t="s">
        <v>67</v>
      </c>
      <c r="B81" s="73"/>
      <c r="C81" s="74"/>
      <c r="D81" s="74"/>
      <c r="E81" s="93"/>
      <c r="F81" s="93"/>
      <c r="G81" s="93"/>
      <c r="H81" s="67"/>
      <c r="I81" s="67"/>
      <c r="J81" s="67"/>
      <c r="K81" s="70"/>
      <c r="L81" s="28"/>
    </row>
    <row r="82" spans="1:12" ht="14.25" x14ac:dyDescent="0.2">
      <c r="A82" s="67" t="s">
        <v>68</v>
      </c>
      <c r="B82" s="67"/>
      <c r="C82" s="94"/>
      <c r="D82" s="94"/>
      <c r="E82" s="94"/>
      <c r="F82" s="94"/>
      <c r="G82" s="94"/>
      <c r="H82" s="67"/>
      <c r="I82" s="67"/>
      <c r="J82" s="67"/>
      <c r="K82" s="95"/>
      <c r="L82" s="28"/>
    </row>
  </sheetData>
  <mergeCells count="90">
    <mergeCell ref="A8:J8"/>
    <mergeCell ref="E9:F9"/>
    <mergeCell ref="A2:J2"/>
    <mergeCell ref="A3:J3"/>
    <mergeCell ref="A4:J4"/>
    <mergeCell ref="A6:J6"/>
    <mergeCell ref="A7:J7"/>
    <mergeCell ref="B12:D12"/>
    <mergeCell ref="E12:F12"/>
    <mergeCell ref="B13:D13"/>
    <mergeCell ref="E13:F13"/>
    <mergeCell ref="A40:D40"/>
    <mergeCell ref="E25:G25"/>
    <mergeCell ref="B26:D26"/>
    <mergeCell ref="B27:D27"/>
    <mergeCell ref="B29:D29"/>
    <mergeCell ref="B28:D28"/>
    <mergeCell ref="A21:C21"/>
    <mergeCell ref="A30:D31"/>
    <mergeCell ref="A32:D32"/>
    <mergeCell ref="A33:D33"/>
    <mergeCell ref="A23:D23"/>
    <mergeCell ref="A34:D34"/>
    <mergeCell ref="A58:D58"/>
    <mergeCell ref="A52:D52"/>
    <mergeCell ref="A53:D53"/>
    <mergeCell ref="A54:D54"/>
    <mergeCell ref="A51:D51"/>
    <mergeCell ref="A56:D56"/>
    <mergeCell ref="A57:D57"/>
    <mergeCell ref="A55:D55"/>
    <mergeCell ref="A46:D46"/>
    <mergeCell ref="A47:D47"/>
    <mergeCell ref="A41:D41"/>
    <mergeCell ref="A42:D42"/>
    <mergeCell ref="A43:D43"/>
    <mergeCell ref="A44:D44"/>
    <mergeCell ref="K25:M25"/>
    <mergeCell ref="H25:J25"/>
    <mergeCell ref="K27:M27"/>
    <mergeCell ref="H27:J27"/>
    <mergeCell ref="K26:M26"/>
    <mergeCell ref="H26:J26"/>
    <mergeCell ref="K29:M29"/>
    <mergeCell ref="K28:M28"/>
    <mergeCell ref="H29:J29"/>
    <mergeCell ref="H28:J28"/>
    <mergeCell ref="E29:G29"/>
    <mergeCell ref="E28:G28"/>
    <mergeCell ref="B60:D60"/>
    <mergeCell ref="E60:G60"/>
    <mergeCell ref="B61:D61"/>
    <mergeCell ref="E61:G61"/>
    <mergeCell ref="B25:D25"/>
    <mergeCell ref="E26:G26"/>
    <mergeCell ref="E27:G27"/>
    <mergeCell ref="A50:D50"/>
    <mergeCell ref="A49:D49"/>
    <mergeCell ref="A35:D35"/>
    <mergeCell ref="A36:D36"/>
    <mergeCell ref="A37:D37"/>
    <mergeCell ref="A38:D38"/>
    <mergeCell ref="A39:D39"/>
    <mergeCell ref="A48:D48"/>
    <mergeCell ref="A45:D45"/>
    <mergeCell ref="B64:D64"/>
    <mergeCell ref="E64:G64"/>
    <mergeCell ref="A65:D66"/>
    <mergeCell ref="B62:D62"/>
    <mergeCell ref="E62:G62"/>
    <mergeCell ref="B63:D63"/>
    <mergeCell ref="E63:G63"/>
    <mergeCell ref="A67:D67"/>
    <mergeCell ref="A68:D68"/>
    <mergeCell ref="A69:D69"/>
    <mergeCell ref="A70:D70"/>
    <mergeCell ref="A71:D71"/>
    <mergeCell ref="A72:D72"/>
    <mergeCell ref="A73:D73"/>
    <mergeCell ref="A74:D74"/>
    <mergeCell ref="A75:D75"/>
    <mergeCell ref="A79:D79"/>
    <mergeCell ref="A78:D78"/>
    <mergeCell ref="A76:D76"/>
    <mergeCell ref="A77:D77"/>
    <mergeCell ref="H60:J60"/>
    <mergeCell ref="H61:J61"/>
    <mergeCell ref="H62:J62"/>
    <mergeCell ref="H63:J63"/>
    <mergeCell ref="H64:J64"/>
  </mergeCells>
  <pageMargins left="0.70866141732283472" right="0.70866141732283472" top="0.74803149606299213" bottom="0.74803149606299213" header="0.31496062992125984" footer="0.31496062992125984"/>
  <pageSetup paperSize="9" scale="4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77"/>
  <sheetViews>
    <sheetView showGridLines="0" topLeftCell="A18" zoomScaleNormal="100" workbookViewId="0">
      <selection activeCell="M44" sqref="M44"/>
    </sheetView>
  </sheetViews>
  <sheetFormatPr defaultRowHeight="12.75" x14ac:dyDescent="0.2"/>
  <cols>
    <col min="2" max="3" width="9.140625" customWidth="1"/>
    <col min="4" max="4" width="9.28515625" bestFit="1" customWidth="1"/>
    <col min="5" max="5" width="7.140625" bestFit="1" customWidth="1"/>
    <col min="6" max="6" width="8.7109375" bestFit="1" customWidth="1"/>
    <col min="7" max="7" width="7.140625" bestFit="1" customWidth="1"/>
    <col min="8" max="8" width="8.7109375" bestFit="1" customWidth="1"/>
    <col min="9" max="10" width="16" bestFit="1" customWidth="1"/>
    <col min="11" max="11" width="8.7109375" customWidth="1"/>
    <col min="13" max="13" width="7.140625" bestFit="1" customWidth="1"/>
    <col min="14" max="14" width="8.7109375" bestFit="1" customWidth="1"/>
  </cols>
  <sheetData>
    <row r="1" spans="1:19" x14ac:dyDescent="0.2">
      <c r="A1" s="31"/>
      <c r="B1" s="31"/>
      <c r="C1" s="31"/>
      <c r="D1" s="31"/>
      <c r="E1" s="31"/>
      <c r="F1" s="31"/>
      <c r="G1" s="31"/>
      <c r="H1" s="31"/>
      <c r="I1" s="31"/>
      <c r="J1" s="36"/>
      <c r="K1" s="31"/>
      <c r="L1" s="31"/>
      <c r="M1" s="31"/>
      <c r="N1" s="31"/>
      <c r="O1" s="31"/>
      <c r="P1" s="31"/>
      <c r="Q1" s="31"/>
      <c r="R1" s="31"/>
      <c r="S1" s="31"/>
    </row>
    <row r="2" spans="1:19" ht="16.5" x14ac:dyDescent="0.25">
      <c r="A2" s="486" t="s">
        <v>20</v>
      </c>
      <c r="B2" s="486"/>
      <c r="C2" s="486"/>
      <c r="D2" s="486"/>
      <c r="E2" s="486"/>
      <c r="F2" s="486"/>
      <c r="G2" s="486"/>
      <c r="H2" s="486"/>
      <c r="I2" s="486"/>
      <c r="J2" s="486"/>
      <c r="K2" s="486"/>
      <c r="L2" s="31"/>
      <c r="M2" s="31"/>
      <c r="N2" s="31"/>
      <c r="O2" s="31"/>
      <c r="P2" s="31"/>
      <c r="Q2" s="31"/>
      <c r="R2" s="31"/>
      <c r="S2" s="31"/>
    </row>
    <row r="3" spans="1:19" ht="16.5" x14ac:dyDescent="0.25">
      <c r="A3" s="486" t="s">
        <v>32</v>
      </c>
      <c r="B3" s="486"/>
      <c r="C3" s="486"/>
      <c r="D3" s="486"/>
      <c r="E3" s="486"/>
      <c r="F3" s="486"/>
      <c r="G3" s="486"/>
      <c r="H3" s="486"/>
      <c r="I3" s="486"/>
      <c r="J3" s="486"/>
      <c r="K3" s="486"/>
      <c r="L3" s="31"/>
      <c r="M3" s="31"/>
      <c r="N3" s="31"/>
      <c r="O3" s="31"/>
      <c r="P3" s="31"/>
      <c r="Q3" s="31"/>
      <c r="R3" s="31"/>
      <c r="S3" s="31"/>
    </row>
    <row r="4" spans="1:19" ht="17.25" thickBot="1" x14ac:dyDescent="0.3">
      <c r="A4" s="487" t="s">
        <v>31</v>
      </c>
      <c r="B4" s="487"/>
      <c r="C4" s="487"/>
      <c r="D4" s="487"/>
      <c r="E4" s="487"/>
      <c r="F4" s="487"/>
      <c r="G4" s="487"/>
      <c r="H4" s="487"/>
      <c r="I4" s="487"/>
      <c r="J4" s="487"/>
      <c r="K4" s="487"/>
      <c r="L4" s="31"/>
      <c r="M4" s="31"/>
      <c r="N4" s="31"/>
      <c r="O4" s="31"/>
      <c r="P4" s="31"/>
      <c r="Q4" s="31"/>
      <c r="R4" s="31"/>
      <c r="S4" s="31"/>
    </row>
    <row r="5" spans="1:19" x14ac:dyDescent="0.2">
      <c r="A5" s="32"/>
      <c r="B5" s="32"/>
      <c r="C5" s="32"/>
      <c r="D5" s="32"/>
      <c r="E5" s="32"/>
      <c r="F5" s="32"/>
      <c r="G5" s="32"/>
      <c r="H5" s="32"/>
      <c r="I5" s="32"/>
      <c r="J5" s="33"/>
      <c r="K5" s="32"/>
      <c r="L5" s="31"/>
      <c r="M5" s="31"/>
      <c r="N5" s="31"/>
      <c r="O5" s="31"/>
      <c r="P5" s="31"/>
      <c r="Q5" s="31"/>
      <c r="R5" s="31"/>
      <c r="S5" s="31"/>
    </row>
    <row r="6" spans="1:19" ht="16.5" x14ac:dyDescent="0.25">
      <c r="A6" s="491" t="s">
        <v>201</v>
      </c>
      <c r="B6" s="491"/>
      <c r="C6" s="491"/>
      <c r="D6" s="491"/>
      <c r="E6" s="491"/>
      <c r="F6" s="491"/>
      <c r="G6" s="491"/>
      <c r="H6" s="491"/>
      <c r="I6" s="491"/>
      <c r="J6" s="491"/>
      <c r="K6" s="491"/>
      <c r="L6" s="31"/>
      <c r="M6" s="31"/>
      <c r="N6" s="31"/>
      <c r="O6" s="31"/>
      <c r="P6" s="31"/>
      <c r="Q6" s="31"/>
      <c r="R6" s="31"/>
      <c r="S6" s="31"/>
    </row>
    <row r="7" spans="1:19" ht="16.5" x14ac:dyDescent="0.25">
      <c r="A7" s="491" t="str">
        <f>WBS!E4</f>
        <v>Test of coil, pole or magnet</v>
      </c>
      <c r="B7" s="491"/>
      <c r="C7" s="491"/>
      <c r="D7" s="491"/>
      <c r="E7" s="491"/>
      <c r="F7" s="491"/>
      <c r="G7" s="491"/>
      <c r="H7" s="491"/>
      <c r="I7" s="491"/>
      <c r="J7" s="491"/>
      <c r="K7" s="491"/>
      <c r="L7" s="31"/>
      <c r="M7" s="31"/>
      <c r="N7" s="31"/>
      <c r="O7" s="31"/>
      <c r="P7" s="31"/>
      <c r="Q7" s="31"/>
      <c r="R7" s="31"/>
      <c r="S7" s="31"/>
    </row>
    <row r="8" spans="1:19" ht="16.5" x14ac:dyDescent="0.25">
      <c r="A8" s="491" t="s">
        <v>415</v>
      </c>
      <c r="B8" s="491"/>
      <c r="C8" s="491"/>
      <c r="D8" s="491"/>
      <c r="E8" s="491"/>
      <c r="F8" s="491"/>
      <c r="G8" s="491"/>
      <c r="H8" s="491"/>
      <c r="I8" s="491"/>
      <c r="J8" s="491"/>
      <c r="K8" s="491"/>
      <c r="L8" s="31"/>
      <c r="M8" s="31"/>
      <c r="N8" s="31"/>
      <c r="O8" s="31"/>
      <c r="P8" s="31"/>
      <c r="Q8" s="31"/>
      <c r="R8" s="31"/>
      <c r="S8" s="31"/>
    </row>
    <row r="9" spans="1:19" s="31" customFormat="1" ht="16.5" x14ac:dyDescent="0.25">
      <c r="A9" s="128"/>
      <c r="B9" s="128"/>
      <c r="C9" s="128"/>
      <c r="D9" s="128"/>
      <c r="E9" s="490" t="str">
        <f>WBS!M16</f>
        <v>Version no:</v>
      </c>
      <c r="F9" s="490"/>
      <c r="G9" s="185">
        <f>WBS!N16</f>
        <v>1.05</v>
      </c>
      <c r="H9" s="128"/>
      <c r="I9" s="128"/>
      <c r="J9" s="128"/>
    </row>
    <row r="10" spans="1:19" ht="13.5" thickBot="1" x14ac:dyDescent="0.25">
      <c r="A10" s="34"/>
      <c r="B10" s="34"/>
      <c r="C10" s="34"/>
      <c r="D10" s="34"/>
      <c r="E10" s="34"/>
      <c r="F10" s="34"/>
      <c r="G10" s="34"/>
      <c r="H10" s="34"/>
      <c r="I10" s="34"/>
      <c r="J10" s="35"/>
      <c r="K10" s="34"/>
      <c r="L10" s="31"/>
      <c r="M10" s="31"/>
      <c r="N10" s="31"/>
      <c r="O10" s="31"/>
      <c r="P10" s="31"/>
      <c r="Q10" s="31"/>
      <c r="R10" s="31"/>
      <c r="S10" s="31"/>
    </row>
    <row r="11" spans="1:19" ht="13.5" thickBot="1" x14ac:dyDescent="0.25">
      <c r="A11" s="31"/>
      <c r="B11" s="31"/>
      <c r="C11" s="31"/>
      <c r="D11" s="31"/>
      <c r="E11" s="31"/>
      <c r="F11" s="31"/>
      <c r="G11" s="31"/>
      <c r="H11" s="31"/>
      <c r="I11" s="31"/>
      <c r="J11" s="36"/>
      <c r="K11" s="31"/>
      <c r="L11" s="31"/>
      <c r="M11" s="31"/>
      <c r="N11" s="31"/>
      <c r="O11" s="31"/>
      <c r="P11" s="31"/>
      <c r="Q11" s="31"/>
      <c r="R11" s="31"/>
      <c r="S11" s="31"/>
    </row>
    <row r="12" spans="1:19" ht="19.5" thickTop="1" thickBot="1" x14ac:dyDescent="0.3">
      <c r="A12" s="31"/>
      <c r="B12" s="484" t="s">
        <v>199</v>
      </c>
      <c r="C12" s="485"/>
      <c r="D12" s="485"/>
      <c r="E12" s="488" t="str">
        <f>WBS!H6</f>
        <v>MQXC</v>
      </c>
      <c r="F12" s="489"/>
      <c r="G12" s="37"/>
      <c r="H12" s="37"/>
      <c r="I12" s="108"/>
      <c r="J12" s="108"/>
      <c r="K12" s="108"/>
      <c r="L12" s="31"/>
      <c r="M12" s="31"/>
      <c r="N12" s="31"/>
      <c r="O12" s="31"/>
      <c r="P12" s="31"/>
      <c r="Q12" s="31"/>
    </row>
    <row r="13" spans="1:19" ht="19.5" thickTop="1" thickBot="1" x14ac:dyDescent="0.3">
      <c r="A13" s="31"/>
      <c r="B13" s="484" t="s">
        <v>33</v>
      </c>
      <c r="C13" s="485"/>
      <c r="D13" s="485"/>
      <c r="E13" s="488" t="str">
        <f>WBS!H9</f>
        <v>MQXC_1</v>
      </c>
      <c r="F13" s="489"/>
      <c r="G13" s="37"/>
      <c r="H13" s="37"/>
      <c r="I13" s="108"/>
      <c r="J13" s="108"/>
      <c r="K13" s="108"/>
      <c r="L13" s="31"/>
      <c r="M13" s="31"/>
      <c r="N13" s="31"/>
      <c r="O13" s="31"/>
      <c r="P13" s="31"/>
      <c r="Q13" s="31"/>
    </row>
    <row r="14" spans="1:19" ht="13.5" thickTop="1" x14ac:dyDescent="0.2">
      <c r="A14" s="219"/>
      <c r="B14" s="219"/>
      <c r="C14" s="219"/>
      <c r="D14" s="219"/>
      <c r="E14" s="219"/>
      <c r="F14" s="219"/>
      <c r="G14" s="219"/>
      <c r="H14" s="219"/>
      <c r="I14" s="219"/>
      <c r="J14" s="220"/>
      <c r="K14" s="219"/>
      <c r="L14" s="219"/>
      <c r="M14" s="219"/>
      <c r="N14" s="219"/>
      <c r="O14" s="219"/>
      <c r="P14" s="219"/>
      <c r="Q14" s="219"/>
      <c r="R14" s="219"/>
      <c r="S14" s="219"/>
    </row>
    <row r="15" spans="1:19" ht="15" x14ac:dyDescent="0.25">
      <c r="A15" s="68" t="s">
        <v>416</v>
      </c>
      <c r="B15" s="68"/>
      <c r="C15" s="68"/>
      <c r="D15" s="68"/>
      <c r="E15" s="68"/>
      <c r="F15" s="68"/>
      <c r="G15" s="39"/>
      <c r="H15" s="39"/>
      <c r="I15" s="39"/>
      <c r="J15" s="39"/>
      <c r="K15" s="39"/>
      <c r="L15" s="39"/>
      <c r="M15" s="39"/>
      <c r="N15" s="39"/>
    </row>
    <row r="16" spans="1:19" ht="15" x14ac:dyDescent="0.25">
      <c r="A16" s="68" t="s">
        <v>202</v>
      </c>
      <c r="B16" s="68"/>
      <c r="C16" s="68"/>
      <c r="D16" s="68"/>
      <c r="E16" s="68"/>
      <c r="F16" s="68"/>
      <c r="G16" s="39"/>
      <c r="H16" s="39"/>
      <c r="I16" s="39"/>
      <c r="J16" s="39"/>
      <c r="K16" s="39"/>
      <c r="L16" s="39"/>
      <c r="M16" s="39"/>
      <c r="N16" s="39"/>
    </row>
    <row r="17" spans="1:19" ht="15" x14ac:dyDescent="0.25">
      <c r="A17" s="68" t="s">
        <v>313</v>
      </c>
      <c r="B17" s="68"/>
      <c r="C17" s="68"/>
      <c r="D17" s="68"/>
      <c r="E17" s="68"/>
      <c r="F17" s="68"/>
      <c r="G17" s="39"/>
      <c r="H17" s="39"/>
      <c r="I17" s="39"/>
      <c r="J17" s="39"/>
      <c r="K17" s="39"/>
      <c r="L17" s="39"/>
      <c r="M17" s="39"/>
      <c r="N17" s="39"/>
    </row>
    <row r="18" spans="1:19" ht="15" x14ac:dyDescent="0.25">
      <c r="A18" s="68" t="s">
        <v>203</v>
      </c>
      <c r="B18" s="68"/>
      <c r="C18" s="68"/>
      <c r="D18" s="68"/>
      <c r="E18" s="68"/>
      <c r="F18" s="68"/>
      <c r="G18" s="39"/>
      <c r="H18" s="39"/>
      <c r="I18" s="39"/>
      <c r="J18" s="39"/>
      <c r="K18" s="39"/>
      <c r="L18" s="39"/>
      <c r="M18" s="39"/>
      <c r="N18" s="39"/>
    </row>
    <row r="19" spans="1:19" ht="15" x14ac:dyDescent="0.25">
      <c r="A19" s="68" t="s">
        <v>369</v>
      </c>
      <c r="B19" s="68"/>
      <c r="C19" s="68"/>
      <c r="D19" s="68"/>
      <c r="E19" s="68"/>
      <c r="F19" s="68"/>
      <c r="G19" s="39"/>
      <c r="H19" s="39"/>
      <c r="I19" s="39"/>
      <c r="J19" s="39"/>
      <c r="K19" s="39"/>
      <c r="L19" s="39"/>
      <c r="M19" s="39"/>
      <c r="N19" s="39"/>
    </row>
    <row r="20" spans="1:19" ht="15" x14ac:dyDescent="0.25">
      <c r="A20" s="68" t="s">
        <v>312</v>
      </c>
      <c r="B20" s="68"/>
      <c r="C20" s="68"/>
      <c r="D20" s="68"/>
      <c r="E20" s="68"/>
      <c r="F20" s="68"/>
      <c r="G20" s="39"/>
      <c r="H20" s="39"/>
      <c r="I20" s="39"/>
      <c r="J20" s="39"/>
      <c r="K20" s="39"/>
      <c r="L20" s="39"/>
      <c r="M20" s="39"/>
      <c r="N20" s="39"/>
    </row>
    <row r="21" spans="1:19" ht="14.25" x14ac:dyDescent="0.2">
      <c r="A21" s="39"/>
      <c r="B21" s="39"/>
      <c r="C21" s="39"/>
      <c r="D21" s="39"/>
      <c r="E21" s="39"/>
      <c r="F21" s="39"/>
      <c r="G21" s="39"/>
      <c r="H21" s="39"/>
      <c r="I21" s="39"/>
      <c r="J21" s="40"/>
      <c r="K21" s="39"/>
      <c r="L21" s="39"/>
      <c r="M21" s="39"/>
      <c r="N21" s="39"/>
      <c r="O21" s="39"/>
      <c r="P21" s="39"/>
      <c r="Q21" s="39"/>
      <c r="R21" s="39"/>
      <c r="S21" s="39"/>
    </row>
    <row r="22" spans="1:19" ht="15" x14ac:dyDescent="0.25">
      <c r="A22" s="39"/>
      <c r="B22" s="39"/>
      <c r="C22" s="39"/>
      <c r="D22" s="39"/>
      <c r="E22" s="39"/>
      <c r="F22" s="39"/>
      <c r="G22" s="69"/>
      <c r="H22" s="69"/>
      <c r="I22" s="69"/>
      <c r="J22" s="69"/>
      <c r="K22" s="69"/>
      <c r="L22" s="43"/>
      <c r="M22" s="39"/>
      <c r="N22" s="39"/>
    </row>
    <row r="23" spans="1:19" s="39" customFormat="1" ht="15" x14ac:dyDescent="0.25">
      <c r="A23" s="492" t="s">
        <v>58</v>
      </c>
      <c r="B23" s="492"/>
      <c r="C23" s="83" t="s">
        <v>61</v>
      </c>
      <c r="D23" s="83"/>
      <c r="G23" s="318"/>
      <c r="H23" s="318"/>
      <c r="I23" s="97"/>
      <c r="J23" s="97"/>
      <c r="O23" s="40"/>
    </row>
    <row r="24" spans="1:19" s="39" customFormat="1" ht="15.75" thickBot="1" x14ac:dyDescent="0.3">
      <c r="A24" s="318"/>
      <c r="B24" s="318"/>
      <c r="C24" s="318"/>
      <c r="D24" s="318"/>
      <c r="E24" s="66"/>
      <c r="F24" s="66"/>
      <c r="G24" s="318"/>
      <c r="H24" s="318"/>
      <c r="I24" s="97"/>
      <c r="J24" s="97"/>
      <c r="O24" s="40"/>
    </row>
    <row r="25" spans="1:19" ht="15" thickTop="1" x14ac:dyDescent="0.2">
      <c r="A25" s="597" t="s">
        <v>21</v>
      </c>
      <c r="B25" s="598"/>
      <c r="C25" s="599">
        <v>41099</v>
      </c>
      <c r="D25" s="600"/>
      <c r="E25" s="221"/>
      <c r="F25" s="222"/>
      <c r="G25" s="222"/>
      <c r="H25" s="222"/>
      <c r="I25" s="597" t="s">
        <v>21</v>
      </c>
      <c r="J25" s="598"/>
      <c r="K25" s="599">
        <v>41099</v>
      </c>
      <c r="L25" s="600"/>
      <c r="M25" s="221"/>
      <c r="N25" s="222"/>
      <c r="O25" s="222"/>
      <c r="P25" s="222"/>
      <c r="Q25" s="67"/>
      <c r="R25" s="28"/>
    </row>
    <row r="26" spans="1:19" ht="15" thickBot="1" x14ac:dyDescent="0.25">
      <c r="A26" s="601" t="s">
        <v>22</v>
      </c>
      <c r="B26" s="602"/>
      <c r="C26" s="441" t="s">
        <v>444</v>
      </c>
      <c r="D26" s="480"/>
      <c r="E26" s="221"/>
      <c r="F26" s="222"/>
      <c r="G26" s="222"/>
      <c r="H26" s="222"/>
      <c r="I26" s="601" t="s">
        <v>22</v>
      </c>
      <c r="J26" s="602"/>
      <c r="K26" s="441" t="s">
        <v>444</v>
      </c>
      <c r="L26" s="480"/>
      <c r="M26" s="221"/>
      <c r="N26" s="222"/>
      <c r="O26" s="222"/>
      <c r="P26" s="222"/>
      <c r="Q26" s="67"/>
      <c r="R26" s="28"/>
    </row>
    <row r="27" spans="1:19" ht="14.25" x14ac:dyDescent="0.2">
      <c r="A27" s="603" t="s">
        <v>9</v>
      </c>
      <c r="B27" s="604"/>
      <c r="C27" s="443">
        <v>24.5</v>
      </c>
      <c r="D27" s="473"/>
      <c r="E27" s="221"/>
      <c r="F27" s="222"/>
      <c r="G27" s="223"/>
      <c r="I27" s="603" t="s">
        <v>9</v>
      </c>
      <c r="J27" s="604"/>
      <c r="K27" s="443">
        <v>24.5</v>
      </c>
      <c r="L27" s="473"/>
      <c r="M27" s="221"/>
      <c r="N27" s="222"/>
      <c r="O27" s="223"/>
    </row>
    <row r="28" spans="1:19" ht="15" thickBot="1" x14ac:dyDescent="0.25">
      <c r="A28" s="617" t="s">
        <v>23</v>
      </c>
      <c r="B28" s="618"/>
      <c r="C28" s="441">
        <v>44.4</v>
      </c>
      <c r="D28" s="480"/>
      <c r="E28" s="224"/>
      <c r="F28" s="225"/>
      <c r="G28" s="226"/>
      <c r="H28" s="226"/>
      <c r="I28" s="617" t="s">
        <v>23</v>
      </c>
      <c r="J28" s="618"/>
      <c r="K28" s="441">
        <v>44.4</v>
      </c>
      <c r="L28" s="480"/>
      <c r="M28" s="224"/>
      <c r="N28" s="225"/>
      <c r="O28" s="226"/>
      <c r="P28" s="226"/>
    </row>
    <row r="29" spans="1:19" ht="15.75" customHeight="1" x14ac:dyDescent="0.2">
      <c r="A29" s="606" t="s">
        <v>417</v>
      </c>
      <c r="B29" s="609" t="s">
        <v>418</v>
      </c>
      <c r="C29" s="583" t="s">
        <v>25</v>
      </c>
      <c r="D29" s="584"/>
      <c r="E29" s="584"/>
      <c r="F29" s="584"/>
      <c r="G29" s="584"/>
      <c r="H29" s="585"/>
      <c r="I29" s="624" t="s">
        <v>497</v>
      </c>
      <c r="J29" s="609"/>
      <c r="K29" s="583" t="s">
        <v>25</v>
      </c>
      <c r="L29" s="584"/>
      <c r="M29" s="584"/>
      <c r="N29" s="584"/>
      <c r="O29" s="584"/>
      <c r="P29" s="585"/>
    </row>
    <row r="30" spans="1:19" ht="15" customHeight="1" x14ac:dyDescent="0.2">
      <c r="A30" s="607"/>
      <c r="B30" s="610"/>
      <c r="C30" s="615" t="s">
        <v>24</v>
      </c>
      <c r="D30" s="616"/>
      <c r="E30" s="227" t="s">
        <v>62</v>
      </c>
      <c r="F30" s="228" t="s">
        <v>63</v>
      </c>
      <c r="G30" s="228" t="s">
        <v>64</v>
      </c>
      <c r="H30" s="229" t="s">
        <v>65</v>
      </c>
      <c r="I30" s="625"/>
      <c r="J30" s="610"/>
      <c r="K30" s="615" t="s">
        <v>24</v>
      </c>
      <c r="L30" s="616"/>
      <c r="M30" s="227" t="s">
        <v>62</v>
      </c>
      <c r="N30" s="228" t="s">
        <v>63</v>
      </c>
      <c r="O30" s="228" t="s">
        <v>64</v>
      </c>
      <c r="P30" s="229" t="s">
        <v>65</v>
      </c>
    </row>
    <row r="31" spans="1:19" ht="14.25" customHeight="1" x14ac:dyDescent="0.2">
      <c r="A31" s="607"/>
      <c r="B31" s="610"/>
      <c r="C31" s="294" t="s">
        <v>26</v>
      </c>
      <c r="D31" s="331" t="s">
        <v>272</v>
      </c>
      <c r="E31" s="370">
        <v>1.3446</v>
      </c>
      <c r="F31" s="370">
        <v>1.3101</v>
      </c>
      <c r="G31" s="370">
        <v>1.3371999999999999</v>
      </c>
      <c r="H31" s="371">
        <v>1.3369</v>
      </c>
      <c r="I31" s="625"/>
      <c r="J31" s="610"/>
      <c r="K31" s="294" t="s">
        <v>26</v>
      </c>
      <c r="L31" s="331" t="s">
        <v>272</v>
      </c>
      <c r="M31" s="370">
        <v>1.37</v>
      </c>
      <c r="N31" s="370">
        <v>1.36</v>
      </c>
      <c r="O31" s="370">
        <v>1.36</v>
      </c>
      <c r="P31" s="371">
        <v>1.37</v>
      </c>
    </row>
    <row r="32" spans="1:19" ht="14.25" customHeight="1" x14ac:dyDescent="0.2">
      <c r="A32" s="607"/>
      <c r="B32" s="610"/>
      <c r="C32" s="294"/>
      <c r="D32" s="331" t="s">
        <v>273</v>
      </c>
      <c r="E32" s="370">
        <v>1.3193999999999999</v>
      </c>
      <c r="F32" s="370">
        <v>1.3177000000000001</v>
      </c>
      <c r="G32" s="370">
        <v>1.3129</v>
      </c>
      <c r="H32" s="371">
        <v>1.3137000000000001</v>
      </c>
      <c r="I32" s="625"/>
      <c r="J32" s="610"/>
      <c r="K32" s="294"/>
      <c r="L32" s="331" t="s">
        <v>273</v>
      </c>
      <c r="M32" s="370">
        <v>1.34</v>
      </c>
      <c r="N32" s="370">
        <v>1.34</v>
      </c>
      <c r="O32" s="370">
        <v>1.34</v>
      </c>
      <c r="P32" s="371">
        <v>1.35</v>
      </c>
    </row>
    <row r="33" spans="1:18" ht="15" customHeight="1" thickBot="1" x14ac:dyDescent="0.25">
      <c r="A33" s="608"/>
      <c r="B33" s="611"/>
      <c r="C33" s="295"/>
      <c r="D33" s="334" t="s">
        <v>274</v>
      </c>
      <c r="E33" s="372">
        <v>1.2585999999999999</v>
      </c>
      <c r="F33" s="372">
        <v>1.2598</v>
      </c>
      <c r="G33" s="372">
        <v>1.2527999999999999</v>
      </c>
      <c r="H33" s="373">
        <v>1.2559</v>
      </c>
      <c r="I33" s="626"/>
      <c r="J33" s="611"/>
      <c r="K33" s="295"/>
      <c r="L33" s="334" t="s">
        <v>274</v>
      </c>
      <c r="M33" s="372">
        <v>1.28</v>
      </c>
      <c r="N33" s="372">
        <v>1.28</v>
      </c>
      <c r="O33" s="372">
        <v>1.27</v>
      </c>
      <c r="P33" s="373">
        <v>1.29</v>
      </c>
    </row>
    <row r="34" spans="1:18" ht="16.5" thickTop="1" thickBot="1" x14ac:dyDescent="0.25">
      <c r="A34" s="67"/>
      <c r="B34" s="73"/>
      <c r="C34" s="74"/>
      <c r="D34" s="74"/>
      <c r="E34" s="93"/>
      <c r="F34" s="93"/>
      <c r="G34" s="93"/>
      <c r="H34" s="70"/>
      <c r="I34" s="28"/>
    </row>
    <row r="35" spans="1:18" ht="15.75" thickTop="1" x14ac:dyDescent="0.25">
      <c r="A35" s="597" t="s">
        <v>21</v>
      </c>
      <c r="B35" s="598"/>
      <c r="C35" s="605"/>
      <c r="D35" s="600"/>
      <c r="E35" s="221"/>
      <c r="F35" s="222"/>
      <c r="G35" s="222"/>
      <c r="H35" s="222"/>
      <c r="I35" s="223"/>
      <c r="M35" s="78"/>
      <c r="N35" s="78"/>
      <c r="O35" s="67"/>
      <c r="P35" s="67"/>
      <c r="Q35" s="67"/>
      <c r="R35" s="28"/>
    </row>
    <row r="36" spans="1:18" ht="15.75" thickBot="1" x14ac:dyDescent="0.3">
      <c r="A36" s="601" t="s">
        <v>22</v>
      </c>
      <c r="B36" s="602"/>
      <c r="C36" s="441"/>
      <c r="D36" s="480"/>
      <c r="E36" s="221"/>
      <c r="F36" s="222"/>
      <c r="G36" s="222"/>
      <c r="H36" s="222"/>
      <c r="I36" s="223"/>
      <c r="M36" s="78"/>
      <c r="N36" s="78"/>
      <c r="O36" s="67"/>
      <c r="P36" s="67"/>
      <c r="Q36" s="67"/>
      <c r="R36" s="28"/>
    </row>
    <row r="37" spans="1:18" ht="15" x14ac:dyDescent="0.25">
      <c r="A37" s="603" t="s">
        <v>9</v>
      </c>
      <c r="B37" s="604"/>
      <c r="C37" s="443"/>
      <c r="D37" s="473"/>
      <c r="E37" s="221"/>
      <c r="F37" s="222"/>
      <c r="G37" s="223"/>
      <c r="I37" s="78"/>
      <c r="J37" s="67"/>
      <c r="K37" s="67"/>
      <c r="L37" s="67"/>
      <c r="M37" s="28"/>
    </row>
    <row r="38" spans="1:18" ht="15.75" thickBot="1" x14ac:dyDescent="0.3">
      <c r="A38" s="617" t="s">
        <v>23</v>
      </c>
      <c r="B38" s="618"/>
      <c r="C38" s="441"/>
      <c r="D38" s="480"/>
      <c r="E38" s="224"/>
      <c r="F38" s="225"/>
      <c r="G38" s="226"/>
      <c r="H38" s="226"/>
      <c r="I38" s="330"/>
      <c r="J38" s="67"/>
      <c r="K38" s="67"/>
      <c r="L38" s="67"/>
      <c r="M38" s="28"/>
    </row>
    <row r="39" spans="1:18" ht="15.75" customHeight="1" x14ac:dyDescent="0.2">
      <c r="A39" s="606" t="s">
        <v>204</v>
      </c>
      <c r="B39" s="609" t="s">
        <v>205</v>
      </c>
      <c r="C39" s="612" t="s">
        <v>25</v>
      </c>
      <c r="D39" s="613"/>
      <c r="E39" s="613"/>
      <c r="F39" s="613"/>
      <c r="G39" s="613"/>
      <c r="H39" s="613"/>
      <c r="I39" s="614"/>
    </row>
    <row r="40" spans="1:18" ht="15" customHeight="1" x14ac:dyDescent="0.2">
      <c r="A40" s="607"/>
      <c r="B40" s="610"/>
      <c r="C40" s="615" t="s">
        <v>24</v>
      </c>
      <c r="D40" s="616"/>
      <c r="E40" s="227" t="s">
        <v>62</v>
      </c>
      <c r="F40" s="228" t="s">
        <v>63</v>
      </c>
      <c r="G40" s="228" t="s">
        <v>64</v>
      </c>
      <c r="H40" s="228" t="s">
        <v>65</v>
      </c>
      <c r="I40" s="229" t="s">
        <v>66</v>
      </c>
    </row>
    <row r="41" spans="1:18" ht="14.25" customHeight="1" x14ac:dyDescent="0.2">
      <c r="A41" s="607"/>
      <c r="B41" s="610"/>
      <c r="C41" s="294" t="s">
        <v>26</v>
      </c>
      <c r="D41" s="331" t="s">
        <v>272</v>
      </c>
      <c r="E41" s="332"/>
      <c r="F41" s="332"/>
      <c r="G41" s="332"/>
      <c r="H41" s="332"/>
      <c r="I41" s="333"/>
    </row>
    <row r="42" spans="1:18" ht="14.25" customHeight="1" x14ac:dyDescent="0.2">
      <c r="A42" s="607"/>
      <c r="B42" s="610"/>
      <c r="C42" s="294"/>
      <c r="D42" s="331" t="s">
        <v>273</v>
      </c>
      <c r="E42" s="332"/>
      <c r="F42" s="332"/>
      <c r="G42" s="332"/>
      <c r="H42" s="332"/>
      <c r="I42" s="333"/>
    </row>
    <row r="43" spans="1:18" ht="15" customHeight="1" thickBot="1" x14ac:dyDescent="0.25">
      <c r="A43" s="608"/>
      <c r="B43" s="611"/>
      <c r="C43" s="295"/>
      <c r="D43" s="334" t="s">
        <v>274</v>
      </c>
      <c r="E43" s="335"/>
      <c r="F43" s="335"/>
      <c r="G43" s="335"/>
      <c r="H43" s="335"/>
      <c r="I43" s="336"/>
    </row>
    <row r="44" spans="1:18" ht="16.5" thickTop="1" thickBot="1" x14ac:dyDescent="0.25">
      <c r="A44" s="67"/>
      <c r="B44" s="73"/>
      <c r="C44" s="74"/>
      <c r="D44" s="74"/>
      <c r="E44" s="93"/>
      <c r="F44" s="93"/>
      <c r="G44" s="93"/>
      <c r="H44" s="70"/>
      <c r="I44" s="28"/>
    </row>
    <row r="45" spans="1:18" ht="15.75" thickTop="1" x14ac:dyDescent="0.25">
      <c r="A45" s="597" t="s">
        <v>21</v>
      </c>
      <c r="B45" s="598"/>
      <c r="C45" s="605"/>
      <c r="D45" s="600"/>
      <c r="E45" s="221"/>
      <c r="F45" s="222"/>
      <c r="G45" s="223"/>
      <c r="I45" s="78"/>
      <c r="J45" s="67"/>
      <c r="K45" s="67"/>
      <c r="L45" s="67"/>
      <c r="M45" s="28"/>
    </row>
    <row r="46" spans="1:18" ht="15.75" thickBot="1" x14ac:dyDescent="0.3">
      <c r="A46" s="601" t="s">
        <v>22</v>
      </c>
      <c r="B46" s="602"/>
      <c r="C46" s="441"/>
      <c r="D46" s="480"/>
      <c r="E46" s="221"/>
      <c r="F46" s="222"/>
      <c r="G46" s="223"/>
      <c r="I46" s="78"/>
      <c r="J46" s="67"/>
      <c r="K46" s="67"/>
      <c r="L46" s="67"/>
      <c r="M46" s="28"/>
    </row>
    <row r="47" spans="1:18" ht="15" x14ac:dyDescent="0.25">
      <c r="A47" s="603" t="s">
        <v>9</v>
      </c>
      <c r="B47" s="604"/>
      <c r="C47" s="443"/>
      <c r="D47" s="473"/>
      <c r="E47" s="221"/>
      <c r="F47" s="222"/>
      <c r="G47" s="223"/>
      <c r="I47" s="78"/>
      <c r="J47" s="67"/>
      <c r="K47" s="67"/>
      <c r="L47" s="67"/>
      <c r="M47" s="28"/>
    </row>
    <row r="48" spans="1:18" ht="15.75" thickBot="1" x14ac:dyDescent="0.3">
      <c r="A48" s="617" t="s">
        <v>23</v>
      </c>
      <c r="B48" s="618"/>
      <c r="C48" s="441"/>
      <c r="D48" s="480"/>
      <c r="E48" s="224"/>
      <c r="F48" s="225"/>
      <c r="G48" s="226"/>
      <c r="H48" s="226"/>
      <c r="I48" s="330"/>
      <c r="J48" s="67"/>
      <c r="K48" s="67"/>
      <c r="L48" s="67"/>
      <c r="M48" s="28"/>
    </row>
    <row r="49" spans="1:14" ht="15" x14ac:dyDescent="0.2">
      <c r="A49" s="606" t="s">
        <v>206</v>
      </c>
      <c r="B49" s="609" t="s">
        <v>207</v>
      </c>
      <c r="C49" s="612" t="s">
        <v>25</v>
      </c>
      <c r="D49" s="613"/>
      <c r="E49" s="613"/>
      <c r="F49" s="613"/>
      <c r="G49" s="613"/>
      <c r="H49" s="613"/>
      <c r="I49" s="614"/>
    </row>
    <row r="50" spans="1:14" ht="15" customHeight="1" x14ac:dyDescent="0.2">
      <c r="A50" s="607"/>
      <c r="B50" s="610"/>
      <c r="C50" s="615" t="s">
        <v>24</v>
      </c>
      <c r="D50" s="616"/>
      <c r="E50" s="227" t="s">
        <v>62</v>
      </c>
      <c r="F50" s="228" t="s">
        <v>63</v>
      </c>
      <c r="G50" s="228" t="s">
        <v>64</v>
      </c>
      <c r="H50" s="228" t="s">
        <v>65</v>
      </c>
      <c r="I50" s="229" t="s">
        <v>66</v>
      </c>
    </row>
    <row r="51" spans="1:14" ht="14.25" x14ac:dyDescent="0.2">
      <c r="A51" s="607"/>
      <c r="B51" s="610"/>
      <c r="C51" s="294" t="s">
        <v>26</v>
      </c>
      <c r="D51" s="331" t="s">
        <v>272</v>
      </c>
      <c r="E51" s="332"/>
      <c r="F51" s="332"/>
      <c r="G51" s="332"/>
      <c r="H51" s="332"/>
      <c r="I51" s="333"/>
    </row>
    <row r="52" spans="1:14" ht="14.25" x14ac:dyDescent="0.2">
      <c r="A52" s="607"/>
      <c r="B52" s="610"/>
      <c r="C52" s="294"/>
      <c r="D52" s="331" t="s">
        <v>273</v>
      </c>
      <c r="E52" s="332"/>
      <c r="F52" s="332"/>
      <c r="G52" s="332"/>
      <c r="H52" s="332"/>
      <c r="I52" s="333"/>
    </row>
    <row r="53" spans="1:14" ht="15" thickBot="1" x14ac:dyDescent="0.25">
      <c r="A53" s="608"/>
      <c r="B53" s="611"/>
      <c r="C53" s="295"/>
      <c r="D53" s="334" t="s">
        <v>274</v>
      </c>
      <c r="E53" s="335"/>
      <c r="F53" s="335"/>
      <c r="G53" s="335"/>
      <c r="H53" s="335"/>
      <c r="I53" s="336"/>
    </row>
    <row r="54" spans="1:14" s="29" customFormat="1" ht="17.25" thickTop="1" thickBot="1" x14ac:dyDescent="0.25">
      <c r="A54" s="230"/>
      <c r="B54" s="231"/>
      <c r="C54" s="232"/>
      <c r="D54" s="74"/>
      <c r="E54" s="93"/>
      <c r="F54" s="93"/>
      <c r="G54" s="93"/>
      <c r="H54" s="70"/>
      <c r="I54" s="70"/>
    </row>
    <row r="55" spans="1:14" ht="15.75" thickTop="1" x14ac:dyDescent="0.25">
      <c r="A55" s="597" t="s">
        <v>21</v>
      </c>
      <c r="B55" s="598"/>
      <c r="C55" s="599">
        <v>41123</v>
      </c>
      <c r="D55" s="600"/>
      <c r="E55" s="221"/>
      <c r="F55" s="222"/>
      <c r="G55" s="223"/>
      <c r="H55" s="223"/>
      <c r="I55" s="78"/>
      <c r="J55" s="418">
        <v>41137</v>
      </c>
      <c r="K55" s="222"/>
      <c r="L55" s="67"/>
      <c r="M55" s="28"/>
    </row>
    <row r="56" spans="1:14" ht="15.75" thickBot="1" x14ac:dyDescent="0.3">
      <c r="A56" s="601" t="s">
        <v>22</v>
      </c>
      <c r="B56" s="602"/>
      <c r="C56" s="441" t="s">
        <v>444</v>
      </c>
      <c r="D56" s="480"/>
      <c r="E56" s="221"/>
      <c r="F56" s="222"/>
      <c r="G56" s="223"/>
      <c r="H56" s="223"/>
      <c r="I56" s="78"/>
      <c r="J56" s="419" t="s">
        <v>444</v>
      </c>
      <c r="K56" s="222"/>
      <c r="L56" s="67"/>
      <c r="M56" s="28"/>
    </row>
    <row r="57" spans="1:14" ht="15" x14ac:dyDescent="0.25">
      <c r="A57" s="603" t="s">
        <v>9</v>
      </c>
      <c r="B57" s="604"/>
      <c r="C57" s="443">
        <v>26.3</v>
      </c>
      <c r="D57" s="473"/>
      <c r="E57" s="221"/>
      <c r="F57" s="222"/>
      <c r="G57" s="223"/>
      <c r="H57" s="223"/>
      <c r="I57" s="78"/>
      <c r="J57" s="420">
        <v>26.3</v>
      </c>
      <c r="K57" s="222"/>
      <c r="L57" s="67"/>
      <c r="M57" s="28"/>
    </row>
    <row r="58" spans="1:14" ht="15.75" thickBot="1" x14ac:dyDescent="0.3">
      <c r="A58" s="617" t="s">
        <v>23</v>
      </c>
      <c r="B58" s="618"/>
      <c r="C58" s="441">
        <v>51.4</v>
      </c>
      <c r="D58" s="480"/>
      <c r="E58" s="224"/>
      <c r="F58" s="225"/>
      <c r="G58" s="226"/>
      <c r="H58" s="226"/>
      <c r="I58" s="330"/>
      <c r="J58" s="419">
        <v>51.2</v>
      </c>
      <c r="K58" s="222"/>
      <c r="L58" s="67"/>
      <c r="M58" s="28"/>
    </row>
    <row r="59" spans="1:14" ht="15" x14ac:dyDescent="0.2">
      <c r="A59" s="606" t="s">
        <v>208</v>
      </c>
      <c r="B59" s="609" t="s">
        <v>209</v>
      </c>
      <c r="C59" s="583" t="s">
        <v>25</v>
      </c>
      <c r="D59" s="584"/>
      <c r="E59" s="584"/>
      <c r="F59" s="584"/>
      <c r="G59" s="584"/>
      <c r="H59" s="584"/>
      <c r="I59" s="584"/>
      <c r="J59" s="585"/>
    </row>
    <row r="60" spans="1:14" ht="15" customHeight="1" x14ac:dyDescent="0.2">
      <c r="A60" s="607"/>
      <c r="B60" s="610"/>
      <c r="C60" s="615" t="s">
        <v>24</v>
      </c>
      <c r="D60" s="616"/>
      <c r="E60" s="227" t="s">
        <v>62</v>
      </c>
      <c r="F60" s="228" t="s">
        <v>63</v>
      </c>
      <c r="G60" s="228" t="s">
        <v>64</v>
      </c>
      <c r="H60" s="228" t="s">
        <v>65</v>
      </c>
      <c r="I60" s="229" t="s">
        <v>66</v>
      </c>
      <c r="J60" s="229" t="s">
        <v>66</v>
      </c>
    </row>
    <row r="61" spans="1:14" ht="14.25" x14ac:dyDescent="0.2">
      <c r="A61" s="607"/>
      <c r="B61" s="610"/>
      <c r="C61" s="294" t="s">
        <v>26</v>
      </c>
      <c r="D61" s="331" t="s">
        <v>272</v>
      </c>
      <c r="E61" s="332">
        <v>1.57</v>
      </c>
      <c r="F61" s="332">
        <v>1.51</v>
      </c>
      <c r="G61" s="332">
        <v>1.57</v>
      </c>
      <c r="H61" s="332">
        <v>1.57</v>
      </c>
      <c r="I61" s="333">
        <v>4.66</v>
      </c>
      <c r="J61" s="333">
        <v>7.22</v>
      </c>
    </row>
    <row r="62" spans="1:14" ht="14.25" x14ac:dyDescent="0.2">
      <c r="A62" s="607"/>
      <c r="B62" s="610"/>
      <c r="C62" s="294"/>
      <c r="D62" s="331" t="s">
        <v>273</v>
      </c>
      <c r="E62" s="332">
        <v>1.2</v>
      </c>
      <c r="F62" s="332">
        <v>1.01</v>
      </c>
      <c r="G62" s="332">
        <v>1.21</v>
      </c>
      <c r="H62" s="332">
        <v>1.2</v>
      </c>
      <c r="I62" s="333">
        <v>2.85</v>
      </c>
      <c r="J62" s="333">
        <v>6.4</v>
      </c>
    </row>
    <row r="63" spans="1:14" ht="15" thickBot="1" x14ac:dyDescent="0.25">
      <c r="A63" s="608"/>
      <c r="B63" s="611"/>
      <c r="C63" s="295"/>
      <c r="D63" s="334" t="s">
        <v>274</v>
      </c>
      <c r="E63" s="335">
        <v>0.69299999999999995</v>
      </c>
      <c r="F63" s="335">
        <v>0.59099999999999997</v>
      </c>
      <c r="G63" s="335">
        <v>0.69299999999999995</v>
      </c>
      <c r="H63" s="335">
        <v>0.69199999999999995</v>
      </c>
      <c r="I63" s="336">
        <v>1.61</v>
      </c>
      <c r="J63" s="336">
        <v>4.1900000000000004</v>
      </c>
    </row>
    <row r="64" spans="1:14" s="29" customFormat="1" ht="17.25" thickTop="1" thickBot="1" x14ac:dyDescent="0.25">
      <c r="A64" s="230"/>
      <c r="B64" s="231"/>
      <c r="C64" s="232"/>
      <c r="D64" s="74"/>
      <c r="E64" s="93"/>
      <c r="F64" s="93"/>
      <c r="G64" s="93"/>
      <c r="H64" s="93"/>
      <c r="I64" s="93"/>
      <c r="J64" s="93"/>
      <c r="K64" s="70"/>
      <c r="L64" s="70"/>
      <c r="M64" s="70"/>
      <c r="N64" s="70"/>
    </row>
    <row r="65" spans="1:18" ht="15.75" thickTop="1" x14ac:dyDescent="0.25">
      <c r="A65" s="597" t="s">
        <v>21</v>
      </c>
      <c r="B65" s="598"/>
      <c r="C65" s="599"/>
      <c r="D65" s="600"/>
      <c r="E65" s="221"/>
      <c r="F65" s="222"/>
      <c r="G65" s="222"/>
      <c r="H65" s="222"/>
      <c r="I65" s="223"/>
      <c r="M65" s="78"/>
      <c r="N65" s="78"/>
      <c r="O65" s="67"/>
      <c r="P65" s="67"/>
      <c r="Q65" s="67"/>
      <c r="R65" s="28"/>
    </row>
    <row r="66" spans="1:18" ht="15.75" thickBot="1" x14ac:dyDescent="0.3">
      <c r="A66" s="601" t="s">
        <v>22</v>
      </c>
      <c r="B66" s="602"/>
      <c r="C66" s="441"/>
      <c r="D66" s="480"/>
      <c r="E66" s="221"/>
      <c r="F66" s="222"/>
      <c r="G66" s="222"/>
      <c r="H66" s="222"/>
      <c r="I66" s="223"/>
      <c r="M66" s="78"/>
      <c r="N66" s="78"/>
      <c r="O66" s="67"/>
      <c r="P66" s="67"/>
      <c r="Q66" s="67"/>
      <c r="R66" s="28"/>
    </row>
    <row r="67" spans="1:18" ht="15" x14ac:dyDescent="0.25">
      <c r="A67" s="603" t="s">
        <v>9</v>
      </c>
      <c r="B67" s="604"/>
      <c r="C67" s="443"/>
      <c r="D67" s="473"/>
      <c r="E67" s="221"/>
      <c r="F67" s="222"/>
      <c r="G67" s="222"/>
      <c r="H67" s="222"/>
      <c r="I67" s="223"/>
      <c r="M67" s="78"/>
      <c r="N67" s="78"/>
      <c r="O67" s="67"/>
      <c r="P67" s="67"/>
      <c r="Q67" s="67"/>
      <c r="R67" s="28"/>
    </row>
    <row r="68" spans="1:18" ht="15.75" thickBot="1" x14ac:dyDescent="0.3">
      <c r="A68" s="617" t="s">
        <v>23</v>
      </c>
      <c r="B68" s="618"/>
      <c r="C68" s="441"/>
      <c r="D68" s="480"/>
      <c r="E68" s="224"/>
      <c r="F68" s="225"/>
      <c r="G68" s="222"/>
      <c r="H68" s="222"/>
      <c r="I68" s="223"/>
      <c r="M68" s="78"/>
      <c r="N68" s="78"/>
      <c r="O68" s="67"/>
      <c r="P68" s="67"/>
      <c r="Q68" s="67"/>
      <c r="R68" s="28"/>
    </row>
    <row r="69" spans="1:18" ht="15" customHeight="1" x14ac:dyDescent="0.2">
      <c r="A69" s="619" t="s">
        <v>25</v>
      </c>
      <c r="B69" s="613"/>
      <c r="C69" s="613"/>
      <c r="D69" s="613"/>
      <c r="E69" s="613"/>
      <c r="F69" s="613"/>
      <c r="G69" s="337"/>
      <c r="H69" s="96"/>
      <c r="I69" s="96"/>
      <c r="J69" s="96"/>
    </row>
    <row r="70" spans="1:18" ht="15" x14ac:dyDescent="0.25">
      <c r="A70" s="623" t="s">
        <v>372</v>
      </c>
      <c r="B70" s="621"/>
      <c r="C70" s="620" t="s">
        <v>370</v>
      </c>
      <c r="D70" s="621"/>
      <c r="E70" s="620" t="s">
        <v>371</v>
      </c>
      <c r="F70" s="622"/>
      <c r="G70" s="338"/>
      <c r="K70" s="78"/>
      <c r="L70" s="78"/>
      <c r="M70" s="67"/>
      <c r="N70" s="67"/>
      <c r="O70" s="67"/>
      <c r="P70" s="28"/>
    </row>
    <row r="71" spans="1:18" ht="15" customHeight="1" x14ac:dyDescent="0.2">
      <c r="A71" s="592" t="s">
        <v>24</v>
      </c>
      <c r="B71" s="593"/>
      <c r="C71" s="594" t="s">
        <v>66</v>
      </c>
      <c r="D71" s="595"/>
      <c r="E71" s="594" t="s">
        <v>66</v>
      </c>
      <c r="F71" s="596"/>
      <c r="G71" s="338"/>
    </row>
    <row r="72" spans="1:18" ht="14.25" customHeight="1" x14ac:dyDescent="0.2">
      <c r="A72" s="341" t="s">
        <v>26</v>
      </c>
      <c r="B72" s="268" t="s">
        <v>272</v>
      </c>
      <c r="C72" s="586"/>
      <c r="D72" s="587"/>
      <c r="E72" s="586"/>
      <c r="F72" s="588"/>
      <c r="G72" s="338"/>
    </row>
    <row r="73" spans="1:18" ht="14.25" customHeight="1" x14ac:dyDescent="0.2">
      <c r="A73" s="341"/>
      <c r="B73" s="325" t="s">
        <v>273</v>
      </c>
      <c r="C73" s="586"/>
      <c r="D73" s="587"/>
      <c r="E73" s="586"/>
      <c r="F73" s="588"/>
      <c r="G73" s="338"/>
    </row>
    <row r="74" spans="1:18" ht="15" customHeight="1" thickBot="1" x14ac:dyDescent="0.25">
      <c r="A74" s="342"/>
      <c r="B74" s="269" t="s">
        <v>274</v>
      </c>
      <c r="C74" s="589"/>
      <c r="D74" s="590"/>
      <c r="E74" s="589"/>
      <c r="F74" s="591"/>
      <c r="G74" s="338"/>
    </row>
    <row r="75" spans="1:18" ht="16.5" thickTop="1" x14ac:dyDescent="0.2">
      <c r="A75" s="230"/>
      <c r="B75" s="231"/>
      <c r="C75" s="232"/>
      <c r="D75" s="339"/>
      <c r="E75" s="340"/>
      <c r="F75" s="340"/>
      <c r="G75" s="29"/>
      <c r="H75" s="29"/>
      <c r="I75" s="29"/>
    </row>
    <row r="76" spans="1:18" ht="15" x14ac:dyDescent="0.2">
      <c r="A76" s="96" t="s">
        <v>67</v>
      </c>
      <c r="B76" s="73"/>
      <c r="C76" s="74"/>
      <c r="D76" s="74"/>
      <c r="E76" s="93"/>
      <c r="F76" s="93"/>
      <c r="G76" s="93"/>
      <c r="H76" s="93"/>
      <c r="I76" s="67"/>
      <c r="J76" s="67"/>
      <c r="K76" s="67"/>
      <c r="L76" s="70"/>
      <c r="M76" s="28"/>
    </row>
    <row r="77" spans="1:18" ht="14.25" x14ac:dyDescent="0.2">
      <c r="A77" s="67" t="s">
        <v>68</v>
      </c>
      <c r="B77" s="67"/>
      <c r="C77" s="233"/>
      <c r="D77" s="233"/>
      <c r="E77" s="233"/>
      <c r="F77" s="233"/>
      <c r="G77" s="233"/>
      <c r="H77" s="233"/>
      <c r="I77" s="67"/>
      <c r="J77" s="67"/>
      <c r="K77" s="67"/>
      <c r="L77" s="234"/>
      <c r="M77" s="28"/>
    </row>
  </sheetData>
  <mergeCells count="93">
    <mergeCell ref="I28:J28"/>
    <mergeCell ref="K28:L28"/>
    <mergeCell ref="I29:I33"/>
    <mergeCell ref="J29:J33"/>
    <mergeCell ref="K29:P29"/>
    <mergeCell ref="K30:L30"/>
    <mergeCell ref="I25:J25"/>
    <mergeCell ref="K25:L25"/>
    <mergeCell ref="I26:J26"/>
    <mergeCell ref="K26:L26"/>
    <mergeCell ref="I27:J27"/>
    <mergeCell ref="K27:L27"/>
    <mergeCell ref="B13:D13"/>
    <mergeCell ref="E13:F13"/>
    <mergeCell ref="B12:D12"/>
    <mergeCell ref="E9:F9"/>
    <mergeCell ref="E12:F12"/>
    <mergeCell ref="A2:K2"/>
    <mergeCell ref="A3:K3"/>
    <mergeCell ref="A4:K4"/>
    <mergeCell ref="A7:K7"/>
    <mergeCell ref="A8:K8"/>
    <mergeCell ref="A6:K6"/>
    <mergeCell ref="A58:B58"/>
    <mergeCell ref="C58:D58"/>
    <mergeCell ref="A59:A63"/>
    <mergeCell ref="B59:B63"/>
    <mergeCell ref="C60:D60"/>
    <mergeCell ref="C59:J59"/>
    <mergeCell ref="A65:B65"/>
    <mergeCell ref="C65:D65"/>
    <mergeCell ref="A69:F69"/>
    <mergeCell ref="C70:D70"/>
    <mergeCell ref="E70:F70"/>
    <mergeCell ref="A66:B66"/>
    <mergeCell ref="C66:D66"/>
    <mergeCell ref="A67:B67"/>
    <mergeCell ref="C67:D67"/>
    <mergeCell ref="A68:B68"/>
    <mergeCell ref="C68:D68"/>
    <mergeCell ref="A70:B70"/>
    <mergeCell ref="A23:B23"/>
    <mergeCell ref="A35:B35"/>
    <mergeCell ref="C35:D35"/>
    <mergeCell ref="A36:B36"/>
    <mergeCell ref="C36:D36"/>
    <mergeCell ref="A25:B25"/>
    <mergeCell ref="C25:D25"/>
    <mergeCell ref="A26:B26"/>
    <mergeCell ref="C26:D26"/>
    <mergeCell ref="A27:B27"/>
    <mergeCell ref="C27:D27"/>
    <mergeCell ref="A28:B28"/>
    <mergeCell ref="C28:D28"/>
    <mergeCell ref="A29:A33"/>
    <mergeCell ref="B29:B33"/>
    <mergeCell ref="C30:D30"/>
    <mergeCell ref="A37:B37"/>
    <mergeCell ref="C37:D37"/>
    <mergeCell ref="A38:B38"/>
    <mergeCell ref="C38:D38"/>
    <mergeCell ref="A39:A43"/>
    <mergeCell ref="B39:B43"/>
    <mergeCell ref="C39:I39"/>
    <mergeCell ref="C40:D40"/>
    <mergeCell ref="A45:B45"/>
    <mergeCell ref="C45:D45"/>
    <mergeCell ref="A46:B46"/>
    <mergeCell ref="A49:A53"/>
    <mergeCell ref="B49:B53"/>
    <mergeCell ref="C49:I49"/>
    <mergeCell ref="C50:D50"/>
    <mergeCell ref="C46:D46"/>
    <mergeCell ref="A47:B47"/>
    <mergeCell ref="C47:D47"/>
    <mergeCell ref="A48:B48"/>
    <mergeCell ref="C48:D48"/>
    <mergeCell ref="A55:B55"/>
    <mergeCell ref="C55:D55"/>
    <mergeCell ref="A56:B56"/>
    <mergeCell ref="C56:D56"/>
    <mergeCell ref="A57:B57"/>
    <mergeCell ref="C57:D57"/>
    <mergeCell ref="A71:B71"/>
    <mergeCell ref="C71:D71"/>
    <mergeCell ref="E71:F71"/>
    <mergeCell ref="C72:D72"/>
    <mergeCell ref="E72:F72"/>
    <mergeCell ref="C29:H29"/>
    <mergeCell ref="C73:D73"/>
    <mergeCell ref="E73:F73"/>
    <mergeCell ref="C74:D74"/>
    <mergeCell ref="E74:F74"/>
  </mergeCells>
  <pageMargins left="0.70866141732283472" right="0.70866141732283472" top="0.74803149606299213" bottom="0.74803149606299213" header="0.31496062992125984" footer="0.31496062992125984"/>
  <pageSetup paperSize="9" scale="64" fitToWidth="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72"/>
  <sheetViews>
    <sheetView showGridLines="0" topLeftCell="A20" zoomScaleNormal="100" workbookViewId="0">
      <selection activeCell="AG60" sqref="AG60"/>
    </sheetView>
  </sheetViews>
  <sheetFormatPr defaultRowHeight="12.75" x14ac:dyDescent="0.2"/>
  <cols>
    <col min="15" max="15" width="2" customWidth="1"/>
    <col min="19" max="19" width="6.7109375" customWidth="1"/>
    <col min="20" max="20" width="5.42578125" bestFit="1" customWidth="1"/>
    <col min="21" max="21" width="7.5703125" bestFit="1" customWidth="1"/>
    <col min="22" max="22" width="8.140625" bestFit="1" customWidth="1"/>
    <col min="23" max="23" width="1.5703125" style="28" customWidth="1"/>
    <col min="32" max="32" width="1.42578125" customWidth="1"/>
  </cols>
  <sheetData>
    <row r="1" spans="1:23" x14ac:dyDescent="0.2">
      <c r="A1" s="31"/>
      <c r="B1" s="31"/>
      <c r="C1" s="31"/>
      <c r="D1" s="31"/>
      <c r="E1" s="31"/>
      <c r="F1" s="31"/>
      <c r="G1" s="31"/>
      <c r="H1" s="31"/>
      <c r="I1" s="31"/>
      <c r="J1" s="36"/>
      <c r="K1" s="31"/>
      <c r="L1" s="31"/>
      <c r="M1" s="31"/>
      <c r="N1" s="31"/>
      <c r="O1" s="31"/>
      <c r="P1" s="31"/>
      <c r="Q1" s="31"/>
      <c r="R1" s="31"/>
      <c r="S1" s="31"/>
    </row>
    <row r="2" spans="1:23" ht="16.5" x14ac:dyDescent="0.25">
      <c r="A2" s="486" t="s">
        <v>20</v>
      </c>
      <c r="B2" s="486"/>
      <c r="C2" s="486"/>
      <c r="D2" s="486"/>
      <c r="E2" s="486"/>
      <c r="F2" s="486"/>
      <c r="G2" s="486"/>
      <c r="H2" s="486"/>
      <c r="I2" s="486"/>
      <c r="J2" s="486"/>
      <c r="K2" s="486"/>
      <c r="L2" s="31"/>
      <c r="M2" s="31"/>
      <c r="N2" s="31"/>
      <c r="O2" s="31"/>
      <c r="P2" s="31"/>
      <c r="Q2" s="31"/>
      <c r="R2" s="31"/>
      <c r="S2" s="31"/>
    </row>
    <row r="3" spans="1:23" ht="16.5" x14ac:dyDescent="0.25">
      <c r="A3" s="486" t="s">
        <v>32</v>
      </c>
      <c r="B3" s="486"/>
      <c r="C3" s="486"/>
      <c r="D3" s="486"/>
      <c r="E3" s="486"/>
      <c r="F3" s="486"/>
      <c r="G3" s="486"/>
      <c r="H3" s="486"/>
      <c r="I3" s="486"/>
      <c r="J3" s="486"/>
      <c r="K3" s="486"/>
      <c r="L3" s="31"/>
      <c r="M3" s="31"/>
      <c r="N3" s="31"/>
      <c r="O3" s="31"/>
      <c r="P3" s="31"/>
      <c r="Q3" s="31"/>
      <c r="R3" s="31"/>
      <c r="S3" s="31"/>
    </row>
    <row r="4" spans="1:23" ht="17.25" thickBot="1" x14ac:dyDescent="0.3">
      <c r="A4" s="487" t="s">
        <v>31</v>
      </c>
      <c r="B4" s="487"/>
      <c r="C4" s="487"/>
      <c r="D4" s="487"/>
      <c r="E4" s="487"/>
      <c r="F4" s="487"/>
      <c r="G4" s="487"/>
      <c r="H4" s="487"/>
      <c r="I4" s="487"/>
      <c r="J4" s="487"/>
      <c r="K4" s="487"/>
      <c r="L4" s="31"/>
      <c r="M4" s="31"/>
      <c r="N4" s="31"/>
      <c r="O4" s="31"/>
      <c r="P4" s="31"/>
      <c r="Q4" s="31"/>
      <c r="R4" s="31"/>
      <c r="S4" s="31"/>
    </row>
    <row r="5" spans="1:23" x14ac:dyDescent="0.2">
      <c r="A5" s="32"/>
      <c r="B5" s="32"/>
      <c r="C5" s="32"/>
      <c r="D5" s="32"/>
      <c r="E5" s="32"/>
      <c r="F5" s="32"/>
      <c r="G5" s="32"/>
      <c r="H5" s="32"/>
      <c r="I5" s="32"/>
      <c r="J5" s="33"/>
      <c r="K5" s="32"/>
      <c r="L5" s="31"/>
      <c r="M5" s="31"/>
      <c r="N5" s="31"/>
      <c r="O5" s="31"/>
      <c r="P5" s="31"/>
      <c r="Q5" s="31"/>
      <c r="R5" s="31"/>
      <c r="S5" s="31"/>
    </row>
    <row r="6" spans="1:23" ht="16.5" x14ac:dyDescent="0.25">
      <c r="A6" s="491" t="s">
        <v>201</v>
      </c>
      <c r="B6" s="491"/>
      <c r="C6" s="491"/>
      <c r="D6" s="491"/>
      <c r="E6" s="491"/>
      <c r="F6" s="491"/>
      <c r="G6" s="491"/>
      <c r="H6" s="491"/>
      <c r="I6" s="491"/>
      <c r="J6" s="491"/>
      <c r="K6" s="491"/>
      <c r="L6" s="31"/>
      <c r="M6" s="31"/>
      <c r="N6" s="31"/>
      <c r="O6" s="31"/>
      <c r="P6" s="31"/>
      <c r="Q6" s="31"/>
      <c r="R6" s="31"/>
      <c r="S6" s="31"/>
    </row>
    <row r="7" spans="1:23" ht="16.5" x14ac:dyDescent="0.25">
      <c r="A7" s="491" t="str">
        <f>WBS!E4</f>
        <v>Test of coil, pole or magnet</v>
      </c>
      <c r="B7" s="491"/>
      <c r="C7" s="491"/>
      <c r="D7" s="491"/>
      <c r="E7" s="491"/>
      <c r="F7" s="491"/>
      <c r="G7" s="491"/>
      <c r="H7" s="491"/>
      <c r="I7" s="491"/>
      <c r="J7" s="491"/>
      <c r="K7" s="491"/>
      <c r="L7" s="31"/>
      <c r="M7" s="31"/>
      <c r="N7" s="31"/>
      <c r="O7" s="31"/>
      <c r="P7" s="31"/>
      <c r="Q7" s="31"/>
      <c r="R7" s="31"/>
      <c r="S7" s="31"/>
    </row>
    <row r="8" spans="1:23" ht="16.5" x14ac:dyDescent="0.25">
      <c r="A8" s="491" t="s">
        <v>419</v>
      </c>
      <c r="B8" s="491"/>
      <c r="C8" s="491"/>
      <c r="D8" s="491"/>
      <c r="E8" s="491"/>
      <c r="F8" s="491"/>
      <c r="G8" s="491"/>
      <c r="H8" s="491"/>
      <c r="I8" s="491"/>
      <c r="J8" s="491"/>
      <c r="K8" s="31"/>
      <c r="L8" s="31"/>
      <c r="M8" s="31"/>
      <c r="N8" s="31"/>
      <c r="O8" s="31"/>
      <c r="P8" s="31"/>
      <c r="Q8" s="31"/>
      <c r="R8" s="31"/>
    </row>
    <row r="9" spans="1:23" s="31" customFormat="1" ht="16.5" x14ac:dyDescent="0.25">
      <c r="A9" s="128"/>
      <c r="B9" s="128"/>
      <c r="C9" s="128"/>
      <c r="D9" s="128"/>
      <c r="E9" s="490" t="str">
        <f>WBS!M16</f>
        <v>Version no:</v>
      </c>
      <c r="F9" s="490"/>
      <c r="G9" s="185">
        <f>WBS!N16</f>
        <v>1.05</v>
      </c>
      <c r="H9" s="128"/>
      <c r="I9" s="128"/>
      <c r="J9" s="128"/>
      <c r="W9" s="94"/>
    </row>
    <row r="10" spans="1:23" ht="13.5" thickBot="1" x14ac:dyDescent="0.25">
      <c r="A10" s="34"/>
      <c r="B10" s="34"/>
      <c r="C10" s="34"/>
      <c r="D10" s="34"/>
      <c r="E10" s="34"/>
      <c r="F10" s="34"/>
      <c r="G10" s="34"/>
      <c r="H10" s="34"/>
      <c r="I10" s="34"/>
      <c r="J10" s="35"/>
      <c r="K10" s="34"/>
      <c r="L10" s="31"/>
      <c r="M10" s="31"/>
      <c r="N10" s="31"/>
      <c r="O10" s="31"/>
      <c r="P10" s="31"/>
      <c r="Q10" s="31"/>
      <c r="R10" s="31"/>
      <c r="S10" s="31"/>
    </row>
    <row r="11" spans="1:23" ht="13.5" thickBot="1" x14ac:dyDescent="0.25">
      <c r="A11" s="31"/>
      <c r="B11" s="31"/>
      <c r="C11" s="31"/>
      <c r="D11" s="31"/>
      <c r="E11" s="31"/>
      <c r="F11" s="31"/>
      <c r="G11" s="31"/>
      <c r="H11" s="31"/>
      <c r="I11" s="31"/>
      <c r="J11" s="36"/>
      <c r="K11" s="31"/>
      <c r="L11" s="31"/>
      <c r="M11" s="31"/>
      <c r="N11" s="31"/>
      <c r="O11" s="31"/>
      <c r="P11" s="31"/>
      <c r="Q11" s="31"/>
      <c r="R11" s="31"/>
      <c r="S11" s="31"/>
    </row>
    <row r="12" spans="1:23" ht="19.5" thickTop="1" thickBot="1" x14ac:dyDescent="0.3">
      <c r="A12" s="31"/>
      <c r="B12" s="484" t="s">
        <v>199</v>
      </c>
      <c r="C12" s="485"/>
      <c r="D12" s="485"/>
      <c r="E12" s="488" t="str">
        <f>WBS!H6</f>
        <v>MQXC</v>
      </c>
      <c r="F12" s="489"/>
      <c r="G12" s="37"/>
      <c r="H12" s="37"/>
      <c r="I12" s="108"/>
      <c r="J12" s="108"/>
      <c r="K12" s="108"/>
      <c r="L12" s="31"/>
      <c r="M12" s="31"/>
      <c r="N12" s="31"/>
      <c r="O12" s="31"/>
      <c r="P12" s="31"/>
      <c r="Q12" s="31"/>
    </row>
    <row r="13" spans="1:23" ht="19.5" thickTop="1" thickBot="1" x14ac:dyDescent="0.3">
      <c r="A13" s="31"/>
      <c r="B13" s="484" t="s">
        <v>33</v>
      </c>
      <c r="C13" s="485"/>
      <c r="D13" s="485"/>
      <c r="E13" s="488" t="str">
        <f>WBS!H9</f>
        <v>MQXC_1</v>
      </c>
      <c r="F13" s="489"/>
      <c r="G13" s="37"/>
      <c r="H13" s="37"/>
      <c r="I13" s="108"/>
      <c r="J13" s="108"/>
      <c r="K13" s="108"/>
      <c r="L13" s="31"/>
      <c r="M13" s="31"/>
      <c r="N13" s="31"/>
      <c r="O13" s="31"/>
      <c r="P13" s="31"/>
      <c r="Q13" s="31"/>
    </row>
    <row r="14" spans="1:23" ht="13.5" thickTop="1" x14ac:dyDescent="0.2">
      <c r="A14" s="31"/>
      <c r="B14" s="31"/>
      <c r="C14" s="31"/>
      <c r="D14" s="31"/>
      <c r="E14" s="31"/>
      <c r="F14" s="31"/>
      <c r="G14" s="31"/>
      <c r="H14" s="31"/>
      <c r="I14" s="36"/>
      <c r="J14" s="31"/>
      <c r="K14" s="31"/>
      <c r="L14" s="31"/>
      <c r="M14" s="31"/>
      <c r="N14" s="31"/>
      <c r="O14" s="31"/>
      <c r="P14" s="31"/>
      <c r="Q14" s="31"/>
      <c r="R14" s="31"/>
    </row>
    <row r="15" spans="1:23" s="39" customFormat="1" ht="15" x14ac:dyDescent="0.25">
      <c r="A15" s="38" t="s">
        <v>420</v>
      </c>
      <c r="B15" s="38"/>
      <c r="W15" s="67"/>
    </row>
    <row r="16" spans="1:23" s="39" customFormat="1" ht="15" x14ac:dyDescent="0.25">
      <c r="A16" s="38" t="s">
        <v>421</v>
      </c>
      <c r="B16" s="38"/>
      <c r="W16" s="67"/>
    </row>
    <row r="17" spans="1:23" s="39" customFormat="1" ht="15" x14ac:dyDescent="0.25">
      <c r="A17" s="38" t="s">
        <v>261</v>
      </c>
      <c r="B17" s="38"/>
      <c r="W17" s="67"/>
    </row>
    <row r="18" spans="1:23" s="39" customFormat="1" ht="15" x14ac:dyDescent="0.25">
      <c r="A18" s="38" t="s">
        <v>143</v>
      </c>
      <c r="B18" s="38"/>
      <c r="W18" s="67"/>
    </row>
    <row r="19" spans="1:23" s="39" customFormat="1" ht="15" x14ac:dyDescent="0.25">
      <c r="A19" s="38" t="s">
        <v>144</v>
      </c>
      <c r="B19" s="38"/>
      <c r="W19" s="67"/>
    </row>
    <row r="20" spans="1:23" s="39" customFormat="1" ht="15" x14ac:dyDescent="0.25">
      <c r="A20" s="38" t="s">
        <v>368</v>
      </c>
      <c r="B20" s="38"/>
      <c r="W20" s="67"/>
    </row>
    <row r="21" spans="1:23" s="39" customFormat="1" ht="15" x14ac:dyDescent="0.25">
      <c r="A21" s="38" t="s">
        <v>308</v>
      </c>
      <c r="B21" s="38"/>
      <c r="W21" s="67"/>
    </row>
    <row r="22" spans="1:23" ht="14.25" x14ac:dyDescent="0.2">
      <c r="A22" s="39"/>
      <c r="B22" s="39"/>
      <c r="C22" s="39"/>
      <c r="D22" s="39"/>
      <c r="E22" s="39"/>
      <c r="F22" s="39"/>
      <c r="G22" s="39"/>
      <c r="H22" s="39"/>
      <c r="I22" s="39"/>
      <c r="J22" s="40"/>
      <c r="K22" s="39"/>
      <c r="L22" s="39"/>
      <c r="M22" s="39"/>
      <c r="N22" s="39"/>
      <c r="O22" s="39"/>
      <c r="P22" s="39"/>
      <c r="Q22" s="39"/>
      <c r="R22" s="39"/>
      <c r="S22" s="39"/>
    </row>
    <row r="23" spans="1:23" ht="14.25" x14ac:dyDescent="0.2">
      <c r="A23" s="39"/>
      <c r="B23" s="39"/>
      <c r="C23" s="39"/>
      <c r="D23" s="39"/>
      <c r="E23" s="39"/>
      <c r="F23" s="39"/>
      <c r="G23" s="39"/>
      <c r="H23" s="39"/>
      <c r="I23" s="39"/>
      <c r="J23" s="40"/>
      <c r="K23" s="39"/>
      <c r="L23" s="39"/>
      <c r="M23" s="39"/>
      <c r="N23" s="39"/>
      <c r="O23" s="39"/>
      <c r="P23" s="39"/>
      <c r="Q23" s="39"/>
      <c r="R23" s="39"/>
      <c r="S23" s="39"/>
    </row>
    <row r="24" spans="1:23" s="39" customFormat="1" ht="15" x14ac:dyDescent="0.25">
      <c r="A24" s="492" t="s">
        <v>58</v>
      </c>
      <c r="B24" s="492"/>
      <c r="C24" s="492"/>
      <c r="D24" s="39" t="s">
        <v>69</v>
      </c>
      <c r="E24" s="127"/>
      <c r="F24" s="97"/>
      <c r="K24" s="40"/>
      <c r="W24" s="67"/>
    </row>
    <row r="25" spans="1:23" s="39" customFormat="1" ht="15.75" thickBot="1" x14ac:dyDescent="0.3">
      <c r="A25" s="127"/>
      <c r="B25" s="127"/>
      <c r="C25" s="127"/>
      <c r="E25" s="127"/>
      <c r="F25" s="97"/>
      <c r="K25" s="40"/>
      <c r="W25" s="67"/>
    </row>
    <row r="26" spans="1:23" s="39" customFormat="1" ht="16.5" thickTop="1" thickBot="1" x14ac:dyDescent="0.3">
      <c r="A26" s="182"/>
      <c r="B26" s="571" t="s">
        <v>107</v>
      </c>
      <c r="C26" s="571"/>
      <c r="D26" s="572"/>
      <c r="E26" s="553" t="s">
        <v>423</v>
      </c>
      <c r="F26" s="554"/>
      <c r="G26" s="555"/>
      <c r="H26" s="553" t="s">
        <v>422</v>
      </c>
      <c r="I26" s="554"/>
      <c r="J26" s="555"/>
      <c r="W26" s="67"/>
    </row>
    <row r="27" spans="1:23" s="39" customFormat="1" ht="14.25" x14ac:dyDescent="0.2">
      <c r="A27" s="168"/>
      <c r="B27" s="538" t="s">
        <v>21</v>
      </c>
      <c r="C27" s="538"/>
      <c r="D27" s="539"/>
      <c r="E27" s="439">
        <v>41103</v>
      </c>
      <c r="F27" s="540"/>
      <c r="G27" s="440"/>
      <c r="H27" s="439">
        <v>41106</v>
      </c>
      <c r="I27" s="540"/>
      <c r="J27" s="440"/>
      <c r="W27" s="67"/>
    </row>
    <row r="28" spans="1:23" s="39" customFormat="1" ht="15" thickBot="1" x14ac:dyDescent="0.25">
      <c r="A28" s="170"/>
      <c r="B28" s="541" t="s">
        <v>22</v>
      </c>
      <c r="C28" s="541"/>
      <c r="D28" s="542"/>
      <c r="E28" s="441" t="s">
        <v>444</v>
      </c>
      <c r="F28" s="526"/>
      <c r="G28" s="442"/>
      <c r="H28" s="441" t="s">
        <v>444</v>
      </c>
      <c r="I28" s="526"/>
      <c r="J28" s="442"/>
      <c r="W28" s="67"/>
    </row>
    <row r="29" spans="1:23" s="39" customFormat="1" ht="16.5" x14ac:dyDescent="0.2">
      <c r="A29" s="166"/>
      <c r="B29" s="543" t="s">
        <v>34</v>
      </c>
      <c r="C29" s="543"/>
      <c r="D29" s="544"/>
      <c r="E29" s="522">
        <v>24.2</v>
      </c>
      <c r="F29" s="545"/>
      <c r="G29" s="523"/>
      <c r="H29" s="522">
        <v>24.3</v>
      </c>
      <c r="I29" s="545"/>
      <c r="J29" s="523"/>
      <c r="W29" s="67"/>
    </row>
    <row r="30" spans="1:23" s="39" customFormat="1" ht="15.75" thickBot="1" x14ac:dyDescent="0.25">
      <c r="A30" s="167"/>
      <c r="B30" s="524" t="s">
        <v>23</v>
      </c>
      <c r="C30" s="524"/>
      <c r="D30" s="525"/>
      <c r="E30" s="441">
        <v>40.4</v>
      </c>
      <c r="F30" s="526"/>
      <c r="G30" s="442"/>
      <c r="H30" s="441">
        <v>36.299999999999997</v>
      </c>
      <c r="I30" s="526"/>
      <c r="J30" s="442"/>
      <c r="W30" s="67"/>
    </row>
    <row r="31" spans="1:23" ht="13.5" thickTop="1" x14ac:dyDescent="0.2">
      <c r="A31" s="629" t="s">
        <v>28</v>
      </c>
      <c r="B31" s="630"/>
      <c r="C31" s="630"/>
      <c r="D31" s="631"/>
      <c r="E31" s="98" t="s">
        <v>15</v>
      </c>
      <c r="F31" s="99" t="s">
        <v>16</v>
      </c>
      <c r="G31" s="99" t="s">
        <v>11</v>
      </c>
      <c r="H31" s="98" t="s">
        <v>15</v>
      </c>
      <c r="I31" s="99" t="s">
        <v>16</v>
      </c>
      <c r="J31" s="99" t="s">
        <v>11</v>
      </c>
      <c r="K31" s="100" t="s">
        <v>12</v>
      </c>
    </row>
    <row r="32" spans="1:23" x14ac:dyDescent="0.2">
      <c r="A32" s="632"/>
      <c r="B32" s="633"/>
      <c r="C32" s="633"/>
      <c r="D32" s="634"/>
      <c r="E32" s="101" t="s">
        <v>17</v>
      </c>
      <c r="F32" s="101" t="s">
        <v>18</v>
      </c>
      <c r="G32" s="102" t="s">
        <v>275</v>
      </c>
      <c r="H32" s="101" t="s">
        <v>17</v>
      </c>
      <c r="I32" s="101" t="s">
        <v>18</v>
      </c>
      <c r="J32" s="102" t="s">
        <v>275</v>
      </c>
      <c r="K32" s="103" t="s">
        <v>275</v>
      </c>
    </row>
    <row r="33" spans="1:39" x14ac:dyDescent="0.2">
      <c r="A33" s="639" t="s">
        <v>437</v>
      </c>
      <c r="B33" s="640"/>
      <c r="C33" s="640"/>
      <c r="D33" s="640"/>
      <c r="E33" s="354">
        <v>1000</v>
      </c>
      <c r="F33" s="354">
        <v>30</v>
      </c>
      <c r="G33" s="356">
        <v>37</v>
      </c>
      <c r="H33" s="354">
        <v>1000</v>
      </c>
      <c r="I33" s="354">
        <v>30</v>
      </c>
      <c r="J33" s="356">
        <v>52</v>
      </c>
      <c r="K33" s="106" t="s">
        <v>70</v>
      </c>
    </row>
    <row r="34" spans="1:39" x14ac:dyDescent="0.2">
      <c r="A34" s="641" t="s">
        <v>438</v>
      </c>
      <c r="B34" s="642"/>
      <c r="C34" s="642"/>
      <c r="D34" s="643"/>
      <c r="E34" s="354">
        <v>1000</v>
      </c>
      <c r="F34" s="354">
        <v>30</v>
      </c>
      <c r="G34" s="356">
        <v>41.8</v>
      </c>
      <c r="H34" s="354">
        <v>1000</v>
      </c>
      <c r="I34" s="354">
        <v>30</v>
      </c>
      <c r="J34" s="356">
        <v>52</v>
      </c>
      <c r="K34" s="106" t="s">
        <v>70</v>
      </c>
    </row>
    <row r="35" spans="1:39" x14ac:dyDescent="0.2">
      <c r="A35" s="648" t="s">
        <v>439</v>
      </c>
      <c r="B35" s="649"/>
      <c r="C35" s="649"/>
      <c r="D35" s="650"/>
      <c r="E35" s="354">
        <v>1000</v>
      </c>
      <c r="F35" s="354">
        <v>30</v>
      </c>
      <c r="G35" s="356">
        <v>60</v>
      </c>
      <c r="H35" s="354">
        <v>1000</v>
      </c>
      <c r="I35" s="354">
        <v>30</v>
      </c>
      <c r="J35" s="356">
        <v>46</v>
      </c>
      <c r="K35" s="106" t="s">
        <v>70</v>
      </c>
    </row>
    <row r="36" spans="1:39" x14ac:dyDescent="0.2">
      <c r="A36" s="648" t="s">
        <v>440</v>
      </c>
      <c r="B36" s="649"/>
      <c r="C36" s="649"/>
      <c r="D36" s="650"/>
      <c r="E36" s="354">
        <v>1000</v>
      </c>
      <c r="F36" s="354">
        <v>30</v>
      </c>
      <c r="G36" s="356">
        <v>260</v>
      </c>
      <c r="H36" s="354">
        <v>1000</v>
      </c>
      <c r="I36" s="354">
        <v>30</v>
      </c>
      <c r="J36" s="356">
        <v>292</v>
      </c>
      <c r="K36" s="106" t="s">
        <v>70</v>
      </c>
    </row>
    <row r="37" spans="1:39" ht="15" thickBot="1" x14ac:dyDescent="0.25">
      <c r="K37" s="39"/>
    </row>
    <row r="38" spans="1:39" s="39" customFormat="1" ht="16.5" thickTop="1" thickBot="1" x14ac:dyDescent="0.3">
      <c r="A38" s="182"/>
      <c r="B38" s="571" t="s">
        <v>107</v>
      </c>
      <c r="C38" s="571"/>
      <c r="D38" s="572"/>
      <c r="E38" s="553" t="s">
        <v>145</v>
      </c>
      <c r="F38" s="554"/>
      <c r="G38" s="555"/>
      <c r="H38" s="553" t="s">
        <v>146</v>
      </c>
      <c r="I38" s="554"/>
      <c r="J38" s="555"/>
      <c r="K38" s="553" t="s">
        <v>147</v>
      </c>
      <c r="L38" s="554"/>
      <c r="M38" s="556"/>
      <c r="T38" s="553" t="s">
        <v>146</v>
      </c>
      <c r="U38" s="554"/>
      <c r="V38" s="555"/>
      <c r="W38" s="65"/>
      <c r="AB38" s="536" t="s">
        <v>495</v>
      </c>
      <c r="AC38" s="557"/>
      <c r="AD38" s="558"/>
      <c r="AK38" s="536" t="s">
        <v>496</v>
      </c>
      <c r="AL38" s="557"/>
      <c r="AM38" s="558"/>
    </row>
    <row r="39" spans="1:39" s="39" customFormat="1" ht="14.25" x14ac:dyDescent="0.2">
      <c r="A39" s="168"/>
      <c r="B39" s="538" t="s">
        <v>21</v>
      </c>
      <c r="C39" s="538"/>
      <c r="D39" s="539"/>
      <c r="E39" s="439">
        <v>41113</v>
      </c>
      <c r="F39" s="540"/>
      <c r="G39" s="440"/>
      <c r="H39" s="439">
        <v>41121</v>
      </c>
      <c r="I39" s="540"/>
      <c r="J39" s="440"/>
      <c r="K39" s="439">
        <v>41092</v>
      </c>
      <c r="L39" s="540"/>
      <c r="M39" s="473"/>
      <c r="T39" s="439">
        <v>41121</v>
      </c>
      <c r="U39" s="540"/>
      <c r="V39" s="440"/>
      <c r="W39" s="393"/>
      <c r="AB39" s="439">
        <v>41128</v>
      </c>
      <c r="AC39" s="540"/>
      <c r="AD39" s="473"/>
      <c r="AK39" s="439">
        <v>41143</v>
      </c>
      <c r="AL39" s="540"/>
      <c r="AM39" s="473"/>
    </row>
    <row r="40" spans="1:39" s="39" customFormat="1" ht="15" thickBot="1" x14ac:dyDescent="0.25">
      <c r="A40" s="170"/>
      <c r="B40" s="541" t="s">
        <v>22</v>
      </c>
      <c r="C40" s="541"/>
      <c r="D40" s="542"/>
      <c r="E40" s="441" t="s">
        <v>453</v>
      </c>
      <c r="F40" s="526"/>
      <c r="G40" s="442"/>
      <c r="H40" s="441" t="s">
        <v>444</v>
      </c>
      <c r="I40" s="526"/>
      <c r="J40" s="442"/>
      <c r="K40" s="441" t="s">
        <v>444</v>
      </c>
      <c r="L40" s="526"/>
      <c r="M40" s="480"/>
      <c r="T40" s="441" t="s">
        <v>444</v>
      </c>
      <c r="U40" s="526"/>
      <c r="V40" s="442"/>
      <c r="W40" s="393"/>
      <c r="AB40" s="441" t="s">
        <v>444</v>
      </c>
      <c r="AC40" s="526"/>
      <c r="AD40" s="480"/>
      <c r="AK40" s="441" t="s">
        <v>444</v>
      </c>
      <c r="AL40" s="526"/>
      <c r="AM40" s="480"/>
    </row>
    <row r="41" spans="1:39" s="39" customFormat="1" ht="16.5" x14ac:dyDescent="0.2">
      <c r="A41" s="166"/>
      <c r="B41" s="543" t="s">
        <v>34</v>
      </c>
      <c r="C41" s="543"/>
      <c r="D41" s="544"/>
      <c r="E41" s="522">
        <v>26.2</v>
      </c>
      <c r="F41" s="545"/>
      <c r="G41" s="523"/>
      <c r="H41" s="522">
        <v>25.9</v>
      </c>
      <c r="I41" s="545"/>
      <c r="J41" s="523"/>
      <c r="K41" s="443">
        <v>26.6</v>
      </c>
      <c r="L41" s="540"/>
      <c r="M41" s="390" t="s">
        <v>484</v>
      </c>
      <c r="T41" s="522">
        <v>25.9</v>
      </c>
      <c r="U41" s="545"/>
      <c r="V41" s="523"/>
      <c r="W41" s="393"/>
      <c r="AB41" s="443">
        <v>23.5</v>
      </c>
      <c r="AC41" s="540"/>
      <c r="AD41" s="412"/>
      <c r="AK41" s="443">
        <v>23.5</v>
      </c>
      <c r="AL41" s="540"/>
      <c r="AM41" s="412"/>
    </row>
    <row r="42" spans="1:39" s="39" customFormat="1" ht="15.75" thickBot="1" x14ac:dyDescent="0.25">
      <c r="A42" s="167"/>
      <c r="B42" s="524" t="s">
        <v>23</v>
      </c>
      <c r="C42" s="524"/>
      <c r="D42" s="525"/>
      <c r="E42" s="441">
        <v>30.7</v>
      </c>
      <c r="F42" s="526"/>
      <c r="G42" s="442"/>
      <c r="H42" s="441">
        <v>38</v>
      </c>
      <c r="I42" s="526"/>
      <c r="J42" s="442"/>
      <c r="K42" s="627">
        <v>50.6</v>
      </c>
      <c r="L42" s="628"/>
      <c r="M42" s="389"/>
      <c r="T42" s="441">
        <v>38</v>
      </c>
      <c r="U42" s="526"/>
      <c r="V42" s="442"/>
      <c r="W42" s="393"/>
      <c r="AB42" s="627">
        <v>49.8</v>
      </c>
      <c r="AC42" s="628"/>
      <c r="AD42" s="417"/>
      <c r="AK42" s="627">
        <v>49.8</v>
      </c>
      <c r="AL42" s="628"/>
      <c r="AM42" s="417"/>
    </row>
    <row r="43" spans="1:39" ht="13.5" thickTop="1" x14ac:dyDescent="0.2">
      <c r="A43" s="629" t="s">
        <v>28</v>
      </c>
      <c r="B43" s="630"/>
      <c r="C43" s="630"/>
      <c r="D43" s="631"/>
      <c r="E43" s="98" t="s">
        <v>15</v>
      </c>
      <c r="F43" s="99" t="s">
        <v>16</v>
      </c>
      <c r="G43" s="99" t="s">
        <v>11</v>
      </c>
      <c r="H43" s="98" t="s">
        <v>15</v>
      </c>
      <c r="I43" s="99" t="s">
        <v>16</v>
      </c>
      <c r="J43" s="99" t="s">
        <v>11</v>
      </c>
      <c r="K43" s="98" t="s">
        <v>15</v>
      </c>
      <c r="L43" s="99" t="s">
        <v>16</v>
      </c>
      <c r="M43" s="99" t="s">
        <v>11</v>
      </c>
      <c r="N43" s="100" t="s">
        <v>12</v>
      </c>
      <c r="P43" s="629" t="s">
        <v>28</v>
      </c>
      <c r="Q43" s="630"/>
      <c r="R43" s="630"/>
      <c r="S43" s="631"/>
      <c r="T43" s="98" t="s">
        <v>15</v>
      </c>
      <c r="U43" s="99" t="s">
        <v>16</v>
      </c>
      <c r="V43" s="414" t="s">
        <v>11</v>
      </c>
      <c r="W43" s="398"/>
      <c r="X43" s="629" t="s">
        <v>28</v>
      </c>
      <c r="Y43" s="630"/>
      <c r="Z43" s="630"/>
      <c r="AA43" s="631"/>
      <c r="AB43" s="410" t="s">
        <v>15</v>
      </c>
      <c r="AC43" s="99" t="s">
        <v>16</v>
      </c>
      <c r="AD43" s="99" t="s">
        <v>11</v>
      </c>
      <c r="AE43" s="100" t="s">
        <v>12</v>
      </c>
      <c r="AG43" s="629" t="s">
        <v>28</v>
      </c>
      <c r="AH43" s="630"/>
      <c r="AI43" s="630"/>
      <c r="AJ43" s="631"/>
      <c r="AK43" s="410" t="s">
        <v>15</v>
      </c>
      <c r="AL43" s="99" t="s">
        <v>16</v>
      </c>
      <c r="AM43" s="99" t="s">
        <v>11</v>
      </c>
    </row>
    <row r="44" spans="1:39" x14ac:dyDescent="0.2">
      <c r="A44" s="632"/>
      <c r="B44" s="633"/>
      <c r="C44" s="633"/>
      <c r="D44" s="634"/>
      <c r="E44" s="101" t="s">
        <v>17</v>
      </c>
      <c r="F44" s="101" t="s">
        <v>18</v>
      </c>
      <c r="G44" s="102" t="s">
        <v>275</v>
      </c>
      <c r="H44" s="101" t="s">
        <v>17</v>
      </c>
      <c r="I44" s="101" t="s">
        <v>18</v>
      </c>
      <c r="J44" s="102" t="s">
        <v>275</v>
      </c>
      <c r="K44" s="101" t="s">
        <v>17</v>
      </c>
      <c r="L44" s="101" t="s">
        <v>18</v>
      </c>
      <c r="M44" s="102" t="s">
        <v>275</v>
      </c>
      <c r="N44" s="103" t="s">
        <v>275</v>
      </c>
      <c r="P44" s="632"/>
      <c r="Q44" s="633"/>
      <c r="R44" s="633"/>
      <c r="S44" s="634"/>
      <c r="T44" s="101" t="s">
        <v>17</v>
      </c>
      <c r="U44" s="101" t="s">
        <v>18</v>
      </c>
      <c r="V44" s="103" t="s">
        <v>275</v>
      </c>
      <c r="W44" s="409"/>
      <c r="X44" s="632"/>
      <c r="Y44" s="633"/>
      <c r="Z44" s="633"/>
      <c r="AA44" s="634"/>
      <c r="AB44" s="411" t="s">
        <v>17</v>
      </c>
      <c r="AC44" s="101" t="s">
        <v>18</v>
      </c>
      <c r="AD44" s="102" t="s">
        <v>275</v>
      </c>
      <c r="AE44" s="103" t="s">
        <v>275</v>
      </c>
      <c r="AG44" s="632"/>
      <c r="AH44" s="633"/>
      <c r="AI44" s="633"/>
      <c r="AJ44" s="634"/>
      <c r="AK44" s="411" t="s">
        <v>17</v>
      </c>
      <c r="AL44" s="101" t="s">
        <v>18</v>
      </c>
      <c r="AM44" s="102" t="s">
        <v>275</v>
      </c>
    </row>
    <row r="45" spans="1:39" x14ac:dyDescent="0.2">
      <c r="A45" s="559" t="s">
        <v>251</v>
      </c>
      <c r="B45" s="560"/>
      <c r="C45" s="560"/>
      <c r="D45" s="560"/>
      <c r="E45" s="104">
        <v>1400</v>
      </c>
      <c r="F45" s="104">
        <v>30</v>
      </c>
      <c r="G45" s="296" t="s">
        <v>454</v>
      </c>
      <c r="H45" s="131">
        <v>1200</v>
      </c>
      <c r="I45" s="131">
        <v>30</v>
      </c>
      <c r="J45" s="385">
        <v>0</v>
      </c>
      <c r="K45" s="131">
        <v>1000</v>
      </c>
      <c r="L45" s="131">
        <v>30</v>
      </c>
      <c r="M45" s="296">
        <v>6.9</v>
      </c>
      <c r="N45" s="106" t="s">
        <v>70</v>
      </c>
      <c r="P45" s="637" t="s">
        <v>475</v>
      </c>
      <c r="Q45" s="638"/>
      <c r="R45" s="638"/>
      <c r="S45" s="638"/>
      <c r="T45" s="406">
        <v>1000</v>
      </c>
      <c r="U45" s="406">
        <v>30</v>
      </c>
      <c r="V45" s="289">
        <v>7.55</v>
      </c>
      <c r="W45" s="383"/>
      <c r="X45" s="559" t="s">
        <v>251</v>
      </c>
      <c r="Y45" s="560"/>
      <c r="Z45" s="560"/>
      <c r="AA45" s="560"/>
      <c r="AB45" s="394">
        <v>1000</v>
      </c>
      <c r="AC45" s="395">
        <v>30</v>
      </c>
      <c r="AD45" s="399"/>
      <c r="AE45" s="106" t="s">
        <v>70</v>
      </c>
      <c r="AG45" s="573" t="s">
        <v>71</v>
      </c>
      <c r="AH45" s="560"/>
      <c r="AI45" s="560"/>
      <c r="AJ45" s="560"/>
      <c r="AK45" s="422">
        <v>2500</v>
      </c>
      <c r="AL45" s="421">
        <v>30</v>
      </c>
      <c r="AM45" s="424">
        <v>22.8</v>
      </c>
    </row>
    <row r="46" spans="1:39" x14ac:dyDescent="0.2">
      <c r="A46" s="639" t="s">
        <v>252</v>
      </c>
      <c r="B46" s="640"/>
      <c r="C46" s="640"/>
      <c r="D46" s="640"/>
      <c r="E46" s="104">
        <v>1400</v>
      </c>
      <c r="F46" s="104">
        <v>30</v>
      </c>
      <c r="G46" s="296">
        <v>10.3</v>
      </c>
      <c r="H46" s="131">
        <v>1200</v>
      </c>
      <c r="I46" s="131">
        <v>30</v>
      </c>
      <c r="J46" s="296" t="s">
        <v>445</v>
      </c>
      <c r="K46" s="131">
        <v>1000</v>
      </c>
      <c r="L46" s="131">
        <v>30</v>
      </c>
      <c r="M46" s="296">
        <v>101</v>
      </c>
      <c r="N46" s="106" t="s">
        <v>70</v>
      </c>
      <c r="P46" s="639" t="s">
        <v>455</v>
      </c>
      <c r="Q46" s="640"/>
      <c r="R46" s="640"/>
      <c r="S46" s="640"/>
      <c r="T46" s="406">
        <v>1000</v>
      </c>
      <c r="U46" s="406">
        <v>30</v>
      </c>
      <c r="V46" s="289">
        <v>7.35</v>
      </c>
      <c r="W46" s="383"/>
      <c r="X46" s="639" t="s">
        <v>252</v>
      </c>
      <c r="Y46" s="640"/>
      <c r="Z46" s="640"/>
      <c r="AA46" s="640"/>
      <c r="AB46" s="394">
        <v>1000</v>
      </c>
      <c r="AC46" s="395">
        <v>30</v>
      </c>
      <c r="AD46" s="399">
        <v>30.1</v>
      </c>
      <c r="AE46" s="106" t="s">
        <v>70</v>
      </c>
      <c r="AG46" s="573" t="s">
        <v>72</v>
      </c>
      <c r="AH46" s="560"/>
      <c r="AI46" s="560"/>
      <c r="AJ46" s="560"/>
      <c r="AK46" s="422">
        <v>3000</v>
      </c>
      <c r="AL46" s="421">
        <v>30</v>
      </c>
      <c r="AM46" s="424">
        <v>44</v>
      </c>
    </row>
    <row r="47" spans="1:39" x14ac:dyDescent="0.2">
      <c r="A47" s="639" t="s">
        <v>253</v>
      </c>
      <c r="B47" s="640"/>
      <c r="C47" s="640"/>
      <c r="D47" s="640"/>
      <c r="E47" s="213">
        <v>1400</v>
      </c>
      <c r="F47" s="213">
        <v>30</v>
      </c>
      <c r="G47" s="296">
        <v>10.3</v>
      </c>
      <c r="H47" s="213">
        <v>1200</v>
      </c>
      <c r="I47" s="213">
        <v>30</v>
      </c>
      <c r="J47" s="385">
        <v>0</v>
      </c>
      <c r="K47" s="213">
        <v>1000</v>
      </c>
      <c r="L47" s="213">
        <v>30</v>
      </c>
      <c r="M47" s="296">
        <v>8.3000000000000007</v>
      </c>
      <c r="N47" s="106" t="s">
        <v>70</v>
      </c>
      <c r="P47" s="559" t="s">
        <v>456</v>
      </c>
      <c r="Q47" s="560"/>
      <c r="R47" s="560"/>
      <c r="S47" s="560"/>
      <c r="T47" s="406">
        <v>1000</v>
      </c>
      <c r="U47" s="406">
        <v>30</v>
      </c>
      <c r="V47" s="289">
        <v>59.5</v>
      </c>
      <c r="W47" s="383"/>
      <c r="X47" s="639" t="s">
        <v>253</v>
      </c>
      <c r="Y47" s="640"/>
      <c r="Z47" s="640"/>
      <c r="AA47" s="640"/>
      <c r="AB47" s="394">
        <v>1000</v>
      </c>
      <c r="AC47" s="395">
        <v>30</v>
      </c>
      <c r="AD47" s="399">
        <v>8.4700000000000006</v>
      </c>
      <c r="AE47" s="106" t="s">
        <v>70</v>
      </c>
      <c r="AG47" s="573" t="s">
        <v>73</v>
      </c>
      <c r="AH47" s="560"/>
      <c r="AI47" s="560"/>
      <c r="AJ47" s="560"/>
      <c r="AK47" s="422">
        <v>3000</v>
      </c>
      <c r="AL47" s="421">
        <v>30</v>
      </c>
      <c r="AM47" s="424">
        <v>29.8</v>
      </c>
    </row>
    <row r="48" spans="1:39" x14ac:dyDescent="0.2">
      <c r="A48" s="573" t="s">
        <v>71</v>
      </c>
      <c r="B48" s="560"/>
      <c r="C48" s="560"/>
      <c r="D48" s="560"/>
      <c r="E48" s="104">
        <v>1400</v>
      </c>
      <c r="F48" s="104">
        <v>30</v>
      </c>
      <c r="G48" s="296">
        <v>60.5</v>
      </c>
      <c r="H48" s="131">
        <v>1200</v>
      </c>
      <c r="I48" s="131">
        <v>30</v>
      </c>
      <c r="J48" s="296">
        <v>28.2</v>
      </c>
      <c r="K48" s="131">
        <v>1000</v>
      </c>
      <c r="L48" s="131">
        <v>30</v>
      </c>
      <c r="M48" s="296">
        <v>32.200000000000003</v>
      </c>
      <c r="N48" s="106" t="s">
        <v>70</v>
      </c>
      <c r="P48" s="559" t="s">
        <v>457</v>
      </c>
      <c r="Q48" s="560"/>
      <c r="R48" s="560"/>
      <c r="S48" s="560"/>
      <c r="T48" s="406">
        <v>1000</v>
      </c>
      <c r="U48" s="406">
        <v>30</v>
      </c>
      <c r="V48" s="289">
        <v>60</v>
      </c>
      <c r="W48" s="383"/>
      <c r="X48" s="573" t="s">
        <v>71</v>
      </c>
      <c r="Y48" s="560"/>
      <c r="Z48" s="560"/>
      <c r="AA48" s="560"/>
      <c r="AB48" s="394">
        <v>1000</v>
      </c>
      <c r="AC48" s="395">
        <v>30</v>
      </c>
      <c r="AD48" s="399">
        <v>41.4</v>
      </c>
      <c r="AE48" s="106" t="s">
        <v>70</v>
      </c>
      <c r="AG48" s="573" t="s">
        <v>74</v>
      </c>
      <c r="AH48" s="560"/>
      <c r="AI48" s="560"/>
      <c r="AJ48" s="560"/>
      <c r="AK48" s="422">
        <v>3000</v>
      </c>
      <c r="AL48" s="421">
        <v>30</v>
      </c>
      <c r="AM48" s="424">
        <v>22.7</v>
      </c>
    </row>
    <row r="49" spans="1:39" ht="14.25" x14ac:dyDescent="0.2">
      <c r="A49" s="573" t="s">
        <v>72</v>
      </c>
      <c r="B49" s="560"/>
      <c r="C49" s="560"/>
      <c r="D49" s="560"/>
      <c r="E49" s="104">
        <v>1400</v>
      </c>
      <c r="F49" s="104">
        <v>30</v>
      </c>
      <c r="G49" s="296">
        <v>53</v>
      </c>
      <c r="H49" s="131">
        <v>1200</v>
      </c>
      <c r="I49" s="131">
        <v>30</v>
      </c>
      <c r="J49" s="296">
        <v>35</v>
      </c>
      <c r="K49" s="131">
        <v>1000</v>
      </c>
      <c r="L49" s="131">
        <v>30</v>
      </c>
      <c r="M49" s="296">
        <v>30.4</v>
      </c>
      <c r="N49" s="106" t="s">
        <v>70</v>
      </c>
      <c r="P49" s="559" t="s">
        <v>458</v>
      </c>
      <c r="Q49" s="560"/>
      <c r="R49" s="560"/>
      <c r="S49" s="560"/>
      <c r="T49" s="406">
        <v>1000</v>
      </c>
      <c r="U49" s="406">
        <v>30</v>
      </c>
      <c r="V49" s="289">
        <v>50.5</v>
      </c>
      <c r="W49" s="383"/>
      <c r="X49" s="573" t="s">
        <v>72</v>
      </c>
      <c r="Y49" s="560"/>
      <c r="Z49" s="560"/>
      <c r="AA49" s="560"/>
      <c r="AB49" s="394">
        <v>1000</v>
      </c>
      <c r="AC49" s="395">
        <v>30</v>
      </c>
      <c r="AD49" s="399">
        <v>40.5</v>
      </c>
      <c r="AE49" s="106" t="s">
        <v>70</v>
      </c>
      <c r="AG49" s="39"/>
      <c r="AH49" s="39"/>
      <c r="AI49" s="39"/>
      <c r="AJ49" s="39"/>
      <c r="AK49" s="39"/>
      <c r="AL49" s="39"/>
      <c r="AM49" s="39"/>
    </row>
    <row r="50" spans="1:39" ht="14.25" x14ac:dyDescent="0.2">
      <c r="A50" s="573" t="s">
        <v>73</v>
      </c>
      <c r="B50" s="560"/>
      <c r="C50" s="560"/>
      <c r="D50" s="560"/>
      <c r="E50" s="104">
        <v>1400</v>
      </c>
      <c r="F50" s="104">
        <v>30</v>
      </c>
      <c r="G50" s="296">
        <v>51.5</v>
      </c>
      <c r="H50" s="131">
        <v>1200</v>
      </c>
      <c r="I50" s="131">
        <v>30</v>
      </c>
      <c r="J50" s="296">
        <v>28</v>
      </c>
      <c r="K50" s="131">
        <v>1000</v>
      </c>
      <c r="L50" s="131">
        <v>30</v>
      </c>
      <c r="M50" s="296">
        <v>22</v>
      </c>
      <c r="N50" s="106" t="s">
        <v>70</v>
      </c>
      <c r="P50" s="559" t="s">
        <v>459</v>
      </c>
      <c r="Q50" s="560"/>
      <c r="R50" s="560"/>
      <c r="S50" s="560"/>
      <c r="T50" s="406">
        <v>1000</v>
      </c>
      <c r="U50" s="406">
        <v>30</v>
      </c>
      <c r="V50" s="289">
        <v>61</v>
      </c>
      <c r="W50" s="383"/>
      <c r="X50" s="573" t="s">
        <v>73</v>
      </c>
      <c r="Y50" s="560"/>
      <c r="Z50" s="560"/>
      <c r="AA50" s="560"/>
      <c r="AB50" s="394">
        <v>1000</v>
      </c>
      <c r="AC50" s="395">
        <v>30</v>
      </c>
      <c r="AD50" s="399">
        <v>29.3</v>
      </c>
      <c r="AE50" s="106" t="s">
        <v>70</v>
      </c>
      <c r="AG50" s="39"/>
      <c r="AH50" s="39"/>
      <c r="AI50" s="39"/>
      <c r="AJ50" s="39"/>
      <c r="AK50" s="39"/>
      <c r="AL50" s="39"/>
      <c r="AM50" s="39"/>
    </row>
    <row r="51" spans="1:39" x14ac:dyDescent="0.2">
      <c r="A51" s="573" t="s">
        <v>74</v>
      </c>
      <c r="B51" s="560"/>
      <c r="C51" s="560"/>
      <c r="D51" s="560"/>
      <c r="E51" s="104">
        <v>1400</v>
      </c>
      <c r="F51" s="104">
        <v>30</v>
      </c>
      <c r="G51" s="296">
        <v>38.6</v>
      </c>
      <c r="H51" s="131">
        <v>1200</v>
      </c>
      <c r="I51" s="131">
        <v>30</v>
      </c>
      <c r="J51" s="296">
        <v>21.2</v>
      </c>
      <c r="K51" s="131">
        <v>1000</v>
      </c>
      <c r="L51" s="131">
        <v>30</v>
      </c>
      <c r="M51" s="296">
        <v>25.2</v>
      </c>
      <c r="N51" s="106" t="s">
        <v>70</v>
      </c>
      <c r="P51" s="559" t="s">
        <v>460</v>
      </c>
      <c r="Q51" s="560"/>
      <c r="R51" s="560"/>
      <c r="S51" s="560"/>
      <c r="T51" s="406">
        <v>1000</v>
      </c>
      <c r="U51" s="406">
        <v>30</v>
      </c>
      <c r="V51" s="289">
        <v>21</v>
      </c>
      <c r="W51" s="383"/>
      <c r="X51" s="573" t="s">
        <v>74</v>
      </c>
      <c r="Y51" s="560"/>
      <c r="Z51" s="560"/>
      <c r="AA51" s="560"/>
      <c r="AB51" s="394">
        <v>1000</v>
      </c>
      <c r="AC51" s="395">
        <v>30</v>
      </c>
      <c r="AD51" s="399">
        <v>31.9</v>
      </c>
      <c r="AE51" s="106" t="s">
        <v>70</v>
      </c>
    </row>
    <row r="52" spans="1:39" x14ac:dyDescent="0.2">
      <c r="A52" s="573" t="s">
        <v>75</v>
      </c>
      <c r="B52" s="560"/>
      <c r="C52" s="560"/>
      <c r="D52" s="560"/>
      <c r="E52" s="104">
        <v>1400</v>
      </c>
      <c r="F52" s="104">
        <v>30</v>
      </c>
      <c r="G52" s="296">
        <v>98.5</v>
      </c>
      <c r="H52" s="131">
        <v>1200</v>
      </c>
      <c r="I52" s="131">
        <v>30</v>
      </c>
      <c r="J52" s="296">
        <v>56.5</v>
      </c>
      <c r="K52" s="131">
        <v>1000</v>
      </c>
      <c r="L52" s="131">
        <v>30</v>
      </c>
      <c r="M52" s="296">
        <v>46.8</v>
      </c>
      <c r="N52" s="106" t="s">
        <v>70</v>
      </c>
      <c r="P52" s="559" t="s">
        <v>476</v>
      </c>
      <c r="Q52" s="560"/>
      <c r="R52" s="560"/>
      <c r="S52" s="560"/>
      <c r="T52" s="406">
        <v>1000</v>
      </c>
      <c r="U52" s="406">
        <v>30</v>
      </c>
      <c r="V52" s="289">
        <v>27.2</v>
      </c>
      <c r="W52" s="383"/>
      <c r="X52" s="573" t="s">
        <v>75</v>
      </c>
      <c r="Y52" s="560"/>
      <c r="Z52" s="560"/>
      <c r="AA52" s="560"/>
      <c r="AB52" s="394">
        <v>1000</v>
      </c>
      <c r="AC52" s="395">
        <v>30</v>
      </c>
      <c r="AD52" s="399">
        <v>85.9</v>
      </c>
      <c r="AE52" s="106" t="s">
        <v>70</v>
      </c>
    </row>
    <row r="53" spans="1:39" x14ac:dyDescent="0.2">
      <c r="A53" s="573" t="s">
        <v>76</v>
      </c>
      <c r="B53" s="560"/>
      <c r="C53" s="560"/>
      <c r="D53" s="560"/>
      <c r="E53" s="104">
        <v>1400</v>
      </c>
      <c r="F53" s="104">
        <v>30</v>
      </c>
      <c r="G53" s="296">
        <v>94.5</v>
      </c>
      <c r="H53" s="131">
        <v>1200</v>
      </c>
      <c r="I53" s="131">
        <v>30</v>
      </c>
      <c r="J53" s="296">
        <v>54</v>
      </c>
      <c r="K53" s="131">
        <v>1000</v>
      </c>
      <c r="L53" s="131">
        <v>30</v>
      </c>
      <c r="M53" s="296">
        <v>48.2</v>
      </c>
      <c r="N53" s="106" t="s">
        <v>70</v>
      </c>
      <c r="P53" s="559" t="s">
        <v>477</v>
      </c>
      <c r="Q53" s="560"/>
      <c r="R53" s="560"/>
      <c r="S53" s="560"/>
      <c r="T53" s="406">
        <v>1000</v>
      </c>
      <c r="U53" s="406">
        <v>30</v>
      </c>
      <c r="V53" s="415">
        <v>0</v>
      </c>
      <c r="W53" s="383"/>
      <c r="X53" s="573" t="s">
        <v>76</v>
      </c>
      <c r="Y53" s="560"/>
      <c r="Z53" s="560"/>
      <c r="AA53" s="560"/>
      <c r="AB53" s="394">
        <v>1000</v>
      </c>
      <c r="AC53" s="395">
        <v>30</v>
      </c>
      <c r="AD53" s="399">
        <v>67</v>
      </c>
      <c r="AE53" s="106" t="s">
        <v>70</v>
      </c>
    </row>
    <row r="54" spans="1:39" ht="13.5" thickBot="1" x14ac:dyDescent="0.25">
      <c r="A54" s="573" t="s">
        <v>77</v>
      </c>
      <c r="B54" s="560"/>
      <c r="C54" s="560"/>
      <c r="D54" s="560"/>
      <c r="E54" s="104">
        <v>1400</v>
      </c>
      <c r="F54" s="104">
        <v>30</v>
      </c>
      <c r="G54" s="296">
        <v>104</v>
      </c>
      <c r="H54" s="131">
        <v>1200</v>
      </c>
      <c r="I54" s="131">
        <v>30</v>
      </c>
      <c r="J54" s="296">
        <v>47</v>
      </c>
      <c r="K54" s="131">
        <v>1000</v>
      </c>
      <c r="L54" s="131">
        <v>30</v>
      </c>
      <c r="M54" s="296">
        <v>48</v>
      </c>
      <c r="N54" s="106" t="s">
        <v>70</v>
      </c>
      <c r="P54" s="635" t="s">
        <v>461</v>
      </c>
      <c r="Q54" s="636"/>
      <c r="R54" s="636"/>
      <c r="S54" s="636"/>
      <c r="T54" s="407">
        <v>1000</v>
      </c>
      <c r="U54" s="407">
        <v>30</v>
      </c>
      <c r="V54" s="416">
        <v>0</v>
      </c>
      <c r="W54" s="383"/>
      <c r="X54" s="573" t="s">
        <v>77</v>
      </c>
      <c r="Y54" s="560"/>
      <c r="Z54" s="560"/>
      <c r="AA54" s="560"/>
      <c r="AB54" s="394">
        <v>1000</v>
      </c>
      <c r="AC54" s="395">
        <v>30</v>
      </c>
      <c r="AD54" s="399">
        <v>70.400000000000006</v>
      </c>
      <c r="AE54" s="106" t="s">
        <v>70</v>
      </c>
    </row>
    <row r="55" spans="1:39" ht="13.5" thickTop="1" x14ac:dyDescent="0.2">
      <c r="A55" s="573" t="s">
        <v>78</v>
      </c>
      <c r="B55" s="560"/>
      <c r="C55" s="560"/>
      <c r="D55" s="560"/>
      <c r="E55" s="104">
        <v>1400</v>
      </c>
      <c r="F55" s="104">
        <v>30</v>
      </c>
      <c r="G55" s="296">
        <v>99</v>
      </c>
      <c r="H55" s="131">
        <v>1200</v>
      </c>
      <c r="I55" s="131">
        <v>30</v>
      </c>
      <c r="J55" s="296">
        <v>59.5</v>
      </c>
      <c r="K55" s="131">
        <v>1000</v>
      </c>
      <c r="L55" s="131">
        <v>30</v>
      </c>
      <c r="M55" s="296">
        <v>48.2</v>
      </c>
      <c r="N55" s="106" t="s">
        <v>70</v>
      </c>
      <c r="P55" s="645"/>
      <c r="Q55" s="645"/>
      <c r="R55" s="645"/>
      <c r="S55" s="645"/>
      <c r="T55" s="384"/>
      <c r="U55" s="384"/>
      <c r="V55" s="383"/>
      <c r="W55" s="383"/>
      <c r="X55" s="573" t="s">
        <v>78</v>
      </c>
      <c r="Y55" s="560"/>
      <c r="Z55" s="560"/>
      <c r="AA55" s="560"/>
      <c r="AB55" s="394">
        <v>1000</v>
      </c>
      <c r="AC55" s="395">
        <v>30</v>
      </c>
      <c r="AD55" s="399">
        <v>69.599999999999994</v>
      </c>
      <c r="AE55" s="106" t="s">
        <v>70</v>
      </c>
    </row>
    <row r="56" spans="1:39" x14ac:dyDescent="0.2">
      <c r="A56" s="573" t="s">
        <v>79</v>
      </c>
      <c r="B56" s="560"/>
      <c r="C56" s="560"/>
      <c r="D56" s="560"/>
      <c r="E56" s="104">
        <v>1400</v>
      </c>
      <c r="F56" s="104">
        <v>30</v>
      </c>
      <c r="G56" s="296">
        <v>81.5</v>
      </c>
      <c r="H56" s="131">
        <v>1200</v>
      </c>
      <c r="I56" s="131">
        <v>30</v>
      </c>
      <c r="J56" s="296">
        <v>57.5</v>
      </c>
      <c r="K56" s="131">
        <v>1000</v>
      </c>
      <c r="L56" s="131">
        <v>30</v>
      </c>
      <c r="M56" s="296">
        <v>47.4</v>
      </c>
      <c r="N56" s="106" t="s">
        <v>70</v>
      </c>
      <c r="P56" s="645"/>
      <c r="Q56" s="645"/>
      <c r="R56" s="645"/>
      <c r="S56" s="645"/>
      <c r="T56" s="384"/>
      <c r="U56" s="384"/>
      <c r="V56" s="383"/>
      <c r="W56" s="383"/>
      <c r="X56" s="573" t="s">
        <v>79</v>
      </c>
      <c r="Y56" s="560"/>
      <c r="Z56" s="560"/>
      <c r="AA56" s="560"/>
      <c r="AB56" s="394">
        <v>1000</v>
      </c>
      <c r="AC56" s="395">
        <v>30</v>
      </c>
      <c r="AD56" s="399">
        <v>64.900000000000006</v>
      </c>
      <c r="AE56" s="106" t="s">
        <v>70</v>
      </c>
    </row>
    <row r="57" spans="1:39" ht="13.5" thickBot="1" x14ac:dyDescent="0.25">
      <c r="A57" s="644" t="s">
        <v>80</v>
      </c>
      <c r="B57" s="636"/>
      <c r="C57" s="636"/>
      <c r="D57" s="636"/>
      <c r="E57" s="105">
        <v>1400</v>
      </c>
      <c r="F57" s="105">
        <v>30</v>
      </c>
      <c r="G57" s="298">
        <v>82</v>
      </c>
      <c r="H57" s="135">
        <v>1200</v>
      </c>
      <c r="I57" s="135">
        <v>30</v>
      </c>
      <c r="J57" s="298">
        <v>50.5</v>
      </c>
      <c r="K57" s="135">
        <v>1000</v>
      </c>
      <c r="L57" s="135">
        <v>30</v>
      </c>
      <c r="M57" s="298">
        <v>43.4</v>
      </c>
      <c r="N57" s="107" t="s">
        <v>70</v>
      </c>
      <c r="X57" s="644" t="s">
        <v>80</v>
      </c>
      <c r="Y57" s="636"/>
      <c r="Z57" s="636"/>
      <c r="AA57" s="636"/>
      <c r="AB57" s="396">
        <v>1000</v>
      </c>
      <c r="AC57" s="397">
        <v>30</v>
      </c>
      <c r="AD57" s="401">
        <v>58.3</v>
      </c>
      <c r="AE57" s="107" t="s">
        <v>70</v>
      </c>
    </row>
    <row r="58" spans="1:39" ht="15.75" thickTop="1" thickBot="1" x14ac:dyDescent="0.25">
      <c r="B58" s="404" t="s">
        <v>492</v>
      </c>
      <c r="C58" s="402"/>
      <c r="D58" s="402"/>
      <c r="E58" s="402"/>
      <c r="F58" s="402"/>
      <c r="G58" s="402"/>
      <c r="H58" s="402"/>
      <c r="I58" s="402"/>
      <c r="P58" s="39"/>
      <c r="Q58" s="39"/>
      <c r="R58" s="39"/>
      <c r="S58" s="39"/>
      <c r="T58" s="39"/>
      <c r="U58" s="39"/>
      <c r="V58" s="39"/>
      <c r="W58" s="67"/>
      <c r="X58" s="559" t="s">
        <v>460</v>
      </c>
      <c r="Y58" s="560"/>
      <c r="Z58" s="560"/>
      <c r="AA58" s="560"/>
      <c r="AB58" s="395">
        <v>1000</v>
      </c>
      <c r="AC58" s="395">
        <v>30</v>
      </c>
      <c r="AD58" s="400">
        <v>19.7</v>
      </c>
      <c r="AE58" s="106" t="s">
        <v>70</v>
      </c>
    </row>
    <row r="59" spans="1:39" s="39" customFormat="1" ht="16.5" thickTop="1" thickBot="1" x14ac:dyDescent="0.3">
      <c r="A59" s="182"/>
      <c r="B59" s="571" t="s">
        <v>107</v>
      </c>
      <c r="C59" s="571"/>
      <c r="D59" s="572"/>
      <c r="E59" s="553" t="s">
        <v>367</v>
      </c>
      <c r="F59" s="554"/>
      <c r="G59" s="556"/>
      <c r="H59" s="553" t="s">
        <v>315</v>
      </c>
      <c r="I59" s="554"/>
      <c r="J59" s="556"/>
      <c r="W59" s="67"/>
      <c r="X59" s="559" t="s">
        <v>476</v>
      </c>
      <c r="Y59" s="560"/>
      <c r="Z59" s="560"/>
      <c r="AA59" s="560"/>
      <c r="AB59" s="395">
        <v>1000</v>
      </c>
      <c r="AC59" s="395">
        <v>30</v>
      </c>
      <c r="AD59" s="400">
        <v>35.200000000000003</v>
      </c>
      <c r="AE59" s="106" t="s">
        <v>70</v>
      </c>
      <c r="AG59"/>
      <c r="AH59"/>
      <c r="AI59"/>
      <c r="AJ59"/>
      <c r="AK59"/>
      <c r="AL59"/>
      <c r="AM59"/>
    </row>
    <row r="60" spans="1:39" s="39" customFormat="1" ht="14.25" x14ac:dyDescent="0.2">
      <c r="A60" s="168"/>
      <c r="B60" s="538" t="s">
        <v>21</v>
      </c>
      <c r="C60" s="538"/>
      <c r="D60" s="539"/>
      <c r="E60" s="443"/>
      <c r="F60" s="540"/>
      <c r="G60" s="473"/>
      <c r="H60" s="443"/>
      <c r="I60" s="540"/>
      <c r="J60" s="473"/>
      <c r="W60" s="67"/>
      <c r="X60" s="559" t="s">
        <v>477</v>
      </c>
      <c r="Y60" s="560"/>
      <c r="Z60" s="560"/>
      <c r="AA60" s="560"/>
      <c r="AB60" s="395">
        <v>1000</v>
      </c>
      <c r="AC60" s="395">
        <v>30</v>
      </c>
      <c r="AD60" s="408">
        <v>0</v>
      </c>
      <c r="AE60" s="106" t="s">
        <v>70</v>
      </c>
      <c r="AG60"/>
      <c r="AH60"/>
      <c r="AI60"/>
      <c r="AJ60"/>
      <c r="AK60"/>
      <c r="AL60"/>
      <c r="AM60"/>
    </row>
    <row r="61" spans="1:39" s="39" customFormat="1" ht="15" thickBot="1" x14ac:dyDescent="0.25">
      <c r="A61" s="170"/>
      <c r="B61" s="541" t="s">
        <v>22</v>
      </c>
      <c r="C61" s="541"/>
      <c r="D61" s="542"/>
      <c r="E61" s="441"/>
      <c r="F61" s="526"/>
      <c r="G61" s="480"/>
      <c r="H61" s="441"/>
      <c r="I61" s="526"/>
      <c r="J61" s="480"/>
      <c r="W61" s="67"/>
      <c r="X61" s="559" t="s">
        <v>461</v>
      </c>
      <c r="Y61" s="560"/>
      <c r="Z61" s="560"/>
      <c r="AA61" s="560"/>
      <c r="AB61" s="395">
        <v>1000</v>
      </c>
      <c r="AC61" s="395">
        <v>30</v>
      </c>
      <c r="AD61" s="408">
        <v>0</v>
      </c>
      <c r="AE61" s="107" t="s">
        <v>70</v>
      </c>
      <c r="AG61"/>
      <c r="AH61"/>
      <c r="AI61"/>
      <c r="AJ61"/>
      <c r="AK61"/>
      <c r="AL61"/>
      <c r="AM61"/>
    </row>
    <row r="62" spans="1:39" s="39" customFormat="1" ht="16.5" x14ac:dyDescent="0.2">
      <c r="A62" s="166"/>
      <c r="B62" s="543" t="s">
        <v>34</v>
      </c>
      <c r="C62" s="543"/>
      <c r="D62" s="544"/>
      <c r="E62" s="522"/>
      <c r="F62" s="545"/>
      <c r="G62" s="546"/>
      <c r="H62" s="522"/>
      <c r="I62" s="545"/>
      <c r="J62" s="546"/>
      <c r="W62" s="67"/>
      <c r="AG62"/>
      <c r="AH62"/>
      <c r="AI62"/>
      <c r="AJ62"/>
      <c r="AK62"/>
      <c r="AL62"/>
      <c r="AM62"/>
    </row>
    <row r="63" spans="1:39" s="39" customFormat="1" ht="15.75" thickBot="1" x14ac:dyDescent="0.25">
      <c r="A63" s="167"/>
      <c r="B63" s="524" t="s">
        <v>23</v>
      </c>
      <c r="C63" s="524"/>
      <c r="D63" s="525"/>
      <c r="E63" s="441"/>
      <c r="F63" s="526"/>
      <c r="G63" s="480"/>
      <c r="H63" s="441"/>
      <c r="I63" s="526"/>
      <c r="J63" s="480"/>
      <c r="P63"/>
      <c r="Q63"/>
      <c r="R63"/>
      <c r="S63"/>
      <c r="T63"/>
      <c r="U63"/>
      <c r="V63"/>
      <c r="W63" s="28"/>
      <c r="AG63"/>
      <c r="AH63"/>
      <c r="AI63"/>
      <c r="AJ63"/>
      <c r="AK63"/>
      <c r="AL63"/>
      <c r="AM63"/>
    </row>
    <row r="64" spans="1:39" ht="13.5" thickTop="1" x14ac:dyDescent="0.2">
      <c r="A64" s="629" t="s">
        <v>28</v>
      </c>
      <c r="B64" s="630"/>
      <c r="C64" s="630"/>
      <c r="D64" s="631"/>
      <c r="E64" s="98" t="s">
        <v>15</v>
      </c>
      <c r="F64" s="99" t="s">
        <v>16</v>
      </c>
      <c r="G64" s="99" t="s">
        <v>11</v>
      </c>
      <c r="H64" s="98" t="s">
        <v>15</v>
      </c>
      <c r="I64" s="99" t="s">
        <v>16</v>
      </c>
      <c r="J64" s="99" t="s">
        <v>11</v>
      </c>
      <c r="K64" s="100" t="s">
        <v>12</v>
      </c>
    </row>
    <row r="65" spans="1:11" x14ac:dyDescent="0.2">
      <c r="A65" s="632"/>
      <c r="B65" s="633"/>
      <c r="C65" s="633"/>
      <c r="D65" s="634"/>
      <c r="E65" s="101" t="s">
        <v>17</v>
      </c>
      <c r="F65" s="101" t="s">
        <v>18</v>
      </c>
      <c r="G65" s="102" t="s">
        <v>275</v>
      </c>
      <c r="H65" s="101" t="s">
        <v>17</v>
      </c>
      <c r="I65" s="101" t="s">
        <v>18</v>
      </c>
      <c r="J65" s="102" t="s">
        <v>275</v>
      </c>
      <c r="K65" s="103" t="s">
        <v>275</v>
      </c>
    </row>
    <row r="66" spans="1:11" x14ac:dyDescent="0.2">
      <c r="A66" s="559" t="s">
        <v>251</v>
      </c>
      <c r="B66" s="560"/>
      <c r="C66" s="560"/>
      <c r="D66" s="560"/>
      <c r="E66" s="321">
        <v>1000</v>
      </c>
      <c r="F66" s="321">
        <v>30</v>
      </c>
      <c r="G66" s="328"/>
      <c r="H66" s="273">
        <v>1000</v>
      </c>
      <c r="I66" s="273">
        <v>30</v>
      </c>
      <c r="J66" s="296"/>
      <c r="K66" s="106" t="s">
        <v>70</v>
      </c>
    </row>
    <row r="67" spans="1:11" x14ac:dyDescent="0.2">
      <c r="A67" s="559" t="s">
        <v>310</v>
      </c>
      <c r="B67" s="560"/>
      <c r="C67" s="560"/>
      <c r="D67" s="560"/>
      <c r="E67" s="321">
        <v>1000</v>
      </c>
      <c r="F67" s="321">
        <v>30</v>
      </c>
      <c r="G67" s="328"/>
      <c r="H67" s="273">
        <v>1000</v>
      </c>
      <c r="I67" s="273">
        <v>30</v>
      </c>
      <c r="J67" s="296"/>
      <c r="K67" s="106" t="s">
        <v>70</v>
      </c>
    </row>
    <row r="68" spans="1:11" x14ac:dyDescent="0.2">
      <c r="A68" s="561" t="s">
        <v>311</v>
      </c>
      <c r="B68" s="562"/>
      <c r="C68" s="562"/>
      <c r="D68" s="562"/>
      <c r="E68" s="322">
        <v>1000</v>
      </c>
      <c r="F68" s="322">
        <v>30</v>
      </c>
      <c r="G68" s="297"/>
      <c r="H68" s="275">
        <v>1000</v>
      </c>
      <c r="I68" s="275">
        <v>30</v>
      </c>
      <c r="J68" s="297"/>
      <c r="K68" s="284" t="s">
        <v>70</v>
      </c>
    </row>
    <row r="69" spans="1:11" x14ac:dyDescent="0.2">
      <c r="A69" s="559" t="s">
        <v>309</v>
      </c>
      <c r="B69" s="560"/>
      <c r="C69" s="560"/>
      <c r="D69" s="560"/>
      <c r="E69" s="321">
        <v>1000</v>
      </c>
      <c r="F69" s="321">
        <v>30</v>
      </c>
      <c r="G69" s="328"/>
      <c r="H69" s="273">
        <v>1000</v>
      </c>
      <c r="I69" s="273">
        <v>30</v>
      </c>
      <c r="J69" s="296"/>
      <c r="K69" s="106" t="s">
        <v>70</v>
      </c>
    </row>
    <row r="70" spans="1:11" x14ac:dyDescent="0.2">
      <c r="A70" s="639" t="s">
        <v>252</v>
      </c>
      <c r="B70" s="640"/>
      <c r="C70" s="640"/>
      <c r="D70" s="640"/>
      <c r="E70" s="321">
        <v>1000</v>
      </c>
      <c r="F70" s="321">
        <v>30</v>
      </c>
      <c r="G70" s="328"/>
      <c r="H70" s="273">
        <v>1000</v>
      </c>
      <c r="I70" s="273">
        <v>30</v>
      </c>
      <c r="J70" s="296"/>
      <c r="K70" s="106" t="s">
        <v>70</v>
      </c>
    </row>
    <row r="71" spans="1:11" ht="13.5" thickBot="1" x14ac:dyDescent="0.25">
      <c r="A71" s="646" t="s">
        <v>253</v>
      </c>
      <c r="B71" s="647"/>
      <c r="C71" s="647"/>
      <c r="D71" s="647"/>
      <c r="E71" s="326">
        <v>1000</v>
      </c>
      <c r="F71" s="326">
        <v>30</v>
      </c>
      <c r="G71" s="329"/>
      <c r="H71" s="276">
        <v>1000</v>
      </c>
      <c r="I71" s="276">
        <v>30</v>
      </c>
      <c r="J71" s="298"/>
      <c r="K71" s="107" t="s">
        <v>70</v>
      </c>
    </row>
    <row r="72" spans="1:11" ht="13.5" thickTop="1" x14ac:dyDescent="0.2"/>
  </sheetData>
  <mergeCells count="139">
    <mergeCell ref="X57:AA57"/>
    <mergeCell ref="X58:AA58"/>
    <mergeCell ref="X59:AA59"/>
    <mergeCell ref="X60:AA60"/>
    <mergeCell ref="X61:AA61"/>
    <mergeCell ref="X48:AA48"/>
    <mergeCell ref="X49:AA49"/>
    <mergeCell ref="X50:AA50"/>
    <mergeCell ref="X51:AA51"/>
    <mergeCell ref="X52:AA52"/>
    <mergeCell ref="X53:AA53"/>
    <mergeCell ref="X54:AA54"/>
    <mergeCell ref="X55:AA55"/>
    <mergeCell ref="X56:AA56"/>
    <mergeCell ref="AB38:AD38"/>
    <mergeCell ref="AB39:AD39"/>
    <mergeCell ref="AB40:AD40"/>
    <mergeCell ref="AB41:AC41"/>
    <mergeCell ref="AB42:AC42"/>
    <mergeCell ref="X43:AA44"/>
    <mergeCell ref="X45:AA45"/>
    <mergeCell ref="X46:AA46"/>
    <mergeCell ref="X47:AA47"/>
    <mergeCell ref="K41:L41"/>
    <mergeCell ref="K42:L42"/>
    <mergeCell ref="A54:D54"/>
    <mergeCell ref="B42:D42"/>
    <mergeCell ref="A47:D47"/>
    <mergeCell ref="A2:K2"/>
    <mergeCell ref="A3:K3"/>
    <mergeCell ref="A4:K4"/>
    <mergeCell ref="A6:K6"/>
    <mergeCell ref="A7:K7"/>
    <mergeCell ref="E13:F13"/>
    <mergeCell ref="B38:D38"/>
    <mergeCell ref="E38:G38"/>
    <mergeCell ref="A8:J8"/>
    <mergeCell ref="B26:D26"/>
    <mergeCell ref="E26:G26"/>
    <mergeCell ref="H26:J26"/>
    <mergeCell ref="B28:D28"/>
    <mergeCell ref="E28:G28"/>
    <mergeCell ref="H28:J28"/>
    <mergeCell ref="B30:D30"/>
    <mergeCell ref="E30:G30"/>
    <mergeCell ref="H30:J30"/>
    <mergeCell ref="A35:D35"/>
    <mergeCell ref="A36:D36"/>
    <mergeCell ref="H29:J29"/>
    <mergeCell ref="A46:D46"/>
    <mergeCell ref="A43:D44"/>
    <mergeCell ref="A48:D48"/>
    <mergeCell ref="A52:D52"/>
    <mergeCell ref="A49:D49"/>
    <mergeCell ref="A50:D50"/>
    <mergeCell ref="A51:D51"/>
    <mergeCell ref="A45:D45"/>
    <mergeCell ref="H39:J39"/>
    <mergeCell ref="A53:D53"/>
    <mergeCell ref="H63:J63"/>
    <mergeCell ref="A64:D65"/>
    <mergeCell ref="B61:D61"/>
    <mergeCell ref="H61:J61"/>
    <mergeCell ref="B62:D62"/>
    <mergeCell ref="H62:J62"/>
    <mergeCell ref="H60:J60"/>
    <mergeCell ref="E9:F9"/>
    <mergeCell ref="E40:G40"/>
    <mergeCell ref="B39:D39"/>
    <mergeCell ref="E39:G39"/>
    <mergeCell ref="A55:D55"/>
    <mergeCell ref="B41:D41"/>
    <mergeCell ref="E41:G41"/>
    <mergeCell ref="E42:G42"/>
    <mergeCell ref="A24:C24"/>
    <mergeCell ref="B40:D40"/>
    <mergeCell ref="B12:D12"/>
    <mergeCell ref="E12:F12"/>
    <mergeCell ref="H40:J40"/>
    <mergeCell ref="H42:J42"/>
    <mergeCell ref="B13:D13"/>
    <mergeCell ref="H38:J38"/>
    <mergeCell ref="E60:G60"/>
    <mergeCell ref="E61:G61"/>
    <mergeCell ref="E62:G62"/>
    <mergeCell ref="E63:G63"/>
    <mergeCell ref="A68:D68"/>
    <mergeCell ref="A66:D66"/>
    <mergeCell ref="B60:D60"/>
    <mergeCell ref="A70:D70"/>
    <mergeCell ref="A71:D71"/>
    <mergeCell ref="A69:D69"/>
    <mergeCell ref="A67:D67"/>
    <mergeCell ref="B63:D63"/>
    <mergeCell ref="T38:V38"/>
    <mergeCell ref="T39:V39"/>
    <mergeCell ref="T40:V40"/>
    <mergeCell ref="T41:V41"/>
    <mergeCell ref="T42:V42"/>
    <mergeCell ref="B27:D27"/>
    <mergeCell ref="E27:G27"/>
    <mergeCell ref="H27:J27"/>
    <mergeCell ref="E59:G59"/>
    <mergeCell ref="B59:D59"/>
    <mergeCell ref="H59:J59"/>
    <mergeCell ref="A31:D32"/>
    <mergeCell ref="A33:D33"/>
    <mergeCell ref="A34:D34"/>
    <mergeCell ref="B29:D29"/>
    <mergeCell ref="E29:G29"/>
    <mergeCell ref="K40:M40"/>
    <mergeCell ref="K38:M38"/>
    <mergeCell ref="K39:M39"/>
    <mergeCell ref="H41:J41"/>
    <mergeCell ref="A56:D56"/>
    <mergeCell ref="A57:D57"/>
    <mergeCell ref="P55:S55"/>
    <mergeCell ref="P56:S56"/>
    <mergeCell ref="P53:S53"/>
    <mergeCell ref="P54:S54"/>
    <mergeCell ref="P43:S44"/>
    <mergeCell ref="P45:S45"/>
    <mergeCell ref="P46:S46"/>
    <mergeCell ref="P47:S47"/>
    <mergeCell ref="P48:S48"/>
    <mergeCell ref="P49:S49"/>
    <mergeCell ref="P50:S50"/>
    <mergeCell ref="P51:S51"/>
    <mergeCell ref="P52:S52"/>
    <mergeCell ref="AG45:AJ45"/>
    <mergeCell ref="AG46:AJ46"/>
    <mergeCell ref="AG47:AJ47"/>
    <mergeCell ref="AG48:AJ48"/>
    <mergeCell ref="AK38:AM38"/>
    <mergeCell ref="AK39:AM39"/>
    <mergeCell ref="AK40:AM40"/>
    <mergeCell ref="AK41:AL41"/>
    <mergeCell ref="AK42:AL42"/>
    <mergeCell ref="AG43:AJ44"/>
  </mergeCells>
  <pageMargins left="0.70866141732283472" right="0.70866141732283472" top="0.74803149606299213" bottom="0.74803149606299213" header="0.31496062992125984" footer="0.31496062992125984"/>
  <pageSetup paperSize="9" scale="4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T76"/>
  <sheetViews>
    <sheetView showGridLines="0" topLeftCell="B27" zoomScaleNormal="100" workbookViewId="0">
      <selection activeCell="R36" sqref="R36"/>
    </sheetView>
  </sheetViews>
  <sheetFormatPr defaultRowHeight="12.75" x14ac:dyDescent="0.2"/>
  <sheetData>
    <row r="1" spans="1:18" x14ac:dyDescent="0.2">
      <c r="A1" s="31"/>
      <c r="B1" s="31"/>
      <c r="C1" s="31"/>
      <c r="D1" s="31"/>
      <c r="E1" s="31"/>
      <c r="F1" s="31"/>
      <c r="G1" s="31"/>
      <c r="H1" s="31"/>
      <c r="I1" s="31"/>
      <c r="J1" s="36"/>
      <c r="K1" s="31"/>
      <c r="L1" s="31"/>
      <c r="M1" s="31"/>
      <c r="N1" s="31"/>
      <c r="O1" s="31"/>
      <c r="P1" s="31"/>
      <c r="Q1" s="31"/>
      <c r="R1" s="31"/>
    </row>
    <row r="2" spans="1:18" ht="16.5" x14ac:dyDescent="0.25">
      <c r="A2" s="486" t="s">
        <v>20</v>
      </c>
      <c r="B2" s="486"/>
      <c r="C2" s="486"/>
      <c r="D2" s="486"/>
      <c r="E2" s="486"/>
      <c r="F2" s="486"/>
      <c r="G2" s="486"/>
      <c r="H2" s="486"/>
      <c r="I2" s="486"/>
      <c r="J2" s="486"/>
      <c r="K2" s="486"/>
      <c r="L2" s="31"/>
      <c r="M2" s="31"/>
      <c r="N2" s="31"/>
      <c r="O2" s="31"/>
      <c r="P2" s="31"/>
      <c r="Q2" s="31"/>
      <c r="R2" s="31"/>
    </row>
    <row r="3" spans="1:18" ht="16.5" x14ac:dyDescent="0.25">
      <c r="A3" s="486" t="s">
        <v>32</v>
      </c>
      <c r="B3" s="486"/>
      <c r="C3" s="486"/>
      <c r="D3" s="486"/>
      <c r="E3" s="486"/>
      <c r="F3" s="486"/>
      <c r="G3" s="486"/>
      <c r="H3" s="486"/>
      <c r="I3" s="486"/>
      <c r="J3" s="486"/>
      <c r="K3" s="486"/>
      <c r="L3" s="31"/>
      <c r="M3" s="31"/>
      <c r="N3" s="31"/>
      <c r="O3" s="31"/>
      <c r="P3" s="31"/>
      <c r="Q3" s="31"/>
      <c r="R3" s="31"/>
    </row>
    <row r="4" spans="1:18" ht="17.25" thickBot="1" x14ac:dyDescent="0.3">
      <c r="A4" s="487" t="s">
        <v>31</v>
      </c>
      <c r="B4" s="487"/>
      <c r="C4" s="487"/>
      <c r="D4" s="487"/>
      <c r="E4" s="487"/>
      <c r="F4" s="487"/>
      <c r="G4" s="487"/>
      <c r="H4" s="487"/>
      <c r="I4" s="487"/>
      <c r="J4" s="487"/>
      <c r="K4" s="487"/>
      <c r="L4" s="31"/>
      <c r="M4" s="31"/>
      <c r="N4" s="31"/>
      <c r="O4" s="31"/>
      <c r="P4" s="31"/>
      <c r="Q4" s="31"/>
      <c r="R4" s="31"/>
    </row>
    <row r="5" spans="1:18" x14ac:dyDescent="0.2">
      <c r="A5" s="32"/>
      <c r="B5" s="32"/>
      <c r="C5" s="32"/>
      <c r="D5" s="32"/>
      <c r="E5" s="32"/>
      <c r="F5" s="32"/>
      <c r="G5" s="32"/>
      <c r="H5" s="32"/>
      <c r="I5" s="32"/>
      <c r="J5" s="33"/>
      <c r="K5" s="32"/>
      <c r="L5" s="31"/>
      <c r="M5" s="31"/>
      <c r="N5" s="31"/>
      <c r="O5" s="31"/>
      <c r="P5" s="31"/>
      <c r="Q5" s="31"/>
      <c r="R5" s="31"/>
    </row>
    <row r="6" spans="1:18" ht="16.5" x14ac:dyDescent="0.25">
      <c r="A6" s="491" t="s">
        <v>201</v>
      </c>
      <c r="B6" s="491"/>
      <c r="C6" s="491"/>
      <c r="D6" s="491"/>
      <c r="E6" s="491"/>
      <c r="F6" s="491"/>
      <c r="G6" s="491"/>
      <c r="H6" s="491"/>
      <c r="I6" s="491"/>
      <c r="J6" s="491"/>
      <c r="K6" s="491"/>
      <c r="L6" s="31"/>
      <c r="M6" s="31"/>
      <c r="N6" s="31"/>
      <c r="O6" s="31"/>
      <c r="P6" s="31"/>
      <c r="Q6" s="31"/>
      <c r="R6" s="31"/>
    </row>
    <row r="7" spans="1:18" ht="16.5" x14ac:dyDescent="0.25">
      <c r="A7" s="491" t="str">
        <f>WBS!E4</f>
        <v>Test of coil, pole or magnet</v>
      </c>
      <c r="B7" s="491"/>
      <c r="C7" s="491"/>
      <c r="D7" s="491"/>
      <c r="E7" s="491"/>
      <c r="F7" s="491"/>
      <c r="G7" s="491"/>
      <c r="H7" s="491"/>
      <c r="I7" s="491"/>
      <c r="J7" s="491"/>
      <c r="K7" s="491"/>
      <c r="L7" s="31"/>
      <c r="M7" s="31"/>
      <c r="N7" s="31"/>
      <c r="O7" s="31"/>
      <c r="P7" s="31"/>
      <c r="Q7" s="31"/>
      <c r="R7" s="31"/>
    </row>
    <row r="8" spans="1:18" ht="16.5" x14ac:dyDescent="0.25">
      <c r="A8" s="491" t="s">
        <v>424</v>
      </c>
      <c r="B8" s="491"/>
      <c r="C8" s="491"/>
      <c r="D8" s="491"/>
      <c r="E8" s="491"/>
      <c r="F8" s="491"/>
      <c r="G8" s="491"/>
      <c r="H8" s="491"/>
      <c r="I8" s="491"/>
      <c r="J8" s="491"/>
      <c r="K8" s="491"/>
      <c r="L8" s="31"/>
      <c r="M8" s="31"/>
      <c r="N8" s="31"/>
      <c r="O8" s="31"/>
      <c r="P8" s="31"/>
      <c r="Q8" s="31"/>
      <c r="R8" s="31"/>
    </row>
    <row r="9" spans="1:18" s="31" customFormat="1" ht="16.5" x14ac:dyDescent="0.25">
      <c r="A9" s="128"/>
      <c r="B9" s="128"/>
      <c r="C9" s="128"/>
      <c r="D9" s="128"/>
      <c r="E9" s="490" t="str">
        <f>WBS!M16</f>
        <v>Version no:</v>
      </c>
      <c r="F9" s="490"/>
      <c r="G9" s="185">
        <f>WBS!N16</f>
        <v>1.05</v>
      </c>
      <c r="H9" s="128"/>
      <c r="I9" s="128"/>
      <c r="J9" s="128"/>
    </row>
    <row r="10" spans="1:18" ht="13.5" thickBot="1" x14ac:dyDescent="0.25">
      <c r="A10" s="34"/>
      <c r="B10" s="34"/>
      <c r="C10" s="34"/>
      <c r="D10" s="34"/>
      <c r="E10" s="34"/>
      <c r="F10" s="34"/>
      <c r="G10" s="34"/>
      <c r="H10" s="34"/>
      <c r="I10" s="34"/>
      <c r="J10" s="35"/>
      <c r="K10" s="34"/>
      <c r="L10" s="31"/>
      <c r="M10" s="31"/>
      <c r="N10" s="31"/>
      <c r="O10" s="31"/>
      <c r="P10" s="31"/>
      <c r="Q10" s="31"/>
      <c r="R10" s="31"/>
    </row>
    <row r="11" spans="1:18" ht="13.5" thickBot="1" x14ac:dyDescent="0.25">
      <c r="A11" s="31"/>
      <c r="B11" s="31"/>
      <c r="C11" s="31"/>
      <c r="D11" s="31"/>
      <c r="E11" s="31"/>
      <c r="F11" s="31"/>
      <c r="G11" s="31"/>
      <c r="H11" s="31"/>
      <c r="I11" s="31"/>
      <c r="J11" s="36"/>
      <c r="K11" s="31"/>
      <c r="L11" s="31"/>
      <c r="M11" s="31"/>
      <c r="N11" s="31"/>
      <c r="O11" s="31"/>
      <c r="P11" s="31"/>
      <c r="Q11" s="31"/>
      <c r="R11" s="31"/>
    </row>
    <row r="12" spans="1:18" ht="19.5" thickTop="1" thickBot="1" x14ac:dyDescent="0.3">
      <c r="A12" s="31"/>
      <c r="B12" s="484" t="s">
        <v>199</v>
      </c>
      <c r="C12" s="485"/>
      <c r="D12" s="485"/>
      <c r="E12" s="488" t="str">
        <f>WBS!H6</f>
        <v>MQXC</v>
      </c>
      <c r="F12" s="489"/>
      <c r="G12" s="37"/>
      <c r="H12" s="37"/>
      <c r="I12" s="108"/>
      <c r="J12" s="108"/>
      <c r="K12" s="108"/>
      <c r="L12" s="31"/>
      <c r="M12" s="31"/>
      <c r="N12" s="31"/>
      <c r="O12" s="31"/>
      <c r="P12" s="31"/>
    </row>
    <row r="13" spans="1:18" ht="19.5" thickTop="1" thickBot="1" x14ac:dyDescent="0.3">
      <c r="A13" s="31"/>
      <c r="B13" s="484" t="s">
        <v>33</v>
      </c>
      <c r="C13" s="485"/>
      <c r="D13" s="485"/>
      <c r="E13" s="488" t="str">
        <f>WBS!H9</f>
        <v>MQXC_1</v>
      </c>
      <c r="F13" s="489"/>
      <c r="G13" s="37"/>
      <c r="H13" s="37"/>
      <c r="I13" s="108"/>
      <c r="J13" s="108"/>
      <c r="K13" s="108"/>
      <c r="L13" s="31"/>
      <c r="M13" s="31"/>
      <c r="N13" s="31"/>
      <c r="O13" s="31"/>
      <c r="P13" s="31"/>
    </row>
    <row r="14" spans="1:18" ht="13.5" thickTop="1" x14ac:dyDescent="0.2">
      <c r="A14" s="31"/>
      <c r="B14" s="31"/>
      <c r="C14" s="31"/>
      <c r="D14" s="31"/>
      <c r="E14" s="31"/>
      <c r="F14" s="31"/>
      <c r="G14" s="31"/>
      <c r="H14" s="31"/>
      <c r="I14" s="36"/>
      <c r="J14" s="31"/>
      <c r="K14" s="31"/>
      <c r="L14" s="31"/>
      <c r="M14" s="31"/>
      <c r="N14" s="31"/>
      <c r="O14" s="31"/>
      <c r="P14" s="31"/>
      <c r="Q14" s="31"/>
    </row>
    <row r="15" spans="1:18" s="39" customFormat="1" ht="15" x14ac:dyDescent="0.25">
      <c r="A15" s="38" t="s">
        <v>425</v>
      </c>
      <c r="B15" s="38"/>
    </row>
    <row r="16" spans="1:18" s="39" customFormat="1" ht="15" x14ac:dyDescent="0.25">
      <c r="A16" s="38" t="s">
        <v>426</v>
      </c>
      <c r="B16" s="38"/>
    </row>
    <row r="17" spans="1:18" s="39" customFormat="1" ht="15" x14ac:dyDescent="0.25">
      <c r="A17" s="38" t="s">
        <v>150</v>
      </c>
      <c r="B17" s="38"/>
    </row>
    <row r="18" spans="1:18" s="39" customFormat="1" ht="15" x14ac:dyDescent="0.25">
      <c r="A18" s="38" t="s">
        <v>149</v>
      </c>
      <c r="B18" s="38"/>
    </row>
    <row r="19" spans="1:18" s="39" customFormat="1" ht="15" x14ac:dyDescent="0.25">
      <c r="A19" s="38" t="s">
        <v>148</v>
      </c>
      <c r="B19" s="38"/>
    </row>
    <row r="20" spans="1:18" s="39" customFormat="1" ht="15" x14ac:dyDescent="0.25">
      <c r="A20" s="38" t="s">
        <v>366</v>
      </c>
      <c r="B20" s="38"/>
    </row>
    <row r="21" spans="1:18" s="39" customFormat="1" ht="15" x14ac:dyDescent="0.25">
      <c r="A21" s="38" t="s">
        <v>305</v>
      </c>
      <c r="B21" s="38"/>
    </row>
    <row r="22" spans="1:18" x14ac:dyDescent="0.2">
      <c r="A22" s="31"/>
      <c r="B22" s="31"/>
      <c r="C22" s="31"/>
      <c r="D22" s="31"/>
      <c r="E22" s="31"/>
      <c r="F22" s="31"/>
      <c r="G22" s="31"/>
      <c r="H22" s="31"/>
      <c r="I22" s="31"/>
      <c r="J22" s="36"/>
      <c r="K22" s="31"/>
      <c r="L22" s="31"/>
      <c r="M22" s="31"/>
      <c r="N22" s="31"/>
      <c r="O22" s="31"/>
      <c r="P22" s="31"/>
      <c r="Q22" s="31"/>
      <c r="R22" s="31"/>
    </row>
    <row r="23" spans="1:18" ht="15" x14ac:dyDescent="0.2">
      <c r="A23" s="39"/>
      <c r="B23" s="39"/>
      <c r="C23" s="39"/>
      <c r="D23" s="41"/>
      <c r="E23" s="41"/>
      <c r="F23" s="41"/>
      <c r="G23" s="39"/>
      <c r="H23" s="39"/>
      <c r="I23" s="39"/>
      <c r="J23" s="40"/>
      <c r="K23" s="39"/>
      <c r="L23" s="39"/>
      <c r="M23" s="39"/>
      <c r="N23" s="39"/>
      <c r="O23" s="39"/>
      <c r="P23" s="39"/>
      <c r="Q23" s="39"/>
      <c r="R23" s="39"/>
    </row>
    <row r="24" spans="1:18" s="39" customFormat="1" ht="15" x14ac:dyDescent="0.25">
      <c r="A24" s="492" t="s">
        <v>58</v>
      </c>
      <c r="B24" s="492"/>
      <c r="C24" s="492"/>
      <c r="D24" s="39" t="s">
        <v>69</v>
      </c>
      <c r="E24" s="64"/>
      <c r="F24" s="97"/>
      <c r="K24" s="40"/>
    </row>
    <row r="25" spans="1:18" s="39" customFormat="1" ht="15.75" thickBot="1" x14ac:dyDescent="0.3">
      <c r="A25" s="64"/>
      <c r="B25" s="64"/>
      <c r="C25" s="64"/>
      <c r="E25" s="64"/>
      <c r="F25" s="97"/>
      <c r="K25" s="40"/>
    </row>
    <row r="26" spans="1:18" s="39" customFormat="1" ht="16.5" thickTop="1" thickBot="1" x14ac:dyDescent="0.3">
      <c r="A26" s="182"/>
      <c r="B26" s="571" t="s">
        <v>107</v>
      </c>
      <c r="C26" s="571"/>
      <c r="D26" s="572"/>
      <c r="E26" s="553" t="s">
        <v>427</v>
      </c>
      <c r="F26" s="554"/>
      <c r="G26" s="555"/>
      <c r="H26" s="553" t="s">
        <v>441</v>
      </c>
      <c r="I26" s="554"/>
      <c r="J26" s="556"/>
    </row>
    <row r="27" spans="1:18" s="39" customFormat="1" ht="14.25" x14ac:dyDescent="0.2">
      <c r="A27" s="168"/>
      <c r="B27" s="538" t="s">
        <v>21</v>
      </c>
      <c r="C27" s="538"/>
      <c r="D27" s="539"/>
      <c r="E27" s="439">
        <v>41103</v>
      </c>
      <c r="F27" s="540"/>
      <c r="G27" s="440"/>
      <c r="H27" s="439">
        <v>41106</v>
      </c>
      <c r="I27" s="540"/>
      <c r="J27" s="473"/>
    </row>
    <row r="28" spans="1:18" s="39" customFormat="1" ht="15" thickBot="1" x14ac:dyDescent="0.25">
      <c r="A28" s="170"/>
      <c r="B28" s="541" t="s">
        <v>22</v>
      </c>
      <c r="C28" s="541"/>
      <c r="D28" s="542"/>
      <c r="E28" s="441" t="s">
        <v>444</v>
      </c>
      <c r="F28" s="526"/>
      <c r="G28" s="442"/>
      <c r="H28" s="441" t="s">
        <v>444</v>
      </c>
      <c r="I28" s="526"/>
      <c r="J28" s="480"/>
    </row>
    <row r="29" spans="1:18" s="39" customFormat="1" ht="16.5" x14ac:dyDescent="0.2">
      <c r="A29" s="166"/>
      <c r="B29" s="543" t="s">
        <v>34</v>
      </c>
      <c r="C29" s="543"/>
      <c r="D29" s="544"/>
      <c r="E29" s="522">
        <v>24.2</v>
      </c>
      <c r="F29" s="545"/>
      <c r="G29" s="523"/>
      <c r="H29" s="522">
        <v>24.3</v>
      </c>
      <c r="I29" s="545"/>
      <c r="J29" s="546"/>
    </row>
    <row r="30" spans="1:18" s="39" customFormat="1" ht="15.75" thickBot="1" x14ac:dyDescent="0.25">
      <c r="A30" s="167"/>
      <c r="B30" s="524" t="s">
        <v>23</v>
      </c>
      <c r="C30" s="524"/>
      <c r="D30" s="525"/>
      <c r="E30" s="441">
        <v>40.4</v>
      </c>
      <c r="F30" s="526"/>
      <c r="G30" s="442"/>
      <c r="H30" s="441">
        <v>36.299999999999997</v>
      </c>
      <c r="I30" s="526"/>
      <c r="J30" s="480"/>
    </row>
    <row r="31" spans="1:18" ht="13.5" thickTop="1" x14ac:dyDescent="0.2">
      <c r="A31" s="629" t="s">
        <v>28</v>
      </c>
      <c r="B31" s="630"/>
      <c r="C31" s="630"/>
      <c r="D31" s="631"/>
      <c r="E31" s="98" t="s">
        <v>15</v>
      </c>
      <c r="F31" s="99" t="s">
        <v>16</v>
      </c>
      <c r="G31" s="99" t="s">
        <v>11</v>
      </c>
      <c r="H31" s="98" t="s">
        <v>15</v>
      </c>
      <c r="I31" s="99" t="s">
        <v>16</v>
      </c>
      <c r="J31" s="99" t="s">
        <v>11</v>
      </c>
      <c r="K31" s="100" t="s">
        <v>12</v>
      </c>
    </row>
    <row r="32" spans="1:18" x14ac:dyDescent="0.2">
      <c r="A32" s="632"/>
      <c r="B32" s="633"/>
      <c r="C32" s="633"/>
      <c r="D32" s="634"/>
      <c r="E32" s="101" t="s">
        <v>17</v>
      </c>
      <c r="F32" s="101" t="s">
        <v>81</v>
      </c>
      <c r="G32" s="102" t="s">
        <v>442</v>
      </c>
      <c r="H32" s="101" t="s">
        <v>17</v>
      </c>
      <c r="I32" s="101" t="s">
        <v>81</v>
      </c>
      <c r="J32" s="102" t="s">
        <v>442</v>
      </c>
      <c r="K32" s="103" t="s">
        <v>83</v>
      </c>
    </row>
    <row r="33" spans="1:20" x14ac:dyDescent="0.2">
      <c r="A33" s="639" t="s">
        <v>437</v>
      </c>
      <c r="B33" s="640"/>
      <c r="C33" s="640"/>
      <c r="D33" s="640"/>
      <c r="E33" s="354">
        <v>1000</v>
      </c>
      <c r="F33" s="354">
        <v>5</v>
      </c>
      <c r="G33" s="356">
        <v>15.9</v>
      </c>
      <c r="H33" s="354">
        <v>1000</v>
      </c>
      <c r="I33" s="354">
        <v>5</v>
      </c>
      <c r="J33" s="356">
        <v>12.9</v>
      </c>
      <c r="K33" s="368" t="s">
        <v>428</v>
      </c>
    </row>
    <row r="34" spans="1:20" x14ac:dyDescent="0.2">
      <c r="A34" s="639" t="s">
        <v>437</v>
      </c>
      <c r="B34" s="640"/>
      <c r="C34" s="640"/>
      <c r="D34" s="640"/>
      <c r="E34" s="354">
        <v>2400</v>
      </c>
      <c r="F34" s="354">
        <v>5</v>
      </c>
      <c r="G34" s="356">
        <v>69.5</v>
      </c>
      <c r="H34" s="354">
        <v>2400</v>
      </c>
      <c r="I34" s="354">
        <v>5</v>
      </c>
      <c r="J34" s="356">
        <v>64.5</v>
      </c>
      <c r="K34" s="368" t="s">
        <v>429</v>
      </c>
    </row>
    <row r="35" spans="1:20" x14ac:dyDescent="0.2">
      <c r="A35" s="641" t="s">
        <v>438</v>
      </c>
      <c r="B35" s="642"/>
      <c r="C35" s="642"/>
      <c r="D35" s="643"/>
      <c r="E35" s="354">
        <v>1000</v>
      </c>
      <c r="F35" s="354">
        <v>5</v>
      </c>
      <c r="G35" s="356">
        <v>18.399999999999999</v>
      </c>
      <c r="H35" s="354">
        <v>1000</v>
      </c>
      <c r="I35" s="354">
        <v>5</v>
      </c>
      <c r="J35" s="356">
        <v>11.8</v>
      </c>
      <c r="K35" s="368" t="s">
        <v>428</v>
      </c>
    </row>
    <row r="36" spans="1:20" x14ac:dyDescent="0.2">
      <c r="A36" s="641" t="s">
        <v>438</v>
      </c>
      <c r="B36" s="642"/>
      <c r="C36" s="642"/>
      <c r="D36" s="643"/>
      <c r="E36" s="354">
        <v>2400</v>
      </c>
      <c r="F36" s="354">
        <v>5</v>
      </c>
      <c r="G36" s="356">
        <v>71</v>
      </c>
      <c r="H36" s="354">
        <v>2400</v>
      </c>
      <c r="I36" s="354">
        <v>5</v>
      </c>
      <c r="J36" s="356">
        <v>60.5</v>
      </c>
      <c r="K36" s="368" t="s">
        <v>429</v>
      </c>
    </row>
    <row r="37" spans="1:20" x14ac:dyDescent="0.2">
      <c r="A37" s="639" t="s">
        <v>439</v>
      </c>
      <c r="B37" s="640"/>
      <c r="C37" s="640"/>
      <c r="D37" s="640"/>
      <c r="E37" s="354">
        <v>1000</v>
      </c>
      <c r="F37" s="354">
        <v>5</v>
      </c>
      <c r="G37" s="356">
        <v>8.5500000000000007</v>
      </c>
      <c r="H37" s="354">
        <v>1000</v>
      </c>
      <c r="I37" s="354">
        <v>5</v>
      </c>
      <c r="J37" s="356">
        <v>12.9</v>
      </c>
      <c r="K37" s="368" t="s">
        <v>428</v>
      </c>
    </row>
    <row r="38" spans="1:20" x14ac:dyDescent="0.2">
      <c r="A38" s="639" t="s">
        <v>439</v>
      </c>
      <c r="B38" s="640"/>
      <c r="C38" s="640"/>
      <c r="D38" s="640"/>
      <c r="E38" s="354">
        <v>2400</v>
      </c>
      <c r="F38" s="354">
        <v>5</v>
      </c>
      <c r="G38" s="356">
        <v>30.2</v>
      </c>
      <c r="H38" s="354">
        <v>2400</v>
      </c>
      <c r="I38" s="354">
        <v>5</v>
      </c>
      <c r="J38" s="356">
        <v>46.6</v>
      </c>
      <c r="K38" s="368" t="s">
        <v>429</v>
      </c>
    </row>
    <row r="39" spans="1:20" x14ac:dyDescent="0.2">
      <c r="A39" s="639" t="s">
        <v>440</v>
      </c>
      <c r="B39" s="640"/>
      <c r="C39" s="640"/>
      <c r="D39" s="640"/>
      <c r="E39" s="354">
        <v>1000</v>
      </c>
      <c r="F39" s="354">
        <v>5</v>
      </c>
      <c r="G39" s="356">
        <v>0.67</v>
      </c>
      <c r="H39" s="354">
        <v>1000</v>
      </c>
      <c r="I39" s="354">
        <v>5</v>
      </c>
      <c r="J39" s="356">
        <v>0.68</v>
      </c>
      <c r="K39" s="368" t="s">
        <v>428</v>
      </c>
    </row>
    <row r="40" spans="1:20" x14ac:dyDescent="0.2">
      <c r="A40" s="639" t="s">
        <v>440</v>
      </c>
      <c r="B40" s="640"/>
      <c r="C40" s="640"/>
      <c r="D40" s="640"/>
      <c r="E40" s="354">
        <v>2400</v>
      </c>
      <c r="F40" s="354">
        <v>5</v>
      </c>
      <c r="G40" s="356">
        <v>2.56</v>
      </c>
      <c r="H40" s="354">
        <v>2400</v>
      </c>
      <c r="I40" s="354">
        <v>5</v>
      </c>
      <c r="J40" s="356">
        <v>2.02</v>
      </c>
      <c r="K40" s="368" t="s">
        <v>429</v>
      </c>
    </row>
    <row r="41" spans="1:20" ht="13.5" thickBot="1" x14ac:dyDescent="0.25"/>
    <row r="42" spans="1:20" s="39" customFormat="1" ht="16.5" thickTop="1" thickBot="1" x14ac:dyDescent="0.3">
      <c r="A42" s="182"/>
      <c r="B42" s="571" t="s">
        <v>107</v>
      </c>
      <c r="C42" s="571"/>
      <c r="D42" s="572"/>
      <c r="E42" s="553" t="s">
        <v>151</v>
      </c>
      <c r="F42" s="554"/>
      <c r="G42" s="555"/>
      <c r="H42" s="553" t="s">
        <v>152</v>
      </c>
      <c r="I42" s="554"/>
      <c r="J42" s="555"/>
      <c r="K42" s="553" t="s">
        <v>153</v>
      </c>
      <c r="L42" s="554"/>
      <c r="M42" s="556"/>
      <c r="N42" s="536" t="s">
        <v>494</v>
      </c>
      <c r="O42" s="557"/>
      <c r="P42" s="558"/>
      <c r="Q42" s="536" t="s">
        <v>498</v>
      </c>
      <c r="R42" s="557"/>
      <c r="S42" s="558"/>
    </row>
    <row r="43" spans="1:20" s="39" customFormat="1" ht="14.25" x14ac:dyDescent="0.2">
      <c r="A43" s="168"/>
      <c r="B43" s="538" t="s">
        <v>21</v>
      </c>
      <c r="C43" s="538"/>
      <c r="D43" s="539"/>
      <c r="E43" s="443"/>
      <c r="F43" s="540"/>
      <c r="G43" s="440"/>
      <c r="H43" s="443"/>
      <c r="I43" s="540"/>
      <c r="J43" s="440"/>
      <c r="K43" s="439">
        <v>41123</v>
      </c>
      <c r="L43" s="540"/>
      <c r="M43" s="473"/>
      <c r="N43" s="439">
        <v>41128</v>
      </c>
      <c r="O43" s="540"/>
      <c r="P43" s="473"/>
      <c r="Q43" s="439">
        <v>41143</v>
      </c>
      <c r="R43" s="540"/>
      <c r="S43" s="473"/>
    </row>
    <row r="44" spans="1:20" s="39" customFormat="1" ht="15" thickBot="1" x14ac:dyDescent="0.25">
      <c r="A44" s="170"/>
      <c r="B44" s="541" t="s">
        <v>22</v>
      </c>
      <c r="C44" s="541"/>
      <c r="D44" s="542"/>
      <c r="E44" s="441"/>
      <c r="F44" s="526"/>
      <c r="G44" s="442"/>
      <c r="H44" s="441"/>
      <c r="I44" s="526"/>
      <c r="J44" s="442"/>
      <c r="K44" s="441" t="s">
        <v>444</v>
      </c>
      <c r="L44" s="526"/>
      <c r="M44" s="480"/>
      <c r="N44" s="441" t="s">
        <v>444</v>
      </c>
      <c r="O44" s="526"/>
      <c r="P44" s="480"/>
      <c r="Q44" s="441" t="s">
        <v>444</v>
      </c>
      <c r="R44" s="526"/>
      <c r="S44" s="480"/>
    </row>
    <row r="45" spans="1:20" s="39" customFormat="1" ht="16.5" x14ac:dyDescent="0.2">
      <c r="A45" s="166"/>
      <c r="B45" s="543" t="s">
        <v>34</v>
      </c>
      <c r="C45" s="543"/>
      <c r="D45" s="544"/>
      <c r="E45" s="522"/>
      <c r="F45" s="545"/>
      <c r="G45" s="523"/>
      <c r="H45" s="522"/>
      <c r="I45" s="545"/>
      <c r="J45" s="523"/>
      <c r="K45" s="443">
        <v>27.8</v>
      </c>
      <c r="L45" s="540"/>
      <c r="M45" s="390" t="s">
        <v>484</v>
      </c>
      <c r="N45" s="443">
        <v>27.8</v>
      </c>
      <c r="O45" s="540"/>
      <c r="P45" s="412"/>
      <c r="Q45" s="443">
        <v>25.8</v>
      </c>
      <c r="R45" s="540"/>
      <c r="S45" s="412"/>
    </row>
    <row r="46" spans="1:20" s="39" customFormat="1" ht="15.75" thickBot="1" x14ac:dyDescent="0.25">
      <c r="A46" s="167"/>
      <c r="B46" s="524" t="s">
        <v>23</v>
      </c>
      <c r="C46" s="524"/>
      <c r="D46" s="525"/>
      <c r="E46" s="441"/>
      <c r="F46" s="526"/>
      <c r="G46" s="442"/>
      <c r="H46" s="441"/>
      <c r="I46" s="526"/>
      <c r="J46" s="442"/>
      <c r="K46" s="627">
        <v>46.6</v>
      </c>
      <c r="L46" s="628"/>
      <c r="M46" s="389"/>
      <c r="N46" s="627">
        <v>46.6</v>
      </c>
      <c r="O46" s="628"/>
      <c r="P46" s="417"/>
      <c r="Q46" s="627">
        <v>65.8</v>
      </c>
      <c r="R46" s="628"/>
      <c r="S46" s="417"/>
    </row>
    <row r="47" spans="1:20" ht="13.5" thickTop="1" x14ac:dyDescent="0.2">
      <c r="A47" s="629" t="s">
        <v>28</v>
      </c>
      <c r="B47" s="630"/>
      <c r="C47" s="630"/>
      <c r="D47" s="631"/>
      <c r="E47" s="98" t="s">
        <v>15</v>
      </c>
      <c r="F47" s="99" t="s">
        <v>16</v>
      </c>
      <c r="G47" s="99" t="s">
        <v>11</v>
      </c>
      <c r="H47" s="98" t="s">
        <v>15</v>
      </c>
      <c r="I47" s="99" t="s">
        <v>16</v>
      </c>
      <c r="J47" s="99" t="s">
        <v>11</v>
      </c>
      <c r="K47" s="98" t="s">
        <v>15</v>
      </c>
      <c r="L47" s="99" t="s">
        <v>16</v>
      </c>
      <c r="M47" s="99" t="s">
        <v>11</v>
      </c>
      <c r="N47" s="98" t="s">
        <v>15</v>
      </c>
      <c r="O47" s="99" t="s">
        <v>16</v>
      </c>
      <c r="P47" s="99" t="s">
        <v>11</v>
      </c>
      <c r="Q47" s="98" t="s">
        <v>15</v>
      </c>
      <c r="R47" s="99" t="s">
        <v>16</v>
      </c>
      <c r="S47" s="99" t="s">
        <v>11</v>
      </c>
      <c r="T47" s="100" t="s">
        <v>12</v>
      </c>
    </row>
    <row r="48" spans="1:20" x14ac:dyDescent="0.2">
      <c r="A48" s="632"/>
      <c r="B48" s="633"/>
      <c r="C48" s="633"/>
      <c r="D48" s="634"/>
      <c r="E48" s="101" t="s">
        <v>17</v>
      </c>
      <c r="F48" s="101" t="s">
        <v>81</v>
      </c>
      <c r="G48" s="102" t="s">
        <v>276</v>
      </c>
      <c r="H48" s="101" t="s">
        <v>17</v>
      </c>
      <c r="I48" s="101" t="s">
        <v>81</v>
      </c>
      <c r="J48" s="102" t="s">
        <v>276</v>
      </c>
      <c r="K48" s="101" t="s">
        <v>17</v>
      </c>
      <c r="L48" s="101" t="s">
        <v>81</v>
      </c>
      <c r="M48" s="102" t="s">
        <v>276</v>
      </c>
      <c r="N48" s="101" t="s">
        <v>17</v>
      </c>
      <c r="O48" s="101" t="s">
        <v>81</v>
      </c>
      <c r="P48" s="102" t="s">
        <v>276</v>
      </c>
      <c r="Q48" s="101" t="s">
        <v>17</v>
      </c>
      <c r="R48" s="101" t="s">
        <v>81</v>
      </c>
      <c r="S48" s="102" t="s">
        <v>276</v>
      </c>
      <c r="T48" s="103" t="s">
        <v>83</v>
      </c>
    </row>
    <row r="49" spans="1:20" x14ac:dyDescent="0.2">
      <c r="A49" s="648" t="s">
        <v>251</v>
      </c>
      <c r="B49" s="649"/>
      <c r="C49" s="649"/>
      <c r="D49" s="650"/>
      <c r="E49" s="354">
        <v>6400</v>
      </c>
      <c r="F49" s="354">
        <v>5</v>
      </c>
      <c r="G49" s="356"/>
      <c r="H49" s="354">
        <v>6200</v>
      </c>
      <c r="I49" s="354">
        <v>5</v>
      </c>
      <c r="J49" s="356"/>
      <c r="K49" s="354">
        <v>3000</v>
      </c>
      <c r="L49" s="354">
        <v>5</v>
      </c>
      <c r="M49" s="299"/>
      <c r="N49" s="395"/>
      <c r="O49" s="395"/>
      <c r="P49" s="299"/>
      <c r="Q49" s="421"/>
      <c r="R49" s="421"/>
      <c r="S49" s="299"/>
      <c r="T49" s="106" t="s">
        <v>82</v>
      </c>
    </row>
    <row r="50" spans="1:20" x14ac:dyDescent="0.2">
      <c r="A50" s="648" t="s">
        <v>252</v>
      </c>
      <c r="B50" s="649"/>
      <c r="C50" s="649"/>
      <c r="D50" s="650"/>
      <c r="E50" s="354">
        <v>6400</v>
      </c>
      <c r="F50" s="354">
        <v>5</v>
      </c>
      <c r="G50" s="356"/>
      <c r="H50" s="354">
        <v>6200</v>
      </c>
      <c r="I50" s="354">
        <v>5</v>
      </c>
      <c r="J50" s="356"/>
      <c r="K50" s="354">
        <v>3000</v>
      </c>
      <c r="L50" s="354">
        <v>5</v>
      </c>
      <c r="M50" s="299">
        <v>2.5000000000000001E-2</v>
      </c>
      <c r="N50" s="395">
        <v>3000</v>
      </c>
      <c r="O50" s="395">
        <v>1</v>
      </c>
      <c r="P50" s="299">
        <v>9.8000000000000004E-2</v>
      </c>
      <c r="Q50" s="421"/>
      <c r="R50" s="421"/>
      <c r="S50" s="299"/>
      <c r="T50" s="106" t="s">
        <v>82</v>
      </c>
    </row>
    <row r="51" spans="1:20" x14ac:dyDescent="0.2">
      <c r="A51" s="648" t="s">
        <v>253</v>
      </c>
      <c r="B51" s="649"/>
      <c r="C51" s="649"/>
      <c r="D51" s="650"/>
      <c r="E51" s="381">
        <v>6400</v>
      </c>
      <c r="F51" s="381">
        <v>5</v>
      </c>
      <c r="G51" s="382"/>
      <c r="H51" s="381">
        <v>6200</v>
      </c>
      <c r="I51" s="381">
        <v>5</v>
      </c>
      <c r="J51" s="382"/>
      <c r="K51" s="381">
        <v>2000</v>
      </c>
      <c r="L51" s="381">
        <v>5</v>
      </c>
      <c r="M51" s="299">
        <v>4.7E-2</v>
      </c>
      <c r="N51" s="395"/>
      <c r="O51" s="395"/>
      <c r="P51" s="299"/>
      <c r="Q51" s="421"/>
      <c r="R51" s="421"/>
      <c r="S51" s="299"/>
      <c r="T51" s="106" t="s">
        <v>82</v>
      </c>
    </row>
    <row r="52" spans="1:20" x14ac:dyDescent="0.2">
      <c r="A52" s="648" t="s">
        <v>253</v>
      </c>
      <c r="B52" s="649"/>
      <c r="C52" s="649"/>
      <c r="D52" s="650"/>
      <c r="E52" s="354">
        <v>6400</v>
      </c>
      <c r="F52" s="354">
        <v>5</v>
      </c>
      <c r="G52" s="356"/>
      <c r="H52" s="354">
        <v>6200</v>
      </c>
      <c r="I52" s="354">
        <v>5</v>
      </c>
      <c r="J52" s="356"/>
      <c r="K52" s="354">
        <v>2500</v>
      </c>
      <c r="L52" s="354">
        <v>5</v>
      </c>
      <c r="M52" s="391" t="s">
        <v>485</v>
      </c>
      <c r="N52" s="395">
        <v>3000</v>
      </c>
      <c r="O52" s="395">
        <v>1</v>
      </c>
      <c r="P52" s="425">
        <v>0.24299999999999999</v>
      </c>
      <c r="Q52" s="421"/>
      <c r="R52" s="421"/>
      <c r="S52" s="299"/>
      <c r="T52" s="106" t="s">
        <v>82</v>
      </c>
    </row>
    <row r="53" spans="1:20" x14ac:dyDescent="0.2">
      <c r="A53" s="655" t="s">
        <v>71</v>
      </c>
      <c r="B53" s="649"/>
      <c r="C53" s="649"/>
      <c r="D53" s="650"/>
      <c r="E53" s="354">
        <v>6400</v>
      </c>
      <c r="F53" s="354">
        <v>5</v>
      </c>
      <c r="G53" s="356"/>
      <c r="H53" s="354">
        <v>6200</v>
      </c>
      <c r="I53" s="354">
        <v>5</v>
      </c>
      <c r="J53" s="356"/>
      <c r="K53" s="354">
        <v>2500</v>
      </c>
      <c r="L53" s="354">
        <v>5</v>
      </c>
      <c r="M53" s="299">
        <v>2.5000000000000001E-2</v>
      </c>
      <c r="N53" s="395"/>
      <c r="O53" s="395"/>
      <c r="P53" s="299"/>
      <c r="Q53" s="421">
        <v>3000</v>
      </c>
      <c r="R53" s="421">
        <v>5</v>
      </c>
      <c r="S53" s="391" t="s">
        <v>485</v>
      </c>
      <c r="T53" s="106" t="s">
        <v>82</v>
      </c>
    </row>
    <row r="54" spans="1:20" x14ac:dyDescent="0.2">
      <c r="A54" s="655" t="s">
        <v>71</v>
      </c>
      <c r="B54" s="649"/>
      <c r="C54" s="649"/>
      <c r="D54" s="650"/>
      <c r="E54" s="381">
        <v>6400</v>
      </c>
      <c r="F54" s="381">
        <v>5</v>
      </c>
      <c r="G54" s="382"/>
      <c r="H54" s="381">
        <v>6200</v>
      </c>
      <c r="I54" s="381">
        <v>5</v>
      </c>
      <c r="J54" s="382"/>
      <c r="K54" s="381">
        <v>3000</v>
      </c>
      <c r="L54" s="381">
        <v>5</v>
      </c>
      <c r="M54" s="391" t="s">
        <v>485</v>
      </c>
      <c r="N54" s="395">
        <v>3000</v>
      </c>
      <c r="O54" s="395">
        <v>1</v>
      </c>
      <c r="P54" s="426">
        <v>0.05</v>
      </c>
      <c r="Q54" s="421">
        <v>2500</v>
      </c>
      <c r="R54" s="421">
        <v>5</v>
      </c>
      <c r="S54" s="299">
        <v>5.1999999999999998E-2</v>
      </c>
      <c r="T54" s="106" t="s">
        <v>82</v>
      </c>
    </row>
    <row r="55" spans="1:20" x14ac:dyDescent="0.2">
      <c r="A55" s="655" t="s">
        <v>72</v>
      </c>
      <c r="B55" s="649"/>
      <c r="C55" s="649"/>
      <c r="D55" s="650"/>
      <c r="E55" s="354">
        <v>6400</v>
      </c>
      <c r="F55" s="354">
        <v>5</v>
      </c>
      <c r="G55" s="356"/>
      <c r="H55" s="354">
        <v>6200</v>
      </c>
      <c r="I55" s="354">
        <v>5</v>
      </c>
      <c r="J55" s="356"/>
      <c r="K55" s="354">
        <v>3000</v>
      </c>
      <c r="L55" s="354">
        <v>5</v>
      </c>
      <c r="M55" s="299">
        <v>0.03</v>
      </c>
      <c r="N55" s="395">
        <v>3000</v>
      </c>
      <c r="O55" s="395">
        <v>1</v>
      </c>
      <c r="P55" s="299">
        <v>5.6000000000000001E-2</v>
      </c>
      <c r="Q55" s="421">
        <v>3000</v>
      </c>
      <c r="R55" s="421">
        <v>5</v>
      </c>
      <c r="S55" s="299">
        <v>2.9000000000000001E-2</v>
      </c>
      <c r="T55" s="106" t="s">
        <v>82</v>
      </c>
    </row>
    <row r="56" spans="1:20" x14ac:dyDescent="0.2">
      <c r="A56" s="655" t="s">
        <v>73</v>
      </c>
      <c r="B56" s="649"/>
      <c r="C56" s="649"/>
      <c r="D56" s="650"/>
      <c r="E56" s="354">
        <v>6400</v>
      </c>
      <c r="F56" s="354">
        <v>5</v>
      </c>
      <c r="G56" s="356"/>
      <c r="H56" s="354">
        <v>6200</v>
      </c>
      <c r="I56" s="354">
        <v>5</v>
      </c>
      <c r="J56" s="356"/>
      <c r="K56" s="354">
        <v>3000</v>
      </c>
      <c r="L56" s="354">
        <v>5</v>
      </c>
      <c r="M56" s="299">
        <v>3.4000000000000002E-2</v>
      </c>
      <c r="N56" s="395">
        <v>3000</v>
      </c>
      <c r="O56" s="395">
        <v>1</v>
      </c>
      <c r="P56" s="299">
        <v>7.0000000000000007E-2</v>
      </c>
      <c r="Q56" s="421">
        <v>3000</v>
      </c>
      <c r="R56" s="421">
        <v>5</v>
      </c>
      <c r="S56" s="299">
        <v>3.1E-2</v>
      </c>
      <c r="T56" s="106" t="s">
        <v>82</v>
      </c>
    </row>
    <row r="57" spans="1:20" x14ac:dyDescent="0.2">
      <c r="A57" s="655" t="s">
        <v>74</v>
      </c>
      <c r="B57" s="649"/>
      <c r="C57" s="649"/>
      <c r="D57" s="650"/>
      <c r="E57" s="354">
        <v>6400</v>
      </c>
      <c r="F57" s="354">
        <v>5</v>
      </c>
      <c r="G57" s="356"/>
      <c r="H57" s="354">
        <v>6200</v>
      </c>
      <c r="I57" s="354">
        <v>5</v>
      </c>
      <c r="J57" s="356"/>
      <c r="K57" s="354">
        <v>3000</v>
      </c>
      <c r="L57" s="354">
        <v>5</v>
      </c>
      <c r="M57" s="299">
        <v>3.5000000000000003E-2</v>
      </c>
      <c r="N57" s="395">
        <v>3000</v>
      </c>
      <c r="O57" s="395">
        <v>1</v>
      </c>
      <c r="P57" s="299">
        <v>6.0999999999999999E-2</v>
      </c>
      <c r="Q57" s="421">
        <v>3000</v>
      </c>
      <c r="R57" s="421">
        <v>5</v>
      </c>
      <c r="S57" s="299">
        <v>0.04</v>
      </c>
      <c r="T57" s="106" t="s">
        <v>82</v>
      </c>
    </row>
    <row r="58" spans="1:20" x14ac:dyDescent="0.2">
      <c r="A58" s="655" t="s">
        <v>75</v>
      </c>
      <c r="B58" s="649"/>
      <c r="C58" s="649"/>
      <c r="D58" s="650"/>
      <c r="E58" s="354">
        <v>6400</v>
      </c>
      <c r="F58" s="354">
        <v>5</v>
      </c>
      <c r="G58" s="356"/>
      <c r="H58" s="354">
        <v>6200</v>
      </c>
      <c r="I58" s="354">
        <v>5</v>
      </c>
      <c r="J58" s="356"/>
      <c r="K58" s="354">
        <v>3000</v>
      </c>
      <c r="L58" s="354">
        <v>5</v>
      </c>
      <c r="M58" s="299">
        <v>1.6E-2</v>
      </c>
      <c r="N58" s="395">
        <v>3000</v>
      </c>
      <c r="O58" s="395">
        <v>1</v>
      </c>
      <c r="P58" s="299">
        <v>2.4E-2</v>
      </c>
      <c r="Q58" s="421"/>
      <c r="R58" s="421"/>
      <c r="S58" s="299"/>
      <c r="T58" s="106" t="s">
        <v>82</v>
      </c>
    </row>
    <row r="59" spans="1:20" x14ac:dyDescent="0.2">
      <c r="A59" s="655" t="s">
        <v>76</v>
      </c>
      <c r="B59" s="649"/>
      <c r="C59" s="649"/>
      <c r="D59" s="650"/>
      <c r="E59" s="354">
        <v>6400</v>
      </c>
      <c r="F59" s="354">
        <v>5</v>
      </c>
      <c r="G59" s="356"/>
      <c r="H59" s="354">
        <v>6200</v>
      </c>
      <c r="I59" s="354">
        <v>5</v>
      </c>
      <c r="J59" s="356"/>
      <c r="K59" s="354">
        <v>3000</v>
      </c>
      <c r="L59" s="354">
        <v>5</v>
      </c>
      <c r="M59" s="299">
        <v>1.7000000000000001E-2</v>
      </c>
      <c r="N59" s="395">
        <v>3000</v>
      </c>
      <c r="O59" s="395">
        <v>1</v>
      </c>
      <c r="P59" s="299">
        <v>0.03</v>
      </c>
      <c r="Q59" s="421"/>
      <c r="R59" s="421"/>
      <c r="S59" s="299"/>
      <c r="T59" s="106" t="s">
        <v>82</v>
      </c>
    </row>
    <row r="60" spans="1:20" x14ac:dyDescent="0.2">
      <c r="A60" s="655" t="s">
        <v>77</v>
      </c>
      <c r="B60" s="649"/>
      <c r="C60" s="649"/>
      <c r="D60" s="650"/>
      <c r="E60" s="354">
        <v>6400</v>
      </c>
      <c r="F60" s="354">
        <v>5</v>
      </c>
      <c r="G60" s="356"/>
      <c r="H60" s="354">
        <v>6200</v>
      </c>
      <c r="I60" s="354">
        <v>5</v>
      </c>
      <c r="J60" s="356"/>
      <c r="K60" s="354">
        <v>3000</v>
      </c>
      <c r="L60" s="354">
        <v>5</v>
      </c>
      <c r="M60" s="299">
        <v>1.4999999999999999E-2</v>
      </c>
      <c r="N60" s="395">
        <v>3000</v>
      </c>
      <c r="O60" s="395">
        <v>1</v>
      </c>
      <c r="P60" s="299">
        <v>2.5000000000000001E-2</v>
      </c>
      <c r="Q60" s="421"/>
      <c r="R60" s="421"/>
      <c r="S60" s="299"/>
      <c r="T60" s="106" t="s">
        <v>82</v>
      </c>
    </row>
    <row r="61" spans="1:20" x14ac:dyDescent="0.2">
      <c r="A61" s="655" t="s">
        <v>78</v>
      </c>
      <c r="B61" s="649"/>
      <c r="C61" s="649"/>
      <c r="D61" s="650"/>
      <c r="E61" s="354">
        <v>6400</v>
      </c>
      <c r="F61" s="354">
        <v>5</v>
      </c>
      <c r="G61" s="356"/>
      <c r="H61" s="354">
        <v>6200</v>
      </c>
      <c r="I61" s="354">
        <v>5</v>
      </c>
      <c r="J61" s="356"/>
      <c r="K61" s="354">
        <v>3000</v>
      </c>
      <c r="L61" s="354">
        <v>5</v>
      </c>
      <c r="M61" s="299">
        <v>1.7999999999999999E-2</v>
      </c>
      <c r="N61" s="395">
        <v>3000</v>
      </c>
      <c r="O61" s="395">
        <v>1</v>
      </c>
      <c r="P61" s="299">
        <v>2.8000000000000001E-2</v>
      </c>
      <c r="Q61" s="421"/>
      <c r="R61" s="421"/>
      <c r="S61" s="299"/>
      <c r="T61" s="106" t="s">
        <v>82</v>
      </c>
    </row>
    <row r="62" spans="1:20" x14ac:dyDescent="0.2">
      <c r="A62" s="655" t="s">
        <v>79</v>
      </c>
      <c r="B62" s="649"/>
      <c r="C62" s="649"/>
      <c r="D62" s="650"/>
      <c r="E62" s="354">
        <v>6400</v>
      </c>
      <c r="F62" s="354">
        <v>5</v>
      </c>
      <c r="G62" s="356"/>
      <c r="H62" s="354">
        <v>6200</v>
      </c>
      <c r="I62" s="354">
        <v>5</v>
      </c>
      <c r="J62" s="356"/>
      <c r="K62" s="354">
        <v>3000</v>
      </c>
      <c r="L62" s="354">
        <v>5</v>
      </c>
      <c r="M62" s="299">
        <v>1.7999999999999999E-2</v>
      </c>
      <c r="N62" s="395">
        <v>3000</v>
      </c>
      <c r="O62" s="395">
        <v>1</v>
      </c>
      <c r="P62" s="299">
        <v>3.2000000000000001E-2</v>
      </c>
      <c r="Q62" s="421"/>
      <c r="R62" s="421"/>
      <c r="S62" s="299"/>
      <c r="T62" s="106" t="s">
        <v>82</v>
      </c>
    </row>
    <row r="63" spans="1:20" ht="13.5" thickBot="1" x14ac:dyDescent="0.25">
      <c r="A63" s="656" t="s">
        <v>80</v>
      </c>
      <c r="B63" s="652"/>
      <c r="C63" s="652"/>
      <c r="D63" s="653"/>
      <c r="E63" s="355">
        <v>6200</v>
      </c>
      <c r="F63" s="355">
        <v>5</v>
      </c>
      <c r="G63" s="357"/>
      <c r="H63" s="355">
        <v>6200</v>
      </c>
      <c r="I63" s="355">
        <v>5</v>
      </c>
      <c r="J63" s="357"/>
      <c r="K63" s="355">
        <v>3000</v>
      </c>
      <c r="L63" s="355">
        <v>5</v>
      </c>
      <c r="M63" s="302">
        <v>1.7999999999999999E-2</v>
      </c>
      <c r="N63" s="397">
        <v>3000</v>
      </c>
      <c r="O63" s="397">
        <v>1</v>
      </c>
      <c r="P63" s="302">
        <v>2.5999999999999999E-2</v>
      </c>
      <c r="Q63" s="423"/>
      <c r="R63" s="423"/>
      <c r="S63" s="302"/>
      <c r="T63" s="107" t="s">
        <v>82</v>
      </c>
    </row>
    <row r="64" spans="1:20" ht="14.25" thickTop="1" thickBot="1" x14ac:dyDescent="0.25"/>
    <row r="65" spans="1:11" s="39" customFormat="1" ht="16.5" thickTop="1" thickBot="1" x14ac:dyDescent="0.3">
      <c r="A65" s="182"/>
      <c r="B65" s="571" t="s">
        <v>107</v>
      </c>
      <c r="C65" s="571"/>
      <c r="D65" s="572"/>
      <c r="E65" s="553" t="s">
        <v>365</v>
      </c>
      <c r="F65" s="554"/>
      <c r="G65" s="555"/>
      <c r="H65" s="554" t="s">
        <v>316</v>
      </c>
      <c r="I65" s="554"/>
      <c r="J65" s="556"/>
    </row>
    <row r="66" spans="1:11" s="39" customFormat="1" ht="14.25" x14ac:dyDescent="0.2">
      <c r="A66" s="168"/>
      <c r="B66" s="538" t="s">
        <v>21</v>
      </c>
      <c r="C66" s="538"/>
      <c r="D66" s="539"/>
      <c r="E66" s="443"/>
      <c r="F66" s="540"/>
      <c r="G66" s="440"/>
      <c r="H66" s="540"/>
      <c r="I66" s="540"/>
      <c r="J66" s="473"/>
    </row>
    <row r="67" spans="1:11" s="39" customFormat="1" ht="15" thickBot="1" x14ac:dyDescent="0.25">
      <c r="A67" s="170"/>
      <c r="B67" s="541" t="s">
        <v>22</v>
      </c>
      <c r="C67" s="541"/>
      <c r="D67" s="542"/>
      <c r="E67" s="441"/>
      <c r="F67" s="526"/>
      <c r="G67" s="442"/>
      <c r="H67" s="526"/>
      <c r="I67" s="526"/>
      <c r="J67" s="480"/>
    </row>
    <row r="68" spans="1:11" s="39" customFormat="1" ht="16.5" x14ac:dyDescent="0.2">
      <c r="A68" s="166"/>
      <c r="B68" s="543" t="s">
        <v>34</v>
      </c>
      <c r="C68" s="543"/>
      <c r="D68" s="544"/>
      <c r="E68" s="522"/>
      <c r="F68" s="545"/>
      <c r="G68" s="523"/>
      <c r="H68" s="545"/>
      <c r="I68" s="545"/>
      <c r="J68" s="546"/>
    </row>
    <row r="69" spans="1:11" s="39" customFormat="1" ht="15.75" thickBot="1" x14ac:dyDescent="0.25">
      <c r="A69" s="167"/>
      <c r="B69" s="524" t="s">
        <v>23</v>
      </c>
      <c r="C69" s="524"/>
      <c r="D69" s="525"/>
      <c r="E69" s="627"/>
      <c r="F69" s="628"/>
      <c r="G69" s="654"/>
      <c r="H69" s="526"/>
      <c r="I69" s="526"/>
      <c r="J69" s="480"/>
    </row>
    <row r="70" spans="1:11" ht="13.5" thickTop="1" x14ac:dyDescent="0.2">
      <c r="A70" s="629" t="s">
        <v>28</v>
      </c>
      <c r="B70" s="630"/>
      <c r="C70" s="630"/>
      <c r="D70" s="631"/>
      <c r="E70" s="98" t="s">
        <v>15</v>
      </c>
      <c r="F70" s="99" t="s">
        <v>16</v>
      </c>
      <c r="G70" s="99" t="s">
        <v>11</v>
      </c>
      <c r="H70" s="98" t="s">
        <v>15</v>
      </c>
      <c r="I70" s="99" t="s">
        <v>16</v>
      </c>
      <c r="J70" s="99" t="s">
        <v>11</v>
      </c>
      <c r="K70" s="100" t="s">
        <v>12</v>
      </c>
    </row>
    <row r="71" spans="1:11" x14ac:dyDescent="0.2">
      <c r="A71" s="632"/>
      <c r="B71" s="633"/>
      <c r="C71" s="633"/>
      <c r="D71" s="634"/>
      <c r="E71" s="101" t="s">
        <v>17</v>
      </c>
      <c r="F71" s="101" t="s">
        <v>81</v>
      </c>
      <c r="G71" s="102" t="s">
        <v>276</v>
      </c>
      <c r="H71" s="101" t="s">
        <v>17</v>
      </c>
      <c r="I71" s="101" t="s">
        <v>81</v>
      </c>
      <c r="J71" s="102" t="s">
        <v>276</v>
      </c>
      <c r="K71" s="103" t="s">
        <v>83</v>
      </c>
    </row>
    <row r="72" spans="1:11" x14ac:dyDescent="0.2">
      <c r="A72" s="648" t="s">
        <v>254</v>
      </c>
      <c r="B72" s="649"/>
      <c r="C72" s="649"/>
      <c r="D72" s="650"/>
      <c r="E72" s="321">
        <v>6000</v>
      </c>
      <c r="F72" s="321">
        <v>5</v>
      </c>
      <c r="G72" s="328"/>
      <c r="H72" s="273">
        <v>6000</v>
      </c>
      <c r="I72" s="273">
        <v>5</v>
      </c>
      <c r="J72" s="296"/>
      <c r="K72" s="106" t="s">
        <v>82</v>
      </c>
    </row>
    <row r="73" spans="1:11" x14ac:dyDescent="0.2">
      <c r="A73" s="648" t="s">
        <v>252</v>
      </c>
      <c r="B73" s="649"/>
      <c r="C73" s="649"/>
      <c r="D73" s="650"/>
      <c r="E73" s="321">
        <v>6000</v>
      </c>
      <c r="F73" s="321">
        <v>5</v>
      </c>
      <c r="G73" s="328"/>
      <c r="H73" s="273">
        <v>6000</v>
      </c>
      <c r="I73" s="273">
        <v>5</v>
      </c>
      <c r="J73" s="296"/>
      <c r="K73" s="106" t="s">
        <v>82</v>
      </c>
    </row>
    <row r="74" spans="1:11" x14ac:dyDescent="0.2">
      <c r="A74" s="648" t="s">
        <v>255</v>
      </c>
      <c r="B74" s="649"/>
      <c r="C74" s="649"/>
      <c r="D74" s="650"/>
      <c r="E74" s="321">
        <v>6000</v>
      </c>
      <c r="F74" s="321">
        <v>5</v>
      </c>
      <c r="G74" s="328"/>
      <c r="H74" s="273">
        <v>6000</v>
      </c>
      <c r="I74" s="273">
        <v>5</v>
      </c>
      <c r="J74" s="296"/>
      <c r="K74" s="106" t="s">
        <v>82</v>
      </c>
    </row>
    <row r="75" spans="1:11" ht="13.5" thickBot="1" x14ac:dyDescent="0.25">
      <c r="A75" s="651" t="s">
        <v>102</v>
      </c>
      <c r="B75" s="652"/>
      <c r="C75" s="652"/>
      <c r="D75" s="653"/>
      <c r="E75" s="326">
        <v>6000</v>
      </c>
      <c r="F75" s="326">
        <v>5</v>
      </c>
      <c r="G75" s="329"/>
      <c r="H75" s="276">
        <v>6000</v>
      </c>
      <c r="I75" s="276">
        <v>5</v>
      </c>
      <c r="J75" s="298"/>
      <c r="K75" s="107" t="s">
        <v>82</v>
      </c>
    </row>
    <row r="76" spans="1:11" ht="13.5" thickTop="1" x14ac:dyDescent="0.2"/>
  </sheetData>
  <mergeCells count="102">
    <mergeCell ref="A8:K8"/>
    <mergeCell ref="A2:K2"/>
    <mergeCell ref="A3:K3"/>
    <mergeCell ref="A4:K4"/>
    <mergeCell ref="A6:K6"/>
    <mergeCell ref="A7:K7"/>
    <mergeCell ref="A55:D55"/>
    <mergeCell ref="B46:D46"/>
    <mergeCell ref="E46:G46"/>
    <mergeCell ref="A47:D48"/>
    <mergeCell ref="K45:L45"/>
    <mergeCell ref="K46:L46"/>
    <mergeCell ref="A51:D51"/>
    <mergeCell ref="A54:D54"/>
    <mergeCell ref="H45:J45"/>
    <mergeCell ref="E28:G28"/>
    <mergeCell ref="E29:G29"/>
    <mergeCell ref="E30:G30"/>
    <mergeCell ref="H42:J42"/>
    <mergeCell ref="A35:D35"/>
    <mergeCell ref="A36:D36"/>
    <mergeCell ref="A33:D33"/>
    <mergeCell ref="A34:D34"/>
    <mergeCell ref="B26:D26"/>
    <mergeCell ref="A61:D61"/>
    <mergeCell ref="K42:M42"/>
    <mergeCell ref="B43:D43"/>
    <mergeCell ref="E9:F9"/>
    <mergeCell ref="H44:J44"/>
    <mergeCell ref="K44:M44"/>
    <mergeCell ref="B12:D12"/>
    <mergeCell ref="E12:F12"/>
    <mergeCell ref="B13:D13"/>
    <mergeCell ref="E13:F13"/>
    <mergeCell ref="B42:D42"/>
    <mergeCell ref="E42:G42"/>
    <mergeCell ref="B44:D44"/>
    <mergeCell ref="E44:G44"/>
    <mergeCell ref="A24:C24"/>
    <mergeCell ref="A31:D32"/>
    <mergeCell ref="E43:G43"/>
    <mergeCell ref="H26:J26"/>
    <mergeCell ref="H27:J27"/>
    <mergeCell ref="H28:J28"/>
    <mergeCell ref="H29:J29"/>
    <mergeCell ref="H30:J30"/>
    <mergeCell ref="E26:G26"/>
    <mergeCell ref="E27:G27"/>
    <mergeCell ref="B65:D65"/>
    <mergeCell ref="H65:J65"/>
    <mergeCell ref="B66:D66"/>
    <mergeCell ref="H66:J66"/>
    <mergeCell ref="E65:G65"/>
    <mergeCell ref="E66:G66"/>
    <mergeCell ref="E67:G67"/>
    <mergeCell ref="E68:G68"/>
    <mergeCell ref="K43:M43"/>
    <mergeCell ref="H46:J46"/>
    <mergeCell ref="A49:D49"/>
    <mergeCell ref="A50:D50"/>
    <mergeCell ref="A53:D53"/>
    <mergeCell ref="A52:D52"/>
    <mergeCell ref="B45:D45"/>
    <mergeCell ref="E45:G45"/>
    <mergeCell ref="H43:J43"/>
    <mergeCell ref="A62:D62"/>
    <mergeCell ref="A63:D63"/>
    <mergeCell ref="A56:D56"/>
    <mergeCell ref="A57:D57"/>
    <mergeCell ref="A58:D58"/>
    <mergeCell ref="A59:D59"/>
    <mergeCell ref="A60:D60"/>
    <mergeCell ref="A72:D72"/>
    <mergeCell ref="A73:D73"/>
    <mergeCell ref="A74:D74"/>
    <mergeCell ref="A75:D75"/>
    <mergeCell ref="B69:D69"/>
    <mergeCell ref="A70:D71"/>
    <mergeCell ref="B67:D67"/>
    <mergeCell ref="H67:J67"/>
    <mergeCell ref="B68:D68"/>
    <mergeCell ref="H68:J68"/>
    <mergeCell ref="E69:G69"/>
    <mergeCell ref="H69:J69"/>
    <mergeCell ref="B27:D27"/>
    <mergeCell ref="B28:D28"/>
    <mergeCell ref="B29:D29"/>
    <mergeCell ref="B30:D30"/>
    <mergeCell ref="Q42:S42"/>
    <mergeCell ref="Q43:S43"/>
    <mergeCell ref="Q44:S44"/>
    <mergeCell ref="Q45:R45"/>
    <mergeCell ref="Q46:R46"/>
    <mergeCell ref="A37:D37"/>
    <mergeCell ref="A38:D38"/>
    <mergeCell ref="A39:D39"/>
    <mergeCell ref="A40:D40"/>
    <mergeCell ref="N42:P42"/>
    <mergeCell ref="N43:P43"/>
    <mergeCell ref="N44:P44"/>
    <mergeCell ref="N45:O45"/>
    <mergeCell ref="N46:O46"/>
  </mergeCells>
  <pageMargins left="0.70866141732283472" right="0.70866141732283472" top="0.74803149606299213" bottom="0.74803149606299213" header="0.31496062992125984" footer="0.31496062992125984"/>
  <pageSetup paperSize="9" scale="57"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40"/>
  <sheetViews>
    <sheetView showGridLines="0" topLeftCell="B7" zoomScaleNormal="100" workbookViewId="0">
      <selection activeCell="S41" sqref="S41"/>
    </sheetView>
  </sheetViews>
  <sheetFormatPr defaultRowHeight="12.75" x14ac:dyDescent="0.2"/>
  <cols>
    <col min="1" max="1" width="9.5703125" customWidth="1"/>
    <col min="2" max="2" width="10.140625" customWidth="1"/>
  </cols>
  <sheetData>
    <row r="1" spans="1:21" x14ac:dyDescent="0.2">
      <c r="A1" s="31"/>
      <c r="B1" s="31"/>
      <c r="C1" s="31"/>
      <c r="D1" s="31"/>
      <c r="E1" s="31"/>
      <c r="F1" s="31"/>
      <c r="G1" s="31"/>
      <c r="H1" s="31"/>
      <c r="I1" s="31"/>
      <c r="J1" s="36"/>
      <c r="K1" s="31"/>
      <c r="L1" s="36"/>
      <c r="M1" s="31"/>
      <c r="N1" s="31"/>
      <c r="O1" s="31"/>
      <c r="P1" s="31"/>
      <c r="Q1" s="31"/>
      <c r="R1" s="31"/>
      <c r="S1" s="31"/>
      <c r="T1" s="31"/>
      <c r="U1" s="31"/>
    </row>
    <row r="2" spans="1:21" ht="16.5" x14ac:dyDescent="0.25">
      <c r="A2" s="486" t="s">
        <v>20</v>
      </c>
      <c r="B2" s="486"/>
      <c r="C2" s="486"/>
      <c r="D2" s="486"/>
      <c r="E2" s="486"/>
      <c r="F2" s="486"/>
      <c r="G2" s="486"/>
      <c r="H2" s="486"/>
      <c r="I2" s="486"/>
      <c r="J2" s="486"/>
      <c r="K2" s="486"/>
      <c r="L2" s="486"/>
      <c r="M2" s="486"/>
      <c r="N2" s="31"/>
      <c r="O2" s="31"/>
      <c r="P2" s="31"/>
      <c r="Q2" s="31"/>
      <c r="R2" s="31"/>
      <c r="S2" s="31"/>
      <c r="T2" s="31"/>
      <c r="U2" s="31"/>
    </row>
    <row r="3" spans="1:21" ht="16.5" x14ac:dyDescent="0.25">
      <c r="A3" s="486" t="s">
        <v>32</v>
      </c>
      <c r="B3" s="486"/>
      <c r="C3" s="486"/>
      <c r="D3" s="486"/>
      <c r="E3" s="486"/>
      <c r="F3" s="486"/>
      <c r="G3" s="486"/>
      <c r="H3" s="486"/>
      <c r="I3" s="486"/>
      <c r="J3" s="486"/>
      <c r="K3" s="486"/>
      <c r="L3" s="486"/>
      <c r="M3" s="486"/>
      <c r="N3" s="31"/>
      <c r="O3" s="31"/>
      <c r="P3" s="31"/>
      <c r="Q3" s="31"/>
      <c r="R3" s="31"/>
      <c r="S3" s="31"/>
      <c r="T3" s="31"/>
      <c r="U3" s="31"/>
    </row>
    <row r="4" spans="1:21" ht="17.25" thickBot="1" x14ac:dyDescent="0.3">
      <c r="A4" s="487" t="s">
        <v>31</v>
      </c>
      <c r="B4" s="487"/>
      <c r="C4" s="487"/>
      <c r="D4" s="487"/>
      <c r="E4" s="487"/>
      <c r="F4" s="487"/>
      <c r="G4" s="487"/>
      <c r="H4" s="487"/>
      <c r="I4" s="487"/>
      <c r="J4" s="487"/>
      <c r="K4" s="487"/>
      <c r="L4" s="487"/>
      <c r="M4" s="487"/>
      <c r="N4" s="31"/>
      <c r="O4" s="31"/>
      <c r="P4" s="31"/>
      <c r="Q4" s="31"/>
      <c r="R4" s="31"/>
      <c r="S4" s="31"/>
      <c r="T4" s="31"/>
      <c r="U4" s="31"/>
    </row>
    <row r="5" spans="1:21" x14ac:dyDescent="0.2">
      <c r="A5" s="32"/>
      <c r="B5" s="32"/>
      <c r="C5" s="32"/>
      <c r="D5" s="32"/>
      <c r="E5" s="32"/>
      <c r="F5" s="32"/>
      <c r="G5" s="32"/>
      <c r="H5" s="32"/>
      <c r="I5" s="32"/>
      <c r="J5" s="33"/>
      <c r="K5" s="32"/>
      <c r="L5" s="33"/>
      <c r="M5" s="32"/>
      <c r="N5" s="31"/>
      <c r="O5" s="31"/>
      <c r="P5" s="31"/>
      <c r="Q5" s="31"/>
      <c r="R5" s="31"/>
      <c r="S5" s="31"/>
      <c r="T5" s="31"/>
      <c r="U5" s="31"/>
    </row>
    <row r="6" spans="1:21" ht="16.5" x14ac:dyDescent="0.25">
      <c r="A6" s="491" t="s">
        <v>201</v>
      </c>
      <c r="B6" s="491"/>
      <c r="C6" s="491"/>
      <c r="D6" s="491"/>
      <c r="E6" s="491"/>
      <c r="F6" s="491"/>
      <c r="G6" s="491"/>
      <c r="H6" s="491"/>
      <c r="I6" s="491"/>
      <c r="J6" s="491"/>
      <c r="K6" s="491"/>
      <c r="L6" s="491"/>
      <c r="M6" s="491"/>
      <c r="N6" s="31"/>
      <c r="O6" s="31"/>
      <c r="P6" s="31"/>
      <c r="Q6" s="31"/>
      <c r="R6" s="31"/>
      <c r="S6" s="31"/>
      <c r="T6" s="31"/>
      <c r="U6" s="31"/>
    </row>
    <row r="7" spans="1:21" ht="16.5" x14ac:dyDescent="0.25">
      <c r="A7" s="491" t="str">
        <f>WBS!E4</f>
        <v>Test of coil, pole or magnet</v>
      </c>
      <c r="B7" s="491"/>
      <c r="C7" s="491"/>
      <c r="D7" s="491"/>
      <c r="E7" s="491"/>
      <c r="F7" s="491"/>
      <c r="G7" s="491"/>
      <c r="H7" s="491"/>
      <c r="I7" s="491"/>
      <c r="J7" s="491"/>
      <c r="K7" s="491"/>
      <c r="L7" s="491"/>
      <c r="M7" s="491"/>
      <c r="N7" s="31"/>
      <c r="O7" s="31"/>
      <c r="P7" s="31"/>
      <c r="Q7" s="31"/>
      <c r="R7" s="31"/>
      <c r="S7" s="31"/>
      <c r="T7" s="31"/>
      <c r="U7" s="31"/>
    </row>
    <row r="8" spans="1:21" ht="16.5" x14ac:dyDescent="0.25">
      <c r="A8" s="491" t="s">
        <v>430</v>
      </c>
      <c r="B8" s="491"/>
      <c r="C8" s="491"/>
      <c r="D8" s="491"/>
      <c r="E8" s="491"/>
      <c r="F8" s="491"/>
      <c r="G8" s="491"/>
      <c r="H8" s="491"/>
      <c r="I8" s="491"/>
      <c r="J8" s="491"/>
      <c r="K8" s="491"/>
      <c r="L8" s="491"/>
      <c r="M8" s="491"/>
      <c r="N8" s="31"/>
      <c r="O8" s="31"/>
      <c r="P8" s="31"/>
      <c r="Q8" s="31"/>
      <c r="R8" s="31"/>
      <c r="S8" s="31"/>
      <c r="T8" s="31"/>
      <c r="U8" s="31"/>
    </row>
    <row r="9" spans="1:21" s="31" customFormat="1" ht="16.5" x14ac:dyDescent="0.25">
      <c r="A9" s="128"/>
      <c r="B9" s="128"/>
      <c r="C9" s="128"/>
      <c r="D9" s="128"/>
      <c r="E9" s="490" t="str">
        <f>WBS!M16</f>
        <v>Version no:</v>
      </c>
      <c r="F9" s="490"/>
      <c r="G9" s="185">
        <f>WBS!N16</f>
        <v>1.05</v>
      </c>
      <c r="H9" s="128"/>
      <c r="I9" s="128"/>
      <c r="J9" s="128"/>
      <c r="K9" s="317"/>
      <c r="L9" s="317"/>
    </row>
    <row r="10" spans="1:21" ht="13.5" thickBot="1" x14ac:dyDescent="0.25">
      <c r="A10" s="34"/>
      <c r="B10" s="34"/>
      <c r="C10" s="34"/>
      <c r="D10" s="34"/>
      <c r="E10" s="34"/>
      <c r="F10" s="34"/>
      <c r="G10" s="34"/>
      <c r="H10" s="34"/>
      <c r="I10" s="34"/>
      <c r="J10" s="35"/>
      <c r="K10" s="34"/>
      <c r="L10" s="35"/>
      <c r="M10" s="34"/>
      <c r="N10" s="31"/>
      <c r="O10" s="31"/>
      <c r="P10" s="31"/>
      <c r="Q10" s="31"/>
      <c r="R10" s="31"/>
      <c r="S10" s="31"/>
      <c r="T10" s="31"/>
      <c r="U10" s="31"/>
    </row>
    <row r="11" spans="1:21" ht="13.5" thickBot="1" x14ac:dyDescent="0.25">
      <c r="A11" s="31"/>
      <c r="B11" s="31"/>
      <c r="C11" s="31"/>
      <c r="D11" s="31"/>
      <c r="E11" s="31"/>
      <c r="F11" s="31"/>
      <c r="G11" s="31"/>
      <c r="H11" s="31"/>
      <c r="I11" s="31"/>
      <c r="J11" s="36"/>
      <c r="K11" s="31"/>
      <c r="L11" s="36"/>
      <c r="M11" s="31"/>
      <c r="N11" s="31"/>
      <c r="O11" s="31"/>
      <c r="P11" s="31"/>
      <c r="Q11" s="31"/>
      <c r="R11" s="31"/>
      <c r="S11" s="31"/>
      <c r="T11" s="31"/>
      <c r="U11" s="31"/>
    </row>
    <row r="12" spans="1:21" ht="19.5" thickTop="1" thickBot="1" x14ac:dyDescent="0.3">
      <c r="A12" s="31"/>
      <c r="B12" s="484" t="s">
        <v>199</v>
      </c>
      <c r="C12" s="485"/>
      <c r="D12" s="485"/>
      <c r="E12" s="488" t="str">
        <f>WBS!H6</f>
        <v>MQXC</v>
      </c>
      <c r="F12" s="489"/>
      <c r="G12" s="37"/>
      <c r="H12" s="37"/>
      <c r="I12" s="108"/>
      <c r="J12" s="108"/>
      <c r="K12" s="108"/>
      <c r="L12" s="108"/>
      <c r="M12" s="108"/>
      <c r="N12" s="31"/>
      <c r="O12" s="31"/>
      <c r="P12" s="31"/>
      <c r="Q12" s="31"/>
      <c r="R12" s="31"/>
      <c r="S12" s="31"/>
    </row>
    <row r="13" spans="1:21" ht="19.5" thickTop="1" thickBot="1" x14ac:dyDescent="0.3">
      <c r="A13" s="31"/>
      <c r="B13" s="484" t="s">
        <v>33</v>
      </c>
      <c r="C13" s="485"/>
      <c r="D13" s="485"/>
      <c r="E13" s="488" t="str">
        <f>WBS!H9</f>
        <v>MQXC_1</v>
      </c>
      <c r="F13" s="489"/>
      <c r="G13" s="37"/>
      <c r="H13" s="37"/>
      <c r="I13" s="108"/>
      <c r="J13" s="108"/>
      <c r="K13" s="108"/>
      <c r="L13" s="108"/>
      <c r="M13" s="108"/>
      <c r="N13" s="31"/>
      <c r="O13" s="31"/>
      <c r="P13" s="31"/>
      <c r="Q13" s="31"/>
      <c r="R13" s="31"/>
      <c r="S13" s="31"/>
    </row>
    <row r="14" spans="1:21" ht="13.5" thickTop="1" x14ac:dyDescent="0.2">
      <c r="A14" s="31"/>
      <c r="B14" s="31"/>
      <c r="C14" s="31"/>
      <c r="D14" s="31"/>
      <c r="E14" s="31"/>
      <c r="F14" s="31"/>
      <c r="G14" s="31"/>
      <c r="H14" s="31"/>
      <c r="I14" s="36"/>
      <c r="J14" s="31"/>
      <c r="K14" s="36"/>
      <c r="L14" s="31"/>
      <c r="M14" s="31"/>
      <c r="N14" s="31"/>
      <c r="O14" s="31"/>
      <c r="P14" s="31"/>
      <c r="Q14" s="31"/>
      <c r="R14" s="31"/>
      <c r="S14" s="31"/>
      <c r="T14" s="31"/>
    </row>
    <row r="15" spans="1:21" s="39" customFormat="1" ht="15" x14ac:dyDescent="0.25">
      <c r="A15" s="38" t="s">
        <v>431</v>
      </c>
      <c r="B15" s="38"/>
    </row>
    <row r="16" spans="1:21" s="39" customFormat="1" ht="15" x14ac:dyDescent="0.25">
      <c r="A16" s="38" t="s">
        <v>156</v>
      </c>
      <c r="B16" s="38"/>
    </row>
    <row r="17" spans="1:24" s="39" customFormat="1" ht="15" x14ac:dyDescent="0.25">
      <c r="A17" s="38" t="s">
        <v>155</v>
      </c>
      <c r="B17" s="38"/>
    </row>
    <row r="18" spans="1:24" s="39" customFormat="1" ht="15" x14ac:dyDescent="0.25">
      <c r="A18" s="38" t="s">
        <v>154</v>
      </c>
      <c r="B18" s="38"/>
    </row>
    <row r="19" spans="1:24" s="39" customFormat="1" ht="15" x14ac:dyDescent="0.25">
      <c r="A19" s="38" t="s">
        <v>364</v>
      </c>
      <c r="B19" s="38"/>
    </row>
    <row r="20" spans="1:24" s="39" customFormat="1" ht="15" x14ac:dyDescent="0.25">
      <c r="A20" s="38" t="s">
        <v>306</v>
      </c>
      <c r="B20" s="38"/>
    </row>
    <row r="21" spans="1:24" ht="14.25" x14ac:dyDescent="0.2">
      <c r="A21" s="39"/>
      <c r="B21" s="39"/>
      <c r="C21" s="39"/>
      <c r="D21" s="39"/>
      <c r="E21" s="39"/>
      <c r="F21" s="39"/>
      <c r="G21" s="39"/>
      <c r="H21" s="39"/>
      <c r="I21" s="39"/>
      <c r="J21" s="40"/>
      <c r="K21" s="39"/>
      <c r="L21" s="40"/>
      <c r="M21" s="39"/>
      <c r="N21" s="39"/>
      <c r="O21" s="39"/>
      <c r="P21" s="39"/>
      <c r="Q21" s="39"/>
      <c r="R21" s="39"/>
      <c r="S21" s="39"/>
      <c r="T21" s="39"/>
      <c r="U21" s="39"/>
    </row>
    <row r="22" spans="1:24" ht="15" x14ac:dyDescent="0.2">
      <c r="A22" s="39"/>
      <c r="B22" s="39"/>
      <c r="C22" s="39"/>
      <c r="D22" s="41"/>
      <c r="E22" s="41"/>
      <c r="F22" s="41"/>
      <c r="G22" s="39"/>
      <c r="H22" s="39"/>
      <c r="I22" s="39"/>
      <c r="J22" s="40"/>
      <c r="K22" s="39"/>
      <c r="L22" s="40"/>
      <c r="M22" s="39"/>
      <c r="N22" s="39"/>
      <c r="O22" s="39"/>
      <c r="P22" s="39"/>
      <c r="Q22" s="39"/>
      <c r="R22" s="39"/>
      <c r="S22" s="39"/>
      <c r="T22" s="39"/>
      <c r="U22" s="39"/>
    </row>
    <row r="23" spans="1:24" s="39" customFormat="1" ht="15" x14ac:dyDescent="0.25">
      <c r="A23" s="492" t="s">
        <v>58</v>
      </c>
      <c r="B23" s="492"/>
      <c r="C23" s="492"/>
      <c r="D23" s="39" t="s">
        <v>103</v>
      </c>
      <c r="E23" s="64"/>
      <c r="F23" s="97"/>
      <c r="M23" s="40"/>
    </row>
    <row r="24" spans="1:24" ht="13.5" thickBot="1" x14ac:dyDescent="0.25"/>
    <row r="25" spans="1:24" ht="15.75" thickTop="1" thickBot="1" x14ac:dyDescent="0.25">
      <c r="A25" s="452" t="s">
        <v>104</v>
      </c>
      <c r="B25" s="453"/>
      <c r="C25" s="453"/>
      <c r="D25" s="453"/>
      <c r="E25" s="662"/>
      <c r="F25" s="39"/>
      <c r="G25" s="39"/>
      <c r="H25" s="39"/>
      <c r="I25" s="39"/>
      <c r="J25" s="40"/>
      <c r="K25" s="39"/>
      <c r="L25" s="40"/>
      <c r="M25" s="40"/>
      <c r="N25" s="40"/>
      <c r="O25" s="40"/>
      <c r="P25" s="40"/>
      <c r="Q25" s="40"/>
      <c r="R25" s="40"/>
      <c r="S25" s="40"/>
      <c r="T25" s="40"/>
      <c r="U25" s="40"/>
      <c r="V25" s="29"/>
    </row>
    <row r="26" spans="1:24" ht="14.25" thickTop="1" thickBot="1" x14ac:dyDescent="0.25">
      <c r="F26" s="28"/>
      <c r="G26" s="28"/>
      <c r="H26" s="28"/>
      <c r="I26" s="28"/>
      <c r="K26" s="28"/>
    </row>
    <row r="27" spans="1:24" ht="15" thickTop="1" x14ac:dyDescent="0.2">
      <c r="A27" s="665" t="s">
        <v>107</v>
      </c>
      <c r="B27" s="666"/>
      <c r="C27" s="536" t="s">
        <v>432</v>
      </c>
      <c r="D27" s="537"/>
      <c r="E27" s="536" t="s">
        <v>128</v>
      </c>
      <c r="F27" s="537"/>
      <c r="G27" s="536" t="s">
        <v>130</v>
      </c>
      <c r="H27" s="537"/>
      <c r="I27" s="536" t="s">
        <v>29</v>
      </c>
      <c r="J27" s="557"/>
      <c r="K27" s="536" t="s">
        <v>29</v>
      </c>
      <c r="L27" s="557"/>
      <c r="M27" s="536" t="s">
        <v>29</v>
      </c>
      <c r="N27" s="557"/>
      <c r="O27" s="536" t="s">
        <v>498</v>
      </c>
      <c r="P27" s="537"/>
      <c r="Q27" s="536" t="s">
        <v>497</v>
      </c>
      <c r="R27" s="537"/>
      <c r="S27" s="557" t="s">
        <v>304</v>
      </c>
      <c r="T27" s="558"/>
      <c r="U27" s="67"/>
      <c r="V27" s="67"/>
      <c r="W27" s="67"/>
      <c r="X27" s="28"/>
    </row>
    <row r="28" spans="1:24" ht="15" thickBot="1" x14ac:dyDescent="0.25">
      <c r="A28" s="667"/>
      <c r="B28" s="668"/>
      <c r="C28" s="658" t="s">
        <v>433</v>
      </c>
      <c r="D28" s="659"/>
      <c r="E28" s="658" t="s">
        <v>157</v>
      </c>
      <c r="F28" s="659"/>
      <c r="G28" s="658" t="s">
        <v>158</v>
      </c>
      <c r="H28" s="659"/>
      <c r="I28" s="658" t="s">
        <v>159</v>
      </c>
      <c r="J28" s="660"/>
      <c r="K28" s="658" t="s">
        <v>159</v>
      </c>
      <c r="L28" s="660"/>
      <c r="M28" s="658" t="s">
        <v>159</v>
      </c>
      <c r="N28" s="660"/>
      <c r="O28" s="658" t="s">
        <v>499</v>
      </c>
      <c r="P28" s="659"/>
      <c r="Q28" s="658"/>
      <c r="R28" s="659"/>
      <c r="S28" s="660" t="s">
        <v>314</v>
      </c>
      <c r="T28" s="661"/>
      <c r="U28" s="67"/>
      <c r="V28" s="67"/>
      <c r="W28" s="67"/>
      <c r="X28" s="28"/>
    </row>
    <row r="29" spans="1:24" ht="14.25" x14ac:dyDescent="0.2">
      <c r="A29" s="669" t="s">
        <v>21</v>
      </c>
      <c r="B29" s="670"/>
      <c r="C29" s="439" t="s">
        <v>503</v>
      </c>
      <c r="D29" s="440"/>
      <c r="E29" s="443"/>
      <c r="F29" s="440"/>
      <c r="G29" s="443"/>
      <c r="H29" s="440"/>
      <c r="I29" s="439">
        <v>40976</v>
      </c>
      <c r="J29" s="540"/>
      <c r="K29" s="439">
        <v>41098</v>
      </c>
      <c r="L29" s="440"/>
      <c r="M29" s="439" t="s">
        <v>502</v>
      </c>
      <c r="N29" s="440"/>
      <c r="O29" s="439" t="s">
        <v>500</v>
      </c>
      <c r="P29" s="440"/>
      <c r="Q29" s="439" t="s">
        <v>501</v>
      </c>
      <c r="R29" s="440"/>
      <c r="S29" s="540"/>
      <c r="T29" s="473"/>
      <c r="U29" s="67"/>
      <c r="V29" s="67"/>
      <c r="W29" s="67"/>
      <c r="X29" s="28"/>
    </row>
    <row r="30" spans="1:24" ht="15" thickBot="1" x14ac:dyDescent="0.25">
      <c r="A30" s="601" t="s">
        <v>22</v>
      </c>
      <c r="B30" s="602"/>
      <c r="C30" s="441" t="s">
        <v>444</v>
      </c>
      <c r="D30" s="442"/>
      <c r="E30" s="441"/>
      <c r="F30" s="442"/>
      <c r="G30" s="441"/>
      <c r="H30" s="442"/>
      <c r="I30" s="441" t="s">
        <v>444</v>
      </c>
      <c r="J30" s="526"/>
      <c r="K30" s="441" t="s">
        <v>444</v>
      </c>
      <c r="L30" s="442"/>
      <c r="M30" s="441" t="s">
        <v>444</v>
      </c>
      <c r="N30" s="442"/>
      <c r="O30" s="441" t="s">
        <v>444</v>
      </c>
      <c r="P30" s="442"/>
      <c r="Q30" s="441" t="s">
        <v>444</v>
      </c>
      <c r="R30" s="442"/>
      <c r="S30" s="526"/>
      <c r="T30" s="480"/>
      <c r="U30" s="67"/>
      <c r="V30" s="67"/>
      <c r="W30" s="67"/>
      <c r="X30" s="28"/>
    </row>
    <row r="31" spans="1:24" ht="14.25" x14ac:dyDescent="0.2">
      <c r="A31" s="603" t="s">
        <v>9</v>
      </c>
      <c r="B31" s="604"/>
      <c r="C31" s="443">
        <v>22.8</v>
      </c>
      <c r="D31" s="440"/>
      <c r="E31" s="443"/>
      <c r="F31" s="440"/>
      <c r="G31" s="443"/>
      <c r="H31" s="440"/>
      <c r="I31" s="443">
        <v>25.9</v>
      </c>
      <c r="J31" s="540"/>
      <c r="K31" s="443"/>
      <c r="L31" s="440"/>
      <c r="M31" s="443">
        <v>26</v>
      </c>
      <c r="N31" s="440"/>
      <c r="O31" s="443">
        <v>25.8</v>
      </c>
      <c r="P31" s="440"/>
      <c r="Q31" s="443">
        <v>25.8</v>
      </c>
      <c r="R31" s="440"/>
      <c r="S31" s="540"/>
      <c r="T31" s="473"/>
      <c r="U31" s="67"/>
      <c r="V31" s="67"/>
      <c r="W31" s="67"/>
      <c r="X31" s="28"/>
    </row>
    <row r="32" spans="1:24" ht="15" thickBot="1" x14ac:dyDescent="0.25">
      <c r="A32" s="663" t="s">
        <v>23</v>
      </c>
      <c r="B32" s="664"/>
      <c r="C32" s="627">
        <v>40.200000000000003</v>
      </c>
      <c r="D32" s="654"/>
      <c r="E32" s="627"/>
      <c r="F32" s="654"/>
      <c r="G32" s="627"/>
      <c r="H32" s="654"/>
      <c r="I32" s="627">
        <v>44.5</v>
      </c>
      <c r="J32" s="628"/>
      <c r="K32" s="627"/>
      <c r="L32" s="654"/>
      <c r="M32" s="627">
        <v>45.2</v>
      </c>
      <c r="N32" s="654"/>
      <c r="O32" s="627">
        <v>65.8</v>
      </c>
      <c r="P32" s="654"/>
      <c r="Q32" s="627">
        <v>63.9</v>
      </c>
      <c r="R32" s="654"/>
      <c r="S32" s="628"/>
      <c r="T32" s="657"/>
      <c r="U32" s="67"/>
      <c r="V32" s="67"/>
      <c r="W32" s="67"/>
      <c r="X32" s="28"/>
    </row>
    <row r="33" spans="1:11" ht="13.5" thickTop="1" x14ac:dyDescent="0.2">
      <c r="C33" t="s">
        <v>487</v>
      </c>
      <c r="D33" s="28"/>
      <c r="E33" s="28"/>
      <c r="F33" s="28"/>
      <c r="G33" s="28"/>
      <c r="H33" s="28"/>
      <c r="I33" s="28" t="s">
        <v>486</v>
      </c>
      <c r="K33" s="28"/>
    </row>
    <row r="34" spans="1:11" x14ac:dyDescent="0.2">
      <c r="A34" s="27" t="s">
        <v>106</v>
      </c>
      <c r="F34" s="28"/>
      <c r="G34" s="28"/>
      <c r="H34" s="28"/>
      <c r="I34" s="28"/>
      <c r="K34" s="28"/>
    </row>
    <row r="35" spans="1:11" x14ac:dyDescent="0.2">
      <c r="A35" t="s">
        <v>488</v>
      </c>
    </row>
    <row r="36" spans="1:11" x14ac:dyDescent="0.2">
      <c r="A36" s="404" t="s">
        <v>492</v>
      </c>
      <c r="B36" s="404"/>
      <c r="C36" s="404"/>
      <c r="D36" s="404"/>
      <c r="E36" s="404"/>
      <c r="F36" s="404"/>
    </row>
    <row r="40" spans="1:11" x14ac:dyDescent="0.2">
      <c r="E40" s="392"/>
    </row>
  </sheetData>
  <mergeCells count="72">
    <mergeCell ref="A27:B28"/>
    <mergeCell ref="A29:B29"/>
    <mergeCell ref="A30:B30"/>
    <mergeCell ref="A8:M8"/>
    <mergeCell ref="A2:M2"/>
    <mergeCell ref="A3:M3"/>
    <mergeCell ref="A4:M4"/>
    <mergeCell ref="A6:M6"/>
    <mergeCell ref="A7:M7"/>
    <mergeCell ref="C27:D27"/>
    <mergeCell ref="C28:D28"/>
    <mergeCell ref="E29:F29"/>
    <mergeCell ref="I28:J28"/>
    <mergeCell ref="G29:H29"/>
    <mergeCell ref="I27:J27"/>
    <mergeCell ref="I29:J29"/>
    <mergeCell ref="A31:B31"/>
    <mergeCell ref="A32:B32"/>
    <mergeCell ref="I30:J30"/>
    <mergeCell ref="I31:J31"/>
    <mergeCell ref="E32:F32"/>
    <mergeCell ref="E31:F31"/>
    <mergeCell ref="E30:F30"/>
    <mergeCell ref="G32:H32"/>
    <mergeCell ref="G31:H31"/>
    <mergeCell ref="G30:H30"/>
    <mergeCell ref="I32:J32"/>
    <mergeCell ref="A23:C23"/>
    <mergeCell ref="A25:E25"/>
    <mergeCell ref="B12:D12"/>
    <mergeCell ref="E12:F12"/>
    <mergeCell ref="B13:D13"/>
    <mergeCell ref="E13:F13"/>
    <mergeCell ref="E9:F9"/>
    <mergeCell ref="E27:F27"/>
    <mergeCell ref="G27:H27"/>
    <mergeCell ref="E28:F28"/>
    <mergeCell ref="G28:H28"/>
    <mergeCell ref="K27:L27"/>
    <mergeCell ref="K28:L28"/>
    <mergeCell ref="K29:L29"/>
    <mergeCell ref="K30:L30"/>
    <mergeCell ref="K31:L31"/>
    <mergeCell ref="M27:N27"/>
    <mergeCell ref="M28:N28"/>
    <mergeCell ref="M29:N29"/>
    <mergeCell ref="M30:N30"/>
    <mergeCell ref="M31:N31"/>
    <mergeCell ref="C29:D29"/>
    <mergeCell ref="C30:D30"/>
    <mergeCell ref="C31:D31"/>
    <mergeCell ref="C32:D32"/>
    <mergeCell ref="M32:N32"/>
    <mergeCell ref="K32:L32"/>
    <mergeCell ref="O27:P27"/>
    <mergeCell ref="S27:T27"/>
    <mergeCell ref="O28:P28"/>
    <mergeCell ref="S28:T28"/>
    <mergeCell ref="O29:P29"/>
    <mergeCell ref="S29:T29"/>
    <mergeCell ref="Q27:R27"/>
    <mergeCell ref="Q28:R28"/>
    <mergeCell ref="Q29:R29"/>
    <mergeCell ref="O30:P30"/>
    <mergeCell ref="S30:T30"/>
    <mergeCell ref="O31:P31"/>
    <mergeCell ref="S31:T31"/>
    <mergeCell ref="O32:P32"/>
    <mergeCell ref="S32:T32"/>
    <mergeCell ref="Q30:R30"/>
    <mergeCell ref="Q31:R31"/>
    <mergeCell ref="Q32:R32"/>
  </mergeCells>
  <pageMargins left="0.70866141732283472" right="0.70866141732283472" top="0.74803149606299213" bottom="0.74803149606299213" header="0.31496062992125984" footer="0.31496062992125984"/>
  <pageSetup paperSize="9" scale="7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89"/>
  <sheetViews>
    <sheetView showGridLines="0" topLeftCell="A41" zoomScale="90" zoomScaleNormal="90" workbookViewId="0">
      <selection activeCell="J63" sqref="J63:L63"/>
    </sheetView>
  </sheetViews>
  <sheetFormatPr defaultRowHeight="12.75" x14ac:dyDescent="0.2"/>
  <cols>
    <col min="5" max="5" width="7.42578125" customWidth="1"/>
    <col min="6" max="6" width="7.5703125" bestFit="1" customWidth="1"/>
    <col min="7" max="7" width="8.140625" bestFit="1" customWidth="1"/>
    <col min="8" max="8" width="2.85546875" customWidth="1"/>
    <col min="9" max="9" width="5.140625" customWidth="1"/>
    <col min="10" max="10" width="5.42578125" bestFit="1" customWidth="1"/>
    <col min="11" max="11" width="7.5703125" bestFit="1" customWidth="1"/>
    <col min="12" max="12" width="8.140625" bestFit="1" customWidth="1"/>
    <col min="13" max="13" width="5.42578125" bestFit="1" customWidth="1"/>
    <col min="14" max="14" width="7.5703125" bestFit="1" customWidth="1"/>
    <col min="15" max="15" width="8.140625" bestFit="1" customWidth="1"/>
    <col min="16" max="16" width="5.42578125" bestFit="1" customWidth="1"/>
    <col min="17" max="17" width="7.5703125" bestFit="1" customWidth="1"/>
    <col min="18" max="18" width="8.140625" bestFit="1" customWidth="1"/>
    <col min="19" max="19" width="5.42578125" bestFit="1" customWidth="1"/>
    <col min="20" max="20" width="7.5703125" bestFit="1" customWidth="1"/>
    <col min="21" max="21" width="8.7109375" customWidth="1"/>
    <col min="22" max="22" width="5.42578125" bestFit="1" customWidth="1"/>
    <col min="23" max="23" width="7.5703125" bestFit="1" customWidth="1"/>
    <col min="24" max="24" width="9.140625" customWidth="1"/>
  </cols>
  <sheetData>
    <row r="1" spans="1:19" x14ac:dyDescent="0.2">
      <c r="A1" s="31"/>
      <c r="B1" s="31"/>
      <c r="C1" s="31"/>
      <c r="D1" s="31"/>
      <c r="E1" s="31"/>
      <c r="F1" s="31"/>
      <c r="G1" s="31"/>
      <c r="H1" s="31"/>
      <c r="I1" s="31"/>
      <c r="J1" s="31"/>
      <c r="K1" s="36"/>
      <c r="L1" s="31"/>
      <c r="M1" s="31"/>
      <c r="N1" s="31"/>
      <c r="O1" s="31"/>
      <c r="P1" s="31"/>
      <c r="Q1" s="31"/>
      <c r="R1" s="31"/>
      <c r="S1" s="31"/>
    </row>
    <row r="2" spans="1:19" ht="16.5" x14ac:dyDescent="0.25">
      <c r="A2" s="486" t="s">
        <v>20</v>
      </c>
      <c r="B2" s="486"/>
      <c r="C2" s="486"/>
      <c r="D2" s="486"/>
      <c r="E2" s="486"/>
      <c r="F2" s="486"/>
      <c r="G2" s="486"/>
      <c r="H2" s="486"/>
      <c r="I2" s="486"/>
      <c r="J2" s="486"/>
      <c r="K2" s="486"/>
      <c r="L2" s="486"/>
      <c r="M2" s="31"/>
      <c r="N2" s="31"/>
      <c r="O2" s="31"/>
      <c r="P2" s="31"/>
      <c r="Q2" s="31"/>
      <c r="R2" s="31"/>
      <c r="S2" s="31"/>
    </row>
    <row r="3" spans="1:19" ht="16.5" x14ac:dyDescent="0.25">
      <c r="A3" s="486" t="s">
        <v>32</v>
      </c>
      <c r="B3" s="486"/>
      <c r="C3" s="486"/>
      <c r="D3" s="486"/>
      <c r="E3" s="486"/>
      <c r="F3" s="486"/>
      <c r="G3" s="486"/>
      <c r="H3" s="486"/>
      <c r="I3" s="486"/>
      <c r="J3" s="486"/>
      <c r="K3" s="486"/>
      <c r="L3" s="486"/>
      <c r="M3" s="31"/>
      <c r="N3" s="31"/>
      <c r="O3" s="31"/>
      <c r="P3" s="31"/>
      <c r="Q3" s="31"/>
      <c r="R3" s="31"/>
      <c r="S3" s="31"/>
    </row>
    <row r="4" spans="1:19" ht="17.25" thickBot="1" x14ac:dyDescent="0.3">
      <c r="A4" s="487" t="s">
        <v>31</v>
      </c>
      <c r="B4" s="487"/>
      <c r="C4" s="487"/>
      <c r="D4" s="487"/>
      <c r="E4" s="487"/>
      <c r="F4" s="487"/>
      <c r="G4" s="487"/>
      <c r="H4" s="487"/>
      <c r="I4" s="487"/>
      <c r="J4" s="487"/>
      <c r="K4" s="487"/>
      <c r="L4" s="487"/>
      <c r="M4" s="31"/>
      <c r="N4" s="31"/>
      <c r="O4" s="31"/>
      <c r="P4" s="31"/>
      <c r="Q4" s="31"/>
      <c r="R4" s="31"/>
      <c r="S4" s="31"/>
    </row>
    <row r="5" spans="1:19" x14ac:dyDescent="0.2">
      <c r="A5" s="32"/>
      <c r="B5" s="32"/>
      <c r="C5" s="32"/>
      <c r="D5" s="32"/>
      <c r="E5" s="32"/>
      <c r="F5" s="32"/>
      <c r="G5" s="32"/>
      <c r="H5" s="32"/>
      <c r="I5" s="32"/>
      <c r="J5" s="32"/>
      <c r="K5" s="33"/>
      <c r="L5" s="32"/>
      <c r="M5" s="31"/>
      <c r="N5" s="31"/>
      <c r="O5" s="31"/>
      <c r="P5" s="31"/>
      <c r="Q5" s="31"/>
      <c r="R5" s="31"/>
      <c r="S5" s="31"/>
    </row>
    <row r="6" spans="1:19" ht="16.5" x14ac:dyDescent="0.25">
      <c r="A6" s="491" t="s">
        <v>201</v>
      </c>
      <c r="B6" s="491"/>
      <c r="C6" s="491"/>
      <c r="D6" s="491"/>
      <c r="E6" s="491"/>
      <c r="F6" s="491"/>
      <c r="G6" s="491"/>
      <c r="H6" s="491"/>
      <c r="I6" s="491"/>
      <c r="J6" s="491"/>
      <c r="K6" s="491"/>
      <c r="L6" s="491"/>
      <c r="M6" s="31"/>
      <c r="N6" s="31"/>
      <c r="O6" s="31"/>
      <c r="P6" s="31"/>
      <c r="Q6" s="31"/>
      <c r="R6" s="31"/>
      <c r="S6" s="31"/>
    </row>
    <row r="7" spans="1:19" ht="16.5" x14ac:dyDescent="0.25">
      <c r="A7" s="491" t="str">
        <f>WBS!E4</f>
        <v>Test of coil, pole or magnet</v>
      </c>
      <c r="B7" s="491"/>
      <c r="C7" s="491"/>
      <c r="D7" s="491"/>
      <c r="E7" s="491"/>
      <c r="F7" s="491"/>
      <c r="G7" s="491"/>
      <c r="H7" s="491"/>
      <c r="I7" s="491"/>
      <c r="J7" s="491"/>
      <c r="K7" s="491"/>
      <c r="L7" s="491"/>
      <c r="M7" s="31"/>
      <c r="N7" s="31"/>
      <c r="O7" s="31"/>
      <c r="P7" s="31"/>
      <c r="Q7" s="31"/>
      <c r="R7" s="31"/>
      <c r="S7" s="31"/>
    </row>
    <row r="8" spans="1:19" ht="16.5" x14ac:dyDescent="0.25">
      <c r="A8" s="491" t="s">
        <v>363</v>
      </c>
      <c r="B8" s="491"/>
      <c r="C8" s="491"/>
      <c r="D8" s="491"/>
      <c r="E8" s="491"/>
      <c r="F8" s="491"/>
      <c r="G8" s="491"/>
      <c r="H8" s="491"/>
      <c r="I8" s="491"/>
      <c r="J8" s="491"/>
      <c r="K8" s="491"/>
      <c r="L8" s="491"/>
      <c r="M8" s="31"/>
      <c r="N8" s="31"/>
      <c r="O8" s="31"/>
      <c r="P8" s="31"/>
      <c r="Q8" s="31"/>
      <c r="R8" s="31"/>
      <c r="S8" s="31"/>
    </row>
    <row r="9" spans="1:19" s="31" customFormat="1" ht="16.5" x14ac:dyDescent="0.25">
      <c r="A9" s="128"/>
      <c r="B9" s="128"/>
      <c r="C9" s="128"/>
      <c r="D9" s="128"/>
      <c r="E9" s="490" t="str">
        <f>WBS!M16</f>
        <v>Version no:</v>
      </c>
      <c r="F9" s="490"/>
      <c r="G9" s="185">
        <f>WBS!N16</f>
        <v>1.05</v>
      </c>
      <c r="H9" s="185"/>
      <c r="I9" s="128"/>
      <c r="J9" s="128"/>
      <c r="K9" s="128"/>
    </row>
    <row r="10" spans="1:19" ht="13.5" thickBot="1" x14ac:dyDescent="0.25">
      <c r="A10" s="34"/>
      <c r="B10" s="34"/>
      <c r="C10" s="34"/>
      <c r="D10" s="34"/>
      <c r="E10" s="34"/>
      <c r="F10" s="34"/>
      <c r="G10" s="34"/>
      <c r="H10" s="34"/>
      <c r="I10" s="34"/>
      <c r="J10" s="34"/>
      <c r="K10" s="35"/>
      <c r="L10" s="34"/>
      <c r="M10" s="31"/>
      <c r="N10" s="31"/>
      <c r="O10" s="31"/>
      <c r="P10" s="31"/>
      <c r="Q10" s="31"/>
      <c r="R10" s="31"/>
      <c r="S10" s="31"/>
    </row>
    <row r="11" spans="1:19" ht="13.5" thickBot="1" x14ac:dyDescent="0.25">
      <c r="A11" s="31"/>
      <c r="B11" s="31"/>
      <c r="C11" s="31"/>
      <c r="D11" s="31"/>
      <c r="E11" s="31"/>
      <c r="F11" s="31"/>
      <c r="G11" s="31"/>
      <c r="H11" s="31"/>
      <c r="I11" s="31"/>
      <c r="J11" s="31"/>
      <c r="K11" s="36"/>
      <c r="L11" s="31"/>
      <c r="M11" s="31"/>
      <c r="N11" s="31"/>
      <c r="O11" s="31"/>
      <c r="P11" s="31"/>
      <c r="Q11" s="31"/>
      <c r="R11" s="31"/>
      <c r="S11" s="31"/>
    </row>
    <row r="12" spans="1:19" ht="19.5" thickTop="1" thickBot="1" x14ac:dyDescent="0.3">
      <c r="A12" s="31"/>
      <c r="B12" s="484" t="s">
        <v>199</v>
      </c>
      <c r="C12" s="485"/>
      <c r="D12" s="485"/>
      <c r="E12" s="488" t="str">
        <f>WBS!H6</f>
        <v>MQXC</v>
      </c>
      <c r="F12" s="489"/>
      <c r="G12" s="37"/>
      <c r="H12" s="37"/>
      <c r="I12" s="37"/>
      <c r="J12" s="108"/>
      <c r="K12" s="108"/>
      <c r="L12" s="108"/>
      <c r="M12" s="31"/>
      <c r="N12" s="31"/>
      <c r="O12" s="31"/>
      <c r="P12" s="31"/>
      <c r="Q12" s="31"/>
      <c r="R12" s="31"/>
    </row>
    <row r="13" spans="1:19" ht="19.5" thickTop="1" thickBot="1" x14ac:dyDescent="0.3">
      <c r="A13" s="31"/>
      <c r="B13" s="484" t="s">
        <v>33</v>
      </c>
      <c r="C13" s="485"/>
      <c r="D13" s="485"/>
      <c r="E13" s="488" t="str">
        <f>WBS!H9</f>
        <v>MQXC_1</v>
      </c>
      <c r="F13" s="489"/>
      <c r="G13" s="37"/>
      <c r="H13" s="37"/>
      <c r="I13" s="37"/>
      <c r="J13" s="108"/>
      <c r="K13" s="108"/>
      <c r="L13" s="108"/>
      <c r="M13" s="31"/>
      <c r="N13" s="31"/>
      <c r="O13" s="31"/>
      <c r="P13" s="31"/>
      <c r="Q13" s="31"/>
      <c r="R13" s="31"/>
    </row>
    <row r="14" spans="1:19" s="39" customFormat="1" ht="15.75" thickTop="1" x14ac:dyDescent="0.25">
      <c r="A14" s="38"/>
      <c r="B14" s="38"/>
    </row>
    <row r="15" spans="1:19" ht="15" x14ac:dyDescent="0.25">
      <c r="A15" s="38" t="s">
        <v>353</v>
      </c>
      <c r="B15" s="38"/>
      <c r="C15" s="39"/>
      <c r="D15" s="39"/>
      <c r="E15" s="39"/>
      <c r="F15" s="39"/>
      <c r="G15" s="39"/>
      <c r="H15" s="39"/>
      <c r="I15" s="39"/>
      <c r="J15" s="39"/>
      <c r="K15" s="40"/>
      <c r="L15" s="39"/>
      <c r="M15" s="39"/>
      <c r="N15" s="39"/>
      <c r="O15" s="39"/>
      <c r="P15" s="39"/>
      <c r="Q15" s="39"/>
      <c r="R15" s="39"/>
      <c r="S15" s="39"/>
    </row>
    <row r="16" spans="1:19" ht="15" x14ac:dyDescent="0.25">
      <c r="A16" s="38" t="s">
        <v>354</v>
      </c>
      <c r="B16" s="38"/>
      <c r="C16" s="39"/>
      <c r="D16" s="39"/>
      <c r="E16" s="39"/>
      <c r="F16" s="39"/>
      <c r="G16" s="39"/>
      <c r="H16" s="39"/>
      <c r="I16" s="39"/>
      <c r="J16" s="39"/>
      <c r="K16" s="40"/>
      <c r="L16" s="39"/>
      <c r="M16" s="39"/>
      <c r="N16" s="39"/>
      <c r="O16" s="39"/>
      <c r="P16" s="39"/>
      <c r="Q16" s="39"/>
      <c r="R16" s="39"/>
      <c r="S16" s="39"/>
    </row>
    <row r="17" spans="1:24" ht="15" x14ac:dyDescent="0.25">
      <c r="A17" s="38"/>
      <c r="B17" s="38"/>
      <c r="C17" s="39"/>
      <c r="D17" s="39"/>
      <c r="E17" s="39"/>
      <c r="F17" s="39"/>
      <c r="G17" s="39"/>
      <c r="H17" s="39"/>
      <c r="I17" s="39"/>
      <c r="J17" s="39"/>
      <c r="K17" s="40"/>
      <c r="L17" s="39"/>
      <c r="M17" s="39"/>
      <c r="N17" s="39"/>
      <c r="O17" s="39"/>
      <c r="P17" s="39"/>
      <c r="Q17" s="39"/>
      <c r="R17" s="39"/>
      <c r="S17" s="39"/>
    </row>
    <row r="18" spans="1:24" ht="15" x14ac:dyDescent="0.25">
      <c r="A18" s="38" t="s">
        <v>355</v>
      </c>
      <c r="B18" s="38"/>
      <c r="C18" s="39"/>
      <c r="D18" s="39"/>
      <c r="E18" s="39"/>
      <c r="F18" s="39"/>
      <c r="G18" s="39"/>
      <c r="H18" s="39"/>
      <c r="I18" s="39"/>
      <c r="J18" s="39"/>
      <c r="K18" s="40"/>
      <c r="L18" s="39"/>
      <c r="M18" s="39"/>
      <c r="N18" s="39"/>
      <c r="O18" s="39"/>
      <c r="P18" s="39"/>
      <c r="Q18" s="39"/>
      <c r="R18" s="39"/>
      <c r="S18" s="39"/>
    </row>
    <row r="19" spans="1:24" ht="15" x14ac:dyDescent="0.25">
      <c r="A19" s="38" t="s">
        <v>356</v>
      </c>
      <c r="B19" s="38"/>
      <c r="C19" s="39"/>
      <c r="D19" s="39"/>
      <c r="E19" s="39"/>
      <c r="F19" s="39"/>
      <c r="G19" s="39"/>
      <c r="H19" s="39"/>
      <c r="I19" s="39"/>
      <c r="J19" s="39"/>
      <c r="K19" s="40"/>
      <c r="L19" s="39"/>
      <c r="M19" s="39"/>
      <c r="N19" s="39"/>
      <c r="O19" s="39"/>
      <c r="P19" s="39"/>
      <c r="Q19" s="39"/>
      <c r="R19" s="39"/>
      <c r="S19" s="39"/>
    </row>
    <row r="20" spans="1:24" x14ac:dyDescent="0.2">
      <c r="A20" s="31"/>
      <c r="B20" s="31"/>
      <c r="C20" s="31"/>
      <c r="D20" s="31"/>
      <c r="E20" s="31"/>
      <c r="F20" s="31"/>
      <c r="G20" s="31"/>
      <c r="H20" s="31"/>
      <c r="I20" s="31"/>
      <c r="J20" s="31"/>
      <c r="K20" s="36"/>
      <c r="L20" s="31"/>
      <c r="M20" s="31"/>
      <c r="N20" s="31"/>
      <c r="O20" s="31"/>
      <c r="P20" s="31"/>
      <c r="Q20" s="31"/>
      <c r="R20" s="31"/>
      <c r="S20" s="31"/>
    </row>
    <row r="21" spans="1:24" ht="15" x14ac:dyDescent="0.25">
      <c r="A21" s="38" t="s">
        <v>357</v>
      </c>
      <c r="B21" s="38"/>
      <c r="C21" s="39"/>
      <c r="D21" s="39"/>
      <c r="E21" s="39"/>
      <c r="F21" s="39"/>
      <c r="G21" s="39"/>
      <c r="H21" s="39"/>
      <c r="I21" s="39"/>
      <c r="J21" s="39"/>
      <c r="K21" s="40"/>
      <c r="L21" s="39"/>
      <c r="M21" s="39"/>
      <c r="N21" s="39"/>
      <c r="O21" s="39"/>
      <c r="P21" s="39"/>
      <c r="Q21" s="39"/>
      <c r="R21" s="39"/>
      <c r="S21" s="39"/>
    </row>
    <row r="22" spans="1:24" ht="15" x14ac:dyDescent="0.25">
      <c r="A22" s="38" t="s">
        <v>358</v>
      </c>
      <c r="B22" s="38"/>
      <c r="C22" s="39"/>
      <c r="D22" s="39"/>
      <c r="E22" s="39"/>
      <c r="F22" s="39"/>
      <c r="G22" s="39"/>
      <c r="H22" s="39"/>
      <c r="I22" s="39"/>
      <c r="J22" s="39"/>
      <c r="K22" s="40"/>
      <c r="L22" s="39"/>
      <c r="M22" s="39"/>
      <c r="N22" s="39"/>
      <c r="O22" s="39"/>
      <c r="P22" s="39"/>
      <c r="Q22" s="39"/>
      <c r="R22" s="39"/>
      <c r="S22" s="39"/>
    </row>
    <row r="23" spans="1:24" ht="15" x14ac:dyDescent="0.25">
      <c r="A23" s="38"/>
      <c r="B23" s="38"/>
      <c r="C23" s="39"/>
      <c r="D23" s="39"/>
      <c r="E23" s="39"/>
      <c r="F23" s="39"/>
      <c r="G23" s="39"/>
      <c r="H23" s="39"/>
      <c r="I23" s="39"/>
      <c r="J23" s="39"/>
      <c r="K23" s="40"/>
      <c r="L23" s="39"/>
      <c r="M23" s="39"/>
      <c r="N23" s="39"/>
      <c r="O23" s="39"/>
      <c r="P23" s="39"/>
      <c r="Q23" s="39"/>
      <c r="R23" s="39"/>
      <c r="S23" s="39"/>
    </row>
    <row r="24" spans="1:24" ht="15" x14ac:dyDescent="0.25">
      <c r="A24" s="38" t="s">
        <v>361</v>
      </c>
      <c r="B24" s="38"/>
      <c r="C24" s="39"/>
      <c r="D24" s="39"/>
      <c r="E24" s="39"/>
      <c r="F24" s="39"/>
      <c r="G24" s="39"/>
      <c r="H24" s="39"/>
      <c r="I24" s="39"/>
      <c r="J24" s="39"/>
      <c r="K24" s="40"/>
      <c r="L24" s="39"/>
      <c r="M24" s="39"/>
      <c r="N24" s="39"/>
      <c r="O24" s="39"/>
      <c r="P24" s="39"/>
      <c r="Q24" s="39"/>
      <c r="R24" s="39"/>
      <c r="S24" s="39"/>
    </row>
    <row r="25" spans="1:24" ht="15" x14ac:dyDescent="0.25">
      <c r="A25" s="38" t="s">
        <v>362</v>
      </c>
      <c r="B25" s="38"/>
      <c r="C25" s="39"/>
      <c r="D25" s="39"/>
      <c r="E25" s="39"/>
      <c r="F25" s="39"/>
      <c r="G25" s="39"/>
      <c r="H25" s="39"/>
      <c r="I25" s="39"/>
      <c r="J25" s="39"/>
      <c r="K25" s="40"/>
      <c r="L25" s="39"/>
      <c r="M25" s="39"/>
      <c r="N25" s="39"/>
      <c r="O25" s="39"/>
      <c r="P25" s="39"/>
      <c r="Q25" s="39"/>
      <c r="R25" s="39"/>
      <c r="S25" s="39"/>
    </row>
    <row r="26" spans="1:24" ht="14.25" x14ac:dyDescent="0.2">
      <c r="A26" s="39"/>
      <c r="B26" s="39"/>
      <c r="C26" s="39"/>
      <c r="D26" s="39"/>
      <c r="E26" s="39"/>
      <c r="F26" s="39"/>
      <c r="G26" s="39"/>
      <c r="H26" s="39"/>
      <c r="I26" s="39"/>
      <c r="J26" s="39"/>
      <c r="K26" s="40"/>
      <c r="L26" s="39"/>
      <c r="M26" s="39"/>
      <c r="N26" s="39"/>
      <c r="O26" s="39"/>
      <c r="P26" s="39"/>
      <c r="Q26" s="39"/>
      <c r="R26" s="39"/>
      <c r="S26" s="39"/>
    </row>
    <row r="27" spans="1:24" ht="15" x14ac:dyDescent="0.25">
      <c r="A27" s="38" t="s">
        <v>359</v>
      </c>
      <c r="B27" s="38"/>
      <c r="C27" s="39"/>
      <c r="D27" s="39"/>
      <c r="E27" s="39"/>
      <c r="F27" s="39"/>
      <c r="G27" s="39"/>
      <c r="H27" s="39"/>
      <c r="I27" s="39"/>
      <c r="J27" s="39"/>
      <c r="K27" s="40"/>
      <c r="L27" s="39"/>
      <c r="M27" s="39"/>
      <c r="N27" s="39"/>
      <c r="O27" s="39"/>
      <c r="P27" s="39"/>
      <c r="Q27" s="39"/>
      <c r="R27" s="39"/>
      <c r="S27" s="39"/>
    </row>
    <row r="28" spans="1:24" ht="15" x14ac:dyDescent="0.25">
      <c r="A28" s="38" t="s">
        <v>360</v>
      </c>
      <c r="B28" s="38"/>
      <c r="C28" s="39"/>
      <c r="D28" s="39"/>
      <c r="E28" s="39"/>
      <c r="F28" s="39"/>
      <c r="G28" s="39"/>
      <c r="H28" s="39"/>
      <c r="I28" s="39"/>
      <c r="J28" s="39"/>
      <c r="K28" s="40"/>
      <c r="L28" s="39"/>
      <c r="M28" s="39"/>
      <c r="N28" s="39"/>
      <c r="O28" s="39"/>
      <c r="P28" s="39"/>
      <c r="Q28" s="39"/>
      <c r="R28" s="39"/>
      <c r="S28" s="39"/>
    </row>
    <row r="29" spans="1:24" ht="15" x14ac:dyDescent="0.2">
      <c r="A29" s="39"/>
      <c r="B29" s="39"/>
      <c r="C29" s="39"/>
      <c r="D29" s="41"/>
      <c r="E29" s="41"/>
      <c r="F29" s="41"/>
      <c r="G29" s="39"/>
      <c r="H29" s="39"/>
      <c r="I29" s="39"/>
      <c r="J29" s="39"/>
      <c r="K29" s="40"/>
      <c r="L29" s="39"/>
      <c r="M29" s="39"/>
      <c r="N29" s="39"/>
      <c r="O29" s="39"/>
      <c r="P29" s="39"/>
      <c r="Q29" s="39"/>
      <c r="R29" s="39"/>
      <c r="S29" s="39"/>
    </row>
    <row r="30" spans="1:24" s="39" customFormat="1" ht="15" x14ac:dyDescent="0.25">
      <c r="A30" s="492" t="s">
        <v>58</v>
      </c>
      <c r="B30" s="492"/>
      <c r="C30" s="492"/>
      <c r="D30" s="39" t="s">
        <v>69</v>
      </c>
      <c r="E30" s="64"/>
      <c r="F30" s="97"/>
      <c r="L30" s="40"/>
    </row>
    <row r="31" spans="1:24" ht="13.5" thickBot="1" x14ac:dyDescent="0.25"/>
    <row r="32" spans="1:24" s="39" customFormat="1" ht="14.25" x14ac:dyDescent="0.2">
      <c r="A32" s="168"/>
      <c r="B32" s="538" t="s">
        <v>21</v>
      </c>
      <c r="C32" s="538"/>
      <c r="D32" s="539"/>
      <c r="E32" s="443"/>
      <c r="F32" s="540"/>
      <c r="G32" s="540"/>
      <c r="H32" s="540"/>
      <c r="I32" s="440"/>
      <c r="J32" s="443"/>
      <c r="K32" s="540"/>
      <c r="L32" s="440"/>
      <c r="M32" s="443"/>
      <c r="N32" s="540"/>
      <c r="O32" s="440"/>
      <c r="P32" s="443"/>
      <c r="Q32" s="540"/>
      <c r="R32" s="540"/>
      <c r="S32" s="443"/>
      <c r="T32" s="540"/>
      <c r="U32" s="440"/>
      <c r="V32" s="439">
        <v>41124</v>
      </c>
      <c r="W32" s="540"/>
      <c r="X32" s="440"/>
    </row>
    <row r="33" spans="1:24" s="39" customFormat="1" ht="15" thickBot="1" x14ac:dyDescent="0.25">
      <c r="A33" s="170"/>
      <c r="B33" s="541" t="s">
        <v>22</v>
      </c>
      <c r="C33" s="541"/>
      <c r="D33" s="542"/>
      <c r="E33" s="441"/>
      <c r="F33" s="526"/>
      <c r="G33" s="526"/>
      <c r="H33" s="526"/>
      <c r="I33" s="442"/>
      <c r="J33" s="441"/>
      <c r="K33" s="526"/>
      <c r="L33" s="442"/>
      <c r="M33" s="441"/>
      <c r="N33" s="526"/>
      <c r="O33" s="442"/>
      <c r="P33" s="441"/>
      <c r="Q33" s="526"/>
      <c r="R33" s="442"/>
      <c r="S33" s="526"/>
      <c r="T33" s="526"/>
      <c r="U33" s="442"/>
      <c r="V33" s="441" t="s">
        <v>444</v>
      </c>
      <c r="W33" s="526"/>
      <c r="X33" s="442"/>
    </row>
    <row r="34" spans="1:24" s="39" customFormat="1" ht="16.5" x14ac:dyDescent="0.2">
      <c r="A34" s="166"/>
      <c r="B34" s="543" t="s">
        <v>34</v>
      </c>
      <c r="C34" s="543"/>
      <c r="D34" s="544"/>
      <c r="E34" s="522"/>
      <c r="F34" s="545"/>
      <c r="G34" s="545"/>
      <c r="H34" s="545"/>
      <c r="I34" s="523"/>
      <c r="J34" s="522"/>
      <c r="K34" s="545"/>
      <c r="L34" s="523"/>
      <c r="M34" s="522"/>
      <c r="N34" s="545"/>
      <c r="O34" s="523"/>
      <c r="P34" s="522"/>
      <c r="Q34" s="545"/>
      <c r="R34" s="523"/>
      <c r="S34" s="545"/>
      <c r="T34" s="545"/>
      <c r="U34" s="523"/>
      <c r="V34" s="443">
        <v>27.1</v>
      </c>
      <c r="W34" s="540"/>
      <c r="X34" s="403" t="s">
        <v>484</v>
      </c>
    </row>
    <row r="35" spans="1:24" s="39" customFormat="1" ht="15.75" thickBot="1" x14ac:dyDescent="0.25">
      <c r="A35" s="166"/>
      <c r="B35" s="543" t="s">
        <v>23</v>
      </c>
      <c r="C35" s="543"/>
      <c r="D35" s="544"/>
      <c r="E35" s="522"/>
      <c r="F35" s="545"/>
      <c r="G35" s="545"/>
      <c r="H35" s="545"/>
      <c r="I35" s="523"/>
      <c r="J35" s="522"/>
      <c r="K35" s="545"/>
      <c r="L35" s="523"/>
      <c r="M35" s="522"/>
      <c r="N35" s="545"/>
      <c r="O35" s="523"/>
      <c r="P35" s="627"/>
      <c r="Q35" s="628"/>
      <c r="R35" s="654"/>
      <c r="S35" s="545"/>
      <c r="T35" s="545"/>
      <c r="U35" s="523"/>
      <c r="V35" s="627">
        <v>36.9</v>
      </c>
      <c r="W35" s="628"/>
      <c r="X35" s="405" t="s">
        <v>493</v>
      </c>
    </row>
    <row r="36" spans="1:24" ht="15.75" thickTop="1" thickBot="1" x14ac:dyDescent="0.25">
      <c r="A36" s="188"/>
      <c r="B36" s="688" t="s">
        <v>107</v>
      </c>
      <c r="C36" s="688"/>
      <c r="D36" s="689"/>
      <c r="E36" s="672" t="s">
        <v>160</v>
      </c>
      <c r="F36" s="672"/>
      <c r="G36" s="672"/>
      <c r="H36" s="672"/>
      <c r="I36" s="675"/>
      <c r="J36" s="672" t="s">
        <v>161</v>
      </c>
      <c r="K36" s="672"/>
      <c r="L36" s="673"/>
      <c r="M36" s="674" t="s">
        <v>162</v>
      </c>
      <c r="N36" s="672"/>
      <c r="O36" s="675"/>
      <c r="P36" s="672" t="s">
        <v>163</v>
      </c>
      <c r="Q36" s="672"/>
      <c r="R36" s="673"/>
      <c r="S36" s="674" t="s">
        <v>164</v>
      </c>
      <c r="T36" s="672"/>
      <c r="U36" s="675"/>
      <c r="V36" s="672" t="s">
        <v>165</v>
      </c>
      <c r="W36" s="672"/>
      <c r="X36" s="673"/>
    </row>
    <row r="37" spans="1:24" x14ac:dyDescent="0.2">
      <c r="A37" s="684" t="s">
        <v>28</v>
      </c>
      <c r="B37" s="685"/>
      <c r="C37" s="685"/>
      <c r="D37" s="686"/>
      <c r="E37" s="189" t="s">
        <v>15</v>
      </c>
      <c r="F37" s="190" t="s">
        <v>16</v>
      </c>
      <c r="G37" s="190" t="s">
        <v>11</v>
      </c>
      <c r="H37" s="690" t="s">
        <v>12</v>
      </c>
      <c r="I37" s="691"/>
      <c r="J37" s="191" t="s">
        <v>15</v>
      </c>
      <c r="K37" s="190" t="s">
        <v>16</v>
      </c>
      <c r="L37" s="192" t="s">
        <v>11</v>
      </c>
      <c r="M37" s="193" t="s">
        <v>15</v>
      </c>
      <c r="N37" s="190" t="s">
        <v>16</v>
      </c>
      <c r="O37" s="194" t="s">
        <v>11</v>
      </c>
      <c r="P37" s="191" t="s">
        <v>15</v>
      </c>
      <c r="Q37" s="190" t="s">
        <v>16</v>
      </c>
      <c r="R37" s="192" t="s">
        <v>11</v>
      </c>
      <c r="S37" s="193" t="s">
        <v>15</v>
      </c>
      <c r="T37" s="190" t="s">
        <v>16</v>
      </c>
      <c r="U37" s="194" t="s">
        <v>11</v>
      </c>
      <c r="V37" s="191" t="s">
        <v>15</v>
      </c>
      <c r="W37" s="190" t="s">
        <v>16</v>
      </c>
      <c r="X37" s="192" t="s">
        <v>11</v>
      </c>
    </row>
    <row r="38" spans="1:24" x14ac:dyDescent="0.2">
      <c r="A38" s="632"/>
      <c r="B38" s="633"/>
      <c r="C38" s="633"/>
      <c r="D38" s="687"/>
      <c r="E38" s="186" t="s">
        <v>17</v>
      </c>
      <c r="F38" s="101" t="s">
        <v>18</v>
      </c>
      <c r="G38" s="102" t="s">
        <v>275</v>
      </c>
      <c r="H38" s="692" t="s">
        <v>275</v>
      </c>
      <c r="I38" s="693"/>
      <c r="J38" s="186" t="s">
        <v>17</v>
      </c>
      <c r="K38" s="101" t="s">
        <v>18</v>
      </c>
      <c r="L38" s="103" t="s">
        <v>275</v>
      </c>
      <c r="M38" s="101" t="s">
        <v>17</v>
      </c>
      <c r="N38" s="101" t="s">
        <v>18</v>
      </c>
      <c r="O38" s="187" t="s">
        <v>275</v>
      </c>
      <c r="P38" s="186" t="s">
        <v>17</v>
      </c>
      <c r="Q38" s="101" t="s">
        <v>18</v>
      </c>
      <c r="R38" s="103" t="s">
        <v>275</v>
      </c>
      <c r="S38" s="101" t="s">
        <v>17</v>
      </c>
      <c r="T38" s="101" t="s">
        <v>18</v>
      </c>
      <c r="U38" s="187" t="s">
        <v>275</v>
      </c>
      <c r="V38" s="186" t="s">
        <v>17</v>
      </c>
      <c r="W38" s="101" t="s">
        <v>18</v>
      </c>
      <c r="X38" s="103" t="s">
        <v>275</v>
      </c>
    </row>
    <row r="39" spans="1:24" x14ac:dyDescent="0.2">
      <c r="A39" s="573" t="s">
        <v>84</v>
      </c>
      <c r="B39" s="560"/>
      <c r="C39" s="560"/>
      <c r="D39" s="679"/>
      <c r="E39" s="136">
        <v>3400</v>
      </c>
      <c r="F39" s="131">
        <v>60</v>
      </c>
      <c r="G39" s="299"/>
      <c r="H39" s="257" t="s">
        <v>262</v>
      </c>
      <c r="I39" s="261">
        <v>1</v>
      </c>
      <c r="J39" s="136">
        <v>3400</v>
      </c>
      <c r="K39" s="131">
        <v>60</v>
      </c>
      <c r="L39" s="303"/>
      <c r="M39" s="131">
        <v>3200</v>
      </c>
      <c r="N39" s="131">
        <v>60</v>
      </c>
      <c r="O39" s="307"/>
      <c r="P39" s="136">
        <v>3200</v>
      </c>
      <c r="Q39" s="131">
        <v>60</v>
      </c>
      <c r="R39" s="303"/>
      <c r="S39" s="131">
        <v>3000</v>
      </c>
      <c r="T39" s="131">
        <v>60</v>
      </c>
      <c r="U39" s="307"/>
      <c r="V39" s="136">
        <v>1000</v>
      </c>
      <c r="W39" s="131">
        <v>60</v>
      </c>
      <c r="X39" s="303"/>
    </row>
    <row r="40" spans="1:24" x14ac:dyDescent="0.2">
      <c r="A40" s="559" t="s">
        <v>277</v>
      </c>
      <c r="B40" s="560"/>
      <c r="C40" s="560"/>
      <c r="D40" s="679"/>
      <c r="E40" s="217">
        <v>3400</v>
      </c>
      <c r="F40" s="213">
        <v>60</v>
      </c>
      <c r="G40" s="299"/>
      <c r="H40" s="257" t="s">
        <v>262</v>
      </c>
      <c r="I40" s="261">
        <v>1</v>
      </c>
      <c r="J40" s="217">
        <v>3400</v>
      </c>
      <c r="K40" s="213">
        <v>60</v>
      </c>
      <c r="L40" s="303"/>
      <c r="M40" s="213">
        <v>3200</v>
      </c>
      <c r="N40" s="213">
        <v>60</v>
      </c>
      <c r="O40" s="307"/>
      <c r="P40" s="217">
        <v>3200</v>
      </c>
      <c r="Q40" s="213">
        <v>60</v>
      </c>
      <c r="R40" s="303"/>
      <c r="S40" s="213">
        <v>3000</v>
      </c>
      <c r="T40" s="213">
        <v>60</v>
      </c>
      <c r="U40" s="307"/>
      <c r="V40" s="386">
        <v>1000</v>
      </c>
      <c r="W40" s="213">
        <v>60</v>
      </c>
      <c r="X40" s="303"/>
    </row>
    <row r="41" spans="1:24" x14ac:dyDescent="0.2">
      <c r="A41" s="559" t="s">
        <v>260</v>
      </c>
      <c r="B41" s="560"/>
      <c r="C41" s="560"/>
      <c r="D41" s="679"/>
      <c r="E41" s="217">
        <v>3400</v>
      </c>
      <c r="F41" s="213">
        <v>60</v>
      </c>
      <c r="G41" s="299"/>
      <c r="H41" s="257" t="s">
        <v>262</v>
      </c>
      <c r="I41" s="261">
        <v>1</v>
      </c>
      <c r="J41" s="217">
        <v>3400</v>
      </c>
      <c r="K41" s="213">
        <v>60</v>
      </c>
      <c r="L41" s="303"/>
      <c r="M41" s="213">
        <v>3200</v>
      </c>
      <c r="N41" s="213">
        <v>60</v>
      </c>
      <c r="O41" s="307"/>
      <c r="P41" s="217">
        <v>3200</v>
      </c>
      <c r="Q41" s="213">
        <v>60</v>
      </c>
      <c r="R41" s="303"/>
      <c r="S41" s="213">
        <v>3000</v>
      </c>
      <c r="T41" s="213">
        <v>60</v>
      </c>
      <c r="U41" s="307"/>
      <c r="V41" s="386">
        <v>1000</v>
      </c>
      <c r="W41" s="213">
        <v>60</v>
      </c>
      <c r="X41" s="303"/>
    </row>
    <row r="42" spans="1:24" x14ac:dyDescent="0.2">
      <c r="A42" s="655" t="s">
        <v>85</v>
      </c>
      <c r="B42" s="649"/>
      <c r="C42" s="649"/>
      <c r="D42" s="680"/>
      <c r="E42" s="136">
        <v>3400</v>
      </c>
      <c r="F42" s="131">
        <v>60</v>
      </c>
      <c r="G42" s="299"/>
      <c r="H42" s="257" t="s">
        <v>262</v>
      </c>
      <c r="I42" s="261">
        <v>1</v>
      </c>
      <c r="J42" s="136">
        <v>3400</v>
      </c>
      <c r="K42" s="131">
        <v>60</v>
      </c>
      <c r="L42" s="303"/>
      <c r="M42" s="131">
        <v>3200</v>
      </c>
      <c r="N42" s="131">
        <v>60</v>
      </c>
      <c r="O42" s="307"/>
      <c r="P42" s="136">
        <v>3200</v>
      </c>
      <c r="Q42" s="131">
        <v>60</v>
      </c>
      <c r="R42" s="303"/>
      <c r="S42" s="131">
        <v>3000</v>
      </c>
      <c r="T42" s="131">
        <v>60</v>
      </c>
      <c r="U42" s="307"/>
      <c r="V42" s="386">
        <v>1000</v>
      </c>
      <c r="W42" s="131">
        <v>60</v>
      </c>
      <c r="X42" s="303"/>
    </row>
    <row r="43" spans="1:24" x14ac:dyDescent="0.2">
      <c r="A43" s="655" t="s">
        <v>86</v>
      </c>
      <c r="B43" s="649"/>
      <c r="C43" s="649"/>
      <c r="D43" s="680"/>
      <c r="E43" s="136">
        <v>3400</v>
      </c>
      <c r="F43" s="131">
        <v>60</v>
      </c>
      <c r="G43" s="299"/>
      <c r="H43" s="257" t="s">
        <v>262</v>
      </c>
      <c r="I43" s="261">
        <v>1</v>
      </c>
      <c r="J43" s="136">
        <v>3400</v>
      </c>
      <c r="K43" s="131">
        <v>60</v>
      </c>
      <c r="L43" s="303"/>
      <c r="M43" s="131">
        <v>3200</v>
      </c>
      <c r="N43" s="131">
        <v>60</v>
      </c>
      <c r="O43" s="307"/>
      <c r="P43" s="136">
        <v>3200</v>
      </c>
      <c r="Q43" s="131">
        <v>60</v>
      </c>
      <c r="R43" s="303"/>
      <c r="S43" s="131">
        <v>3000</v>
      </c>
      <c r="T43" s="131">
        <v>60</v>
      </c>
      <c r="U43" s="307"/>
      <c r="V43" s="386">
        <v>1000</v>
      </c>
      <c r="W43" s="131">
        <v>60</v>
      </c>
      <c r="X43" s="303"/>
    </row>
    <row r="44" spans="1:24" x14ac:dyDescent="0.2">
      <c r="A44" s="655" t="s">
        <v>87</v>
      </c>
      <c r="B44" s="649"/>
      <c r="C44" s="649"/>
      <c r="D44" s="680"/>
      <c r="E44" s="136">
        <v>3400</v>
      </c>
      <c r="F44" s="131">
        <v>60</v>
      </c>
      <c r="G44" s="299"/>
      <c r="H44" s="257" t="s">
        <v>262</v>
      </c>
      <c r="I44" s="261">
        <v>1</v>
      </c>
      <c r="J44" s="136">
        <v>3400</v>
      </c>
      <c r="K44" s="131">
        <v>60</v>
      </c>
      <c r="L44" s="303"/>
      <c r="M44" s="131">
        <v>3200</v>
      </c>
      <c r="N44" s="131">
        <v>60</v>
      </c>
      <c r="O44" s="307"/>
      <c r="P44" s="136">
        <v>3200</v>
      </c>
      <c r="Q44" s="131">
        <v>60</v>
      </c>
      <c r="R44" s="303"/>
      <c r="S44" s="131">
        <v>3000</v>
      </c>
      <c r="T44" s="131">
        <v>60</v>
      </c>
      <c r="U44" s="307"/>
      <c r="V44" s="386">
        <v>1000</v>
      </c>
      <c r="W44" s="131">
        <v>60</v>
      </c>
      <c r="X44" s="303"/>
    </row>
    <row r="45" spans="1:24" x14ac:dyDescent="0.2">
      <c r="A45" s="655" t="s">
        <v>88</v>
      </c>
      <c r="B45" s="649"/>
      <c r="C45" s="649"/>
      <c r="D45" s="680"/>
      <c r="E45" s="136">
        <v>3400</v>
      </c>
      <c r="F45" s="131">
        <v>60</v>
      </c>
      <c r="G45" s="299"/>
      <c r="H45" s="257" t="s">
        <v>262</v>
      </c>
      <c r="I45" s="261">
        <v>1</v>
      </c>
      <c r="J45" s="136">
        <v>3400</v>
      </c>
      <c r="K45" s="131">
        <v>60</v>
      </c>
      <c r="L45" s="303"/>
      <c r="M45" s="131">
        <v>3200</v>
      </c>
      <c r="N45" s="131">
        <v>60</v>
      </c>
      <c r="O45" s="307"/>
      <c r="P45" s="136">
        <v>3200</v>
      </c>
      <c r="Q45" s="131">
        <v>60</v>
      </c>
      <c r="R45" s="303"/>
      <c r="S45" s="131">
        <v>3000</v>
      </c>
      <c r="T45" s="131">
        <v>60</v>
      </c>
      <c r="U45" s="307"/>
      <c r="V45" s="386">
        <v>1000</v>
      </c>
      <c r="W45" s="131">
        <v>60</v>
      </c>
      <c r="X45" s="303"/>
    </row>
    <row r="46" spans="1:24" x14ac:dyDescent="0.2">
      <c r="A46" s="573" t="s">
        <v>89</v>
      </c>
      <c r="B46" s="560"/>
      <c r="C46" s="560"/>
      <c r="D46" s="679"/>
      <c r="E46" s="136">
        <v>3400</v>
      </c>
      <c r="F46" s="131">
        <v>60</v>
      </c>
      <c r="G46" s="299"/>
      <c r="H46" s="257" t="s">
        <v>262</v>
      </c>
      <c r="I46" s="261">
        <v>1</v>
      </c>
      <c r="J46" s="136">
        <v>3400</v>
      </c>
      <c r="K46" s="131">
        <v>60</v>
      </c>
      <c r="L46" s="303"/>
      <c r="M46" s="131">
        <v>3200</v>
      </c>
      <c r="N46" s="131">
        <v>60</v>
      </c>
      <c r="O46" s="307"/>
      <c r="P46" s="136">
        <v>3200</v>
      </c>
      <c r="Q46" s="131">
        <v>60</v>
      </c>
      <c r="R46" s="303"/>
      <c r="S46" s="131">
        <v>3000</v>
      </c>
      <c r="T46" s="131">
        <v>60</v>
      </c>
      <c r="U46" s="307"/>
      <c r="V46" s="386">
        <v>1000</v>
      </c>
      <c r="W46" s="131">
        <v>60</v>
      </c>
      <c r="X46" s="303"/>
    </row>
    <row r="47" spans="1:24" x14ac:dyDescent="0.2">
      <c r="A47" s="573" t="s">
        <v>90</v>
      </c>
      <c r="B47" s="560"/>
      <c r="C47" s="560"/>
      <c r="D47" s="679"/>
      <c r="E47" s="136">
        <v>3400</v>
      </c>
      <c r="F47" s="131">
        <v>60</v>
      </c>
      <c r="G47" s="299"/>
      <c r="H47" s="257" t="s">
        <v>262</v>
      </c>
      <c r="I47" s="261">
        <v>1</v>
      </c>
      <c r="J47" s="136">
        <v>3400</v>
      </c>
      <c r="K47" s="131">
        <v>60</v>
      </c>
      <c r="L47" s="303"/>
      <c r="M47" s="131">
        <v>3200</v>
      </c>
      <c r="N47" s="131">
        <v>60</v>
      </c>
      <c r="O47" s="307"/>
      <c r="P47" s="136">
        <v>3200</v>
      </c>
      <c r="Q47" s="131">
        <v>60</v>
      </c>
      <c r="R47" s="303"/>
      <c r="S47" s="131">
        <v>3000</v>
      </c>
      <c r="T47" s="131">
        <v>60</v>
      </c>
      <c r="U47" s="307"/>
      <c r="V47" s="386">
        <v>1000</v>
      </c>
      <c r="W47" s="131">
        <v>60</v>
      </c>
      <c r="X47" s="303"/>
    </row>
    <row r="48" spans="1:24" x14ac:dyDescent="0.2">
      <c r="A48" s="573" t="s">
        <v>91</v>
      </c>
      <c r="B48" s="560"/>
      <c r="C48" s="560"/>
      <c r="D48" s="679"/>
      <c r="E48" s="136">
        <v>3400</v>
      </c>
      <c r="F48" s="131">
        <v>60</v>
      </c>
      <c r="G48" s="299"/>
      <c r="H48" s="257" t="s">
        <v>262</v>
      </c>
      <c r="I48" s="261">
        <v>1</v>
      </c>
      <c r="J48" s="136">
        <v>3400</v>
      </c>
      <c r="K48" s="131">
        <v>60</v>
      </c>
      <c r="L48" s="303"/>
      <c r="M48" s="131">
        <v>3200</v>
      </c>
      <c r="N48" s="131">
        <v>60</v>
      </c>
      <c r="O48" s="307"/>
      <c r="P48" s="136">
        <v>3200</v>
      </c>
      <c r="Q48" s="131">
        <v>60</v>
      </c>
      <c r="R48" s="303"/>
      <c r="S48" s="131">
        <v>3000</v>
      </c>
      <c r="T48" s="131">
        <v>60</v>
      </c>
      <c r="U48" s="307"/>
      <c r="V48" s="386">
        <v>1000</v>
      </c>
      <c r="W48" s="131">
        <v>60</v>
      </c>
      <c r="X48" s="303"/>
    </row>
    <row r="49" spans="1:24" ht="13.5" thickBot="1" x14ac:dyDescent="0.25">
      <c r="A49" s="574" t="s">
        <v>92</v>
      </c>
      <c r="B49" s="562"/>
      <c r="C49" s="562"/>
      <c r="D49" s="677"/>
      <c r="E49" s="252">
        <v>3400</v>
      </c>
      <c r="F49" s="215">
        <v>60</v>
      </c>
      <c r="G49" s="300"/>
      <c r="H49" s="258" t="s">
        <v>262</v>
      </c>
      <c r="I49" s="262">
        <v>1</v>
      </c>
      <c r="J49" s="252">
        <v>3400</v>
      </c>
      <c r="K49" s="215">
        <v>60</v>
      </c>
      <c r="L49" s="304"/>
      <c r="M49" s="215">
        <v>3200</v>
      </c>
      <c r="N49" s="215">
        <v>60</v>
      </c>
      <c r="O49" s="308"/>
      <c r="P49" s="252">
        <v>3200</v>
      </c>
      <c r="Q49" s="215">
        <v>60</v>
      </c>
      <c r="R49" s="304"/>
      <c r="S49" s="215">
        <v>3000</v>
      </c>
      <c r="T49" s="215">
        <v>60</v>
      </c>
      <c r="U49" s="308"/>
      <c r="V49" s="386">
        <v>1000</v>
      </c>
      <c r="W49" s="215">
        <v>60</v>
      </c>
      <c r="X49" s="304"/>
    </row>
    <row r="50" spans="1:24" x14ac:dyDescent="0.2">
      <c r="A50" s="681" t="s">
        <v>278</v>
      </c>
      <c r="B50" s="682"/>
      <c r="C50" s="682"/>
      <c r="D50" s="683"/>
      <c r="E50" s="253">
        <v>3400</v>
      </c>
      <c r="F50" s="214">
        <v>60</v>
      </c>
      <c r="G50" s="301"/>
      <c r="H50" s="259" t="s">
        <v>262</v>
      </c>
      <c r="I50" s="263">
        <v>1</v>
      </c>
      <c r="J50" s="253">
        <v>3400</v>
      </c>
      <c r="K50" s="214">
        <v>60</v>
      </c>
      <c r="L50" s="305"/>
      <c r="M50" s="214">
        <v>3200</v>
      </c>
      <c r="N50" s="214">
        <v>60</v>
      </c>
      <c r="O50" s="309"/>
      <c r="P50" s="253">
        <v>3200</v>
      </c>
      <c r="Q50" s="214">
        <v>60</v>
      </c>
      <c r="R50" s="305"/>
      <c r="S50" s="214">
        <v>3000</v>
      </c>
      <c r="T50" s="214">
        <v>60</v>
      </c>
      <c r="U50" s="309"/>
      <c r="V50" s="386">
        <v>1000</v>
      </c>
      <c r="W50" s="214">
        <v>60</v>
      </c>
      <c r="X50" s="305"/>
    </row>
    <row r="51" spans="1:24" x14ac:dyDescent="0.2">
      <c r="A51" s="648" t="s">
        <v>279</v>
      </c>
      <c r="B51" s="649"/>
      <c r="C51" s="649"/>
      <c r="D51" s="680"/>
      <c r="E51" s="217">
        <v>3400</v>
      </c>
      <c r="F51" s="213">
        <v>60</v>
      </c>
      <c r="G51" s="299"/>
      <c r="H51" s="257" t="s">
        <v>262</v>
      </c>
      <c r="I51" s="261">
        <v>1</v>
      </c>
      <c r="J51" s="217">
        <v>3400</v>
      </c>
      <c r="K51" s="213">
        <v>60</v>
      </c>
      <c r="L51" s="303"/>
      <c r="M51" s="213">
        <v>3200</v>
      </c>
      <c r="N51" s="213">
        <v>60</v>
      </c>
      <c r="O51" s="307"/>
      <c r="P51" s="217">
        <v>3200</v>
      </c>
      <c r="Q51" s="213">
        <v>60</v>
      </c>
      <c r="R51" s="303"/>
      <c r="S51" s="213">
        <v>3000</v>
      </c>
      <c r="T51" s="213">
        <v>60</v>
      </c>
      <c r="U51" s="307"/>
      <c r="V51" s="386">
        <v>1000</v>
      </c>
      <c r="W51" s="213">
        <v>60</v>
      </c>
      <c r="X51" s="303"/>
    </row>
    <row r="52" spans="1:24" x14ac:dyDescent="0.2">
      <c r="A52" s="648" t="s">
        <v>280</v>
      </c>
      <c r="B52" s="649"/>
      <c r="C52" s="649"/>
      <c r="D52" s="680"/>
      <c r="E52" s="217">
        <v>3400</v>
      </c>
      <c r="F52" s="213">
        <v>60</v>
      </c>
      <c r="G52" s="299"/>
      <c r="H52" s="257" t="s">
        <v>262</v>
      </c>
      <c r="I52" s="261">
        <v>1</v>
      </c>
      <c r="J52" s="217">
        <v>3400</v>
      </c>
      <c r="K52" s="213">
        <v>60</v>
      </c>
      <c r="L52" s="303"/>
      <c r="M52" s="213">
        <v>3200</v>
      </c>
      <c r="N52" s="213">
        <v>60</v>
      </c>
      <c r="O52" s="307"/>
      <c r="P52" s="217">
        <v>3200</v>
      </c>
      <c r="Q52" s="213">
        <v>60</v>
      </c>
      <c r="R52" s="303"/>
      <c r="S52" s="213">
        <v>3000</v>
      </c>
      <c r="T52" s="213">
        <v>60</v>
      </c>
      <c r="U52" s="307"/>
      <c r="V52" s="386">
        <v>1000</v>
      </c>
      <c r="W52" s="213">
        <v>60</v>
      </c>
      <c r="X52" s="303"/>
    </row>
    <row r="53" spans="1:24" x14ac:dyDescent="0.2">
      <c r="A53" s="648" t="s">
        <v>281</v>
      </c>
      <c r="B53" s="649"/>
      <c r="C53" s="649"/>
      <c r="D53" s="680"/>
      <c r="E53" s="217">
        <v>3400</v>
      </c>
      <c r="F53" s="213">
        <v>60</v>
      </c>
      <c r="G53" s="299"/>
      <c r="H53" s="257" t="s">
        <v>262</v>
      </c>
      <c r="I53" s="261">
        <v>1</v>
      </c>
      <c r="J53" s="217">
        <v>3400</v>
      </c>
      <c r="K53" s="213">
        <v>60</v>
      </c>
      <c r="L53" s="303"/>
      <c r="M53" s="213">
        <v>3200</v>
      </c>
      <c r="N53" s="213">
        <v>60</v>
      </c>
      <c r="O53" s="307"/>
      <c r="P53" s="217">
        <v>3200</v>
      </c>
      <c r="Q53" s="213">
        <v>60</v>
      </c>
      <c r="R53" s="303"/>
      <c r="S53" s="213">
        <v>3000</v>
      </c>
      <c r="T53" s="213">
        <v>60</v>
      </c>
      <c r="U53" s="307"/>
      <c r="V53" s="386">
        <v>1000</v>
      </c>
      <c r="W53" s="213">
        <v>60</v>
      </c>
      <c r="X53" s="303"/>
    </row>
    <row r="54" spans="1:24" x14ac:dyDescent="0.2">
      <c r="A54" s="559" t="s">
        <v>285</v>
      </c>
      <c r="B54" s="560"/>
      <c r="C54" s="560"/>
      <c r="D54" s="679"/>
      <c r="E54" s="217">
        <v>3400</v>
      </c>
      <c r="F54" s="213">
        <v>60</v>
      </c>
      <c r="G54" s="299"/>
      <c r="H54" s="257" t="s">
        <v>262</v>
      </c>
      <c r="I54" s="261">
        <v>1</v>
      </c>
      <c r="J54" s="217">
        <v>3400</v>
      </c>
      <c r="K54" s="213">
        <v>60</v>
      </c>
      <c r="L54" s="303"/>
      <c r="M54" s="213">
        <v>3200</v>
      </c>
      <c r="N54" s="213">
        <v>60</v>
      </c>
      <c r="O54" s="307"/>
      <c r="P54" s="217">
        <v>3200</v>
      </c>
      <c r="Q54" s="213">
        <v>60</v>
      </c>
      <c r="R54" s="303"/>
      <c r="S54" s="213">
        <v>3000</v>
      </c>
      <c r="T54" s="213">
        <v>60</v>
      </c>
      <c r="U54" s="307"/>
      <c r="V54" s="386">
        <v>1000</v>
      </c>
      <c r="W54" s="213">
        <v>60</v>
      </c>
      <c r="X54" s="303"/>
    </row>
    <row r="55" spans="1:24" x14ac:dyDescent="0.2">
      <c r="A55" s="559" t="s">
        <v>282</v>
      </c>
      <c r="B55" s="560"/>
      <c r="C55" s="560"/>
      <c r="D55" s="679"/>
      <c r="E55" s="217">
        <v>3400</v>
      </c>
      <c r="F55" s="213">
        <v>60</v>
      </c>
      <c r="G55" s="299"/>
      <c r="H55" s="257" t="s">
        <v>262</v>
      </c>
      <c r="I55" s="261">
        <v>1</v>
      </c>
      <c r="J55" s="217">
        <v>3400</v>
      </c>
      <c r="K55" s="213">
        <v>60</v>
      </c>
      <c r="L55" s="303"/>
      <c r="M55" s="213">
        <v>3200</v>
      </c>
      <c r="N55" s="213">
        <v>60</v>
      </c>
      <c r="O55" s="307"/>
      <c r="P55" s="217">
        <v>3200</v>
      </c>
      <c r="Q55" s="213">
        <v>60</v>
      </c>
      <c r="R55" s="303"/>
      <c r="S55" s="213">
        <v>3000</v>
      </c>
      <c r="T55" s="213">
        <v>60</v>
      </c>
      <c r="U55" s="307"/>
      <c r="V55" s="386">
        <v>1000</v>
      </c>
      <c r="W55" s="213">
        <v>60</v>
      </c>
      <c r="X55" s="303"/>
    </row>
    <row r="56" spans="1:24" x14ac:dyDescent="0.2">
      <c r="A56" s="559" t="s">
        <v>283</v>
      </c>
      <c r="B56" s="560"/>
      <c r="C56" s="560"/>
      <c r="D56" s="679"/>
      <c r="E56" s="217">
        <v>3400</v>
      </c>
      <c r="F56" s="213">
        <v>60</v>
      </c>
      <c r="G56" s="299"/>
      <c r="H56" s="257" t="s">
        <v>262</v>
      </c>
      <c r="I56" s="261">
        <v>1</v>
      </c>
      <c r="J56" s="217">
        <v>3400</v>
      </c>
      <c r="K56" s="213">
        <v>60</v>
      </c>
      <c r="L56" s="303"/>
      <c r="M56" s="213">
        <v>3200</v>
      </c>
      <c r="N56" s="213">
        <v>60</v>
      </c>
      <c r="O56" s="307"/>
      <c r="P56" s="217">
        <v>3200</v>
      </c>
      <c r="Q56" s="213">
        <v>60</v>
      </c>
      <c r="R56" s="303"/>
      <c r="S56" s="213">
        <v>3000</v>
      </c>
      <c r="T56" s="213">
        <v>60</v>
      </c>
      <c r="U56" s="307"/>
      <c r="V56" s="386">
        <v>1000</v>
      </c>
      <c r="W56" s="213">
        <v>60</v>
      </c>
      <c r="X56" s="303"/>
    </row>
    <row r="57" spans="1:24" ht="13.5" thickBot="1" x14ac:dyDescent="0.25">
      <c r="A57" s="561" t="s">
        <v>284</v>
      </c>
      <c r="B57" s="562"/>
      <c r="C57" s="562"/>
      <c r="D57" s="677"/>
      <c r="E57" s="252">
        <v>3400</v>
      </c>
      <c r="F57" s="215">
        <v>60</v>
      </c>
      <c r="G57" s="300"/>
      <c r="H57" s="258" t="s">
        <v>262</v>
      </c>
      <c r="I57" s="262">
        <v>1</v>
      </c>
      <c r="J57" s="252">
        <v>3400</v>
      </c>
      <c r="K57" s="215">
        <v>60</v>
      </c>
      <c r="L57" s="304"/>
      <c r="M57" s="215">
        <v>3200</v>
      </c>
      <c r="N57" s="215">
        <v>60</v>
      </c>
      <c r="O57" s="308"/>
      <c r="P57" s="252">
        <v>3200</v>
      </c>
      <c r="Q57" s="215">
        <v>60</v>
      </c>
      <c r="R57" s="304"/>
      <c r="S57" s="215">
        <v>3000</v>
      </c>
      <c r="T57" s="215">
        <v>60</v>
      </c>
      <c r="U57" s="308"/>
      <c r="V57" s="386">
        <v>1000</v>
      </c>
      <c r="W57" s="215">
        <v>60</v>
      </c>
      <c r="X57" s="304"/>
    </row>
    <row r="58" spans="1:24" x14ac:dyDescent="0.2">
      <c r="A58" s="563" t="s">
        <v>256</v>
      </c>
      <c r="B58" s="564"/>
      <c r="C58" s="564"/>
      <c r="D58" s="678"/>
      <c r="E58" s="253">
        <v>3400</v>
      </c>
      <c r="F58" s="214">
        <v>60</v>
      </c>
      <c r="G58" s="301"/>
      <c r="H58" s="259" t="s">
        <v>262</v>
      </c>
      <c r="I58" s="263">
        <v>1</v>
      </c>
      <c r="J58" s="253">
        <v>3400</v>
      </c>
      <c r="K58" s="214">
        <v>60</v>
      </c>
      <c r="L58" s="305"/>
      <c r="M58" s="214">
        <v>3200</v>
      </c>
      <c r="N58" s="214">
        <v>60</v>
      </c>
      <c r="O58" s="309"/>
      <c r="P58" s="253">
        <v>3200</v>
      </c>
      <c r="Q58" s="214">
        <v>60</v>
      </c>
      <c r="R58" s="305"/>
      <c r="S58" s="214">
        <v>3000</v>
      </c>
      <c r="T58" s="214">
        <v>60</v>
      </c>
      <c r="U58" s="309"/>
      <c r="V58" s="386">
        <v>1000</v>
      </c>
      <c r="W58" s="214">
        <v>60</v>
      </c>
      <c r="X58" s="305"/>
    </row>
    <row r="59" spans="1:24" x14ac:dyDescent="0.2">
      <c r="A59" s="559" t="s">
        <v>257</v>
      </c>
      <c r="B59" s="560"/>
      <c r="C59" s="560"/>
      <c r="D59" s="679"/>
      <c r="E59" s="217">
        <v>3400</v>
      </c>
      <c r="F59" s="213">
        <v>60</v>
      </c>
      <c r="G59" s="299"/>
      <c r="H59" s="257" t="s">
        <v>262</v>
      </c>
      <c r="I59" s="261">
        <v>1</v>
      </c>
      <c r="J59" s="217">
        <v>3400</v>
      </c>
      <c r="K59" s="213">
        <v>60</v>
      </c>
      <c r="L59" s="303"/>
      <c r="M59" s="213">
        <v>3200</v>
      </c>
      <c r="N59" s="213">
        <v>60</v>
      </c>
      <c r="O59" s="307"/>
      <c r="P59" s="217">
        <v>3200</v>
      </c>
      <c r="Q59" s="213">
        <v>60</v>
      </c>
      <c r="R59" s="303"/>
      <c r="S59" s="213">
        <v>3000</v>
      </c>
      <c r="T59" s="213">
        <v>60</v>
      </c>
      <c r="U59" s="307"/>
      <c r="V59" s="386">
        <v>1000</v>
      </c>
      <c r="W59" s="213">
        <v>60</v>
      </c>
      <c r="X59" s="303"/>
    </row>
    <row r="60" spans="1:24" x14ac:dyDescent="0.2">
      <c r="A60" s="559" t="s">
        <v>258</v>
      </c>
      <c r="B60" s="560"/>
      <c r="C60" s="560"/>
      <c r="D60" s="679"/>
      <c r="E60" s="217">
        <v>3400</v>
      </c>
      <c r="F60" s="213">
        <v>60</v>
      </c>
      <c r="G60" s="299"/>
      <c r="H60" s="257" t="s">
        <v>262</v>
      </c>
      <c r="I60" s="261">
        <v>1</v>
      </c>
      <c r="J60" s="217">
        <v>3400</v>
      </c>
      <c r="K60" s="213">
        <v>60</v>
      </c>
      <c r="L60" s="303"/>
      <c r="M60" s="213">
        <v>3200</v>
      </c>
      <c r="N60" s="213">
        <v>60</v>
      </c>
      <c r="O60" s="307"/>
      <c r="P60" s="217">
        <v>3200</v>
      </c>
      <c r="Q60" s="213">
        <v>60</v>
      </c>
      <c r="R60" s="303"/>
      <c r="S60" s="213">
        <v>3000</v>
      </c>
      <c r="T60" s="213">
        <v>60</v>
      </c>
      <c r="U60" s="307"/>
      <c r="V60" s="386">
        <v>1000</v>
      </c>
      <c r="W60" s="213">
        <v>60</v>
      </c>
      <c r="X60" s="303"/>
    </row>
    <row r="61" spans="1:24" ht="13.5" thickBot="1" x14ac:dyDescent="0.25">
      <c r="A61" s="635" t="s">
        <v>259</v>
      </c>
      <c r="B61" s="636"/>
      <c r="C61" s="636"/>
      <c r="D61" s="676"/>
      <c r="E61" s="218">
        <v>3400</v>
      </c>
      <c r="F61" s="216">
        <v>60</v>
      </c>
      <c r="G61" s="302"/>
      <c r="H61" s="260" t="s">
        <v>262</v>
      </c>
      <c r="I61" s="264">
        <v>1</v>
      </c>
      <c r="J61" s="218">
        <v>3400</v>
      </c>
      <c r="K61" s="216">
        <v>60</v>
      </c>
      <c r="L61" s="306"/>
      <c r="M61" s="216">
        <v>3200</v>
      </c>
      <c r="N61" s="216">
        <v>60</v>
      </c>
      <c r="O61" s="310"/>
      <c r="P61" s="218">
        <v>3200</v>
      </c>
      <c r="Q61" s="216">
        <v>60</v>
      </c>
      <c r="R61" s="306"/>
      <c r="S61" s="216">
        <v>3000</v>
      </c>
      <c r="T61" s="216">
        <v>60</v>
      </c>
      <c r="U61" s="310"/>
      <c r="V61" s="386">
        <v>1000</v>
      </c>
      <c r="W61" s="216">
        <v>60</v>
      </c>
      <c r="X61" s="306"/>
    </row>
    <row r="62" spans="1:24" ht="14.25" thickTop="1" thickBot="1" x14ac:dyDescent="0.25">
      <c r="A62" s="404" t="s">
        <v>492</v>
      </c>
      <c r="B62" s="402"/>
      <c r="C62" s="402"/>
      <c r="D62" s="402"/>
      <c r="E62" s="402"/>
      <c r="F62" s="402"/>
      <c r="G62" s="402"/>
    </row>
    <row r="63" spans="1:24" s="39" customFormat="1" ht="14.25" x14ac:dyDescent="0.2">
      <c r="A63" s="168"/>
      <c r="B63" s="538" t="s">
        <v>21</v>
      </c>
      <c r="C63" s="538"/>
      <c r="D63" s="539"/>
      <c r="E63" s="443"/>
      <c r="F63" s="540"/>
      <c r="G63" s="440"/>
      <c r="J63" s="443"/>
      <c r="K63" s="540"/>
      <c r="L63" s="440"/>
      <c r="M63" s="443"/>
      <c r="N63" s="540"/>
      <c r="O63" s="440"/>
      <c r="P63" s="443"/>
      <c r="Q63" s="540"/>
      <c r="R63" s="440"/>
    </row>
    <row r="64" spans="1:24" s="39" customFormat="1" ht="15" thickBot="1" x14ac:dyDescent="0.25">
      <c r="A64" s="170"/>
      <c r="B64" s="541" t="s">
        <v>22</v>
      </c>
      <c r="C64" s="541"/>
      <c r="D64" s="542"/>
      <c r="E64" s="526"/>
      <c r="F64" s="526"/>
      <c r="G64" s="442"/>
      <c r="J64" s="441"/>
      <c r="K64" s="526"/>
      <c r="L64" s="442"/>
      <c r="M64" s="441"/>
      <c r="N64" s="526"/>
      <c r="O64" s="442"/>
      <c r="P64" s="441"/>
      <c r="Q64" s="526"/>
      <c r="R64" s="442"/>
    </row>
    <row r="65" spans="1:18" s="39" customFormat="1" ht="16.5" x14ac:dyDescent="0.2">
      <c r="A65" s="166"/>
      <c r="B65" s="543" t="s">
        <v>34</v>
      </c>
      <c r="C65" s="543"/>
      <c r="D65" s="544"/>
      <c r="E65" s="545"/>
      <c r="F65" s="545"/>
      <c r="G65" s="523"/>
      <c r="J65" s="522"/>
      <c r="K65" s="545"/>
      <c r="L65" s="523"/>
      <c r="M65" s="522"/>
      <c r="N65" s="545"/>
      <c r="O65" s="523"/>
      <c r="P65" s="522"/>
      <c r="Q65" s="545"/>
      <c r="R65" s="523"/>
    </row>
    <row r="66" spans="1:18" s="39" customFormat="1" ht="15.75" thickBot="1" x14ac:dyDescent="0.25">
      <c r="A66" s="166"/>
      <c r="B66" s="543" t="s">
        <v>23</v>
      </c>
      <c r="C66" s="543"/>
      <c r="D66" s="544"/>
      <c r="E66" s="545"/>
      <c r="F66" s="545"/>
      <c r="G66" s="523"/>
      <c r="J66" s="627"/>
      <c r="K66" s="628"/>
      <c r="L66" s="654"/>
      <c r="M66" s="627"/>
      <c r="N66" s="628"/>
      <c r="O66" s="654"/>
      <c r="P66" s="627"/>
      <c r="Q66" s="628"/>
      <c r="R66" s="654"/>
    </row>
    <row r="67" spans="1:18" ht="15.75" thickTop="1" thickBot="1" x14ac:dyDescent="0.25">
      <c r="A67" s="188"/>
      <c r="B67" s="688" t="s">
        <v>107</v>
      </c>
      <c r="C67" s="688"/>
      <c r="D67" s="689"/>
      <c r="E67" s="674" t="s">
        <v>351</v>
      </c>
      <c r="F67" s="672"/>
      <c r="G67" s="675"/>
      <c r="J67" s="671" t="s">
        <v>352</v>
      </c>
      <c r="K67" s="672"/>
      <c r="L67" s="673"/>
      <c r="M67" s="671" t="s">
        <v>317</v>
      </c>
      <c r="N67" s="672"/>
      <c r="O67" s="673"/>
      <c r="P67" s="671" t="s">
        <v>317</v>
      </c>
      <c r="Q67" s="672"/>
      <c r="R67" s="673"/>
    </row>
    <row r="68" spans="1:18" x14ac:dyDescent="0.2">
      <c r="A68" s="684" t="s">
        <v>28</v>
      </c>
      <c r="B68" s="685"/>
      <c r="C68" s="685"/>
      <c r="D68" s="686"/>
      <c r="E68" s="193" t="s">
        <v>15</v>
      </c>
      <c r="F68" s="190" t="s">
        <v>16</v>
      </c>
      <c r="G68" s="194" t="s">
        <v>11</v>
      </c>
      <c r="J68" s="189" t="s">
        <v>15</v>
      </c>
      <c r="K68" s="190" t="s">
        <v>16</v>
      </c>
      <c r="L68" s="192" t="s">
        <v>11</v>
      </c>
      <c r="M68" s="189" t="s">
        <v>15</v>
      </c>
      <c r="N68" s="190" t="s">
        <v>16</v>
      </c>
      <c r="O68" s="192" t="s">
        <v>11</v>
      </c>
      <c r="P68" s="189" t="s">
        <v>15</v>
      </c>
      <c r="Q68" s="190" t="s">
        <v>16</v>
      </c>
      <c r="R68" s="192" t="s">
        <v>11</v>
      </c>
    </row>
    <row r="69" spans="1:18" x14ac:dyDescent="0.2">
      <c r="A69" s="632"/>
      <c r="B69" s="633"/>
      <c r="C69" s="633"/>
      <c r="D69" s="687"/>
      <c r="E69" s="101" t="s">
        <v>17</v>
      </c>
      <c r="F69" s="101" t="s">
        <v>18</v>
      </c>
      <c r="G69" s="187" t="s">
        <v>275</v>
      </c>
      <c r="J69" s="279" t="s">
        <v>17</v>
      </c>
      <c r="K69" s="101" t="s">
        <v>18</v>
      </c>
      <c r="L69" s="103" t="s">
        <v>275</v>
      </c>
      <c r="M69" s="279" t="s">
        <v>17</v>
      </c>
      <c r="N69" s="101" t="s">
        <v>18</v>
      </c>
      <c r="O69" s="103" t="s">
        <v>275</v>
      </c>
      <c r="P69" s="279" t="s">
        <v>17</v>
      </c>
      <c r="Q69" s="101" t="s">
        <v>18</v>
      </c>
      <c r="R69" s="103" t="s">
        <v>275</v>
      </c>
    </row>
    <row r="70" spans="1:18" x14ac:dyDescent="0.2">
      <c r="A70" s="573" t="s">
        <v>84</v>
      </c>
      <c r="B70" s="560"/>
      <c r="C70" s="560"/>
      <c r="D70" s="679"/>
      <c r="E70" s="273">
        <v>3000</v>
      </c>
      <c r="F70" s="273">
        <v>60</v>
      </c>
      <c r="G70" s="307"/>
      <c r="J70" s="280">
        <v>3000</v>
      </c>
      <c r="K70" s="273">
        <v>60</v>
      </c>
      <c r="L70" s="303"/>
      <c r="M70" s="280">
        <v>3000</v>
      </c>
      <c r="N70" s="321">
        <v>60</v>
      </c>
      <c r="O70" s="303"/>
      <c r="P70" s="280">
        <v>3000</v>
      </c>
      <c r="Q70" s="321">
        <v>60</v>
      </c>
      <c r="R70" s="303"/>
    </row>
    <row r="71" spans="1:18" x14ac:dyDescent="0.2">
      <c r="A71" s="559" t="s">
        <v>277</v>
      </c>
      <c r="B71" s="560"/>
      <c r="C71" s="560"/>
      <c r="D71" s="679"/>
      <c r="E71" s="273">
        <v>3000</v>
      </c>
      <c r="F71" s="273">
        <v>60</v>
      </c>
      <c r="G71" s="307"/>
      <c r="J71" s="280">
        <v>3000</v>
      </c>
      <c r="K71" s="273">
        <v>60</v>
      </c>
      <c r="L71" s="303"/>
      <c r="M71" s="280">
        <v>3000</v>
      </c>
      <c r="N71" s="321">
        <v>60</v>
      </c>
      <c r="O71" s="303"/>
      <c r="P71" s="280">
        <v>3000</v>
      </c>
      <c r="Q71" s="321">
        <v>60</v>
      </c>
      <c r="R71" s="303"/>
    </row>
    <row r="72" spans="1:18" x14ac:dyDescent="0.2">
      <c r="A72" s="559" t="s">
        <v>260</v>
      </c>
      <c r="B72" s="560"/>
      <c r="C72" s="560"/>
      <c r="D72" s="679"/>
      <c r="E72" s="273">
        <v>3000</v>
      </c>
      <c r="F72" s="273">
        <v>60</v>
      </c>
      <c r="G72" s="307"/>
      <c r="J72" s="280">
        <v>3000</v>
      </c>
      <c r="K72" s="273">
        <v>60</v>
      </c>
      <c r="L72" s="303"/>
      <c r="M72" s="280">
        <v>3000</v>
      </c>
      <c r="N72" s="321">
        <v>60</v>
      </c>
      <c r="O72" s="303"/>
      <c r="P72" s="280">
        <v>3000</v>
      </c>
      <c r="Q72" s="321">
        <v>60</v>
      </c>
      <c r="R72" s="303"/>
    </row>
    <row r="73" spans="1:18" x14ac:dyDescent="0.2">
      <c r="A73" s="648" t="s">
        <v>288</v>
      </c>
      <c r="B73" s="649"/>
      <c r="C73" s="649"/>
      <c r="D73" s="680"/>
      <c r="E73" s="273">
        <v>3000</v>
      </c>
      <c r="F73" s="273">
        <v>60</v>
      </c>
      <c r="G73" s="307"/>
      <c r="J73" s="280">
        <v>3000</v>
      </c>
      <c r="K73" s="273">
        <v>60</v>
      </c>
      <c r="L73" s="303"/>
      <c r="M73" s="280">
        <v>3000</v>
      </c>
      <c r="N73" s="321">
        <v>60</v>
      </c>
      <c r="O73" s="303"/>
      <c r="P73" s="280">
        <v>3000</v>
      </c>
      <c r="Q73" s="321">
        <v>60</v>
      </c>
      <c r="R73" s="303"/>
    </row>
    <row r="74" spans="1:18" x14ac:dyDescent="0.2">
      <c r="A74" s="648" t="s">
        <v>289</v>
      </c>
      <c r="B74" s="649"/>
      <c r="C74" s="649"/>
      <c r="D74" s="680"/>
      <c r="E74" s="273">
        <v>3000</v>
      </c>
      <c r="F74" s="273">
        <v>60</v>
      </c>
      <c r="G74" s="307"/>
      <c r="J74" s="280">
        <v>3000</v>
      </c>
      <c r="K74" s="273">
        <v>60</v>
      </c>
      <c r="L74" s="303"/>
      <c r="M74" s="280">
        <v>3000</v>
      </c>
      <c r="N74" s="321">
        <v>60</v>
      </c>
      <c r="O74" s="303"/>
      <c r="P74" s="280">
        <v>3000</v>
      </c>
      <c r="Q74" s="321">
        <v>60</v>
      </c>
      <c r="R74" s="303"/>
    </row>
    <row r="75" spans="1:18" x14ac:dyDescent="0.2">
      <c r="A75" s="648" t="s">
        <v>290</v>
      </c>
      <c r="B75" s="649"/>
      <c r="C75" s="649"/>
      <c r="D75" s="680"/>
      <c r="E75" s="273">
        <v>3000</v>
      </c>
      <c r="F75" s="273">
        <v>60</v>
      </c>
      <c r="G75" s="307"/>
      <c r="J75" s="280">
        <v>3000</v>
      </c>
      <c r="K75" s="273">
        <v>60</v>
      </c>
      <c r="L75" s="303"/>
      <c r="M75" s="280">
        <v>3000</v>
      </c>
      <c r="N75" s="321">
        <v>60</v>
      </c>
      <c r="O75" s="303"/>
      <c r="P75" s="280">
        <v>3000</v>
      </c>
      <c r="Q75" s="321">
        <v>60</v>
      </c>
      <c r="R75" s="303"/>
    </row>
    <row r="76" spans="1:18" x14ac:dyDescent="0.2">
      <c r="A76" s="648" t="s">
        <v>291</v>
      </c>
      <c r="B76" s="649"/>
      <c r="C76" s="649"/>
      <c r="D76" s="680"/>
      <c r="E76" s="273">
        <v>3000</v>
      </c>
      <c r="F76" s="273">
        <v>60</v>
      </c>
      <c r="G76" s="307"/>
      <c r="J76" s="280">
        <v>3000</v>
      </c>
      <c r="K76" s="273">
        <v>60</v>
      </c>
      <c r="L76" s="303"/>
      <c r="M76" s="280">
        <v>3000</v>
      </c>
      <c r="N76" s="321">
        <v>60</v>
      </c>
      <c r="O76" s="303"/>
      <c r="P76" s="280">
        <v>3000</v>
      </c>
      <c r="Q76" s="321">
        <v>60</v>
      </c>
      <c r="R76" s="303"/>
    </row>
    <row r="77" spans="1:18" x14ac:dyDescent="0.2">
      <c r="A77" s="559" t="s">
        <v>292</v>
      </c>
      <c r="B77" s="560"/>
      <c r="C77" s="560"/>
      <c r="D77" s="679"/>
      <c r="E77" s="273">
        <v>3000</v>
      </c>
      <c r="F77" s="273">
        <v>60</v>
      </c>
      <c r="G77" s="307"/>
      <c r="J77" s="280">
        <v>3000</v>
      </c>
      <c r="K77" s="273">
        <v>60</v>
      </c>
      <c r="L77" s="303"/>
      <c r="M77" s="280">
        <v>3000</v>
      </c>
      <c r="N77" s="321">
        <v>60</v>
      </c>
      <c r="O77" s="303"/>
      <c r="P77" s="280">
        <v>3000</v>
      </c>
      <c r="Q77" s="321">
        <v>60</v>
      </c>
      <c r="R77" s="303"/>
    </row>
    <row r="78" spans="1:18" x14ac:dyDescent="0.2">
      <c r="A78" s="559" t="s">
        <v>293</v>
      </c>
      <c r="B78" s="560"/>
      <c r="C78" s="560"/>
      <c r="D78" s="679"/>
      <c r="E78" s="273">
        <v>3000</v>
      </c>
      <c r="F78" s="273">
        <v>60</v>
      </c>
      <c r="G78" s="307"/>
      <c r="J78" s="280">
        <v>3000</v>
      </c>
      <c r="K78" s="273">
        <v>60</v>
      </c>
      <c r="L78" s="303"/>
      <c r="M78" s="280">
        <v>3000</v>
      </c>
      <c r="N78" s="321">
        <v>60</v>
      </c>
      <c r="O78" s="303"/>
      <c r="P78" s="280">
        <v>3000</v>
      </c>
      <c r="Q78" s="321">
        <v>60</v>
      </c>
      <c r="R78" s="303"/>
    </row>
    <row r="79" spans="1:18" x14ac:dyDescent="0.2">
      <c r="A79" s="559" t="s">
        <v>294</v>
      </c>
      <c r="B79" s="560"/>
      <c r="C79" s="560"/>
      <c r="D79" s="679"/>
      <c r="E79" s="273">
        <v>3000</v>
      </c>
      <c r="F79" s="273">
        <v>60</v>
      </c>
      <c r="G79" s="307"/>
      <c r="J79" s="280">
        <v>3000</v>
      </c>
      <c r="K79" s="273">
        <v>60</v>
      </c>
      <c r="L79" s="303"/>
      <c r="M79" s="280">
        <v>3000</v>
      </c>
      <c r="N79" s="321">
        <v>60</v>
      </c>
      <c r="O79" s="303"/>
      <c r="P79" s="280">
        <v>3000</v>
      </c>
      <c r="Q79" s="321">
        <v>60</v>
      </c>
      <c r="R79" s="303"/>
    </row>
    <row r="80" spans="1:18" ht="13.5" thickBot="1" x14ac:dyDescent="0.25">
      <c r="A80" s="561" t="s">
        <v>295</v>
      </c>
      <c r="B80" s="562"/>
      <c r="C80" s="562"/>
      <c r="D80" s="677"/>
      <c r="E80" s="275">
        <v>3000</v>
      </c>
      <c r="F80" s="275">
        <v>60</v>
      </c>
      <c r="G80" s="308"/>
      <c r="J80" s="281">
        <v>3000</v>
      </c>
      <c r="K80" s="275">
        <v>60</v>
      </c>
      <c r="L80" s="304"/>
      <c r="M80" s="281">
        <v>3000</v>
      </c>
      <c r="N80" s="322">
        <v>60</v>
      </c>
      <c r="O80" s="304"/>
      <c r="P80" s="281">
        <v>3000</v>
      </c>
      <c r="Q80" s="322">
        <v>60</v>
      </c>
      <c r="R80" s="304"/>
    </row>
    <row r="81" spans="1:18" x14ac:dyDescent="0.2">
      <c r="A81" s="681" t="s">
        <v>296</v>
      </c>
      <c r="B81" s="682"/>
      <c r="C81" s="682"/>
      <c r="D81" s="683"/>
      <c r="E81" s="274">
        <v>3000</v>
      </c>
      <c r="F81" s="274">
        <v>60</v>
      </c>
      <c r="G81" s="309"/>
      <c r="J81" s="282">
        <v>3000</v>
      </c>
      <c r="K81" s="274">
        <v>60</v>
      </c>
      <c r="L81" s="305"/>
      <c r="M81" s="282">
        <v>3000</v>
      </c>
      <c r="N81" s="323">
        <v>60</v>
      </c>
      <c r="O81" s="305"/>
      <c r="P81" s="282">
        <v>3000</v>
      </c>
      <c r="Q81" s="323">
        <v>60</v>
      </c>
      <c r="R81" s="305"/>
    </row>
    <row r="82" spans="1:18" x14ac:dyDescent="0.2">
      <c r="A82" s="648" t="s">
        <v>297</v>
      </c>
      <c r="B82" s="649"/>
      <c r="C82" s="649"/>
      <c r="D82" s="680"/>
      <c r="E82" s="273">
        <v>3000</v>
      </c>
      <c r="F82" s="273">
        <v>60</v>
      </c>
      <c r="G82" s="307"/>
      <c r="J82" s="280">
        <v>3000</v>
      </c>
      <c r="K82" s="273">
        <v>60</v>
      </c>
      <c r="L82" s="303"/>
      <c r="M82" s="280">
        <v>3000</v>
      </c>
      <c r="N82" s="321">
        <v>60</v>
      </c>
      <c r="O82" s="303"/>
      <c r="P82" s="280">
        <v>3000</v>
      </c>
      <c r="Q82" s="321">
        <v>60</v>
      </c>
      <c r="R82" s="303"/>
    </row>
    <row r="83" spans="1:18" x14ac:dyDescent="0.2">
      <c r="A83" s="559" t="s">
        <v>298</v>
      </c>
      <c r="B83" s="560"/>
      <c r="C83" s="560"/>
      <c r="D83" s="679"/>
      <c r="E83" s="273">
        <v>3000</v>
      </c>
      <c r="F83" s="273">
        <v>60</v>
      </c>
      <c r="G83" s="307"/>
      <c r="J83" s="280">
        <v>3000</v>
      </c>
      <c r="K83" s="273">
        <v>60</v>
      </c>
      <c r="L83" s="303"/>
      <c r="M83" s="280">
        <v>3000</v>
      </c>
      <c r="N83" s="321">
        <v>60</v>
      </c>
      <c r="O83" s="303"/>
      <c r="P83" s="280">
        <v>3000</v>
      </c>
      <c r="Q83" s="321">
        <v>60</v>
      </c>
      <c r="R83" s="303"/>
    </row>
    <row r="84" spans="1:18" ht="13.5" thickBot="1" x14ac:dyDescent="0.25">
      <c r="A84" s="561" t="s">
        <v>299</v>
      </c>
      <c r="B84" s="562"/>
      <c r="C84" s="562"/>
      <c r="D84" s="677"/>
      <c r="E84" s="275">
        <v>3000</v>
      </c>
      <c r="F84" s="275">
        <v>60</v>
      </c>
      <c r="G84" s="308"/>
      <c r="J84" s="281">
        <v>3000</v>
      </c>
      <c r="K84" s="275">
        <v>60</v>
      </c>
      <c r="L84" s="304"/>
      <c r="M84" s="281">
        <v>3000</v>
      </c>
      <c r="N84" s="322">
        <v>60</v>
      </c>
      <c r="O84" s="304"/>
      <c r="P84" s="281">
        <v>3000</v>
      </c>
      <c r="Q84" s="322">
        <v>60</v>
      </c>
      <c r="R84" s="304"/>
    </row>
    <row r="85" spans="1:18" x14ac:dyDescent="0.2">
      <c r="A85" s="563" t="s">
        <v>300</v>
      </c>
      <c r="B85" s="564"/>
      <c r="C85" s="564"/>
      <c r="D85" s="678"/>
      <c r="E85" s="274">
        <v>3000</v>
      </c>
      <c r="F85" s="274">
        <v>60</v>
      </c>
      <c r="G85" s="309"/>
      <c r="J85" s="282">
        <v>3000</v>
      </c>
      <c r="K85" s="274">
        <v>60</v>
      </c>
      <c r="L85" s="305"/>
      <c r="M85" s="282">
        <v>3000</v>
      </c>
      <c r="N85" s="323">
        <v>60</v>
      </c>
      <c r="O85" s="305"/>
      <c r="P85" s="282">
        <v>3000</v>
      </c>
      <c r="Q85" s="323">
        <v>60</v>
      </c>
      <c r="R85" s="305"/>
    </row>
    <row r="86" spans="1:18" x14ac:dyDescent="0.2">
      <c r="A86" s="559" t="s">
        <v>301</v>
      </c>
      <c r="B86" s="560"/>
      <c r="C86" s="560"/>
      <c r="D86" s="679"/>
      <c r="E86" s="273">
        <v>3000</v>
      </c>
      <c r="F86" s="273">
        <v>60</v>
      </c>
      <c r="G86" s="307"/>
      <c r="J86" s="280">
        <v>3000</v>
      </c>
      <c r="K86" s="273">
        <v>60</v>
      </c>
      <c r="L86" s="303"/>
      <c r="M86" s="280">
        <v>3000</v>
      </c>
      <c r="N86" s="321">
        <v>60</v>
      </c>
      <c r="O86" s="303"/>
      <c r="P86" s="280">
        <v>3000</v>
      </c>
      <c r="Q86" s="321">
        <v>60</v>
      </c>
      <c r="R86" s="303"/>
    </row>
    <row r="87" spans="1:18" x14ac:dyDescent="0.2">
      <c r="A87" s="559" t="s">
        <v>302</v>
      </c>
      <c r="B87" s="560"/>
      <c r="C87" s="560"/>
      <c r="D87" s="679"/>
      <c r="E87" s="273">
        <v>3000</v>
      </c>
      <c r="F87" s="273">
        <v>60</v>
      </c>
      <c r="G87" s="307"/>
      <c r="J87" s="280">
        <v>3000</v>
      </c>
      <c r="K87" s="273">
        <v>60</v>
      </c>
      <c r="L87" s="303"/>
      <c r="M87" s="280">
        <v>3000</v>
      </c>
      <c r="N87" s="321">
        <v>60</v>
      </c>
      <c r="O87" s="303"/>
      <c r="P87" s="280">
        <v>3000</v>
      </c>
      <c r="Q87" s="321">
        <v>60</v>
      </c>
      <c r="R87" s="303"/>
    </row>
    <row r="88" spans="1:18" ht="13.5" thickBot="1" x14ac:dyDescent="0.25">
      <c r="A88" s="635" t="s">
        <v>303</v>
      </c>
      <c r="B88" s="636"/>
      <c r="C88" s="636"/>
      <c r="D88" s="676"/>
      <c r="E88" s="276">
        <v>3000</v>
      </c>
      <c r="F88" s="276">
        <v>60</v>
      </c>
      <c r="G88" s="310"/>
      <c r="J88" s="283">
        <v>3000</v>
      </c>
      <c r="K88" s="276">
        <v>60</v>
      </c>
      <c r="L88" s="306"/>
      <c r="M88" s="283">
        <v>3000</v>
      </c>
      <c r="N88" s="326">
        <v>60</v>
      </c>
      <c r="O88" s="306"/>
      <c r="P88" s="283">
        <v>3000</v>
      </c>
      <c r="Q88" s="326">
        <v>60</v>
      </c>
      <c r="R88" s="306"/>
    </row>
    <row r="89" spans="1:18" ht="13.5" thickTop="1" x14ac:dyDescent="0.2"/>
  </sheetData>
  <mergeCells count="118">
    <mergeCell ref="A2:L2"/>
    <mergeCell ref="A3:L3"/>
    <mergeCell ref="A4:L4"/>
    <mergeCell ref="A6:L6"/>
    <mergeCell ref="A7:L7"/>
    <mergeCell ref="A60:D60"/>
    <mergeCell ref="A61:D61"/>
    <mergeCell ref="A41:D41"/>
    <mergeCell ref="A55:D55"/>
    <mergeCell ref="A56:D56"/>
    <mergeCell ref="A57:D57"/>
    <mergeCell ref="A58:D58"/>
    <mergeCell ref="A59:D59"/>
    <mergeCell ref="A50:D50"/>
    <mergeCell ref="A51:D51"/>
    <mergeCell ref="A52:D52"/>
    <mergeCell ref="A53:D53"/>
    <mergeCell ref="A54:D54"/>
    <mergeCell ref="A49:D49"/>
    <mergeCell ref="A43:D43"/>
    <mergeCell ref="A44:D44"/>
    <mergeCell ref="A8:L8"/>
    <mergeCell ref="E36:I36"/>
    <mergeCell ref="B12:D12"/>
    <mergeCell ref="E12:F12"/>
    <mergeCell ref="B13:D13"/>
    <mergeCell ref="E13:F13"/>
    <mergeCell ref="E9:F9"/>
    <mergeCell ref="H37:I37"/>
    <mergeCell ref="A48:D48"/>
    <mergeCell ref="A39:D39"/>
    <mergeCell ref="A42:D42"/>
    <mergeCell ref="B32:D32"/>
    <mergeCell ref="A40:D40"/>
    <mergeCell ref="A45:D45"/>
    <mergeCell ref="A30:C30"/>
    <mergeCell ref="A37:D38"/>
    <mergeCell ref="A46:D46"/>
    <mergeCell ref="A47:D47"/>
    <mergeCell ref="H38:I38"/>
    <mergeCell ref="B34:D34"/>
    <mergeCell ref="S32:U32"/>
    <mergeCell ref="V32:X32"/>
    <mergeCell ref="B33:D33"/>
    <mergeCell ref="S33:U33"/>
    <mergeCell ref="V33:X33"/>
    <mergeCell ref="M32:O32"/>
    <mergeCell ref="P32:R32"/>
    <mergeCell ref="M33:O33"/>
    <mergeCell ref="P33:R33"/>
    <mergeCell ref="J32:L32"/>
    <mergeCell ref="J33:L33"/>
    <mergeCell ref="E32:I32"/>
    <mergeCell ref="E33:I33"/>
    <mergeCell ref="J34:L34"/>
    <mergeCell ref="J35:L35"/>
    <mergeCell ref="E34:I34"/>
    <mergeCell ref="E35:I35"/>
    <mergeCell ref="J36:L36"/>
    <mergeCell ref="B63:D63"/>
    <mergeCell ref="E63:G63"/>
    <mergeCell ref="J63:L63"/>
    <mergeCell ref="M36:O36"/>
    <mergeCell ref="B36:D36"/>
    <mergeCell ref="B35:D35"/>
    <mergeCell ref="J66:L66"/>
    <mergeCell ref="B67:D67"/>
    <mergeCell ref="E67:G67"/>
    <mergeCell ref="J67:L67"/>
    <mergeCell ref="B66:D66"/>
    <mergeCell ref="E64:G64"/>
    <mergeCell ref="J64:L64"/>
    <mergeCell ref="B65:D65"/>
    <mergeCell ref="E65:G65"/>
    <mergeCell ref="J65:L65"/>
    <mergeCell ref="B64:D64"/>
    <mergeCell ref="A72:D72"/>
    <mergeCell ref="A73:D73"/>
    <mergeCell ref="A74:D74"/>
    <mergeCell ref="A75:D75"/>
    <mergeCell ref="A76:D76"/>
    <mergeCell ref="A68:D69"/>
    <mergeCell ref="A70:D70"/>
    <mergeCell ref="A71:D71"/>
    <mergeCell ref="E66:G66"/>
    <mergeCell ref="A88:D88"/>
    <mergeCell ref="A84:D84"/>
    <mergeCell ref="A85:D85"/>
    <mergeCell ref="A86:D86"/>
    <mergeCell ref="A87:D87"/>
    <mergeCell ref="A82:D82"/>
    <mergeCell ref="A83:D83"/>
    <mergeCell ref="A77:D77"/>
    <mergeCell ref="A78:D78"/>
    <mergeCell ref="A79:D79"/>
    <mergeCell ref="A80:D80"/>
    <mergeCell ref="A81:D81"/>
    <mergeCell ref="V34:W34"/>
    <mergeCell ref="V35:W35"/>
    <mergeCell ref="M64:O64"/>
    <mergeCell ref="M65:O65"/>
    <mergeCell ref="M66:O66"/>
    <mergeCell ref="M67:O67"/>
    <mergeCell ref="P63:R63"/>
    <mergeCell ref="P64:R64"/>
    <mergeCell ref="P65:R65"/>
    <mergeCell ref="P66:R66"/>
    <mergeCell ref="P67:R67"/>
    <mergeCell ref="V36:X36"/>
    <mergeCell ref="S34:U34"/>
    <mergeCell ref="M34:O34"/>
    <mergeCell ref="P34:R34"/>
    <mergeCell ref="S35:U35"/>
    <mergeCell ref="M35:O35"/>
    <mergeCell ref="P35:R35"/>
    <mergeCell ref="M63:O63"/>
    <mergeCell ref="P36:R36"/>
    <mergeCell ref="S36:U36"/>
  </mergeCells>
  <conditionalFormatting sqref="G39:G61">
    <cfRule type="cellIs" dxfId="1" priority="3" operator="lessThanOrEqual">
      <formula>$I39</formula>
    </cfRule>
    <cfRule type="cellIs" dxfId="0" priority="4" operator="greaterThan">
      <formula>$I39</formula>
    </cfRule>
  </conditionalFormatting>
  <pageMargins left="0.70866141732283472" right="0.70866141732283472" top="0.74803149606299213" bottom="0.74803149606299213" header="0.31496062992125984" footer="0.31496062992125984"/>
  <pageSetup paperSize="9" scale="51" orientation="landscape" r:id="rId1"/>
  <rowBreaks count="1" manualBreakCount="1">
    <brk id="6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WBS</vt:lpstr>
      <vt:lpstr>RDC</vt:lpstr>
      <vt:lpstr>Heater RDC</vt:lpstr>
      <vt:lpstr>Capacitance</vt:lpstr>
      <vt:lpstr>Inductance</vt:lpstr>
      <vt:lpstr>Insulation</vt:lpstr>
      <vt:lpstr>Dielectric</vt:lpstr>
      <vt:lpstr>Discharge</vt:lpstr>
      <vt:lpstr>Heater  insulation</vt:lpstr>
      <vt:lpstr>QH discharge</vt:lpstr>
      <vt:lpstr>WBS!Print_Area</vt:lpstr>
    </vt:vector>
  </TitlesOfParts>
  <Company>CERN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Francois-Olivier Pincot</dc:creator>
  <cp:lastModifiedBy>Francois-Olivier Pincot</cp:lastModifiedBy>
  <cp:lastPrinted>2012-08-13T06:18:51Z</cp:lastPrinted>
  <dcterms:created xsi:type="dcterms:W3CDTF">2002-10-18T14:02:28Z</dcterms:created>
  <dcterms:modified xsi:type="dcterms:W3CDTF">2012-10-16T07:32:00Z</dcterms:modified>
</cp:coreProperties>
</file>