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3630" yWindow="510" windowWidth="19440" windowHeight="12690" tabRatio="753" firstSheet="1" activeTab="3"/>
  </bookViews>
  <sheets>
    <sheet name="WBS" sheetId="8" r:id="rId1"/>
    <sheet name="guideline" sheetId="17" r:id="rId2"/>
    <sheet name="Vtest" sheetId="27" r:id="rId3"/>
    <sheet name="RDC" sheetId="16" r:id="rId4"/>
    <sheet name="heater RDC" sheetId="28" r:id="rId5"/>
    <sheet name="Capacitance" sheetId="20" r:id="rId6"/>
    <sheet name="Inductance" sheetId="21" r:id="rId7"/>
    <sheet name="Insulation" sheetId="22" r:id="rId8"/>
    <sheet name="Dielectric" sheetId="23" r:id="rId9"/>
    <sheet name="Discharge" sheetId="24" r:id="rId10"/>
    <sheet name="Heater insulation" sheetId="25" r:id="rId11"/>
    <sheet name="QH discharge" sheetId="26" r:id="rId12"/>
  </sheets>
  <externalReferences>
    <externalReference r:id="rId13"/>
  </externalReferences>
  <definedNames>
    <definedName name="_xlnm.Print_Area" localSheetId="1">guideline!$A$1:$J$379</definedName>
    <definedName name="_xlnm.Print_Area" localSheetId="0">WBS!$A$1:$O$18</definedName>
  </definedNames>
  <calcPr calcId="145621"/>
</workbook>
</file>

<file path=xl/calcChain.xml><?xml version="1.0" encoding="utf-8"?>
<calcChain xmlns="http://schemas.openxmlformats.org/spreadsheetml/2006/main">
  <c r="J37" i="16" l="1"/>
  <c r="H37" i="16"/>
  <c r="I84" i="28" l="1"/>
  <c r="I82" i="28"/>
  <c r="I80" i="28"/>
  <c r="I78" i="28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E41" i="26" l="1"/>
  <c r="E42" i="26"/>
  <c r="E43" i="26"/>
  <c r="E44" i="26"/>
  <c r="E45" i="26"/>
  <c r="E46" i="26"/>
  <c r="E47" i="26"/>
  <c r="E40" i="26"/>
  <c r="G96" i="28" l="1"/>
  <c r="G94" i="28"/>
  <c r="G92" i="28"/>
  <c r="G90" i="28"/>
  <c r="G88" i="28"/>
  <c r="G86" i="28"/>
  <c r="G84" i="28"/>
  <c r="G82" i="28"/>
  <c r="G80" i="28"/>
  <c r="G78" i="28"/>
  <c r="G101" i="28"/>
  <c r="G99" i="28"/>
  <c r="H75" i="16"/>
  <c r="H74" i="16"/>
  <c r="H73" i="16"/>
  <c r="H68" i="16"/>
  <c r="H70" i="16"/>
  <c r="H69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3" i="16"/>
  <c r="H42" i="16"/>
  <c r="H41" i="16"/>
  <c r="H40" i="16"/>
  <c r="H39" i="16"/>
  <c r="H38" i="16"/>
  <c r="E12" i="26" l="1"/>
  <c r="E13" i="26"/>
  <c r="E12" i="25"/>
  <c r="E13" i="25"/>
  <c r="E12" i="24"/>
  <c r="E13" i="24"/>
  <c r="E12" i="23"/>
  <c r="E13" i="23"/>
  <c r="E12" i="28"/>
  <c r="E12" i="22"/>
  <c r="E13" i="22"/>
  <c r="E12" i="21"/>
  <c r="E13" i="21"/>
  <c r="E12" i="20"/>
  <c r="E13" i="20"/>
  <c r="E13" i="28"/>
  <c r="E13" i="16"/>
  <c r="E12" i="16"/>
  <c r="G9" i="25" l="1"/>
  <c r="E9" i="25"/>
  <c r="A7" i="25"/>
  <c r="K75" i="28"/>
  <c r="I75" i="28"/>
  <c r="G75" i="28"/>
  <c r="K73" i="28"/>
  <c r="I73" i="28"/>
  <c r="G73" i="28"/>
  <c r="K71" i="28"/>
  <c r="I71" i="28"/>
  <c r="G71" i="28"/>
  <c r="K69" i="28"/>
  <c r="I69" i="28"/>
  <c r="G69" i="28"/>
  <c r="K67" i="28"/>
  <c r="I67" i="28"/>
  <c r="G67" i="28"/>
  <c r="K65" i="28"/>
  <c r="I65" i="28"/>
  <c r="G65" i="28"/>
  <c r="K63" i="28"/>
  <c r="I63" i="28"/>
  <c r="G63" i="28"/>
  <c r="K61" i="28"/>
  <c r="I61" i="28"/>
  <c r="G61" i="28"/>
  <c r="K59" i="28"/>
  <c r="I59" i="28"/>
  <c r="G59" i="28"/>
  <c r="K57" i="28"/>
  <c r="I57" i="28"/>
  <c r="G57" i="28"/>
  <c r="K55" i="28"/>
  <c r="I55" i="28"/>
  <c r="G55" i="28"/>
  <c r="K53" i="28"/>
  <c r="I53" i="28"/>
  <c r="G53" i="28"/>
  <c r="G9" i="28"/>
  <c r="E9" i="28"/>
  <c r="A7" i="28"/>
  <c r="H72" i="16" l="1"/>
  <c r="H71" i="16"/>
  <c r="H49" i="16"/>
  <c r="H48" i="16"/>
  <c r="H47" i="16"/>
  <c r="H46" i="16"/>
  <c r="H45" i="16"/>
  <c r="H44" i="16"/>
  <c r="G9" i="26" l="1"/>
  <c r="E9" i="26"/>
  <c r="G9" i="24"/>
  <c r="E9" i="24"/>
  <c r="G9" i="23"/>
  <c r="E9" i="23"/>
  <c r="G9" i="22"/>
  <c r="E9" i="22"/>
  <c r="G9" i="21"/>
  <c r="E9" i="21"/>
  <c r="G9" i="20"/>
  <c r="E9" i="20"/>
  <c r="G9" i="16"/>
  <c r="E9" i="16"/>
  <c r="A7" i="26"/>
  <c r="A7" i="24"/>
  <c r="A7" i="23"/>
  <c r="A7" i="22"/>
  <c r="A7" i="21"/>
  <c r="A7" i="20"/>
  <c r="A7" i="16"/>
  <c r="H4" i="17"/>
  <c r="F4" i="17"/>
  <c r="H3" i="17"/>
  <c r="F3" i="17"/>
  <c r="H6" i="17" l="1"/>
  <c r="H5" i="17"/>
  <c r="F5" i="17"/>
  <c r="E5" i="17"/>
</calcChain>
</file>

<file path=xl/sharedStrings.xml><?xml version="1.0" encoding="utf-8"?>
<sst xmlns="http://schemas.openxmlformats.org/spreadsheetml/2006/main" count="2985" uniqueCount="809">
  <si>
    <t>Page:</t>
  </si>
  <si>
    <t xml:space="preserve">        Prototype</t>
  </si>
  <si>
    <t>Version no:</t>
  </si>
  <si>
    <t>EDMS no.:</t>
  </si>
  <si>
    <t>LHC Project doc:</t>
  </si>
  <si>
    <t>Réalisé par :</t>
  </si>
  <si>
    <t>Vérifié par :</t>
  </si>
  <si>
    <t>Approuvé par :</t>
  </si>
  <si>
    <t>LHC project doc</t>
  </si>
  <si>
    <t>Equipement tests electriques</t>
  </si>
  <si>
    <t>U+</t>
  </si>
  <si>
    <t>Francois-Olivier PINCOT</t>
  </si>
  <si>
    <t>04.05.12</t>
  </si>
  <si>
    <t>:</t>
  </si>
  <si>
    <t>Test code</t>
  </si>
  <si>
    <r>
      <t>T</t>
    </r>
    <r>
      <rPr>
        <b/>
        <vertAlign val="subscript"/>
        <sz val="10"/>
        <rFont val="Arial"/>
        <family val="2"/>
      </rPr>
      <t>amb</t>
    </r>
    <r>
      <rPr>
        <b/>
        <sz val="10"/>
        <rFont val="Arial"/>
        <family val="2"/>
      </rPr>
      <t xml:space="preserve"> [°C]</t>
    </r>
  </si>
  <si>
    <t>nom</t>
  </si>
  <si>
    <t>Mesurée</t>
  </si>
  <si>
    <t>nominale</t>
  </si>
  <si>
    <t>R[dc] Dipole Voltage Taps</t>
  </si>
  <si>
    <t>I+</t>
  </si>
  <si>
    <t>U[test]</t>
  </si>
  <si>
    <t>duration</t>
  </si>
  <si>
    <t>[V]</t>
  </si>
  <si>
    <t>[s]</t>
  </si>
  <si>
    <r>
      <t>[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</si>
  <si>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 xml:space="preserve">Magnets, Superconductors and Cryostats (MSC)
</t>
  </si>
  <si>
    <t>QUADRIPÔLE :</t>
  </si>
  <si>
    <t>Tests effectués le :</t>
  </si>
  <si>
    <t>Nom de l'opérateur :</t>
  </si>
  <si>
    <t xml:space="preserve">Humidité [%] </t>
  </si>
  <si>
    <t>Mesure réalisée</t>
  </si>
  <si>
    <t>Inductance [mH]</t>
  </si>
  <si>
    <t>Fréquence</t>
  </si>
  <si>
    <t>Procedure general tests electriques</t>
  </si>
  <si>
    <t>Title</t>
  </si>
  <si>
    <t>Short description</t>
  </si>
  <si>
    <t>Test condition</t>
  </si>
  <si>
    <t>Time [sec]</t>
  </si>
  <si>
    <t>Tolerances</t>
  </si>
  <si>
    <t>AC1</t>
  </si>
  <si>
    <t>RDC</t>
  </si>
  <si>
    <t>MQC</t>
  </si>
  <si>
    <t>NA</t>
  </si>
  <si>
    <t>Previous measured value +/- 1%</t>
  </si>
  <si>
    <t>AC2</t>
  </si>
  <si>
    <t>RDC QH</t>
  </si>
  <si>
    <t>RDC of each Q.H.</t>
  </si>
  <si>
    <t>AC3</t>
  </si>
  <si>
    <t>Capacitance</t>
  </si>
  <si>
    <t>Single pole to ground</t>
  </si>
  <si>
    <t>Single pole to single pole</t>
  </si>
  <si>
    <t>All poles to ground</t>
  </si>
  <si>
    <t>INV</t>
  </si>
  <si>
    <t>500 V</t>
  </si>
  <si>
    <t>1 min</t>
  </si>
  <si>
    <t>Compare single poles among them and to previous assembly</t>
  </si>
  <si>
    <t>AC4</t>
  </si>
  <si>
    <t xml:space="preserve">Inductance </t>
  </si>
  <si>
    <t>L of each poles</t>
  </si>
  <si>
    <t>L of all poles temporarily in series</t>
  </si>
  <si>
    <t>AC5</t>
  </si>
  <si>
    <t>Insulation resistance</t>
  </si>
  <si>
    <t xml:space="preserve"> Poles + Q.H to ground</t>
  </si>
  <si>
    <t>All poles to all Q.H.</t>
  </si>
  <si>
    <t>Single pole to each other pole</t>
  </si>
  <si>
    <t>1 kV</t>
  </si>
  <si>
    <t>30 sec</t>
  </si>
  <si>
    <t>AC6</t>
  </si>
  <si>
    <t>Dielectric</t>
  </si>
  <si>
    <t>5 min</t>
  </si>
  <si>
    <t>&lt; 10 μA</t>
  </si>
  <si>
    <t>AC7</t>
  </si>
  <si>
    <t xml:space="preserve">Discharge test </t>
  </si>
  <si>
    <t>Single poles</t>
  </si>
  <si>
    <t>Previous test</t>
  </si>
  <si>
    <t>AC8</t>
  </si>
  <si>
    <t>Q.H. RDC</t>
  </si>
  <si>
    <t>Resistance each Q.H.</t>
  </si>
  <si>
    <t>Previous tests</t>
  </si>
  <si>
    <t>AC9</t>
  </si>
  <si>
    <t>Q.H. insulation resistance</t>
  </si>
  <si>
    <t>Q.H. to ground</t>
  </si>
  <si>
    <t>Q.H. to poles</t>
  </si>
  <si>
    <t>Strip to strip if on different circuits</t>
  </si>
  <si>
    <t>AC10</t>
  </si>
  <si>
    <t>Discharge each single Q.H.</t>
  </si>
  <si>
    <t>Compare initial I and tau with reference</t>
  </si>
  <si>
    <t>AC11</t>
  </si>
  <si>
    <t>AC12</t>
  </si>
  <si>
    <t>BATIMENT 927</t>
  </si>
  <si>
    <t>Magnet Design and Technology (MDT)</t>
  </si>
  <si>
    <t>modele :</t>
  </si>
  <si>
    <t>Report resultats TESTS ELECTRIQUES</t>
  </si>
  <si>
    <r>
      <t>T</t>
    </r>
    <r>
      <rPr>
        <b/>
        <vertAlign val="subscript"/>
        <sz val="11"/>
        <rFont val="Arial"/>
        <family val="2"/>
      </rPr>
      <t>amb</t>
    </r>
    <r>
      <rPr>
        <b/>
        <sz val="11"/>
        <rFont val="Arial"/>
        <family val="2"/>
      </rPr>
      <t xml:space="preserve"> [°C]</t>
    </r>
  </si>
  <si>
    <t>Layer</t>
  </si>
  <si>
    <t>Tension</t>
  </si>
  <si>
    <t>I-</t>
  </si>
  <si>
    <t>U-</t>
  </si>
  <si>
    <t>courant aux bornes de chaque pole [A]</t>
  </si>
  <si>
    <t>Resistance</t>
  </si>
  <si>
    <t xml:space="preserve">  [mV]</t>
  </si>
  <si>
    <t xml:space="preserve"> +/- 1%</t>
  </si>
  <si>
    <t>Previous measured</t>
  </si>
  <si>
    <t>courant aux bornes de chaque QH [A]</t>
  </si>
  <si>
    <t>Quench Heater</t>
  </si>
  <si>
    <t xml:space="preserve">Appareil utilise : </t>
  </si>
  <si>
    <t>KEITHLEY 2000 multimeter</t>
  </si>
  <si>
    <t>Alimentation stabilisee de courant</t>
  </si>
  <si>
    <t>all poles in serie</t>
  </si>
  <si>
    <t>Tolerances :</t>
  </si>
  <si>
    <t>Compare single pole among them and to previous assembly</t>
  </si>
  <si>
    <t>MEGGER BM21</t>
  </si>
  <si>
    <t>&gt;1</t>
  </si>
  <si>
    <t>[min]</t>
  </si>
  <si>
    <t>&lt; 10</t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</si>
  <si>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A]</t>
    </r>
  </si>
  <si>
    <t>All poles + all QHs ---&gt; Ground</t>
  </si>
  <si>
    <t>All QHs --&gt; Ground</t>
  </si>
  <si>
    <t>[nF]</t>
  </si>
  <si>
    <t>All poles  ---&gt; Ground</t>
  </si>
  <si>
    <t>SEITZ Impulse tester</t>
  </si>
  <si>
    <t>Maximum 120V/turn and 5kV/nturn</t>
  </si>
  <si>
    <r>
      <t>[m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</si>
  <si>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r>
      <t>[</t>
    </r>
    <r>
      <rPr>
        <sz val="8"/>
        <rFont val="High Tower Text"/>
        <family val="1"/>
      </rPr>
      <t>µ</t>
    </r>
    <r>
      <rPr>
        <sz val="8"/>
        <rFont val="Helv"/>
      </rPr>
      <t>s]</t>
    </r>
  </si>
  <si>
    <t>Pole 3</t>
  </si>
  <si>
    <t>Graphique</t>
  </si>
  <si>
    <t>Nom du test</t>
  </si>
  <si>
    <t>[ms]</t>
  </si>
  <si>
    <t>QH3L</t>
  </si>
  <si>
    <t>QH3R</t>
  </si>
  <si>
    <t>Ƭ Theorique</t>
  </si>
  <si>
    <t>Ƭ Mesurée</t>
  </si>
  <si>
    <t>Constante de temps Ƭ</t>
  </si>
  <si>
    <t>condition test [V]</t>
  </si>
  <si>
    <t>heater discharge power capacity [F]</t>
  </si>
  <si>
    <t>EFACEC Heater discharge Power Supply</t>
  </si>
  <si>
    <t>Tektronix TDS 3014</t>
  </si>
  <si>
    <t>Labview data transfert software</t>
  </si>
  <si>
    <t>Project</t>
  </si>
  <si>
    <t>Date:</t>
  </si>
  <si>
    <t>Date of last modification:</t>
  </si>
  <si>
    <t>sur</t>
  </si>
  <si>
    <t>Test of collared coil after collaring - AC</t>
  </si>
  <si>
    <t>&gt;  1000 MΩ</t>
  </si>
  <si>
    <t>&gt; 1 MΩ</t>
  </si>
  <si>
    <t>Max [120 V/turn, 5kV/nturn]</t>
  </si>
  <si>
    <t>BC1</t>
  </si>
  <si>
    <t>BC2</t>
  </si>
  <si>
    <t>BC3</t>
  </si>
  <si>
    <t>BC4</t>
  </si>
  <si>
    <t>BC5</t>
  </si>
  <si>
    <t>1.4 kV</t>
  </si>
  <si>
    <t>BC6</t>
  </si>
  <si>
    <t>6.4 kV</t>
  </si>
  <si>
    <t>BC7</t>
  </si>
  <si>
    <t>BC8</t>
  </si>
  <si>
    <t>BC9</t>
  </si>
  <si>
    <t>3.4 kV</t>
  </si>
  <si>
    <t>BC10</t>
  </si>
  <si>
    <t>BC11</t>
  </si>
  <si>
    <t>BC12</t>
  </si>
  <si>
    <t>1 A</t>
  </si>
  <si>
    <t>Test of collared coil before collaring or pre-collaring - BC</t>
  </si>
  <si>
    <t>Test of collared coil after pre-collaring - APC</t>
  </si>
  <si>
    <t>APC1</t>
  </si>
  <si>
    <t>APC2</t>
  </si>
  <si>
    <t>APC3</t>
  </si>
  <si>
    <t>APC4</t>
  </si>
  <si>
    <t>APC5</t>
  </si>
  <si>
    <t>1.2 kV</t>
  </si>
  <si>
    <t>APC6</t>
  </si>
  <si>
    <t>6.2 kV</t>
  </si>
  <si>
    <t>APC7</t>
  </si>
  <si>
    <t>APC8</t>
  </si>
  <si>
    <t>APC9</t>
  </si>
  <si>
    <t>3.2 kV</t>
  </si>
  <si>
    <t>APC10</t>
  </si>
  <si>
    <t>APC11</t>
  </si>
  <si>
    <t>APC12</t>
  </si>
  <si>
    <t>AC1 - RDC Mesure de resistance de chaque pole et des V-taps apres collaring</t>
  </si>
  <si>
    <t>BC1 - RDC Mesure de resistance de chaque pole et des V-taps avant pre-collaring</t>
  </si>
  <si>
    <t>APC1 - RDC Mesure de resistance de chaque pole et des V-taps apres pre-collaring</t>
  </si>
  <si>
    <t>BC3 - Capacitance - Mesure de la capacite des poles avant pre-collaring</t>
  </si>
  <si>
    <t>APC3 - Capacitance - Mesure de la capacite des poles apres pre-collaring</t>
  </si>
  <si>
    <t>AC3 - Capacitance - Mesure de la capacite des poles apres collaring</t>
  </si>
  <si>
    <t>BC5 - Mesure de resistance d'isolation des poless avant pre-collaring</t>
  </si>
  <si>
    <t>APC5 -Mesure de resistance d'isolation des poles apres pre-collaring</t>
  </si>
  <si>
    <t>AC5 - Mesure de resistance d'isolation des poles apres collaring</t>
  </si>
  <si>
    <t>AC6 - Mesure du courant de fuite dans le dielectrique apres collaring</t>
  </si>
  <si>
    <t>APC6 - Mesure du courant de fuite dans le dielectriques apres pre-collaring</t>
  </si>
  <si>
    <t>BC6 - Mesure du courant de fuite dans le dielectrique avant pre-collaring</t>
  </si>
  <si>
    <t>AC7 - Discharge test - Mesure du temps de decharge des poles apres collaring</t>
  </si>
  <si>
    <t>APC7 - Discharge test - Mesure du temps de decharge des poles apres pre-collaring</t>
  </si>
  <si>
    <t>BC7 - Discharge test - Mesure du temps de decharge des poles avant pre-collaring</t>
  </si>
  <si>
    <r>
      <t>a.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Mandatory Q.C. [MQC]: the test shall be performed</t>
    </r>
  </si>
  <si>
    <r>
      <t>b.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Optional [Opt] : the test can be performed</t>
    </r>
  </si>
  <si>
    <r>
      <t>c.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 xml:space="preserve">Investigative [Inv]: the test shall be performed as preparatory test of a mandatory Q.C.   </t>
    </r>
  </si>
  <si>
    <t>BC10 - QH Discharge test - Mesure constante de temps lors de la decharge des QH avant pre-collaring</t>
  </si>
  <si>
    <t>APC10 - QH Discharge test - Mesure constante de temps lors de la decharge des QH apres pre-collaring</t>
  </si>
  <si>
    <t>AC10 - QH Discharge test - Mesure constante de temps lors de la decharge des QH apres collaring</t>
  </si>
  <si>
    <r>
      <t xml:space="preserve">Constante de temps </t>
    </r>
    <r>
      <rPr>
        <b/>
        <sz val="10"/>
        <rFont val="Calibri"/>
        <family val="2"/>
      </rPr>
      <t>Ƭ</t>
    </r>
  </si>
  <si>
    <r>
      <rPr>
        <sz val="10"/>
        <rFont val="Calibri"/>
        <family val="2"/>
      </rPr>
      <t>Ƭ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Mesurée</t>
    </r>
  </si>
  <si>
    <t>BC 11 - RDC - Mesure de resistance de chaque Quench Heater (QH) apres test de decharge</t>
  </si>
  <si>
    <t>BC 8 - RDC - Mesure de resistance de chaque Quench Heater (QH) avant test de decharge - avant pre-collaring</t>
  </si>
  <si>
    <t>APC 8 - RDC - Mesure de resistance de chaque Quench Heater (QH) avant test de decharge - apres pre-collaring</t>
  </si>
  <si>
    <t>APC 11 - RDC - Mesure de resistance de chaque Quench Heater (QH) apres test de decharge - apres pre-collaring</t>
  </si>
  <si>
    <t>AC 8 - RDC - Mesure de resistance de chaque Quench Heater (QH) avant test de decharge - apres collaring</t>
  </si>
  <si>
    <t>AC 11 - RDC - Mesure de resistance de chaque Quench Heater (QH) apres test de decharge - apres collaring</t>
  </si>
  <si>
    <r>
      <t>YT</t>
    </r>
    <r>
      <rPr>
        <vertAlign val="subscript"/>
        <sz val="10"/>
        <rFont val="Arial"/>
        <family val="2"/>
      </rPr>
      <t>I3R</t>
    </r>
  </si>
  <si>
    <r>
      <t>YT</t>
    </r>
    <r>
      <rPr>
        <vertAlign val="subscript"/>
        <sz val="10"/>
        <rFont val="Arial"/>
        <family val="2"/>
      </rPr>
      <t>O3R</t>
    </r>
  </si>
  <si>
    <r>
      <t>YT</t>
    </r>
    <r>
      <rPr>
        <vertAlign val="subscript"/>
        <sz val="10"/>
        <rFont val="Arial"/>
        <family val="2"/>
      </rPr>
      <t>I3L</t>
    </r>
  </si>
  <si>
    <r>
      <t>YT</t>
    </r>
    <r>
      <rPr>
        <vertAlign val="subscript"/>
        <sz val="10"/>
        <rFont val="Arial"/>
        <family val="2"/>
      </rPr>
      <t>O3L</t>
    </r>
  </si>
  <si>
    <t>AC4 - Mesure de l'inductance des poles apres collaring</t>
  </si>
  <si>
    <t>BC4 - Mesure de l'inductance des poles avant pre-collaring</t>
  </si>
  <si>
    <r>
      <t>EE</t>
    </r>
    <r>
      <rPr>
        <vertAlign val="subscript"/>
        <sz val="14"/>
        <rFont val="Arial"/>
        <family val="2"/>
      </rPr>
      <t>SO31</t>
    </r>
  </si>
  <si>
    <r>
      <t>EE</t>
    </r>
    <r>
      <rPr>
        <vertAlign val="subscript"/>
        <sz val="14"/>
        <rFont val="Arial"/>
        <family val="2"/>
      </rPr>
      <t>SO32</t>
    </r>
  </si>
  <si>
    <r>
      <t>EE</t>
    </r>
    <r>
      <rPr>
        <vertAlign val="subscript"/>
        <sz val="14"/>
        <rFont val="Arial"/>
        <family val="2"/>
      </rPr>
      <t>O31</t>
    </r>
  </si>
  <si>
    <r>
      <t>EE</t>
    </r>
    <r>
      <rPr>
        <vertAlign val="subscript"/>
        <sz val="14"/>
        <rFont val="Arial"/>
        <family val="2"/>
      </rPr>
      <t>O32</t>
    </r>
  </si>
  <si>
    <r>
      <t>EE</t>
    </r>
    <r>
      <rPr>
        <vertAlign val="subscript"/>
        <sz val="14"/>
        <rFont val="Arial"/>
        <family val="2"/>
      </rPr>
      <t>I31</t>
    </r>
  </si>
  <si>
    <r>
      <t>EE</t>
    </r>
    <r>
      <rPr>
        <vertAlign val="subscript"/>
        <sz val="14"/>
        <rFont val="Arial"/>
        <family val="2"/>
      </rPr>
      <t>I32</t>
    </r>
  </si>
  <si>
    <r>
      <t>EE</t>
    </r>
    <r>
      <rPr>
        <vertAlign val="subscript"/>
        <sz val="14"/>
        <rFont val="Arial"/>
        <family val="2"/>
      </rPr>
      <t>SI31</t>
    </r>
  </si>
  <si>
    <r>
      <t>EE</t>
    </r>
    <r>
      <rPr>
        <vertAlign val="subscript"/>
        <sz val="14"/>
        <rFont val="Arial"/>
        <family val="2"/>
      </rPr>
      <t>SI32</t>
    </r>
  </si>
  <si>
    <t xml:space="preserve">  [V]</t>
  </si>
  <si>
    <t>LCR Meter 879B BK Precision</t>
  </si>
  <si>
    <t>Mesures realisees a une frequence de (Hz):</t>
  </si>
  <si>
    <t>100 Hz</t>
  </si>
  <si>
    <t>1000 HZ</t>
  </si>
  <si>
    <t>1 0000 Hz</t>
  </si>
  <si>
    <r>
      <t>[G</t>
    </r>
    <r>
      <rPr>
        <sz val="8"/>
        <rFont val="Symbol"/>
        <family val="1"/>
        <charset val="2"/>
      </rPr>
      <t>W</t>
    </r>
    <r>
      <rPr>
        <sz val="8"/>
        <rFont val="Helv"/>
      </rPr>
      <t>]</t>
    </r>
  </si>
  <si>
    <t>[µA]</t>
  </si>
  <si>
    <t>Ƭ=RC</t>
  </si>
  <si>
    <t>APC4 - Mesure de l'inductance des poles apres pre-collaring</t>
  </si>
  <si>
    <t>Test of single layer, Nb-Ti, after curing splice version - L</t>
  </si>
  <si>
    <t>Type</t>
  </si>
  <si>
    <t>Object</t>
  </si>
  <si>
    <t>Priority</t>
  </si>
  <si>
    <t>Equipment</t>
  </si>
  <si>
    <t>Lop1</t>
  </si>
  <si>
    <t>Coil to copper wedge</t>
  </si>
  <si>
    <t>Insulation</t>
  </si>
  <si>
    <t>Coil</t>
  </si>
  <si>
    <t>Insulation coil to copper wedge</t>
  </si>
  <si>
    <t>Opt</t>
  </si>
  <si>
    <t>C</t>
  </si>
  <si>
    <t>L1</t>
  </si>
  <si>
    <t>Coil to ground</t>
  </si>
  <si>
    <t>Insulation of the coil in its curing mould to ground</t>
  </si>
  <si>
    <t>L2</t>
  </si>
  <si>
    <t>Resistance measurement of coil</t>
  </si>
  <si>
    <t>Ref coil +/- 3%</t>
  </si>
  <si>
    <t>A, B</t>
  </si>
  <si>
    <t>L3</t>
  </si>
  <si>
    <t>Inductance</t>
  </si>
  <si>
    <t>Coil inductance test</t>
  </si>
  <si>
    <t>100 Hz, 1 KHz, 10 KHz</t>
  </si>
  <si>
    <t>L[ref coil] +/- 2%</t>
  </si>
  <si>
    <t>E</t>
  </si>
  <si>
    <t>L4</t>
  </si>
  <si>
    <t>Coil inter-turn discharge</t>
  </si>
  <si>
    <t>Discharge</t>
  </si>
  <si>
    <t>Discharge test to identify turn to turn problems</t>
  </si>
  <si>
    <t>10 puls</t>
  </si>
  <si>
    <t>Ref coil  τ +/- 1%</t>
  </si>
  <si>
    <t>D, G, I, K</t>
  </si>
  <si>
    <t>1A</t>
  </si>
  <si>
    <t>Reference value for future measurements</t>
  </si>
  <si>
    <t>A</t>
  </si>
  <si>
    <t>Lop2</t>
  </si>
  <si>
    <t>Discharge under stress SP</t>
  </si>
  <si>
    <t>Discharge while putting the straight part in an insulation mould at P=80MPa</t>
  </si>
  <si>
    <t>Lop3</t>
  </si>
  <si>
    <t>Discharge under stress ends</t>
  </si>
  <si>
    <t>Discharge while putting the ends in an insulation mould at P=80MPa decreasing to 0 MPa over the ehads</t>
  </si>
  <si>
    <t>MEGGER BM21 / S1-1052</t>
  </si>
  <si>
    <t xml:space="preserve">HP 4263B LCR meter </t>
  </si>
  <si>
    <t xml:space="preserve">Press of Young modulus </t>
  </si>
  <si>
    <t>Tektronix probe P6015A</t>
  </si>
  <si>
    <t>Connection cable and/or specific rack</t>
  </si>
  <si>
    <t>B</t>
  </si>
  <si>
    <t>D</t>
  </si>
  <si>
    <t>F</t>
  </si>
  <si>
    <t>G</t>
  </si>
  <si>
    <t>H</t>
  </si>
  <si>
    <t>I</t>
  </si>
  <si>
    <t>J</t>
  </si>
  <si>
    <t>K</t>
  </si>
  <si>
    <t>L</t>
  </si>
  <si>
    <t>Q.H. discharge</t>
  </si>
  <si>
    <t>QH</t>
  </si>
  <si>
    <t>To be applied if Q.H are under coils and already assembled</t>
  </si>
  <si>
    <t>D, H, I</t>
  </si>
  <si>
    <t>Test of pole : 2 layers, Nb-Ti, splice version, before Young modulus - BYM</t>
  </si>
  <si>
    <t>6A</t>
  </si>
  <si>
    <t>1A / 4 wires</t>
  </si>
  <si>
    <t>Max [850V, 80A]</t>
  </si>
  <si>
    <t>Inv</t>
  </si>
  <si>
    <t>Max [(120 V/turn, 5kV/nturn)/4]</t>
  </si>
  <si>
    <t>Max [(120 V/turn, 5kV/nturn)/2]</t>
  </si>
  <si>
    <t>Test of pole : 2 layers, Nb-Ti, splice version, after Young modulus - AYM</t>
  </si>
  <si>
    <t>Pole</t>
  </si>
  <si>
    <t>Resistance measurement of pole</t>
  </si>
  <si>
    <t>Inner layer +outer layer +/- 2%</t>
  </si>
  <si>
    <t>RDC Q.H.</t>
  </si>
  <si>
    <t>Measurement of Q.H. RDC after assembly</t>
  </si>
  <si>
    <t>Compare to previous component measurement +/- 2%</t>
  </si>
  <si>
    <t>RDC instrumentation</t>
  </si>
  <si>
    <t>Pole inductance measurement</t>
  </si>
  <si>
    <t>L[ref pole] +/- 2%</t>
  </si>
  <si>
    <t>Insulation resistance Q.H. to coil</t>
  </si>
  <si>
    <t>Pole, QH</t>
  </si>
  <si>
    <t>To be applied if Q.H are between coils and already assembled</t>
  </si>
  <si>
    <t>&lt; 1000 MΩ</t>
  </si>
  <si>
    <t>Dielectric Q.H. to coil pre-test</t>
  </si>
  <si>
    <t>Current leakage</t>
  </si>
  <si>
    <t>To be applied if Q.H are between coils and already assembled QH-&gt; coil</t>
  </si>
  <si>
    <t>&lt; 2 μA</t>
  </si>
  <si>
    <t xml:space="preserve">3 kV </t>
  </si>
  <si>
    <t>&lt; 5 μA</t>
  </si>
  <si>
    <t xml:space="preserve">6.6 kV </t>
  </si>
  <si>
    <t>Max [(850V, 80A)/2]</t>
  </si>
  <si>
    <t>L2_XXXX</t>
  </si>
  <si>
    <t>Resistance measurement of intrumentation</t>
  </si>
  <si>
    <t>RDC of each component</t>
  </si>
  <si>
    <t>RDC of each poles and Vtaps</t>
  </si>
  <si>
    <t>6 A</t>
  </si>
  <si>
    <t>Q.H. to its pole on which they are assembled</t>
  </si>
  <si>
    <t>Compare single result among them and to previous assembly</t>
  </si>
  <si>
    <t>all poles temporarily in series</t>
  </si>
  <si>
    <t>BSH</t>
  </si>
  <si>
    <t>BC2_XXXX</t>
  </si>
  <si>
    <t>BC3_XXXX</t>
  </si>
  <si>
    <t>BC5_XXXX</t>
  </si>
  <si>
    <t>BC6_XXXX</t>
  </si>
  <si>
    <t>BC9_XXXX</t>
  </si>
  <si>
    <t>RDC of instrumentation</t>
  </si>
  <si>
    <t>Instrumentation to poles between which they are</t>
  </si>
  <si>
    <t>All Poles + instrumentation to ground</t>
  </si>
  <si>
    <t>All poles to instrumentation</t>
  </si>
  <si>
    <t>insulation resistance</t>
  </si>
  <si>
    <t>instrumentation to ground</t>
  </si>
  <si>
    <t>instrumentation to its poles</t>
  </si>
  <si>
    <t>APC9_XXXX</t>
  </si>
  <si>
    <t>APC6_XXXX</t>
  </si>
  <si>
    <t>APC5_XXXX</t>
  </si>
  <si>
    <t>APC3_XXXX</t>
  </si>
  <si>
    <t>APC2_XXXX</t>
  </si>
  <si>
    <t>1.0 kV</t>
  </si>
  <si>
    <t>6.0 kV</t>
  </si>
  <si>
    <t>3.0 kV</t>
  </si>
  <si>
    <t>AC2_XXXX</t>
  </si>
  <si>
    <t>AC3_XXXX</t>
  </si>
  <si>
    <t>AC5_XXXX</t>
  </si>
  <si>
    <t>AC6_XXXX</t>
  </si>
  <si>
    <t>AC9_XXXX</t>
  </si>
  <si>
    <t>Test of the magnet after interconnection - AI</t>
  </si>
  <si>
    <t>AI1</t>
  </si>
  <si>
    <t>RDC of poles in serie and Vtaps</t>
  </si>
  <si>
    <t>AI2</t>
  </si>
  <si>
    <t>AI3</t>
  </si>
  <si>
    <t>Compare to previous assembly</t>
  </si>
  <si>
    <t>AI4</t>
  </si>
  <si>
    <t>L of all poles in series</t>
  </si>
  <si>
    <t>Compare  to previous assembly</t>
  </si>
  <si>
    <t>AI5</t>
  </si>
  <si>
    <t>AI6</t>
  </si>
  <si>
    <t>AI7</t>
  </si>
  <si>
    <t>All poles in series</t>
  </si>
  <si>
    <t>AI8</t>
  </si>
  <si>
    <t>AI9</t>
  </si>
  <si>
    <t>AI10</t>
  </si>
  <si>
    <t>AI11</t>
  </si>
  <si>
    <t>AI12</t>
  </si>
  <si>
    <t>AI2_XXXX</t>
  </si>
  <si>
    <t>AI3_XXXX</t>
  </si>
  <si>
    <t>AI5_XXXX</t>
  </si>
  <si>
    <t>AI6_XXXX</t>
  </si>
  <si>
    <t>AI9_XXXX</t>
  </si>
  <si>
    <t>instrumentation to poles</t>
  </si>
  <si>
    <t>All Poles + All instrumentation to ground</t>
  </si>
  <si>
    <t>Final Test of the magnet before delivery  - FINAL</t>
  </si>
  <si>
    <t>FINAL1</t>
  </si>
  <si>
    <t>FINAL2</t>
  </si>
  <si>
    <t>FINAL2_MQXC</t>
  </si>
  <si>
    <t>FINAL3</t>
  </si>
  <si>
    <t>FINAL3_MQXC</t>
  </si>
  <si>
    <t>FINAL4</t>
  </si>
  <si>
    <t>FINAL5</t>
  </si>
  <si>
    <t>FINAL5_MQXC</t>
  </si>
  <si>
    <t>FINAL6</t>
  </si>
  <si>
    <t>FINAL6_MQXC</t>
  </si>
  <si>
    <t>FINAL7</t>
  </si>
  <si>
    <t>FINAL8</t>
  </si>
  <si>
    <t>FINAL9</t>
  </si>
  <si>
    <t>FINAL9_MQXC</t>
  </si>
  <si>
    <t>FINAL10</t>
  </si>
  <si>
    <t>FINAL11</t>
  </si>
  <si>
    <t>FINAL12</t>
  </si>
  <si>
    <t>Final</t>
  </si>
  <si>
    <t>Test Code</t>
  </si>
  <si>
    <t>1) TEST CODE : an identification code for the test</t>
  </si>
  <si>
    <t>2) TITLE : Test short name</t>
  </si>
  <si>
    <t>3) TYPE : Type of measure</t>
  </si>
  <si>
    <r>
      <t>4)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OBJECT : component tested</t>
    </r>
  </si>
  <si>
    <t>SH = spot heater, BSH = beam simulation heater, QH = quench heater, TT = temperature sensor</t>
  </si>
  <si>
    <t>5) SHORT DESCRIPTION: short description of test if necessary</t>
  </si>
  <si>
    <r>
      <t>6)</t>
    </r>
    <r>
      <rPr>
        <sz val="7"/>
        <rFont val="Times New Roman"/>
        <family val="1"/>
      </rPr>
      <t xml:space="preserve">    </t>
    </r>
    <r>
      <rPr>
        <sz val="10"/>
        <rFont val="Verdana"/>
        <family val="2"/>
      </rPr>
      <t>PRIORITY of test :</t>
    </r>
  </si>
  <si>
    <t>7) TEST CONDITION: i.e. voltage. Two values will be given a set value and a formula to compute the voltage according to previous philosophy above</t>
  </si>
  <si>
    <r>
      <t>8)</t>
    </r>
    <r>
      <rPr>
        <sz val="7"/>
        <rFont val="Times New Roman"/>
        <family val="1"/>
      </rPr>
      <t xml:space="preserve"> </t>
    </r>
    <r>
      <rPr>
        <sz val="10"/>
        <rFont val="Verdana"/>
        <family val="2"/>
      </rPr>
      <t>TIME: duration of test if necessary</t>
    </r>
  </si>
  <si>
    <t>9) TOLERANCE: values inside which the test is considered to be ok</t>
  </si>
  <si>
    <t>10) EQUIPMENT: equipment used for the test</t>
  </si>
  <si>
    <t>AI10 - QH Discharge test - Mesure constante de temps lors de la decharge des QH apres interconnection</t>
  </si>
  <si>
    <t>FINAL10 - QH Discharge test - Mesure constante de temps lors de la decharge des QH avant livraison</t>
  </si>
  <si>
    <t>AI9 - Mesure de resistance d'isolation des heaters apres interconnection</t>
  </si>
  <si>
    <t>AI12 - Mesure de resistance d'isolation des heaters apres test decharge apres interconnection</t>
  </si>
  <si>
    <t>FINAL9 - Mesure de resistance d'isolation des heaters avant livraison</t>
  </si>
  <si>
    <t>FINAL12 - Mesure de resistance d'isolation des heaters apres test decharge avant livraison</t>
  </si>
  <si>
    <t>Test code BC9-12 / APC9-12 / AC9-12 / AI9-12 / FINAL 9-12</t>
  </si>
  <si>
    <t>FINAL12 - Final</t>
  </si>
  <si>
    <t>QH 3L --&gt; all poles</t>
  </si>
  <si>
    <t>QH 3R --&gt; all poles</t>
  </si>
  <si>
    <t>AI7 - Discharge test - Mesure du temps de decharge des poles apres interconnection</t>
  </si>
  <si>
    <t>FINAL7 - Discharge test - Mesure du temps de decharge des poles avant livraison</t>
  </si>
  <si>
    <t>AI6 - Mesure du courant de fuite dans le dielectrique apres interconnection</t>
  </si>
  <si>
    <t>FINAL6 - Mesure du courant de fuite dans le dielectrique avant livraison</t>
  </si>
  <si>
    <t>FINAL6 - Final</t>
  </si>
  <si>
    <t>all poles ---&gt; all QHs</t>
  </si>
  <si>
    <t>AI5 - Mesure de resistance d'isolation des poles apres interconnection</t>
  </si>
  <si>
    <t>FINAL5 - Mesure de resistance d'isolation des poles avant livraison</t>
  </si>
  <si>
    <t>FINAL5 - Final</t>
  </si>
  <si>
    <t>AI</t>
  </si>
  <si>
    <t>FINAL</t>
  </si>
  <si>
    <t>FINAL4 - Mesure de l'inductance des poles avant livraison</t>
  </si>
  <si>
    <t>AI4 - Mesure de l'inductance des poles apres interconnection</t>
  </si>
  <si>
    <t>Test code BC3 / APC3 / AC3 / AI3 / FINAL3</t>
  </si>
  <si>
    <t>AI3 - Capacitance - Mesure de la capacite des poles apres interconnection</t>
  </si>
  <si>
    <t>FINAL3 - Capacitance - Mesure de la capacite des poles avant livraison</t>
  </si>
  <si>
    <t>FINAL3 - Final</t>
  </si>
  <si>
    <t>QH3L ---&gt; all poles</t>
  </si>
  <si>
    <t>QH3R ---&gt; all poles</t>
  </si>
  <si>
    <t>AI 8 - RDC - Mesure de resistance de chaque Quench Heater (QH) avant test de decharge - apres interconnection</t>
  </si>
  <si>
    <t>AI 11 - RDC - Mesure de resistance de chaque Quench Heater (QH) apres test de decharge - apres interconnection</t>
  </si>
  <si>
    <t>FINAL 8 - RDC - Mesure de resistance de chaque Quench Heater (QH) avant test de decharge - avant livraison</t>
  </si>
  <si>
    <t>FINAL 11 - RDC - Mesure de resistance de chaque Quench Heater (QH) apres test de decharge - avant livraison</t>
  </si>
  <si>
    <t>BC 2 - RDC - Mesure initiale de resistance de chaque Quench Heater (QH) - avant pre-collaring</t>
  </si>
  <si>
    <t>APC 2 - RDC - Mesure de resistance initiale de chaque Quench Heater (QH) - apres pre-collaring</t>
  </si>
  <si>
    <t>AC 2 - RDC - Mesure de resistance initiale de chaque Quench Heater (QH) - apres collaring</t>
  </si>
  <si>
    <t>AI 2 - RDC - Mesure de resistance initiale de chaque Quench Heater (QH) - apres interconnection</t>
  </si>
  <si>
    <t>FINAL 2 - RDC - Mesure de resistance initiale de chaque Quench Heater (QH) - avant livraison</t>
  </si>
  <si>
    <t>FINAL2 - initial</t>
  </si>
  <si>
    <t>FINAL8 - bf discharge</t>
  </si>
  <si>
    <t>FINAL11 - af discharge</t>
  </si>
  <si>
    <t>AI1 - RDC Mesure de resistance de chaque pole et des V-taps apres interconnection</t>
  </si>
  <si>
    <t>FINAL1 - RDC Mesure de resistance de chaque pole et des V-taps avant livraison</t>
  </si>
  <si>
    <t>All coils in serie</t>
  </si>
  <si>
    <t>outer coil3</t>
  </si>
  <si>
    <t>inner coil3</t>
  </si>
  <si>
    <t>Test of pole : 1 layer test, Nb-Ti, no splice version - P</t>
  </si>
  <si>
    <t>Pop1</t>
  </si>
  <si>
    <t>Pole to copper wedge</t>
  </si>
  <si>
    <t>P1</t>
  </si>
  <si>
    <t>Pole to ground</t>
  </si>
  <si>
    <t>Insulation pole to copper wedge</t>
  </si>
  <si>
    <t>Insulation of the pole in its curing mould to ground</t>
  </si>
  <si>
    <t>P2</t>
  </si>
  <si>
    <t>Pole inductance test</t>
  </si>
  <si>
    <t>P3</t>
  </si>
  <si>
    <t>P4</t>
  </si>
  <si>
    <t>Pop2</t>
  </si>
  <si>
    <t>Pop3</t>
  </si>
  <si>
    <t>P3_XXXX</t>
  </si>
  <si>
    <t>P5</t>
  </si>
  <si>
    <t>P6</t>
  </si>
  <si>
    <t>P7</t>
  </si>
  <si>
    <t>P8</t>
  </si>
  <si>
    <t>P9</t>
  </si>
  <si>
    <t>P10</t>
  </si>
  <si>
    <t>PBR1</t>
  </si>
  <si>
    <t>PBR2</t>
  </si>
  <si>
    <t>PBR2_XXXX</t>
  </si>
  <si>
    <t>To be applied if Q.H are under coils and already assembled before reaction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</si>
  <si>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before reaction - PBR</t>
    </r>
  </si>
  <si>
    <t>PBR3</t>
  </si>
  <si>
    <t>Insulation of the pole in its reaction mould to ground</t>
  </si>
  <si>
    <t>100 V</t>
  </si>
  <si>
    <t>PBR4</t>
  </si>
  <si>
    <t>PBR5</t>
  </si>
  <si>
    <t>To be applied if Q.H are between coils and already assembled before reaction</t>
  </si>
  <si>
    <t>PBR6</t>
  </si>
  <si>
    <t>PBR7</t>
  </si>
  <si>
    <t>PBR8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</si>
  <si>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reaction - PAR</t>
    </r>
  </si>
  <si>
    <t>PAR1</t>
  </si>
  <si>
    <t>PAR2</t>
  </si>
  <si>
    <t>PAR2_XXXX</t>
  </si>
  <si>
    <t>PAR3</t>
  </si>
  <si>
    <t>PAR4</t>
  </si>
  <si>
    <t>PAR5</t>
  </si>
  <si>
    <t>PAR6</t>
  </si>
  <si>
    <t>PAR7</t>
  </si>
  <si>
    <t>PAR8</t>
  </si>
  <si>
    <t>To be applied if Q.H are under coils and already assembled after reaction</t>
  </si>
  <si>
    <t>To be applied if Q.H are between coils and already assembled after reaction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</si>
  <si>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before impregnation - PBI</t>
    </r>
  </si>
  <si>
    <t>PBI1</t>
  </si>
  <si>
    <t>PBI2</t>
  </si>
  <si>
    <t>To be applied if Q.H are under coils and already assembled before impregnation</t>
  </si>
  <si>
    <t>PBI2_XXXX</t>
  </si>
  <si>
    <t>Insulation of the pole in its impregnation mould to ground</t>
  </si>
  <si>
    <t>PBI3</t>
  </si>
  <si>
    <t>PBI4</t>
  </si>
  <si>
    <t>PBI5</t>
  </si>
  <si>
    <t>To be applied if Q.H are between coils and already assembled before impregnation</t>
  </si>
  <si>
    <t>PBI6</t>
  </si>
  <si>
    <t>PBI7</t>
  </si>
  <si>
    <t>PBI8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</si>
  <si>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in the mould - PAIM</t>
    </r>
  </si>
  <si>
    <t>PAIM1</t>
  </si>
  <si>
    <t>PAIM2</t>
  </si>
  <si>
    <t>PAIM2_XXXX</t>
  </si>
  <si>
    <t>PAIM3</t>
  </si>
  <si>
    <t>PAIM4</t>
  </si>
  <si>
    <t>PAIM5</t>
  </si>
  <si>
    <t>PAIM6</t>
  </si>
  <si>
    <t>PAIM7</t>
  </si>
  <si>
    <t>PAIM8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</si>
  <si>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out of the mould - PAI</t>
    </r>
  </si>
  <si>
    <t>PAI1</t>
  </si>
  <si>
    <t>PAI2</t>
  </si>
  <si>
    <t>PAI2_XXXX</t>
  </si>
  <si>
    <t>PAI4</t>
  </si>
  <si>
    <t>PAI3</t>
  </si>
  <si>
    <t>PAI5</t>
  </si>
  <si>
    <t>Pole inter-turn discharge</t>
  </si>
  <si>
    <t>PAI6</t>
  </si>
  <si>
    <t>PAI7</t>
  </si>
  <si>
    <t>PAI8</t>
  </si>
  <si>
    <t>PAI9</t>
  </si>
  <si>
    <t>PAI10</t>
  </si>
  <si>
    <t>PAI11</t>
  </si>
  <si>
    <r>
      <t>Test of pole : Nb</t>
    </r>
    <r>
      <rPr>
        <b/>
        <u/>
        <vertAlign val="subscript"/>
        <sz val="14"/>
        <rFont val="Verdana"/>
        <family val="2"/>
      </rPr>
      <t>3</t>
    </r>
    <r>
      <rPr>
        <b/>
        <u/>
        <sz val="14"/>
        <rFont val="Verdana"/>
        <family val="2"/>
      </rPr>
      <t>Sn, after impregnation still out of the mould 0.1 bar He - PHE</t>
    </r>
  </si>
  <si>
    <t>PHE1</t>
  </si>
  <si>
    <t>PHE2</t>
  </si>
  <si>
    <t>PHE3</t>
  </si>
  <si>
    <t>20 V/turn</t>
  </si>
  <si>
    <t>40 V/turn</t>
  </si>
  <si>
    <t>60 V/turn</t>
  </si>
  <si>
    <t>Max [(120 V/turn, 5kV/nturn)]</t>
  </si>
  <si>
    <t>PHE4</t>
  </si>
  <si>
    <t>250 V</t>
  </si>
  <si>
    <t>PHE5</t>
  </si>
  <si>
    <t>&lt; 1 μA</t>
  </si>
  <si>
    <t>&lt; 2.5 μA</t>
  </si>
  <si>
    <t xml:space="preserve">500 V </t>
  </si>
  <si>
    <t xml:space="preserve"> 200 V</t>
  </si>
  <si>
    <t xml:space="preserve">1.7 kV </t>
  </si>
  <si>
    <t>BYM5</t>
  </si>
  <si>
    <t>BYM12</t>
  </si>
  <si>
    <t>AYM1</t>
  </si>
  <si>
    <t>AYM2</t>
  </si>
  <si>
    <t>AYM2_XXXX</t>
  </si>
  <si>
    <t>AYM3</t>
  </si>
  <si>
    <t>AYM4</t>
  </si>
  <si>
    <t>AYM5</t>
  </si>
  <si>
    <t>AYM6</t>
  </si>
  <si>
    <t>AYM7</t>
  </si>
  <si>
    <t>AYM8</t>
  </si>
  <si>
    <t>AYM9</t>
  </si>
  <si>
    <t>AYM10</t>
  </si>
  <si>
    <t>&gt; 1000 MΩ</t>
  </si>
  <si>
    <t>Coil discharge test</t>
  </si>
  <si>
    <t>Test code AYM 4-9 / BC5 / APC5 / AC5 / AI5 / FINAL5</t>
  </si>
  <si>
    <t>Test code AYM5-10 / BC6 / APC6 / AC6 / AI6 / FINAL6</t>
  </si>
  <si>
    <t>12.07.12</t>
  </si>
  <si>
    <t xml:space="preserve">2.4 kV </t>
  </si>
  <si>
    <t>AYM1 - RDC Mesure de resistance de chaque pole et des V-taps apres mesure module d'Young</t>
  </si>
  <si>
    <r>
      <t>EE</t>
    </r>
    <r>
      <rPr>
        <vertAlign val="subscript"/>
        <sz val="14"/>
        <rFont val="Arial"/>
        <family val="2"/>
      </rPr>
      <t>HI31</t>
    </r>
  </si>
  <si>
    <r>
      <t>EE</t>
    </r>
    <r>
      <rPr>
        <vertAlign val="subscript"/>
        <sz val="14"/>
        <rFont val="Arial"/>
        <family val="2"/>
      </rPr>
      <t>HI32</t>
    </r>
  </si>
  <si>
    <r>
      <t>EE</t>
    </r>
    <r>
      <rPr>
        <vertAlign val="subscript"/>
        <sz val="14"/>
        <rFont val="Arial"/>
        <family val="2"/>
      </rPr>
      <t>JI31</t>
    </r>
  </si>
  <si>
    <r>
      <t>EE</t>
    </r>
    <r>
      <rPr>
        <vertAlign val="subscript"/>
        <sz val="14"/>
        <rFont val="Arial"/>
        <family val="2"/>
      </rPr>
      <t>JI32</t>
    </r>
  </si>
  <si>
    <t>Test code AYM2-8 / BC2-8-11 / AC2-8-11 / APC2-8-11 / AI2-8-11 / FINAL2-8-11</t>
  </si>
  <si>
    <t>AYM8 - RDC Mesure de resistance de chaque pole et des V-taps apres mesure module d'Young et apres test decharge</t>
  </si>
  <si>
    <t>AYM4 - Mesure de resistance d'isolation des poles apres module d'Young</t>
  </si>
  <si>
    <t>AYM9 - Mesure de resistance d'isolation des poles apres module d'Young apres test decharge</t>
  </si>
  <si>
    <t>AYM3 - Mesure de l'inductance des poles apres mesure module d'Young</t>
  </si>
  <si>
    <t>AYM5 - Mesure du courant de fuite dans le dielectrique apres module d'Young</t>
  </si>
  <si>
    <t>AYM10 - Mesure du courant de fuite dans le dielectriques apres module d'Young et apres test decharge</t>
  </si>
  <si>
    <t>AYM6 - Discharge test - Mesure du temps de decharge des poles apres module d'Young</t>
  </si>
  <si>
    <t>Test code AYM7 / BC10 / APC10 / AC10 / AI10 / FINAL10</t>
  </si>
  <si>
    <t>AYM7 - QH Discharge test - Mesure constante de temps lors de la decharge des QH apres module d'Young</t>
  </si>
  <si>
    <t>Series of test</t>
  </si>
  <si>
    <t>BYM</t>
  </si>
  <si>
    <t>AYM</t>
  </si>
  <si>
    <t>P</t>
  </si>
  <si>
    <t>PBR</t>
  </si>
  <si>
    <t>PAR</t>
  </si>
  <si>
    <t>PBI</t>
  </si>
  <si>
    <t>PAIM</t>
  </si>
  <si>
    <t>PAI</t>
  </si>
  <si>
    <t>PHE</t>
  </si>
  <si>
    <t>BC</t>
  </si>
  <si>
    <t>APC</t>
  </si>
  <si>
    <t>AC</t>
  </si>
  <si>
    <t xml:space="preserve">Pole Discharge </t>
  </si>
  <si>
    <t>120V/turn 5kVmax</t>
  </si>
  <si>
    <t>L : Test of single layer, Nb-Ti, after curing splice version - L</t>
  </si>
  <si>
    <t>BYM : Test of pole : 2 layers, Nb-Ti, splice version, before Young modulus – BYM</t>
  </si>
  <si>
    <t>AYM : Test of pole : 2 layers, Nb-Ti, splice version, after Young modulus – AYM</t>
  </si>
  <si>
    <t>P : Test of pole : 1 layer test, Nb-Ti, no splice version – P</t>
  </si>
  <si>
    <r>
      <t>PBR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before reaction – PBR</t>
    </r>
  </si>
  <si>
    <r>
      <t>PAR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reaction – PAR</t>
    </r>
  </si>
  <si>
    <r>
      <t>PBI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before impregnation – PBI</t>
    </r>
  </si>
  <si>
    <r>
      <t>PAIM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in the mould - PAIM</t>
    </r>
  </si>
  <si>
    <r>
      <t>PAI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out of the mould – PAI</t>
    </r>
  </si>
  <si>
    <r>
      <t>PHE : Test of pole : Nb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Sn, after impregnation still out of the mould 0.1 bar He – PHE</t>
    </r>
  </si>
  <si>
    <t>BC : Test of collared coil before collaring or pre-collaring – BC</t>
  </si>
  <si>
    <t>APC : Test of collared coil after pre-collaring – APC</t>
  </si>
  <si>
    <t>AC : Test of collared coil after collaring – AC</t>
  </si>
  <si>
    <t>AI : Test of the magnet after interconnection – AI</t>
  </si>
  <si>
    <t>FINAL : Final Test of the magnet before delivery – FINAL</t>
  </si>
  <si>
    <t>Summary of tests and of voltages to be applied</t>
  </si>
  <si>
    <t>type of magnet</t>
  </si>
  <si>
    <t>test phase code</t>
  </si>
  <si>
    <t xml:space="preserve"> Coil/Pole/Aperture Insulation and dielectric to ground</t>
  </si>
  <si>
    <t>Q.H. Insulation and dielectric to pole and to ground together</t>
  </si>
  <si>
    <t>Insulation/dielectric instrumentation</t>
  </si>
  <si>
    <t>Nb-Ti</t>
  </si>
  <si>
    <t>200 V</t>
  </si>
  <si>
    <t>&gt;=1 kV</t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</si>
  <si>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 xml:space="preserve"> Table II</t>
    </r>
  </si>
  <si>
    <t>900V 80A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</si>
  <si>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</t>
    </r>
  </si>
  <si>
    <r>
      <t>Nb</t>
    </r>
    <r>
      <rPr>
        <vertAlign val="sub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Sn</t>
    </r>
  </si>
  <si>
    <t> 50 V</t>
  </si>
  <si>
    <r>
      <t>V</t>
    </r>
    <r>
      <rPr>
        <vertAlign val="subscript"/>
        <sz val="10"/>
        <color rgb="FF000000"/>
        <rFont val="Arial"/>
        <family val="2"/>
      </rPr>
      <t xml:space="preserve">QH[i] </t>
    </r>
    <r>
      <rPr>
        <sz val="10"/>
        <color rgb="FF000000"/>
        <rFont val="Arial"/>
        <family val="2"/>
      </rPr>
      <t>Table II 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</si>
  <si>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</si>
  <si>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  </t>
    </r>
  </si>
  <si>
    <t>NA </t>
  </si>
  <si>
    <r>
      <t>From 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/10 to  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 /3</t>
    </r>
  </si>
  <si>
    <t>All magnets</t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</si>
  <si>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Table I</t>
    </r>
  </si>
  <si>
    <t>100V/turn 4.25kVmax</t>
  </si>
  <si>
    <t>Vtaf Table I</t>
  </si>
  <si>
    <r>
      <t>VtQHaf</t>
    </r>
    <r>
      <rPr>
        <vertAlign val="sub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Table II</t>
    </r>
  </si>
  <si>
    <r>
      <t>V</t>
    </r>
    <r>
      <rPr>
        <vertAlign val="subscript"/>
        <sz val="10"/>
        <color rgb="FF000000"/>
        <rFont val="Arial"/>
        <family val="2"/>
      </rPr>
      <t>QH[i]</t>
    </r>
    <r>
      <rPr>
        <sz val="10"/>
        <color rgb="FF000000"/>
        <rFont val="Arial"/>
        <family val="2"/>
      </rPr>
      <t>: Test voltage for the High Voltage test of the Quench Heater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</si>
  <si>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r>
      <t>V</t>
    </r>
    <r>
      <rPr>
        <vertAlign val="subscript"/>
        <sz val="10"/>
        <color rgb="FF000000"/>
        <rFont val="Arial"/>
        <family val="2"/>
      </rPr>
      <t>T[i]</t>
    </r>
    <r>
      <rPr>
        <sz val="10"/>
        <color rgb="FF000000"/>
        <rFont val="Arial"/>
        <family val="2"/>
      </rPr>
      <t xml:space="preserve"> : Test voltage for the High Voltage test of the windings to be applied to the i</t>
    </r>
    <r>
      <rPr>
        <vertAlign val="superscript"/>
        <sz val="10"/>
        <color rgb="FF000000"/>
        <rFont val="Arial"/>
        <family val="2"/>
      </rPr>
      <t>th</t>
    </r>
    <r>
      <rPr>
        <sz val="10"/>
        <color rgb="FF000000"/>
        <rFont val="Arial"/>
        <family val="2"/>
      </rPr>
      <t xml:space="preserve"> test</t>
    </r>
    <r>
      <rPr>
        <vertAlign val="subscript"/>
        <sz val="10"/>
        <color rgb="FF000000"/>
        <rFont val="Arial"/>
        <family val="2"/>
      </rPr>
      <t xml:space="preserve"> </t>
    </r>
  </si>
  <si>
    <t>L2 - RDC Test of single layer, Nb-Ti, after curing splice version</t>
  </si>
  <si>
    <t>MQXC</t>
  </si>
  <si>
    <t>Aperture_2</t>
  </si>
  <si>
    <t>Test code L2 / AYM1 / BC1 / APC1 / AC1 / AI1 / FINAL1</t>
  </si>
  <si>
    <t>inner coil 9</t>
  </si>
  <si>
    <r>
      <t>EE</t>
    </r>
    <r>
      <rPr>
        <vertAlign val="subscript"/>
        <sz val="14"/>
        <rFont val="Arial"/>
        <family val="2"/>
      </rPr>
      <t>HI91</t>
    </r>
  </si>
  <si>
    <r>
      <t>EE</t>
    </r>
    <r>
      <rPr>
        <vertAlign val="subscript"/>
        <sz val="14"/>
        <rFont val="Arial"/>
        <family val="2"/>
      </rPr>
      <t>HI92</t>
    </r>
  </si>
  <si>
    <r>
      <t>EE</t>
    </r>
    <r>
      <rPr>
        <vertAlign val="subscript"/>
        <sz val="14"/>
        <rFont val="Arial"/>
        <family val="2"/>
      </rPr>
      <t>JI91</t>
    </r>
  </si>
  <si>
    <r>
      <t>EE</t>
    </r>
    <r>
      <rPr>
        <vertAlign val="subscript"/>
        <sz val="14"/>
        <rFont val="Arial"/>
        <family val="2"/>
      </rPr>
      <t>JI92</t>
    </r>
  </si>
  <si>
    <r>
      <t>EE</t>
    </r>
    <r>
      <rPr>
        <vertAlign val="subscript"/>
        <sz val="14"/>
        <rFont val="Arial"/>
        <family val="2"/>
      </rPr>
      <t>I91</t>
    </r>
  </si>
  <si>
    <r>
      <t>EE</t>
    </r>
    <r>
      <rPr>
        <vertAlign val="subscript"/>
        <sz val="14"/>
        <rFont val="Arial"/>
        <family val="2"/>
      </rPr>
      <t>I92</t>
    </r>
  </si>
  <si>
    <r>
      <t>EE</t>
    </r>
    <r>
      <rPr>
        <vertAlign val="subscript"/>
        <sz val="14"/>
        <rFont val="Arial"/>
        <family val="2"/>
      </rPr>
      <t>O91</t>
    </r>
  </si>
  <si>
    <r>
      <t>EE</t>
    </r>
    <r>
      <rPr>
        <vertAlign val="subscript"/>
        <sz val="14"/>
        <rFont val="Arial"/>
        <family val="2"/>
      </rPr>
      <t>O92</t>
    </r>
  </si>
  <si>
    <r>
      <t>EE</t>
    </r>
    <r>
      <rPr>
        <vertAlign val="subscript"/>
        <sz val="14"/>
        <rFont val="Arial"/>
        <family val="2"/>
      </rPr>
      <t>O82</t>
    </r>
  </si>
  <si>
    <r>
      <t>EE</t>
    </r>
    <r>
      <rPr>
        <vertAlign val="subscript"/>
        <sz val="14"/>
        <rFont val="Arial"/>
        <family val="2"/>
      </rPr>
      <t>O81</t>
    </r>
  </si>
  <si>
    <r>
      <t>EE</t>
    </r>
    <r>
      <rPr>
        <vertAlign val="subscript"/>
        <sz val="14"/>
        <rFont val="Arial"/>
        <family val="2"/>
      </rPr>
      <t>I82</t>
    </r>
  </si>
  <si>
    <r>
      <t>EE</t>
    </r>
    <r>
      <rPr>
        <vertAlign val="subscript"/>
        <sz val="14"/>
        <rFont val="Arial"/>
        <family val="2"/>
      </rPr>
      <t>I81</t>
    </r>
  </si>
  <si>
    <t>inner coil 8</t>
  </si>
  <si>
    <r>
      <t>EE</t>
    </r>
    <r>
      <rPr>
        <vertAlign val="subscript"/>
        <sz val="14"/>
        <rFont val="Arial"/>
        <family val="2"/>
      </rPr>
      <t>I71</t>
    </r>
  </si>
  <si>
    <r>
      <t>EE</t>
    </r>
    <r>
      <rPr>
        <vertAlign val="subscript"/>
        <sz val="14"/>
        <rFont val="Arial"/>
        <family val="2"/>
      </rPr>
      <t>I72</t>
    </r>
  </si>
  <si>
    <r>
      <t>EE</t>
    </r>
    <r>
      <rPr>
        <vertAlign val="subscript"/>
        <sz val="14"/>
        <rFont val="Arial"/>
        <family val="2"/>
      </rPr>
      <t>O71</t>
    </r>
  </si>
  <si>
    <r>
      <t>EE</t>
    </r>
    <r>
      <rPr>
        <vertAlign val="subscript"/>
        <sz val="14"/>
        <rFont val="Arial"/>
        <family val="2"/>
      </rPr>
      <t>O72</t>
    </r>
  </si>
  <si>
    <t>L3 -Test of single layer, Nb-Ti, after curing splice version</t>
  </si>
  <si>
    <t>BK PRECISION LCR meter 879B</t>
  </si>
  <si>
    <t>Test code L3 / AYM3 / BC4 / APC4 / AC4 / AI4 / FINAL4</t>
  </si>
  <si>
    <t>L4 - Test of single layer, Nb-Ti, after curing splice version</t>
  </si>
  <si>
    <t>inner coil : 17 turns</t>
  </si>
  <si>
    <t>measure at 1.7kV and 2.04kV</t>
  </si>
  <si>
    <t>outer coil : 19 turns</t>
  </si>
  <si>
    <t>measure at 1.9kV and 2.3kV</t>
  </si>
  <si>
    <t>Test code L4 / AYM6 / BC7 / APC7 / AC7 / AI7 / FINAL7</t>
  </si>
  <si>
    <r>
      <t>YT</t>
    </r>
    <r>
      <rPr>
        <vertAlign val="subscript"/>
        <sz val="10"/>
        <rFont val="Arial"/>
        <family val="2"/>
      </rPr>
      <t>I7L</t>
    </r>
  </si>
  <si>
    <r>
      <t>YT</t>
    </r>
    <r>
      <rPr>
        <vertAlign val="subscript"/>
        <sz val="10"/>
        <rFont val="Arial"/>
        <family val="2"/>
      </rPr>
      <t>O7L</t>
    </r>
  </si>
  <si>
    <r>
      <t>YT</t>
    </r>
    <r>
      <rPr>
        <vertAlign val="subscript"/>
        <sz val="10"/>
        <rFont val="Arial"/>
        <family val="2"/>
      </rPr>
      <t>I7R</t>
    </r>
  </si>
  <si>
    <r>
      <t>YT</t>
    </r>
    <r>
      <rPr>
        <vertAlign val="subscript"/>
        <sz val="10"/>
        <rFont val="Arial"/>
        <family val="2"/>
      </rPr>
      <t>O7R</t>
    </r>
  </si>
  <si>
    <r>
      <t>YT</t>
    </r>
    <r>
      <rPr>
        <vertAlign val="subscript"/>
        <sz val="10"/>
        <rFont val="Arial"/>
        <family val="2"/>
      </rPr>
      <t>I8L</t>
    </r>
  </si>
  <si>
    <r>
      <t>YT</t>
    </r>
    <r>
      <rPr>
        <vertAlign val="subscript"/>
        <sz val="10"/>
        <rFont val="Arial"/>
        <family val="2"/>
      </rPr>
      <t>O8L</t>
    </r>
  </si>
  <si>
    <r>
      <t>YT</t>
    </r>
    <r>
      <rPr>
        <vertAlign val="subscript"/>
        <sz val="10"/>
        <rFont val="Arial"/>
        <family val="2"/>
      </rPr>
      <t>I8R</t>
    </r>
  </si>
  <si>
    <r>
      <t>YT</t>
    </r>
    <r>
      <rPr>
        <vertAlign val="subscript"/>
        <sz val="10"/>
        <rFont val="Arial"/>
        <family val="2"/>
      </rPr>
      <t>O8R</t>
    </r>
  </si>
  <si>
    <r>
      <t>YT</t>
    </r>
    <r>
      <rPr>
        <vertAlign val="subscript"/>
        <sz val="10"/>
        <rFont val="Arial"/>
        <family val="2"/>
      </rPr>
      <t>I9L</t>
    </r>
  </si>
  <si>
    <r>
      <t>YT</t>
    </r>
    <r>
      <rPr>
        <vertAlign val="subscript"/>
        <sz val="10"/>
        <rFont val="Arial"/>
        <family val="2"/>
      </rPr>
      <t>O9L</t>
    </r>
  </si>
  <si>
    <r>
      <t>YT</t>
    </r>
    <r>
      <rPr>
        <vertAlign val="subscript"/>
        <sz val="10"/>
        <rFont val="Arial"/>
        <family val="2"/>
      </rPr>
      <t>I9R</t>
    </r>
  </si>
  <si>
    <r>
      <t>YT</t>
    </r>
    <r>
      <rPr>
        <vertAlign val="subscript"/>
        <sz val="10"/>
        <rFont val="Arial"/>
        <family val="2"/>
      </rPr>
      <t>O9R</t>
    </r>
  </si>
  <si>
    <t>Report resultats TESTS ELECTRIQUES SPECIFIQUES</t>
  </si>
  <si>
    <t>AYM2 - RDC Mesure de resistance de chaque pole et des V-taps apres mesure module d'Young</t>
  </si>
  <si>
    <t>Spot Heater</t>
  </si>
  <si>
    <r>
      <t>SH</t>
    </r>
    <r>
      <rPr>
        <vertAlign val="subscript"/>
        <sz val="10"/>
        <rFont val="Arial"/>
        <family val="2"/>
      </rPr>
      <t>I3</t>
    </r>
  </si>
  <si>
    <r>
      <t>SH</t>
    </r>
    <r>
      <rPr>
        <vertAlign val="subscript"/>
        <sz val="10"/>
        <rFont val="Arial"/>
        <family val="2"/>
      </rPr>
      <t>O3</t>
    </r>
  </si>
  <si>
    <t>Temperature sensor (4 wires measure)</t>
  </si>
  <si>
    <r>
      <t>TT</t>
    </r>
    <r>
      <rPr>
        <vertAlign val="subscript"/>
        <sz val="10"/>
        <rFont val="Arial"/>
        <family val="2"/>
      </rPr>
      <t>I3</t>
    </r>
  </si>
  <si>
    <t>Beam Simulation Heater</t>
  </si>
  <si>
    <r>
      <t>EYT</t>
    </r>
    <r>
      <rPr>
        <vertAlign val="subscript"/>
        <sz val="10"/>
        <rFont val="Arial"/>
        <family val="2"/>
      </rPr>
      <t>I8L1</t>
    </r>
  </si>
  <si>
    <r>
      <t>EYT</t>
    </r>
    <r>
      <rPr>
        <vertAlign val="subscript"/>
        <sz val="10"/>
        <rFont val="Arial"/>
        <family val="2"/>
      </rPr>
      <t>O8L1</t>
    </r>
  </si>
  <si>
    <r>
      <t>EYT</t>
    </r>
    <r>
      <rPr>
        <vertAlign val="subscript"/>
        <sz val="10"/>
        <rFont val="Arial"/>
        <family val="2"/>
      </rPr>
      <t>I8L2</t>
    </r>
  </si>
  <si>
    <r>
      <t>EYT</t>
    </r>
    <r>
      <rPr>
        <vertAlign val="subscript"/>
        <sz val="10"/>
        <rFont val="Arial"/>
        <family val="2"/>
      </rPr>
      <t>O8L2</t>
    </r>
  </si>
  <si>
    <r>
      <t>EYT</t>
    </r>
    <r>
      <rPr>
        <vertAlign val="subscript"/>
        <sz val="10"/>
        <rFont val="Arial"/>
        <family val="2"/>
      </rPr>
      <t>I8R1</t>
    </r>
  </si>
  <si>
    <r>
      <t>EYT</t>
    </r>
    <r>
      <rPr>
        <vertAlign val="subscript"/>
        <sz val="10"/>
        <rFont val="Arial"/>
        <family val="2"/>
      </rPr>
      <t>O8R1</t>
    </r>
  </si>
  <si>
    <r>
      <t>EYT</t>
    </r>
    <r>
      <rPr>
        <vertAlign val="subscript"/>
        <sz val="10"/>
        <rFont val="Arial"/>
        <family val="2"/>
      </rPr>
      <t>I8R2</t>
    </r>
  </si>
  <si>
    <r>
      <t>EYT</t>
    </r>
    <r>
      <rPr>
        <vertAlign val="subscript"/>
        <sz val="10"/>
        <rFont val="Arial"/>
        <family val="2"/>
      </rPr>
      <t>O8R2</t>
    </r>
  </si>
  <si>
    <r>
      <t>SH</t>
    </r>
    <r>
      <rPr>
        <vertAlign val="subscript"/>
        <sz val="10"/>
        <rFont val="Arial"/>
        <family val="2"/>
      </rPr>
      <t>I9</t>
    </r>
  </si>
  <si>
    <r>
      <t>SH</t>
    </r>
    <r>
      <rPr>
        <vertAlign val="subscript"/>
        <sz val="10"/>
        <rFont val="Arial"/>
        <family val="2"/>
      </rPr>
      <t>O9</t>
    </r>
  </si>
  <si>
    <r>
      <t>TT</t>
    </r>
    <r>
      <rPr>
        <vertAlign val="subscript"/>
        <sz val="10"/>
        <rFont val="Arial"/>
        <family val="2"/>
      </rPr>
      <t>I9</t>
    </r>
  </si>
  <si>
    <r>
      <t>BS</t>
    </r>
    <r>
      <rPr>
        <vertAlign val="subscript"/>
        <sz val="10"/>
        <rFont val="Arial"/>
        <family val="2"/>
      </rPr>
      <t>I73</t>
    </r>
  </si>
  <si>
    <r>
      <t>BS</t>
    </r>
    <r>
      <rPr>
        <vertAlign val="subscript"/>
        <sz val="10"/>
        <rFont val="Arial"/>
        <family val="2"/>
      </rPr>
      <t>O73</t>
    </r>
  </si>
  <si>
    <r>
      <t>EBS</t>
    </r>
    <r>
      <rPr>
        <vertAlign val="subscript"/>
        <sz val="10"/>
        <rFont val="Arial"/>
        <family val="2"/>
      </rPr>
      <t>I73</t>
    </r>
  </si>
  <si>
    <r>
      <t>EBS</t>
    </r>
    <r>
      <rPr>
        <vertAlign val="subscript"/>
        <sz val="10"/>
        <rFont val="Arial"/>
        <family val="2"/>
      </rPr>
      <t>O73</t>
    </r>
  </si>
  <si>
    <r>
      <t>BS</t>
    </r>
    <r>
      <rPr>
        <vertAlign val="subscript"/>
        <sz val="10"/>
        <rFont val="Arial"/>
        <family val="2"/>
      </rPr>
      <t>I38</t>
    </r>
  </si>
  <si>
    <r>
      <t>BS</t>
    </r>
    <r>
      <rPr>
        <vertAlign val="subscript"/>
        <sz val="10"/>
        <rFont val="Arial"/>
        <family val="2"/>
      </rPr>
      <t>O38</t>
    </r>
  </si>
  <si>
    <r>
      <t>EBS</t>
    </r>
    <r>
      <rPr>
        <vertAlign val="subscript"/>
        <sz val="10"/>
        <rFont val="Arial"/>
        <family val="2"/>
      </rPr>
      <t>I38</t>
    </r>
  </si>
  <si>
    <r>
      <t>EBS</t>
    </r>
    <r>
      <rPr>
        <vertAlign val="subscript"/>
        <sz val="10"/>
        <rFont val="Arial"/>
        <family val="2"/>
      </rPr>
      <t>O38</t>
    </r>
  </si>
  <si>
    <r>
      <t>BS</t>
    </r>
    <r>
      <rPr>
        <vertAlign val="subscript"/>
        <sz val="10"/>
        <rFont val="Arial"/>
        <family val="2"/>
      </rPr>
      <t>I89</t>
    </r>
  </si>
  <si>
    <r>
      <t>BS</t>
    </r>
    <r>
      <rPr>
        <vertAlign val="subscript"/>
        <sz val="10"/>
        <rFont val="Arial"/>
        <family val="2"/>
      </rPr>
      <t>O89</t>
    </r>
  </si>
  <si>
    <r>
      <t>EBS</t>
    </r>
    <r>
      <rPr>
        <vertAlign val="subscript"/>
        <sz val="10"/>
        <rFont val="Arial"/>
        <family val="2"/>
      </rPr>
      <t>I89</t>
    </r>
  </si>
  <si>
    <r>
      <t>EBS</t>
    </r>
    <r>
      <rPr>
        <vertAlign val="subscript"/>
        <sz val="10"/>
        <rFont val="Arial"/>
        <family val="2"/>
      </rPr>
      <t>O89</t>
    </r>
  </si>
  <si>
    <r>
      <t>BS</t>
    </r>
    <r>
      <rPr>
        <vertAlign val="subscript"/>
        <sz val="10"/>
        <rFont val="Arial"/>
        <family val="2"/>
      </rPr>
      <t>I97</t>
    </r>
  </si>
  <si>
    <r>
      <t>BS</t>
    </r>
    <r>
      <rPr>
        <vertAlign val="subscript"/>
        <sz val="10"/>
        <rFont val="Arial"/>
        <family val="2"/>
      </rPr>
      <t>O97</t>
    </r>
  </si>
  <si>
    <r>
      <t>EBS</t>
    </r>
    <r>
      <rPr>
        <vertAlign val="subscript"/>
        <sz val="10"/>
        <rFont val="Arial"/>
        <family val="2"/>
      </rPr>
      <t>I97</t>
    </r>
  </si>
  <si>
    <r>
      <t>EBS</t>
    </r>
    <r>
      <rPr>
        <vertAlign val="subscript"/>
        <sz val="10"/>
        <rFont val="Arial"/>
        <family val="2"/>
      </rPr>
      <t>O97</t>
    </r>
  </si>
  <si>
    <t>BC9 - Mesure de resistance d'isolation des heaters avant pre-collaring</t>
  </si>
  <si>
    <t>BC12 - Mesure de resistance d'isolation des heaters apres test decharge avant pre-collaring</t>
  </si>
  <si>
    <t>APC9 - Mesure de resistance d'isolation des heaters apres pre-collaring</t>
  </si>
  <si>
    <t>ACP12 - Mesure de resistance d'isolation des heaters apres test decharge apres pre-collaring</t>
  </si>
  <si>
    <t>AC9 - Mesure de resistance d'isolation des heaters apres collaring</t>
  </si>
  <si>
    <t>AC12 - Mesure de resistance d'isolation des heaters apres test decharge apres collaring</t>
  </si>
  <si>
    <t>All BSHs --&gt; Ground</t>
  </si>
  <si>
    <t>All SHs --&gt; Ground</t>
  </si>
  <si>
    <t>inner coil7</t>
  </si>
  <si>
    <t>outer coil8</t>
  </si>
  <si>
    <t>inner coil8</t>
  </si>
  <si>
    <t>outer coil9</t>
  </si>
  <si>
    <t>inner coil9</t>
  </si>
  <si>
    <t>outer coil7</t>
  </si>
  <si>
    <t>splice 7-8</t>
  </si>
  <si>
    <r>
      <t>EE</t>
    </r>
    <r>
      <rPr>
        <vertAlign val="subscript"/>
        <sz val="14"/>
        <rFont val="Arial"/>
        <family val="2"/>
      </rPr>
      <t>SO71</t>
    </r>
  </si>
  <si>
    <r>
      <t>EE</t>
    </r>
    <r>
      <rPr>
        <vertAlign val="subscript"/>
        <sz val="14"/>
        <rFont val="Arial"/>
        <family val="2"/>
      </rPr>
      <t>SO72</t>
    </r>
  </si>
  <si>
    <r>
      <t>EE</t>
    </r>
    <r>
      <rPr>
        <vertAlign val="subscript"/>
        <sz val="14"/>
        <rFont val="Arial"/>
        <family val="2"/>
      </rPr>
      <t>SO92</t>
    </r>
  </si>
  <si>
    <r>
      <t>EE</t>
    </r>
    <r>
      <rPr>
        <vertAlign val="subscript"/>
        <sz val="14"/>
        <rFont val="Arial"/>
        <family val="2"/>
      </rPr>
      <t>SO91</t>
    </r>
  </si>
  <si>
    <r>
      <t>EE</t>
    </r>
    <r>
      <rPr>
        <vertAlign val="subscript"/>
        <sz val="14"/>
        <rFont val="Arial"/>
        <family val="2"/>
      </rPr>
      <t>SO81</t>
    </r>
  </si>
  <si>
    <r>
      <t>EE</t>
    </r>
    <r>
      <rPr>
        <vertAlign val="subscript"/>
        <sz val="14"/>
        <rFont val="Arial"/>
        <family val="2"/>
      </rPr>
      <t>SO82</t>
    </r>
  </si>
  <si>
    <t>Model</t>
  </si>
  <si>
    <t>Test of coil, pole or magnet</t>
  </si>
  <si>
    <t>Specific Electrical Test result</t>
  </si>
  <si>
    <t>FOP</t>
  </si>
  <si>
    <t>HS</t>
  </si>
  <si>
    <r>
      <t>TT</t>
    </r>
    <r>
      <rPr>
        <vertAlign val="subscript"/>
        <sz val="10"/>
        <rFont val="Arial"/>
        <family val="2"/>
      </rPr>
      <t>CO</t>
    </r>
  </si>
  <si>
    <r>
      <t>TT</t>
    </r>
    <r>
      <rPr>
        <vertAlign val="subscript"/>
        <sz val="10"/>
        <rFont val="Arial"/>
        <family val="2"/>
      </rPr>
      <t>CI</t>
    </r>
  </si>
  <si>
    <r>
      <t>TT</t>
    </r>
    <r>
      <rPr>
        <vertAlign val="subscript"/>
        <sz val="12"/>
        <rFont val="Arial"/>
        <family val="2"/>
      </rPr>
      <t>3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</si>
  <si>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9</t>
    </r>
    <r>
      <rPr>
        <sz val="10"/>
        <rFont val="Arial"/>
        <family val="2"/>
      </rPr>
      <t xml:space="preserve"> --&gt; Ground</t>
    </r>
  </si>
  <si>
    <t>QH7L</t>
  </si>
  <si>
    <t>QH7R</t>
  </si>
  <si>
    <t>QH8L</t>
  </si>
  <si>
    <t>QH8R</t>
  </si>
  <si>
    <t>QH9L</t>
  </si>
  <si>
    <t>QH9R</t>
  </si>
  <si>
    <t>Pole 7</t>
  </si>
  <si>
    <t>Pole 8</t>
  </si>
  <si>
    <t>Pole 9</t>
  </si>
  <si>
    <t>36 turns by pole</t>
  </si>
  <si>
    <t>measure at 3.6kV and 4.3kV</t>
  </si>
  <si>
    <r>
      <t>EBS</t>
    </r>
    <r>
      <rPr>
        <vertAlign val="subscript"/>
        <sz val="10"/>
        <rFont val="Arial"/>
        <family val="2"/>
      </rPr>
      <t>M73</t>
    </r>
  </si>
  <si>
    <r>
      <t>BS</t>
    </r>
    <r>
      <rPr>
        <vertAlign val="subscript"/>
        <sz val="10"/>
        <rFont val="Arial"/>
        <family val="2"/>
      </rPr>
      <t>M73</t>
    </r>
  </si>
  <si>
    <t>splice 9-3</t>
  </si>
  <si>
    <t>splice 3-7</t>
  </si>
  <si>
    <r>
      <t>EE</t>
    </r>
    <r>
      <rPr>
        <vertAlign val="subscript"/>
        <sz val="14"/>
        <rFont val="Arial"/>
        <family val="2"/>
      </rPr>
      <t>SI71</t>
    </r>
  </si>
  <si>
    <r>
      <t>EE</t>
    </r>
    <r>
      <rPr>
        <vertAlign val="subscript"/>
        <sz val="14"/>
        <rFont val="Arial"/>
        <family val="2"/>
      </rPr>
      <t>SI72</t>
    </r>
  </si>
  <si>
    <t>Lead in7out8</t>
  </si>
  <si>
    <r>
      <t>TT</t>
    </r>
    <r>
      <rPr>
        <vertAlign val="subscript"/>
        <sz val="10"/>
        <rFont val="Arial"/>
        <family val="2"/>
      </rPr>
      <t>S39</t>
    </r>
  </si>
  <si>
    <r>
      <t>TT</t>
    </r>
    <r>
      <rPr>
        <vertAlign val="subscript"/>
        <sz val="10"/>
        <rFont val="Arial"/>
        <family val="2"/>
      </rPr>
      <t>SI3</t>
    </r>
  </si>
  <si>
    <r>
      <t>TT</t>
    </r>
    <r>
      <rPr>
        <vertAlign val="subscript"/>
        <sz val="10"/>
        <rFont val="Arial"/>
        <family val="2"/>
      </rPr>
      <t>L</t>
    </r>
  </si>
  <si>
    <t>QH7L ---&gt; all poles</t>
  </si>
  <si>
    <t>QH7R ---&gt; all poles</t>
  </si>
  <si>
    <t>QH8L ---&gt; all poles</t>
  </si>
  <si>
    <t>QH8R ---&gt; all poles</t>
  </si>
  <si>
    <t>QH9L ---&gt; all poles</t>
  </si>
  <si>
    <t>QH9R ---&gt; all poles</t>
  </si>
  <si>
    <t>all poles  ---&gt; all QHs</t>
  </si>
  <si>
    <t>all poles ---&gt; Ground</t>
  </si>
  <si>
    <t>after interconnection measure at 5.0kV</t>
  </si>
  <si>
    <t>QH 9L --&gt; all poles</t>
  </si>
  <si>
    <t>QH 9R --&gt; all poles</t>
  </si>
  <si>
    <t>QH 8L --&gt; all poles</t>
  </si>
  <si>
    <t>QH 8R --&gt; all poles</t>
  </si>
  <si>
    <t>QH 7L --&gt; all poles</t>
  </si>
  <si>
    <t>QH 7R --&gt; all poles</t>
  </si>
  <si>
    <t>BSH7-3 --&gt;all poles</t>
  </si>
  <si>
    <t>BSH3-8 --&gt; all poles</t>
  </si>
  <si>
    <t>BSH8-9 --&gt; all poles</t>
  </si>
  <si>
    <t>BSH9-7 --&gt; all poles</t>
  </si>
  <si>
    <t>SH3 --&gt; all poles</t>
  </si>
  <si>
    <t>SH9 --&gt; all poles</t>
  </si>
  <si>
    <r>
      <t>TT</t>
    </r>
    <r>
      <rPr>
        <vertAlign val="subscript"/>
        <sz val="12"/>
        <rFont val="Arial"/>
        <family val="2"/>
      </rPr>
      <t>SI3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</si>
  <si>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S39</t>
    </r>
    <r>
      <rPr>
        <sz val="10"/>
        <rFont val="Arial"/>
        <family val="2"/>
      </rPr>
      <t xml:space="preserve"> --&gt; Ground</t>
    </r>
  </si>
  <si>
    <r>
      <t>TT</t>
    </r>
    <r>
      <rPr>
        <vertAlign val="subscript"/>
        <sz val="12"/>
        <rFont val="Arial"/>
        <family val="2"/>
      </rPr>
      <t>3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</si>
  <si>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9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</si>
  <si>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S39</t>
    </r>
    <r>
      <rPr>
        <sz val="10"/>
        <rFont val="Arial"/>
        <family val="2"/>
      </rPr>
      <t xml:space="preserve"> --&gt; All poles</t>
    </r>
  </si>
  <si>
    <r>
      <t>TT</t>
    </r>
    <r>
      <rPr>
        <vertAlign val="subscript"/>
        <sz val="12"/>
        <rFont val="Arial"/>
        <family val="2"/>
      </rPr>
      <t>SI3</t>
    </r>
    <r>
      <rPr>
        <sz val="10"/>
        <rFont val="Arial"/>
        <family val="2"/>
      </rPr>
      <t xml:space="preserve"> --&gt; All poles</t>
    </r>
  </si>
  <si>
    <r>
      <t>Poles --&gt; Ground - TT</t>
    </r>
    <r>
      <rPr>
        <vertAlign val="subscript"/>
        <sz val="12"/>
        <rFont val="Arial"/>
        <family val="2"/>
      </rPr>
      <t xml:space="preserve">CI/CO/L </t>
    </r>
    <r>
      <rPr>
        <sz val="10"/>
        <rFont val="Arial"/>
        <family val="2"/>
      </rPr>
      <t>connect gnd</t>
    </r>
  </si>
  <si>
    <r>
      <t>Instru --&gt; Ground - TT</t>
    </r>
    <r>
      <rPr>
        <vertAlign val="subscript"/>
        <sz val="12"/>
        <rFont val="Arial"/>
        <family val="2"/>
      </rPr>
      <t xml:space="preserve">CI/CO/L </t>
    </r>
    <r>
      <rPr>
        <sz val="10"/>
        <rFont val="Arial"/>
        <family val="2"/>
      </rPr>
      <t>connect gnd</t>
    </r>
  </si>
  <si>
    <t>All poles</t>
  </si>
  <si>
    <t>FINAL5 - Vtaps protec</t>
  </si>
  <si>
    <t>Vtaps protec</t>
  </si>
  <si>
    <t>FINAL6 - Vtaps protec</t>
  </si>
  <si>
    <t>HS - different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</si>
</sst>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20"/>
      <color indexed="18"/>
      <name val="Verdana"/>
      <family val="2"/>
    </font>
    <font>
      <i/>
      <sz val="9"/>
      <color indexed="13"/>
      <name val="Verdana"/>
      <family val="2"/>
    </font>
    <font>
      <b/>
      <sz val="18"/>
      <name val="Verdana"/>
      <family val="2"/>
    </font>
    <font>
      <b/>
      <i/>
      <sz val="24"/>
      <name val="Verdana"/>
      <family val="2"/>
    </font>
    <font>
      <b/>
      <i/>
      <sz val="18"/>
      <name val="Verdana"/>
      <family val="2"/>
    </font>
    <font>
      <b/>
      <i/>
      <sz val="20"/>
      <name val="Verdana"/>
      <family val="2"/>
    </font>
    <font>
      <b/>
      <sz val="7"/>
      <name val="Verdana"/>
      <family val="2"/>
    </font>
    <font>
      <b/>
      <sz val="11"/>
      <name val="Verdana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9"/>
      <name val="Verdana"/>
      <family val="2"/>
    </font>
    <font>
      <b/>
      <sz val="14"/>
      <name val="Verdana"/>
      <family val="2"/>
    </font>
    <font>
      <b/>
      <sz val="14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sz val="8"/>
      <name val="Helv"/>
    </font>
    <font>
      <sz val="7"/>
      <name val="Times New Roman"/>
      <family val="1"/>
    </font>
    <font>
      <b/>
      <sz val="13"/>
      <name val="Arial"/>
      <family val="2"/>
    </font>
    <font>
      <b/>
      <u/>
      <sz val="11"/>
      <name val="Arial"/>
      <family val="2"/>
    </font>
    <font>
      <b/>
      <vertAlign val="subscript"/>
      <sz val="11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vertAlign val="subscript"/>
      <sz val="14"/>
      <name val="Arial"/>
      <family val="2"/>
    </font>
    <font>
      <b/>
      <sz val="11"/>
      <color rgb="FFFF0000"/>
      <name val="Arial"/>
      <family val="2"/>
    </font>
    <font>
      <sz val="8"/>
      <name val="High Tower Text"/>
      <family val="1"/>
    </font>
    <font>
      <sz val="11"/>
      <name val="Calibri"/>
      <family val="2"/>
    </font>
    <font>
      <b/>
      <u/>
      <sz val="14"/>
      <name val="Verdana"/>
      <family val="2"/>
    </font>
    <font>
      <b/>
      <sz val="10"/>
      <name val="Calibri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b/>
      <u/>
      <vertAlign val="subscript"/>
      <sz val="14"/>
      <name val="Verdana"/>
      <family val="2"/>
    </font>
    <font>
      <vertAlign val="subscript"/>
      <sz val="1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Verdana"/>
      <family val="2"/>
    </font>
    <font>
      <sz val="12"/>
      <color rgb="FF000000"/>
      <name val="Arial"/>
      <family val="2"/>
    </font>
    <font>
      <vertAlign val="subscript"/>
      <sz val="10"/>
      <color rgb="FF000000"/>
      <name val="Arial"/>
      <family val="2"/>
    </font>
    <font>
      <vertAlign val="subscript"/>
      <sz val="12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0"/>
      <color theme="0" tint="-0.14999847407452621"/>
      <name val="Arial"/>
      <family val="2"/>
    </font>
    <font>
      <b/>
      <i/>
      <sz val="22"/>
      <name val="Verdana"/>
      <family val="2"/>
    </font>
    <font>
      <vertAlign val="subscript"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81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7" fillId="0" borderId="0" xfId="0" applyFont="1" applyBorder="1" applyAlignment="1">
      <alignment horizontal="center"/>
    </xf>
    <xf numFmtId="14" fontId="5" fillId="0" borderId="11" xfId="0" applyNumberFormat="1" applyFont="1" applyBorder="1"/>
    <xf numFmtId="0" fontId="5" fillId="0" borderId="1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1" applyFont="1" applyFill="1" applyBorder="1" applyAlignment="1" applyProtection="1"/>
    <xf numFmtId="2" fontId="5" fillId="0" borderId="16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9" fillId="0" borderId="0" xfId="0" applyFont="1" applyBorder="1" applyAlignment="1">
      <alignment vertical="center"/>
    </xf>
    <xf numFmtId="0" fontId="12" fillId="0" borderId="0" xfId="1" applyFont="1" applyFill="1" applyBorder="1" applyAlignment="1" applyProtection="1">
      <alignment vertical="center"/>
    </xf>
    <xf numFmtId="0" fontId="3" fillId="0" borderId="0" xfId="0" applyFont="1" applyBorder="1"/>
    <xf numFmtId="14" fontId="2" fillId="0" borderId="0" xfId="0" quotePrefix="1" applyNumberFormat="1" applyFont="1" applyBorder="1"/>
    <xf numFmtId="14" fontId="5" fillId="0" borderId="0" xfId="0" quotePrefix="1" applyNumberFormat="1" applyFont="1" applyBorder="1" applyAlignment="1">
      <alignment horizontal="left"/>
    </xf>
    <xf numFmtId="49" fontId="2" fillId="0" borderId="0" xfId="0" applyNumberFormat="1" applyFont="1" applyBorder="1"/>
    <xf numFmtId="0" fontId="6" fillId="0" borderId="0" xfId="0" applyFont="1" applyBorder="1" applyAlignment="1">
      <alignment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6" fillId="0" borderId="0" xfId="0" applyFont="1"/>
    <xf numFmtId="0" fontId="0" fillId="0" borderId="0" xfId="0" applyFill="1" applyBorder="1"/>
    <xf numFmtId="0" fontId="0" fillId="0" borderId="0" xfId="0" applyFill="1"/>
    <xf numFmtId="2" fontId="24" fillId="0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26" fillId="0" borderId="18" xfId="0" applyFont="1" applyBorder="1" applyProtection="1">
      <protection locked="0"/>
    </xf>
    <xf numFmtId="0" fontId="26" fillId="0" borderId="18" xfId="0" applyFont="1" applyFill="1" applyBorder="1" applyProtection="1">
      <protection locked="0"/>
    </xf>
    <xf numFmtId="0" fontId="26" fillId="0" borderId="19" xfId="0" applyFont="1" applyBorder="1" applyProtection="1">
      <protection locked="0"/>
    </xf>
    <xf numFmtId="0" fontId="26" fillId="0" borderId="19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26" fillId="0" borderId="0" xfId="0" applyFont="1" applyBorder="1" applyProtection="1">
      <protection locked="0"/>
    </xf>
    <xf numFmtId="0" fontId="32" fillId="0" borderId="0" xfId="0" applyFont="1" applyAlignment="1" applyProtection="1">
      <protection locked="0"/>
    </xf>
    <xf numFmtId="0" fontId="15" fillId="0" borderId="0" xfId="0" applyFont="1" applyProtection="1">
      <protection locked="0"/>
    </xf>
    <xf numFmtId="0" fontId="15" fillId="0" borderId="0" xfId="0" applyFont="1" applyFill="1" applyProtection="1">
      <protection locked="0"/>
    </xf>
    <xf numFmtId="1" fontId="25" fillId="0" borderId="0" xfId="0" applyNumberFormat="1" applyFont="1" applyBorder="1" applyAlignment="1" applyProtection="1">
      <alignment horizontal="center" vertical="center"/>
      <protection locked="0"/>
    </xf>
    <xf numFmtId="0" fontId="37" fillId="0" borderId="55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9" fillId="3" borderId="16" xfId="0" applyFont="1" applyFill="1" applyBorder="1" applyAlignment="1" applyProtection="1">
      <alignment horizontal="center" vertical="center"/>
      <protection locked="0"/>
    </xf>
    <xf numFmtId="0" fontId="22" fillId="6" borderId="14" xfId="0" applyNumberFormat="1" applyFont="1" applyFill="1" applyBorder="1" applyAlignment="1" applyProtection="1">
      <alignment horizontal="center" vertical="center"/>
      <protection locked="0"/>
    </xf>
    <xf numFmtId="2" fontId="24" fillId="0" borderId="33" xfId="0" applyNumberFormat="1" applyFont="1" applyFill="1" applyBorder="1" applyAlignment="1" applyProtection="1">
      <alignment horizontal="center" vertical="center"/>
      <protection locked="0"/>
    </xf>
    <xf numFmtId="2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32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1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 textRotation="90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2" fontId="24" fillId="6" borderId="16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Protection="1">
      <protection locked="0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protection locked="0"/>
    </xf>
    <xf numFmtId="0" fontId="22" fillId="6" borderId="6" xfId="0" applyNumberFormat="1" applyFont="1" applyFill="1" applyBorder="1" applyAlignment="1" applyProtection="1">
      <alignment horizontal="center" vertical="center"/>
      <protection locked="0"/>
    </xf>
    <xf numFmtId="0" fontId="22" fillId="6" borderId="11" xfId="0" applyNumberFormat="1" applyFont="1" applyFill="1" applyBorder="1" applyAlignment="1" applyProtection="1">
      <alignment horizontal="center" vertical="center"/>
      <protection locked="0"/>
    </xf>
    <xf numFmtId="0" fontId="22" fillId="6" borderId="35" xfId="0" applyNumberFormat="1" applyFont="1" applyFill="1" applyBorder="1" applyAlignment="1" applyProtection="1">
      <alignment horizontal="center" vertical="center"/>
      <protection locked="0"/>
    </xf>
    <xf numFmtId="0" fontId="22" fillId="6" borderId="3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Protection="1">
      <protection locked="0"/>
    </xf>
    <xf numFmtId="11" fontId="26" fillId="0" borderId="0" xfId="0" applyNumberFormat="1" applyFont="1" applyFill="1" applyBorder="1" applyProtection="1"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17" fillId="7" borderId="61" xfId="0" applyFont="1" applyFill="1" applyBorder="1" applyAlignment="1">
      <alignment horizontal="center" vertical="center"/>
    </xf>
    <xf numFmtId="0" fontId="17" fillId="7" borderId="59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9" fillId="7" borderId="76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protection locked="0"/>
    </xf>
    <xf numFmtId="0" fontId="29" fillId="7" borderId="86" xfId="0" applyFont="1" applyFill="1" applyBorder="1" applyAlignment="1">
      <alignment horizontal="center" vertical="center"/>
    </xf>
    <xf numFmtId="0" fontId="29" fillId="3" borderId="75" xfId="0" applyFont="1" applyFill="1" applyBorder="1" applyAlignment="1" applyProtection="1">
      <alignment horizontal="center" vertical="center"/>
      <protection locked="0"/>
    </xf>
    <xf numFmtId="0" fontId="15" fillId="4" borderId="88" xfId="0" applyFont="1" applyFill="1" applyBorder="1" applyProtection="1">
      <protection locked="0"/>
    </xf>
    <xf numFmtId="0" fontId="25" fillId="4" borderId="103" xfId="0" applyFont="1" applyFill="1" applyBorder="1" applyProtection="1">
      <protection locked="0"/>
    </xf>
    <xf numFmtId="0" fontId="15" fillId="4" borderId="89" xfId="0" applyFont="1" applyFill="1" applyBorder="1" applyProtection="1">
      <protection locked="0"/>
    </xf>
    <xf numFmtId="0" fontId="29" fillId="3" borderId="107" xfId="0" applyFont="1" applyFill="1" applyBorder="1" applyAlignment="1" applyProtection="1">
      <alignment horizontal="center" vertical="center"/>
      <protection locked="0"/>
    </xf>
    <xf numFmtId="0" fontId="15" fillId="4" borderId="103" xfId="0" applyFont="1" applyFill="1" applyBorder="1" applyProtection="1">
      <protection locked="0"/>
    </xf>
    <xf numFmtId="0" fontId="15" fillId="4" borderId="89" xfId="0" applyFont="1" applyFill="1" applyBorder="1" applyAlignment="1" applyProtection="1">
      <protection locked="0"/>
    </xf>
    <xf numFmtId="0" fontId="15" fillId="4" borderId="55" xfId="0" applyFont="1" applyFill="1" applyBorder="1" applyAlignment="1" applyProtection="1">
      <protection locked="0"/>
    </xf>
    <xf numFmtId="0" fontId="15" fillId="4" borderId="100" xfId="0" applyFont="1" applyFill="1" applyBorder="1" applyAlignment="1" applyProtection="1">
      <alignment horizontal="center"/>
      <protection locked="0"/>
    </xf>
    <xf numFmtId="0" fontId="15" fillId="4" borderId="79" xfId="0" applyFont="1" applyFill="1" applyBorder="1" applyAlignment="1" applyProtection="1">
      <alignment horizontal="center"/>
      <protection locked="0"/>
    </xf>
    <xf numFmtId="0" fontId="39" fillId="0" borderId="0" xfId="0" applyFont="1"/>
    <xf numFmtId="0" fontId="15" fillId="4" borderId="113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15" fontId="15" fillId="0" borderId="0" xfId="0" applyNumberFormat="1" applyFont="1" applyFill="1" applyBorder="1" applyAlignment="1" applyProtection="1">
      <alignment vertical="center"/>
      <protection locked="0"/>
    </xf>
    <xf numFmtId="1" fontId="25" fillId="0" borderId="0" xfId="0" applyNumberFormat="1" applyFont="1" applyFill="1" applyBorder="1" applyAlignment="1" applyProtection="1">
      <alignment vertical="center"/>
      <protection locked="0"/>
    </xf>
    <xf numFmtId="1" fontId="15" fillId="0" borderId="0" xfId="0" applyNumberFormat="1" applyFont="1" applyFill="1" applyBorder="1" applyAlignment="1" applyProtection="1">
      <alignment vertical="center"/>
      <protection locked="0"/>
    </xf>
    <xf numFmtId="0" fontId="19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0" borderId="44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13" fillId="0" borderId="47" xfId="0" applyFont="1" applyBorder="1" applyAlignment="1">
      <alignment horizontal="left" vertical="center"/>
    </xf>
    <xf numFmtId="0" fontId="6" fillId="0" borderId="114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23" xfId="0" applyFont="1" applyBorder="1"/>
    <xf numFmtId="0" fontId="5" fillId="0" borderId="0" xfId="0" applyFont="1" applyBorder="1" applyAlignment="1">
      <alignment horizontal="left" vertical="center" wrapText="1"/>
    </xf>
    <xf numFmtId="0" fontId="19" fillId="0" borderId="8" xfId="0" applyFont="1" applyBorder="1" applyProtection="1">
      <protection locked="0"/>
    </xf>
    <xf numFmtId="0" fontId="19" fillId="0" borderId="8" xfId="0" applyFont="1" applyFill="1" applyBorder="1" applyAlignment="1" applyProtection="1">
      <protection locked="0"/>
    </xf>
    <xf numFmtId="0" fontId="19" fillId="0" borderId="8" xfId="0" applyFont="1" applyBorder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/>
    <xf numFmtId="49" fontId="19" fillId="0" borderId="25" xfId="0" applyNumberFormat="1" applyFont="1" applyBorder="1" applyAlignment="1">
      <alignment horizontal="center" vertical="center" wrapText="1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39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11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25" fillId="4" borderId="0" xfId="0" applyFont="1" applyFill="1" applyProtection="1">
      <protection locked="0"/>
    </xf>
    <xf numFmtId="0" fontId="15" fillId="4" borderId="0" xfId="0" applyFont="1" applyFill="1" applyProtection="1">
      <protection locked="0"/>
    </xf>
    <xf numFmtId="0" fontId="15" fillId="9" borderId="116" xfId="0" applyFont="1" applyFill="1" applyBorder="1" applyAlignment="1" applyProtection="1">
      <alignment vertical="center"/>
      <protection locked="0"/>
    </xf>
    <xf numFmtId="0" fontId="15" fillId="9" borderId="129" xfId="0" applyFont="1" applyFill="1" applyBorder="1" applyAlignment="1" applyProtection="1">
      <alignment vertical="center"/>
      <protection locked="0"/>
    </xf>
    <xf numFmtId="0" fontId="15" fillId="2" borderId="18" xfId="0" applyFont="1" applyFill="1" applyBorder="1" applyAlignment="1" applyProtection="1">
      <alignment vertical="center"/>
      <protection locked="0"/>
    </xf>
    <xf numFmtId="0" fontId="15" fillId="2" borderId="24" xfId="0" applyFont="1" applyFill="1" applyBorder="1" applyAlignment="1" applyProtection="1">
      <alignment vertical="center"/>
      <protection locked="0"/>
    </xf>
    <xf numFmtId="0" fontId="15" fillId="2" borderId="19" xfId="0" applyFont="1" applyFill="1" applyBorder="1" applyAlignment="1" applyProtection="1">
      <alignment vertical="center"/>
      <protection locked="0"/>
    </xf>
    <xf numFmtId="0" fontId="15" fillId="2" borderId="25" xfId="0" applyFont="1" applyFill="1" applyBorder="1" applyAlignment="1" applyProtection="1">
      <alignment vertical="center"/>
      <protection locked="0"/>
    </xf>
    <xf numFmtId="0" fontId="25" fillId="4" borderId="18" xfId="0" applyFont="1" applyFill="1" applyBorder="1" applyAlignment="1" applyProtection="1">
      <alignment vertical="center"/>
      <protection locked="0"/>
    </xf>
    <xf numFmtId="0" fontId="25" fillId="4" borderId="24" xfId="0" applyFont="1" applyFill="1" applyBorder="1" applyAlignment="1" applyProtection="1">
      <alignment vertical="center"/>
      <protection locked="0"/>
    </xf>
    <xf numFmtId="0" fontId="25" fillId="4" borderId="19" xfId="0" applyFont="1" applyFill="1" applyBorder="1" applyAlignment="1" applyProtection="1">
      <alignment vertical="center"/>
      <protection locked="0"/>
    </xf>
    <xf numFmtId="0" fontId="25" fillId="4" borderId="25" xfId="0" applyFont="1" applyFill="1" applyBorder="1" applyAlignment="1" applyProtection="1">
      <alignment vertical="center"/>
      <protection locked="0"/>
    </xf>
    <xf numFmtId="0" fontId="15" fillId="4" borderId="8" xfId="0" applyFont="1" applyFill="1" applyBorder="1" applyAlignment="1" applyProtection="1">
      <alignment horizontal="center"/>
      <protection locked="0"/>
    </xf>
    <xf numFmtId="0" fontId="15" fillId="4" borderId="98" xfId="0" applyFont="1" applyFill="1" applyBorder="1" applyAlignment="1" applyProtection="1">
      <alignment horizontal="center"/>
      <protection locked="0"/>
    </xf>
    <xf numFmtId="0" fontId="15" fillId="11" borderId="111" xfId="0" applyFont="1" applyFill="1" applyBorder="1" applyAlignment="1" applyProtection="1">
      <alignment horizontal="center"/>
      <protection locked="0"/>
    </xf>
    <xf numFmtId="0" fontId="0" fillId="11" borderId="18" xfId="0" applyFill="1" applyBorder="1"/>
    <xf numFmtId="0" fontId="15" fillId="11" borderId="98" xfId="0" applyFont="1" applyFill="1" applyBorder="1" applyAlignment="1" applyProtection="1">
      <alignment horizontal="center"/>
      <protection locked="0"/>
    </xf>
    <xf numFmtId="0" fontId="0" fillId="11" borderId="19" xfId="0" applyFill="1" applyBorder="1"/>
    <xf numFmtId="0" fontId="15" fillId="4" borderId="0" xfId="0" applyFont="1" applyFill="1" applyBorder="1" applyAlignment="1" applyProtection="1">
      <alignment horizontal="center" vertical="center"/>
      <protection locked="0"/>
    </xf>
    <xf numFmtId="0" fontId="15" fillId="4" borderId="19" xfId="0" applyFont="1" applyFill="1" applyBorder="1" applyAlignment="1" applyProtection="1">
      <alignment horizontal="center" vertical="center"/>
      <protection locked="0"/>
    </xf>
    <xf numFmtId="0" fontId="15" fillId="9" borderId="115" xfId="0" applyFont="1" applyFill="1" applyBorder="1" applyAlignment="1" applyProtection="1">
      <alignment horizontal="center"/>
      <protection locked="0"/>
    </xf>
    <xf numFmtId="0" fontId="0" fillId="9" borderId="116" xfId="0" applyFill="1" applyBorder="1"/>
    <xf numFmtId="0" fontId="15" fillId="4" borderId="6" xfId="0" applyFont="1" applyFill="1" applyBorder="1" applyProtection="1">
      <protection locked="0"/>
    </xf>
    <xf numFmtId="0" fontId="15" fillId="4" borderId="7" xfId="0" applyFont="1" applyFill="1" applyBorder="1" applyProtection="1">
      <protection locked="0"/>
    </xf>
    <xf numFmtId="0" fontId="15" fillId="9" borderId="5" xfId="0" applyFont="1" applyFill="1" applyBorder="1" applyAlignment="1" applyProtection="1">
      <alignment horizontal="center"/>
      <protection locked="0"/>
    </xf>
    <xf numFmtId="0" fontId="26" fillId="7" borderId="91" xfId="0" applyFont="1" applyFill="1" applyBorder="1" applyAlignment="1">
      <alignment horizontal="center" vertical="center"/>
    </xf>
    <xf numFmtId="2" fontId="31" fillId="0" borderId="0" xfId="0" applyNumberFormat="1" applyFont="1" applyBorder="1" applyAlignment="1" applyProtection="1">
      <alignment horizontal="center"/>
      <protection locked="0"/>
    </xf>
    <xf numFmtId="0" fontId="0" fillId="10" borderId="5" xfId="0" applyFill="1" applyBorder="1"/>
    <xf numFmtId="0" fontId="17" fillId="7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" fillId="6" borderId="5" xfId="0" applyFont="1" applyFill="1" applyBorder="1" applyAlignment="1" applyProtection="1">
      <alignment horizontal="left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84" xfId="0" applyFont="1" applyFill="1" applyBorder="1" applyAlignment="1" applyProtection="1">
      <alignment horizontal="center" vertical="top"/>
      <protection locked="0"/>
    </xf>
    <xf numFmtId="0" fontId="1" fillId="6" borderId="73" xfId="0" applyFont="1" applyFill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top"/>
      <protection locked="0"/>
    </xf>
    <xf numFmtId="0" fontId="1" fillId="6" borderId="80" xfId="0" applyFont="1" applyFill="1" applyBorder="1" applyAlignment="1" applyProtection="1">
      <alignment horizontal="left" vertical="center"/>
      <protection locked="0"/>
    </xf>
    <xf numFmtId="0" fontId="1" fillId="6" borderId="34" xfId="0" applyFont="1" applyFill="1" applyBorder="1" applyAlignment="1" applyProtection="1">
      <alignment horizontal="center" vertical="top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85" xfId="0" applyFont="1" applyFill="1" applyBorder="1" applyAlignment="1" applyProtection="1">
      <alignment horizontal="center" vertical="top"/>
      <protection locked="0"/>
    </xf>
    <xf numFmtId="0" fontId="0" fillId="0" borderId="0" xfId="0" applyBorder="1"/>
    <xf numFmtId="0" fontId="15" fillId="0" borderId="0" xfId="0" applyFont="1" applyBorder="1" applyAlignment="1" applyProtection="1">
      <protection locked="0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textRotation="9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Protection="1">
      <protection locked="0"/>
    </xf>
    <xf numFmtId="0" fontId="1" fillId="11" borderId="18" xfId="0" applyFont="1" applyFill="1" applyBorder="1" applyProtection="1">
      <protection locked="0"/>
    </xf>
    <xf numFmtId="0" fontId="1" fillId="11" borderId="19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9" xfId="0" applyFont="1" applyFill="1" applyBorder="1" applyProtection="1"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1" fillId="6" borderId="0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67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6" borderId="10" xfId="0" applyFont="1" applyFill="1" applyBorder="1" applyAlignment="1" applyProtection="1">
      <alignment horizontal="left" vertical="center"/>
      <protection locked="0"/>
    </xf>
    <xf numFmtId="0" fontId="1" fillId="6" borderId="72" xfId="0" applyFont="1" applyFill="1" applyBorder="1" applyAlignment="1" applyProtection="1">
      <alignment horizontal="center" vertical="center"/>
      <protection locked="0"/>
    </xf>
    <xf numFmtId="2" fontId="24" fillId="0" borderId="65" xfId="0" applyNumberFormat="1" applyFont="1" applyFill="1" applyBorder="1" applyAlignment="1" applyProtection="1">
      <alignment horizontal="center" vertical="center"/>
      <protection locked="0"/>
    </xf>
    <xf numFmtId="2" fontId="24" fillId="6" borderId="65" xfId="0" applyNumberFormat="1" applyFont="1" applyFill="1" applyBorder="1" applyAlignment="1" applyProtection="1">
      <alignment horizontal="center" vertical="center"/>
    </xf>
    <xf numFmtId="0" fontId="22" fillId="6" borderId="75" xfId="0" applyNumberFormat="1" applyFont="1" applyFill="1" applyBorder="1" applyAlignment="1" applyProtection="1">
      <alignment horizontal="center" vertical="center"/>
      <protection locked="0"/>
    </xf>
    <xf numFmtId="0" fontId="1" fillId="6" borderId="5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" fillId="3" borderId="106" xfId="0" applyFont="1" applyFill="1" applyBorder="1" applyAlignment="1" applyProtection="1">
      <alignment horizontal="center" vertical="center" wrapText="1"/>
      <protection locked="0"/>
    </xf>
    <xf numFmtId="0" fontId="1" fillId="8" borderId="2" xfId="0" applyFont="1" applyFill="1" applyBorder="1" applyAlignment="1" applyProtection="1">
      <alignment horizontal="center" vertical="center"/>
      <protection locked="0"/>
    </xf>
    <xf numFmtId="0" fontId="1" fillId="8" borderId="75" xfId="0" applyFont="1" applyFill="1" applyBorder="1" applyAlignment="1" applyProtection="1">
      <alignment horizontal="center" vertical="center"/>
      <protection locked="0"/>
    </xf>
    <xf numFmtId="0" fontId="15" fillId="12" borderId="15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125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0" fontId="31" fillId="0" borderId="0" xfId="0" applyFont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9" fontId="19" fillId="0" borderId="132" xfId="0" applyNumberFormat="1" applyFont="1" applyBorder="1" applyAlignment="1">
      <alignment horizontal="center" vertical="center" wrapText="1"/>
    </xf>
    <xf numFmtId="49" fontId="19" fillId="0" borderId="133" xfId="0" applyNumberFormat="1" applyFont="1" applyFill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vertical="center" wrapText="1"/>
    </xf>
    <xf numFmtId="0" fontId="1" fillId="0" borderId="133" xfId="0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 wrapText="1"/>
    </xf>
    <xf numFmtId="0" fontId="1" fillId="0" borderId="134" xfId="0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9" fillId="0" borderId="8" xfId="0" applyFont="1" applyBorder="1" applyAlignment="1"/>
    <xf numFmtId="0" fontId="19" fillId="0" borderId="8" xfId="0" applyFont="1" applyBorder="1" applyAlignment="1">
      <alignment vertical="center"/>
    </xf>
    <xf numFmtId="0" fontId="19" fillId="0" borderId="9" xfId="0" applyFont="1" applyBorder="1" applyAlignment="1"/>
    <xf numFmtId="0" fontId="19" fillId="0" borderId="12" xfId="0" applyFont="1" applyBorder="1" applyAlignment="1"/>
    <xf numFmtId="0" fontId="14" fillId="0" borderId="8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8" xfId="0" applyFont="1" applyBorder="1" applyAlignment="1"/>
    <xf numFmtId="0" fontId="19" fillId="0" borderId="11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25" xfId="0" applyFont="1" applyBorder="1" applyAlignment="1">
      <alignment horizontal="center" vertical="center" wrapText="1"/>
    </xf>
    <xf numFmtId="0" fontId="19" fillId="0" borderId="110" xfId="0" applyFont="1" applyBorder="1" applyAlignment="1">
      <alignment horizontal="center" vertical="center" wrapText="1"/>
    </xf>
    <xf numFmtId="49" fontId="19" fillId="0" borderId="135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19" fillId="0" borderId="136" xfId="0" applyNumberFormat="1" applyFont="1" applyBorder="1" applyAlignment="1">
      <alignment horizontal="center" vertical="center" wrapText="1"/>
    </xf>
    <xf numFmtId="49" fontId="19" fillId="0" borderId="137" xfId="0" applyNumberFormat="1" applyFont="1" applyBorder="1" applyAlignment="1">
      <alignment horizontal="center" vertical="center" wrapText="1"/>
    </xf>
    <xf numFmtId="49" fontId="1" fillId="0" borderId="133" xfId="0" applyNumberFormat="1" applyFont="1" applyBorder="1" applyAlignment="1">
      <alignment horizontal="center" vertical="center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49" fontId="19" fillId="0" borderId="136" xfId="0" applyNumberFormat="1" applyFont="1" applyBorder="1" applyAlignment="1">
      <alignment horizontal="center" vertical="center"/>
    </xf>
    <xf numFmtId="49" fontId="1" fillId="0" borderId="136" xfId="0" applyNumberFormat="1" applyFont="1" applyBorder="1" applyAlignment="1">
      <alignment horizontal="center" vertical="center"/>
    </xf>
    <xf numFmtId="49" fontId="2" fillId="0" borderId="136" xfId="0" applyNumberFormat="1" applyFont="1" applyBorder="1" applyAlignment="1">
      <alignment horizontal="center" vertical="center"/>
    </xf>
    <xf numFmtId="49" fontId="2" fillId="0" borderId="133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25" xfId="0" applyNumberFormat="1" applyFont="1" applyFill="1" applyBorder="1" applyAlignment="1">
      <alignment horizontal="center" vertical="center" wrapText="1"/>
    </xf>
    <xf numFmtId="49" fontId="19" fillId="8" borderId="19" xfId="0" applyNumberFormat="1" applyFont="1" applyFill="1" applyBorder="1" applyAlignment="1">
      <alignment horizontal="center" vertical="center" wrapText="1"/>
    </xf>
    <xf numFmtId="0" fontId="1" fillId="8" borderId="124" xfId="0" applyFont="1" applyFill="1" applyBorder="1" applyAlignment="1">
      <alignment horizontal="center" vertical="center"/>
    </xf>
    <xf numFmtId="49" fontId="19" fillId="8" borderId="118" xfId="0" applyNumberFormat="1" applyFont="1" applyFill="1" applyBorder="1" applyAlignment="1">
      <alignment horizontal="center" vertical="center" wrapText="1"/>
    </xf>
    <xf numFmtId="49" fontId="19" fillId="8" borderId="136" xfId="0" applyNumberFormat="1" applyFont="1" applyFill="1" applyBorder="1" applyAlignment="1">
      <alignment horizontal="center" vertical="center" wrapText="1"/>
    </xf>
    <xf numFmtId="49" fontId="1" fillId="8" borderId="133" xfId="0" applyNumberFormat="1" applyFont="1" applyFill="1" applyBorder="1" applyAlignment="1">
      <alignment horizontal="center" vertical="center"/>
    </xf>
    <xf numFmtId="49" fontId="19" fillId="0" borderId="133" xfId="0" applyNumberFormat="1" applyFont="1" applyBorder="1" applyAlignment="1">
      <alignment horizontal="center" vertical="center"/>
    </xf>
    <xf numFmtId="49" fontId="19" fillId="8" borderId="133" xfId="0" applyNumberFormat="1" applyFont="1" applyFill="1" applyBorder="1" applyAlignment="1">
      <alignment horizontal="center" vertical="center"/>
    </xf>
    <xf numFmtId="49" fontId="19" fillId="8" borderId="137" xfId="0" applyNumberFormat="1" applyFont="1" applyFill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49" fontId="19" fillId="8" borderId="87" xfId="0" applyNumberFormat="1" applyFont="1" applyFill="1" applyBorder="1" applyAlignment="1">
      <alignment horizontal="center" vertical="center" wrapText="1"/>
    </xf>
    <xf numFmtId="0" fontId="19" fillId="0" borderId="136" xfId="0" applyFont="1" applyBorder="1" applyAlignment="1">
      <alignment horizontal="center" vertical="center" wrapText="1"/>
    </xf>
    <xf numFmtId="0" fontId="19" fillId="0" borderId="133" xfId="0" applyFont="1" applyBorder="1" applyAlignment="1">
      <alignment horizontal="center" vertical="center"/>
    </xf>
    <xf numFmtId="49" fontId="19" fillId="8" borderId="24" xfId="0" applyNumberFormat="1" applyFont="1" applyFill="1" applyBorder="1" applyAlignment="1">
      <alignment horizontal="center" vertical="center" wrapText="1"/>
    </xf>
    <xf numFmtId="49" fontId="19" fillId="0" borderId="121" xfId="0" applyNumberFormat="1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1" fontId="1" fillId="0" borderId="0" xfId="0" applyNumberFormat="1" applyFont="1" applyFill="1" applyBorder="1" applyProtection="1">
      <protection locked="0"/>
    </xf>
    <xf numFmtId="165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7" borderId="26" xfId="0" applyFont="1" applyFill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17" fillId="7" borderId="5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165" fontId="1" fillId="0" borderId="76" xfId="0" applyNumberFormat="1" applyFont="1" applyFill="1" applyBorder="1" applyAlignment="1">
      <alignment horizontal="center" vertical="center"/>
    </xf>
    <xf numFmtId="0" fontId="1" fillId="8" borderId="6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 vertical="center"/>
    </xf>
    <xf numFmtId="0" fontId="1" fillId="8" borderId="76" xfId="0" applyFont="1" applyFill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/>
    </xf>
    <xf numFmtId="0" fontId="35" fillId="8" borderId="148" xfId="0" applyFont="1" applyFill="1" applyBorder="1" applyAlignment="1" applyProtection="1">
      <alignment horizontal="center" vertical="center"/>
      <protection locked="0"/>
    </xf>
    <xf numFmtId="0" fontId="35" fillId="8" borderId="149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6" borderId="78" xfId="0" applyFont="1" applyFill="1" applyBorder="1" applyAlignment="1" applyProtection="1">
      <alignment horizontal="center" vertical="center"/>
      <protection locked="0"/>
    </xf>
    <xf numFmtId="0" fontId="1" fillId="6" borderId="81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22" xfId="0" applyNumberFormat="1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9" fillId="0" borderId="136" xfId="0" applyFont="1" applyBorder="1" applyAlignment="1">
      <alignment horizontal="center" vertical="center" wrapText="1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136" xfId="0" applyNumberFormat="1" applyFont="1" applyBorder="1" applyAlignment="1">
      <alignment horizontal="center" vertical="center" wrapText="1"/>
    </xf>
    <xf numFmtId="49" fontId="1" fillId="0" borderId="133" xfId="0" applyNumberFormat="1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68" xfId="0" applyNumberFormat="1" applyFont="1" applyBorder="1" applyAlignment="1">
      <alignment horizontal="center" vertical="center" wrapText="1"/>
    </xf>
    <xf numFmtId="49" fontId="0" fillId="0" borderId="68" xfId="0" applyNumberFormat="1" applyBorder="1" applyAlignment="1">
      <alignment horizontal="center" vertical="center"/>
    </xf>
    <xf numFmtId="49" fontId="19" fillId="0" borderId="68" xfId="0" applyNumberFormat="1" applyFont="1" applyBorder="1" applyAlignment="1">
      <alignment horizontal="center" vertical="center"/>
    </xf>
    <xf numFmtId="49" fontId="2" fillId="0" borderId="68" xfId="0" applyNumberFormat="1" applyFont="1" applyBorder="1" applyAlignment="1">
      <alignment horizontal="center" vertical="center"/>
    </xf>
    <xf numFmtId="0" fontId="1" fillId="6" borderId="66" xfId="0" applyFont="1" applyFill="1" applyBorder="1" applyAlignment="1" applyProtection="1">
      <alignment horizontal="left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center" indent="4"/>
    </xf>
    <xf numFmtId="0" fontId="15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48" fillId="0" borderId="52" xfId="0" applyFont="1" applyBorder="1" applyAlignment="1">
      <alignment horizontal="center" vertical="center" wrapText="1"/>
    </xf>
    <xf numFmtId="0" fontId="48" fillId="0" borderId="24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50" fillId="0" borderId="39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9" fillId="0" borderId="39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0" borderId="0" xfId="0" applyFont="1"/>
    <xf numFmtId="0" fontId="49" fillId="0" borderId="25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18" xfId="0" applyFont="1" applyFill="1" applyBorder="1" applyProtection="1">
      <protection locked="0"/>
    </xf>
    <xf numFmtId="0" fontId="1" fillId="0" borderId="19" xfId="0" applyFont="1" applyFill="1" applyBorder="1" applyProtection="1">
      <protection locked="0"/>
    </xf>
    <xf numFmtId="0" fontId="25" fillId="4" borderId="68" xfId="0" applyFont="1" applyFill="1" applyBorder="1" applyProtection="1">
      <protection locked="0"/>
    </xf>
    <xf numFmtId="0" fontId="15" fillId="4" borderId="55" xfId="0" applyFont="1" applyFill="1" applyBorder="1" applyProtection="1">
      <protection locked="0"/>
    </xf>
    <xf numFmtId="0" fontId="1" fillId="6" borderId="36" xfId="0" applyFont="1" applyFill="1" applyBorder="1" applyAlignment="1" applyProtection="1">
      <alignment horizontal="center" vertical="top"/>
      <protection locked="0"/>
    </xf>
    <xf numFmtId="166" fontId="54" fillId="13" borderId="102" xfId="0" applyNumberFormat="1" applyFont="1" applyFill="1" applyBorder="1" applyAlignment="1" applyProtection="1">
      <alignment horizontal="center" vertical="center"/>
      <protection locked="0"/>
    </xf>
    <xf numFmtId="0" fontId="25" fillId="4" borderId="11" xfId="0" applyFont="1" applyFill="1" applyBorder="1" applyProtection="1">
      <protection locked="0"/>
    </xf>
    <xf numFmtId="0" fontId="1" fillId="6" borderId="147" xfId="0" applyFont="1" applyFill="1" applyBorder="1" applyAlignment="1" applyProtection="1">
      <alignment horizontal="center" vertical="top"/>
      <protection locked="0"/>
    </xf>
    <xf numFmtId="0" fontId="15" fillId="4" borderId="68" xfId="0" applyFont="1" applyFill="1" applyBorder="1" applyProtection="1">
      <protection locked="0"/>
    </xf>
    <xf numFmtId="0" fontId="15" fillId="4" borderId="68" xfId="0" applyFont="1" applyFill="1" applyBorder="1" applyAlignment="1" applyProtection="1">
      <protection locked="0"/>
    </xf>
    <xf numFmtId="0" fontId="22" fillId="6" borderId="0" xfId="0" applyNumberFormat="1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86" xfId="0" applyNumberFormat="1" applyFont="1" applyFill="1" applyBorder="1" applyAlignment="1">
      <alignment horizontal="center" vertical="center"/>
    </xf>
    <xf numFmtId="165" fontId="1" fillId="0" borderId="94" xfId="0" applyNumberFormat="1" applyFont="1" applyFill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2" fontId="24" fillId="0" borderId="83" xfId="0" applyNumberFormat="1" applyFont="1" applyFill="1" applyBorder="1" applyAlignment="1">
      <alignment horizontal="center" vertical="center"/>
    </xf>
    <xf numFmtId="0" fontId="1" fillId="8" borderId="15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165" fontId="1" fillId="0" borderId="91" xfId="0" applyNumberFormat="1" applyFont="1" applyFill="1" applyBorder="1" applyAlignment="1">
      <alignment horizontal="center" vertical="center"/>
    </xf>
    <xf numFmtId="165" fontId="1" fillId="0" borderId="96" xfId="0" applyNumberFormat="1" applyFont="1" applyFill="1" applyBorder="1" applyAlignment="1">
      <alignment horizontal="center" vertical="center"/>
    </xf>
    <xf numFmtId="0" fontId="17" fillId="3" borderId="70" xfId="0" applyFont="1" applyFill="1" applyBorder="1" applyAlignment="1" applyProtection="1">
      <alignment horizontal="center" vertical="center"/>
      <protection locked="0"/>
    </xf>
    <xf numFmtId="0" fontId="17" fillId="3" borderId="56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67" xfId="0" applyFont="1" applyFill="1" applyBorder="1" applyAlignment="1" applyProtection="1">
      <alignment horizontal="center" vertical="center"/>
      <protection locked="0"/>
    </xf>
    <xf numFmtId="0" fontId="29" fillId="3" borderId="14" xfId="0" applyFont="1" applyFill="1" applyBorder="1" applyAlignment="1" applyProtection="1">
      <alignment horizontal="center" vertical="center"/>
      <protection locked="0"/>
    </xf>
    <xf numFmtId="0" fontId="29" fillId="3" borderId="67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6" borderId="65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2" fontId="24" fillId="0" borderId="76" xfId="0" applyNumberFormat="1" applyFont="1" applyFill="1" applyBorder="1" applyAlignment="1">
      <alignment horizontal="center" vertical="center"/>
    </xf>
    <xf numFmtId="2" fontId="24" fillId="0" borderId="94" xfId="0" applyNumberFormat="1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66" fontId="54" fillId="13" borderId="46" xfId="0" applyNumberFormat="1" applyFont="1" applyFill="1" applyBorder="1" applyAlignment="1" applyProtection="1">
      <alignment horizontal="center" vertical="center"/>
      <protection locked="0"/>
    </xf>
    <xf numFmtId="166" fontId="54" fillId="13" borderId="109" xfId="0" applyNumberFormat="1" applyFont="1" applyFill="1" applyBorder="1" applyAlignment="1" applyProtection="1">
      <alignment horizontal="center" vertical="center"/>
      <protection locked="0"/>
    </xf>
    <xf numFmtId="0" fontId="1" fillId="6" borderId="14" xfId="0" applyFont="1" applyFill="1" applyBorder="1" applyAlignment="1" applyProtection="1">
      <alignment horizontal="center" vertical="top"/>
      <protection locked="0"/>
    </xf>
    <xf numFmtId="166" fontId="54" fillId="13" borderId="44" xfId="0" applyNumberFormat="1" applyFont="1" applyFill="1" applyBorder="1" applyAlignment="1" applyProtection="1">
      <alignment horizontal="center" vertical="center"/>
      <protection locked="0"/>
    </xf>
    <xf numFmtId="2" fontId="24" fillId="14" borderId="16" xfId="0" applyNumberFormat="1" applyFont="1" applyFill="1" applyBorder="1" applyAlignment="1" applyProtection="1">
      <alignment horizontal="center" vertical="center"/>
      <protection locked="0"/>
    </xf>
    <xf numFmtId="2" fontId="24" fillId="14" borderId="16" xfId="0" applyNumberFormat="1" applyFont="1" applyFill="1" applyBorder="1" applyAlignment="1" applyProtection="1">
      <alignment horizontal="center" vertical="center"/>
    </xf>
    <xf numFmtId="2" fontId="24" fillId="6" borderId="67" xfId="0" applyNumberFormat="1" applyFont="1" applyFill="1" applyBorder="1" applyAlignment="1" applyProtection="1">
      <alignment horizontal="center" vertical="center"/>
    </xf>
    <xf numFmtId="2" fontId="24" fillId="6" borderId="81" xfId="0" applyNumberFormat="1" applyFont="1" applyFill="1" applyBorder="1" applyAlignment="1" applyProtection="1">
      <alignment horizontal="center" vertical="center"/>
    </xf>
    <xf numFmtId="2" fontId="24" fillId="6" borderId="12" xfId="0" applyNumberFormat="1" applyFont="1" applyFill="1" applyBorder="1" applyAlignment="1" applyProtection="1">
      <alignment horizontal="center" vertical="center"/>
    </xf>
    <xf numFmtId="2" fontId="24" fillId="14" borderId="7" xfId="0" applyNumberFormat="1" applyFont="1" applyFill="1" applyBorder="1" applyAlignment="1" applyProtection="1">
      <alignment horizontal="center" vertical="center"/>
    </xf>
    <xf numFmtId="2" fontId="24" fillId="14" borderId="81" xfId="0" applyNumberFormat="1" applyFont="1" applyFill="1" applyBorder="1" applyAlignment="1" applyProtection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0" fontId="15" fillId="0" borderId="21" xfId="0" applyFont="1" applyBorder="1" applyProtection="1">
      <protection locked="0"/>
    </xf>
    <xf numFmtId="0" fontId="1" fillId="15" borderId="50" xfId="0" applyFont="1" applyFill="1" applyBorder="1" applyAlignment="1">
      <alignment horizontal="center" vertical="center"/>
    </xf>
    <xf numFmtId="0" fontId="1" fillId="15" borderId="155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Fill="1" applyBorder="1" applyProtection="1">
      <protection locked="0"/>
    </xf>
    <xf numFmtId="0" fontId="1" fillId="8" borderId="16" xfId="0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0" fontId="58" fillId="12" borderId="16" xfId="0" applyFont="1" applyFill="1" applyBorder="1" applyAlignment="1" applyProtection="1">
      <alignment horizontal="center" vertical="center"/>
      <protection locked="0"/>
    </xf>
    <xf numFmtId="2" fontId="57" fillId="12" borderId="16" xfId="0" applyNumberFormat="1" applyFont="1" applyFill="1" applyBorder="1" applyAlignment="1" applyProtection="1">
      <alignment horizontal="center" vertical="center"/>
      <protection locked="0"/>
    </xf>
    <xf numFmtId="2" fontId="57" fillId="12" borderId="16" xfId="0" applyNumberFormat="1" applyFont="1" applyFill="1" applyBorder="1" applyAlignment="1" applyProtection="1">
      <alignment horizontal="center" vertical="center"/>
    </xf>
    <xf numFmtId="0" fontId="59" fillId="12" borderId="14" xfId="0" applyNumberFormat="1" applyFont="1" applyFill="1" applyBorder="1" applyAlignment="1" applyProtection="1">
      <alignment horizontal="center" vertical="center"/>
      <protection locked="0"/>
    </xf>
    <xf numFmtId="0" fontId="58" fillId="12" borderId="67" xfId="0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9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5" fillId="0" borderId="0" xfId="0" applyFont="1" applyBorder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9" fillId="0" borderId="118" xfId="0" applyNumberFormat="1" applyFont="1" applyBorder="1" applyAlignment="1">
      <alignment horizontal="center" vertical="center" wrapText="1"/>
    </xf>
    <xf numFmtId="49" fontId="19" fillId="0" borderId="141" xfId="0" applyNumberFormat="1" applyFont="1" applyBorder="1" applyAlignment="1">
      <alignment horizontal="center" vertical="center" wrapText="1"/>
    </xf>
    <xf numFmtId="49" fontId="19" fillId="0" borderId="136" xfId="0" applyNumberFormat="1" applyFont="1" applyBorder="1" applyAlignment="1">
      <alignment horizontal="center" vertical="center" wrapText="1"/>
    </xf>
    <xf numFmtId="49" fontId="19" fillId="0" borderId="135" xfId="0" applyNumberFormat="1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/>
    </xf>
    <xf numFmtId="49" fontId="19" fillId="0" borderId="87" xfId="0" applyNumberFormat="1" applyFont="1" applyBorder="1" applyAlignment="1">
      <alignment horizontal="center" vertical="center"/>
    </xf>
    <xf numFmtId="49" fontId="19" fillId="0" borderId="126" xfId="0" applyNumberFormat="1" applyFont="1" applyBorder="1" applyAlignment="1">
      <alignment horizontal="center" vertical="center"/>
    </xf>
    <xf numFmtId="49" fontId="2" fillId="0" borderId="52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49" fontId="2" fillId="0" borderId="126" xfId="0" applyNumberFormat="1" applyFont="1" applyBorder="1" applyAlignment="1">
      <alignment horizontal="center" vertical="center"/>
    </xf>
    <xf numFmtId="49" fontId="19" fillId="0" borderId="52" xfId="0" applyNumberFormat="1" applyFont="1" applyBorder="1" applyAlignment="1">
      <alignment horizontal="center" vertical="center" wrapText="1"/>
    </xf>
    <xf numFmtId="49" fontId="19" fillId="0" borderId="87" xfId="0" applyNumberFormat="1" applyFont="1" applyBorder="1" applyAlignment="1">
      <alignment horizontal="center" vertical="center" wrapText="1"/>
    </xf>
    <xf numFmtId="49" fontId="19" fillId="0" borderId="126" xfId="0" applyNumberFormat="1" applyFont="1" applyBorder="1" applyAlignment="1">
      <alignment horizontal="center" vertical="center" wrapText="1"/>
    </xf>
    <xf numFmtId="49" fontId="2" fillId="0" borderId="121" xfId="0" applyNumberFormat="1" applyFont="1" applyBorder="1" applyAlignment="1">
      <alignment horizontal="center" vertical="center"/>
    </xf>
    <xf numFmtId="49" fontId="2" fillId="0" borderId="123" xfId="0" applyNumberFormat="1" applyFont="1" applyBorder="1" applyAlignment="1">
      <alignment horizontal="center" vertical="center"/>
    </xf>
    <xf numFmtId="49" fontId="2" fillId="0" borderId="127" xfId="0" applyNumberFormat="1" applyFont="1" applyBorder="1" applyAlignment="1">
      <alignment horizontal="center" vertical="center"/>
    </xf>
    <xf numFmtId="49" fontId="19" fillId="0" borderId="120" xfId="0" applyNumberFormat="1" applyFont="1" applyBorder="1" applyAlignment="1">
      <alignment horizontal="center" vertical="center" wrapText="1"/>
    </xf>
    <xf numFmtId="49" fontId="19" fillId="0" borderId="122" xfId="0" applyNumberFormat="1" applyFont="1" applyBorder="1" applyAlignment="1">
      <alignment horizontal="center" vertical="center" wrapText="1"/>
    </xf>
    <xf numFmtId="49" fontId="19" fillId="0" borderId="119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49" fontId="40" fillId="0" borderId="5" xfId="0" applyNumberFormat="1" applyFont="1" applyBorder="1" applyAlignment="1">
      <alignment horizontal="center" vertical="center"/>
    </xf>
    <xf numFmtId="49" fontId="40" fillId="0" borderId="6" xfId="0" applyNumberFormat="1" applyFont="1" applyBorder="1" applyAlignment="1">
      <alignment horizontal="center" vertical="center"/>
    </xf>
    <xf numFmtId="49" fontId="40" fillId="0" borderId="7" xfId="0" applyNumberFormat="1" applyFont="1" applyBorder="1" applyAlignment="1">
      <alignment horizontal="center" vertical="center"/>
    </xf>
    <xf numFmtId="49" fontId="19" fillId="0" borderId="49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horizontal="center" vertical="center"/>
    </xf>
    <xf numFmtId="49" fontId="2" fillId="0" borderId="124" xfId="0" applyNumberFormat="1" applyFont="1" applyBorder="1" applyAlignment="1">
      <alignment horizontal="center" vertical="center"/>
    </xf>
    <xf numFmtId="49" fontId="1" fillId="0" borderId="133" xfId="0" applyNumberFormat="1" applyFont="1" applyBorder="1" applyAlignment="1">
      <alignment horizontal="center" vertical="center"/>
    </xf>
    <xf numFmtId="49" fontId="0" fillId="0" borderId="121" xfId="0" applyNumberFormat="1" applyBorder="1" applyAlignment="1">
      <alignment horizontal="center" vertical="center"/>
    </xf>
    <xf numFmtId="49" fontId="0" fillId="0" borderId="133" xfId="0" applyNumberFormat="1" applyBorder="1" applyAlignment="1">
      <alignment horizontal="center" vertical="center"/>
    </xf>
    <xf numFmtId="49" fontId="0" fillId="0" borderId="134" xfId="0" applyNumberFormat="1" applyBorder="1" applyAlignment="1">
      <alignment horizontal="center" vertical="center"/>
    </xf>
    <xf numFmtId="49" fontId="19" fillId="0" borderId="125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126" xfId="0" applyFont="1" applyBorder="1" applyAlignment="1">
      <alignment horizontal="center" vertical="center" wrapText="1"/>
    </xf>
    <xf numFmtId="0" fontId="19" fillId="0" borderId="121" xfId="0" applyFont="1" applyBorder="1" applyAlignment="1">
      <alignment horizontal="center" vertical="center"/>
    </xf>
    <xf numFmtId="0" fontId="19" fillId="0" borderId="123" xfId="0" applyFont="1" applyBorder="1" applyAlignment="1">
      <alignment horizontal="center" vertical="center"/>
    </xf>
    <xf numFmtId="0" fontId="19" fillId="0" borderId="127" xfId="0" applyFont="1" applyBorder="1" applyAlignment="1">
      <alignment horizontal="center" vertical="center"/>
    </xf>
    <xf numFmtId="49" fontId="19" fillId="8" borderId="120" xfId="0" applyNumberFormat="1" applyFont="1" applyFill="1" applyBorder="1" applyAlignment="1">
      <alignment horizontal="center" vertical="center" wrapText="1"/>
    </xf>
    <xf numFmtId="49" fontId="19" fillId="8" borderId="119" xfId="0" applyNumberFormat="1" applyFont="1" applyFill="1" applyBorder="1" applyAlignment="1">
      <alignment horizontal="center" vertical="center" wrapText="1"/>
    </xf>
    <xf numFmtId="49" fontId="19" fillId="8" borderId="52" xfId="0" applyNumberFormat="1" applyFont="1" applyFill="1" applyBorder="1" applyAlignment="1">
      <alignment horizontal="center" vertical="center" wrapText="1"/>
    </xf>
    <xf numFmtId="49" fontId="19" fillId="8" borderId="49" xfId="0" applyNumberFormat="1" applyFont="1" applyFill="1" applyBorder="1" applyAlignment="1">
      <alignment horizontal="center" vertical="center" wrapText="1"/>
    </xf>
    <xf numFmtId="0" fontId="19" fillId="8" borderId="52" xfId="0" applyFont="1" applyFill="1" applyBorder="1" applyAlignment="1">
      <alignment horizontal="center" vertical="center" wrapText="1"/>
    </xf>
    <xf numFmtId="0" fontId="19" fillId="8" borderId="4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/>
    </xf>
    <xf numFmtId="0" fontId="19" fillId="8" borderId="124" xfId="0" applyFont="1" applyFill="1" applyBorder="1" applyAlignment="1">
      <alignment horizontal="center" vertical="center"/>
    </xf>
    <xf numFmtId="0" fontId="19" fillId="0" borderId="49" xfId="0" applyFont="1" applyBorder="1" applyAlignment="1">
      <alignment horizontal="center" vertical="center" wrapText="1"/>
    </xf>
    <xf numFmtId="0" fontId="19" fillId="0" borderId="124" xfId="0" applyFont="1" applyBorder="1" applyAlignment="1">
      <alignment horizontal="center" vertical="center"/>
    </xf>
    <xf numFmtId="49" fontId="19" fillId="8" borderId="121" xfId="0" applyNumberFormat="1" applyFont="1" applyFill="1" applyBorder="1" applyAlignment="1">
      <alignment horizontal="center" vertical="center"/>
    </xf>
    <xf numFmtId="49" fontId="19" fillId="8" borderId="124" xfId="0" applyNumberFormat="1" applyFont="1" applyFill="1" applyBorder="1" applyAlignment="1">
      <alignment horizontal="center" vertical="center"/>
    </xf>
    <xf numFmtId="49" fontId="19" fillId="0" borderId="121" xfId="0" applyNumberFormat="1" applyFont="1" applyBorder="1" applyAlignment="1">
      <alignment horizontal="center" vertical="center"/>
    </xf>
    <xf numFmtId="49" fontId="19" fillId="0" borderId="123" xfId="0" applyNumberFormat="1" applyFont="1" applyBorder="1" applyAlignment="1">
      <alignment horizontal="center" vertical="center"/>
    </xf>
    <xf numFmtId="49" fontId="19" fillId="0" borderId="124" xfId="0" applyNumberFormat="1" applyFont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 wrapText="1"/>
    </xf>
    <xf numFmtId="49" fontId="19" fillId="0" borderId="87" xfId="0" applyNumberFormat="1" applyFont="1" applyFill="1" applyBorder="1" applyAlignment="1">
      <alignment horizontal="center" vertical="center" wrapText="1"/>
    </xf>
    <xf numFmtId="49" fontId="19" fillId="0" borderId="121" xfId="0" applyNumberFormat="1" applyFont="1" applyFill="1" applyBorder="1" applyAlignment="1">
      <alignment horizontal="center" vertical="center"/>
    </xf>
    <xf numFmtId="49" fontId="19" fillId="0" borderId="123" xfId="0" applyNumberFormat="1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 wrapText="1"/>
    </xf>
    <xf numFmtId="49" fontId="19" fillId="0" borderId="21" xfId="0" applyNumberFormat="1" applyFont="1" applyBorder="1" applyAlignment="1">
      <alignment horizontal="center" vertical="center" wrapText="1"/>
    </xf>
    <xf numFmtId="49" fontId="19" fillId="0" borderId="109" xfId="0" applyNumberFormat="1" applyFont="1" applyBorder="1" applyAlignment="1">
      <alignment horizontal="center" vertical="center" wrapText="1"/>
    </xf>
    <xf numFmtId="49" fontId="19" fillId="8" borderId="20" xfId="0" applyNumberFormat="1" applyFont="1" applyFill="1" applyBorder="1" applyAlignment="1">
      <alignment horizontal="center" vertical="center" wrapText="1"/>
    </xf>
    <xf numFmtId="49" fontId="19" fillId="8" borderId="22" xfId="0" applyNumberFormat="1" applyFont="1" applyFill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8" borderId="87" xfId="0" applyNumberFormat="1" applyFont="1" applyFill="1" applyBorder="1" applyAlignment="1">
      <alignment horizontal="center" vertical="center" wrapText="1"/>
    </xf>
    <xf numFmtId="0" fontId="19" fillId="8" borderId="136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0" borderId="136" xfId="0" applyFont="1" applyBorder="1" applyAlignment="1">
      <alignment horizontal="center" vertical="center" wrapText="1"/>
    </xf>
    <xf numFmtId="49" fontId="19" fillId="8" borderId="21" xfId="0" applyNumberFormat="1" applyFont="1" applyFill="1" applyBorder="1" applyAlignment="1">
      <alignment horizontal="center" vertical="center" wrapText="1"/>
    </xf>
    <xf numFmtId="49" fontId="19" fillId="0" borderId="124" xfId="0" applyNumberFormat="1" applyFont="1" applyFill="1" applyBorder="1" applyAlignment="1">
      <alignment horizontal="center" vertical="center"/>
    </xf>
    <xf numFmtId="49" fontId="20" fillId="0" borderId="115" xfId="0" applyNumberFormat="1" applyFont="1" applyBorder="1" applyAlignment="1">
      <alignment horizontal="center" vertical="center"/>
    </xf>
    <xf numFmtId="49" fontId="20" fillId="0" borderId="116" xfId="0" applyNumberFormat="1" applyFont="1" applyBorder="1" applyAlignment="1">
      <alignment horizontal="center" vertical="center"/>
    </xf>
    <xf numFmtId="49" fontId="20" fillId="0" borderId="117" xfId="0" applyNumberFormat="1" applyFont="1" applyBorder="1" applyAlignment="1">
      <alignment horizontal="center" vertical="center"/>
    </xf>
    <xf numFmtId="49" fontId="40" fillId="0" borderId="115" xfId="0" applyNumberFormat="1" applyFont="1" applyBorder="1" applyAlignment="1">
      <alignment horizontal="center" vertical="center"/>
    </xf>
    <xf numFmtId="49" fontId="40" fillId="0" borderId="116" xfId="0" applyNumberFormat="1" applyFont="1" applyBorder="1" applyAlignment="1">
      <alignment horizontal="center" vertical="center"/>
    </xf>
    <xf numFmtId="49" fontId="40" fillId="0" borderId="117" xfId="0" applyNumberFormat="1" applyFont="1" applyBorder="1" applyAlignment="1">
      <alignment horizontal="center" vertical="center"/>
    </xf>
    <xf numFmtId="49" fontId="19" fillId="0" borderId="49" xfId="0" applyNumberFormat="1" applyFont="1" applyFill="1" applyBorder="1" applyAlignment="1">
      <alignment horizontal="center" vertical="center" wrapText="1"/>
    </xf>
    <xf numFmtId="49" fontId="1" fillId="0" borderId="121" xfId="0" applyNumberFormat="1" applyFont="1" applyBorder="1" applyAlignment="1">
      <alignment horizontal="center" vertical="center"/>
    </xf>
    <xf numFmtId="49" fontId="1" fillId="0" borderId="123" xfId="0" applyNumberFormat="1" applyFont="1" applyBorder="1" applyAlignment="1">
      <alignment horizontal="center" vertical="center"/>
    </xf>
    <xf numFmtId="49" fontId="1" fillId="0" borderId="124" xfId="0" applyNumberFormat="1" applyFont="1" applyBorder="1" applyAlignment="1">
      <alignment horizontal="center" vertical="center"/>
    </xf>
    <xf numFmtId="49" fontId="40" fillId="0" borderId="138" xfId="0" applyNumberFormat="1" applyFont="1" applyBorder="1" applyAlignment="1">
      <alignment horizontal="center" vertical="center"/>
    </xf>
    <xf numFmtId="49" fontId="40" fillId="0" borderId="139" xfId="0" applyNumberFormat="1" applyFont="1" applyBorder="1" applyAlignment="1">
      <alignment horizontal="center" vertical="center"/>
    </xf>
    <xf numFmtId="49" fontId="40" fillId="0" borderId="14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7" fillId="0" borderId="137" xfId="0" applyFont="1" applyBorder="1" applyAlignment="1">
      <alignment horizontal="center" vertical="center"/>
    </xf>
    <xf numFmtId="0" fontId="47" fillId="0" borderId="132" xfId="0" applyFont="1" applyBorder="1" applyAlignment="1">
      <alignment horizontal="center" vertical="center"/>
    </xf>
    <xf numFmtId="0" fontId="47" fillId="0" borderId="151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 textRotation="90" wrapText="1"/>
    </xf>
    <xf numFmtId="0" fontId="47" fillId="0" borderId="87" xfId="0" applyFont="1" applyBorder="1" applyAlignment="1">
      <alignment horizontal="center" vertical="center" textRotation="90" wrapText="1"/>
    </xf>
    <xf numFmtId="0" fontId="47" fillId="0" borderId="150" xfId="0" applyFont="1" applyBorder="1" applyAlignment="1">
      <alignment horizontal="center" vertical="center" textRotation="90" wrapText="1"/>
    </xf>
    <xf numFmtId="0" fontId="50" fillId="0" borderId="52" xfId="0" applyFont="1" applyBorder="1" applyAlignment="1">
      <alignment horizontal="center" vertical="center" textRotation="90" wrapText="1"/>
    </xf>
    <xf numFmtId="0" fontId="50" fillId="0" borderId="87" xfId="0" applyFont="1" applyBorder="1" applyAlignment="1">
      <alignment horizontal="center" vertical="center" textRotation="90" wrapText="1"/>
    </xf>
    <xf numFmtId="0" fontId="50" fillId="0" borderId="49" xfId="0" applyFont="1" applyBorder="1" applyAlignment="1">
      <alignment horizontal="center" vertical="center" textRotation="90" wrapText="1"/>
    </xf>
    <xf numFmtId="0" fontId="50" fillId="0" borderId="150" xfId="0" applyFont="1" applyBorder="1" applyAlignment="1">
      <alignment horizontal="center" vertical="center" textRotation="90" wrapText="1"/>
    </xf>
    <xf numFmtId="0" fontId="15" fillId="0" borderId="0" xfId="0" applyFont="1" applyFill="1" applyBorder="1" applyAlignment="1" applyProtection="1">
      <alignment horizontal="center"/>
      <protection locked="0"/>
    </xf>
    <xf numFmtId="0" fontId="31" fillId="4" borderId="54" xfId="0" applyFont="1" applyFill="1" applyBorder="1" applyAlignment="1" applyProtection="1">
      <alignment horizontal="center" vertical="center"/>
      <protection locked="0"/>
    </xf>
    <xf numFmtId="0" fontId="31" fillId="4" borderId="68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31" fillId="0" borderId="19" xfId="0" applyFont="1" applyBorder="1" applyAlignment="1" applyProtection="1">
      <alignment horizontal="center"/>
      <protection locked="0"/>
    </xf>
    <xf numFmtId="49" fontId="31" fillId="0" borderId="68" xfId="0" applyNumberFormat="1" applyFont="1" applyFill="1" applyBorder="1" applyAlignment="1" applyProtection="1">
      <alignment horizontal="center" vertical="center"/>
      <protection locked="0"/>
    </xf>
    <xf numFmtId="0" fontId="31" fillId="0" borderId="55" xfId="0" applyFont="1" applyFill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right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21" fillId="4" borderId="101" xfId="0" applyFont="1" applyFill="1" applyBorder="1" applyAlignment="1" applyProtection="1">
      <alignment horizontal="center"/>
      <protection locked="0"/>
    </xf>
    <xf numFmtId="0" fontId="21" fillId="4" borderId="88" xfId="0" applyFont="1" applyFill="1" applyBorder="1" applyAlignment="1" applyProtection="1">
      <alignment horizontal="center"/>
      <protection locked="0"/>
    </xf>
    <xf numFmtId="0" fontId="24" fillId="3" borderId="5" xfId="0" applyFont="1" applyFill="1" applyBorder="1" applyAlignment="1" applyProtection="1">
      <alignment horizontal="center" vertical="center"/>
      <protection locked="0"/>
    </xf>
    <xf numFmtId="0" fontId="24" fillId="3" borderId="6" xfId="0" applyFont="1" applyFill="1" applyBorder="1" applyAlignment="1" applyProtection="1">
      <alignment horizontal="center" vertical="center"/>
      <protection locked="0"/>
    </xf>
    <xf numFmtId="0" fontId="24" fillId="3" borderId="69" xfId="0" applyFont="1" applyFill="1" applyBorder="1" applyAlignment="1" applyProtection="1">
      <alignment horizontal="center" vertical="center"/>
      <protection locked="0"/>
    </xf>
    <xf numFmtId="0" fontId="24" fillId="3" borderId="8" xfId="0" applyFont="1" applyFill="1" applyBorder="1" applyAlignment="1" applyProtection="1">
      <alignment horizontal="center" vertical="center"/>
      <protection locked="0"/>
    </xf>
    <xf numFmtId="0" fontId="24" fillId="3" borderId="0" xfId="0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24" fillId="3" borderId="73" xfId="0" applyFont="1" applyFill="1" applyBorder="1" applyAlignment="1" applyProtection="1">
      <alignment horizontal="center" vertical="center"/>
      <protection locked="0"/>
    </xf>
    <xf numFmtId="0" fontId="24" fillId="3" borderId="3" xfId="0" applyFont="1" applyFill="1" applyBorder="1" applyAlignment="1" applyProtection="1">
      <alignment horizontal="center" vertical="center"/>
      <protection locked="0"/>
    </xf>
    <xf numFmtId="0" fontId="24" fillId="3" borderId="37" xfId="0" applyFont="1" applyFill="1" applyBorder="1" applyAlignment="1" applyProtection="1">
      <alignment horizontal="center" vertical="center"/>
      <protection locked="0"/>
    </xf>
    <xf numFmtId="0" fontId="16" fillId="3" borderId="61" xfId="0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center" vertical="center"/>
      <protection locked="0"/>
    </xf>
    <xf numFmtId="0" fontId="16" fillId="3" borderId="16" xfId="0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horizontal="center" vertical="center"/>
      <protection locked="0"/>
    </xf>
    <xf numFmtId="0" fontId="1" fillId="3" borderId="60" xfId="0" applyFont="1" applyFill="1" applyBorder="1" applyAlignment="1" applyProtection="1">
      <alignment horizontal="center" vertical="center"/>
      <protection locked="0"/>
    </xf>
    <xf numFmtId="0" fontId="15" fillId="4" borderId="54" xfId="0" applyFont="1" applyFill="1" applyBorder="1" applyAlignment="1" applyProtection="1">
      <alignment horizontal="center"/>
      <protection locked="0"/>
    </xf>
    <xf numFmtId="0" fontId="15" fillId="4" borderId="68" xfId="0" applyFont="1" applyFill="1" applyBorder="1" applyAlignment="1" applyProtection="1">
      <alignment horizontal="center"/>
      <protection locked="0"/>
    </xf>
    <xf numFmtId="0" fontId="25" fillId="9" borderId="128" xfId="0" applyFont="1" applyFill="1" applyBorder="1" applyAlignment="1" applyProtection="1">
      <alignment horizontal="center"/>
      <protection locked="0"/>
    </xf>
    <xf numFmtId="0" fontId="25" fillId="9" borderId="129" xfId="0" applyFont="1" applyFill="1" applyBorder="1" applyAlignment="1" applyProtection="1">
      <alignment horizontal="center"/>
      <protection locked="0"/>
    </xf>
    <xf numFmtId="14" fontId="25" fillId="0" borderId="20" xfId="0" applyNumberFormat="1" applyFont="1" applyBorder="1" applyAlignment="1" applyProtection="1">
      <alignment horizontal="center"/>
      <protection locked="0"/>
    </xf>
    <xf numFmtId="0" fontId="25" fillId="0" borderId="24" xfId="0" applyFont="1" applyBorder="1" applyAlignment="1" applyProtection="1">
      <alignment horizontal="center"/>
      <protection locked="0"/>
    </xf>
    <xf numFmtId="0" fontId="25" fillId="0" borderId="22" xfId="0" applyFont="1" applyBorder="1" applyAlignment="1" applyProtection="1">
      <alignment horizontal="center"/>
      <protection locked="0"/>
    </xf>
    <xf numFmtId="0" fontId="25" fillId="0" borderId="25" xfId="0" applyFont="1" applyBorder="1" applyAlignment="1" applyProtection="1">
      <alignment horizontal="center"/>
      <protection locked="0"/>
    </xf>
    <xf numFmtId="0" fontId="25" fillId="0" borderId="20" xfId="0" applyFont="1" applyBorder="1" applyAlignment="1" applyProtection="1">
      <alignment horizontal="center"/>
      <protection locked="0"/>
    </xf>
    <xf numFmtId="0" fontId="1" fillId="6" borderId="33" xfId="0" applyFont="1" applyFill="1" applyBorder="1" applyAlignment="1" applyProtection="1">
      <alignment horizontal="center" vertical="center"/>
      <protection locked="0"/>
    </xf>
    <xf numFmtId="0" fontId="1" fillId="6" borderId="130" xfId="0" applyFont="1" applyFill="1" applyBorder="1" applyAlignment="1" applyProtection="1">
      <alignment horizontal="center" vertical="center"/>
      <protection locked="0"/>
    </xf>
    <xf numFmtId="0" fontId="1" fillId="6" borderId="92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Border="1" applyAlignment="1" applyProtection="1">
      <alignment horizontal="center" vertical="center" textRotation="90" wrapText="1"/>
      <protection locked="0"/>
    </xf>
    <xf numFmtId="0" fontId="31" fillId="0" borderId="55" xfId="0" applyNumberFormat="1" applyFont="1" applyFill="1" applyBorder="1" applyAlignment="1" applyProtection="1">
      <alignment horizontal="center" vertical="center"/>
      <protection locked="0"/>
    </xf>
    <xf numFmtId="0" fontId="17" fillId="3" borderId="71" xfId="0" applyFont="1" applyFill="1" applyBorder="1" applyAlignment="1" applyProtection="1">
      <alignment horizontal="center" vertical="center"/>
      <protection locked="0"/>
    </xf>
    <xf numFmtId="0" fontId="17" fillId="3" borderId="56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67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3" borderId="104" xfId="0" applyFont="1" applyFill="1" applyBorder="1" applyAlignment="1" applyProtection="1">
      <alignment horizontal="center" vertical="center"/>
      <protection locked="0"/>
    </xf>
    <xf numFmtId="0" fontId="1" fillId="3" borderId="105" xfId="0" applyFont="1" applyFill="1" applyBorder="1" applyAlignment="1" applyProtection="1">
      <alignment horizontal="center" vertical="center"/>
      <protection locked="0"/>
    </xf>
    <xf numFmtId="0" fontId="29" fillId="3" borderId="74" xfId="0" applyFont="1" applyFill="1" applyBorder="1" applyAlignment="1" applyProtection="1">
      <alignment horizontal="center" vertical="center"/>
      <protection locked="0"/>
    </xf>
    <xf numFmtId="0" fontId="29" fillId="3" borderId="5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99" xfId="0" applyFont="1" applyBorder="1" applyAlignment="1" applyProtection="1">
      <alignment horizontal="center"/>
      <protection locked="0"/>
    </xf>
    <xf numFmtId="166" fontId="24" fillId="0" borderId="46" xfId="0" applyNumberFormat="1" applyFont="1" applyFill="1" applyBorder="1" applyAlignment="1" applyProtection="1">
      <alignment horizontal="center" vertical="center"/>
      <protection locked="0"/>
    </xf>
    <xf numFmtId="166" fontId="24" fillId="0" borderId="42" xfId="0" applyNumberFormat="1" applyFont="1" applyFill="1" applyBorder="1" applyAlignment="1" applyProtection="1">
      <alignment horizontal="center" vertical="center"/>
      <protection locked="0"/>
    </xf>
    <xf numFmtId="166" fontId="24" fillId="6" borderId="35" xfId="0" applyNumberFormat="1" applyFont="1" applyFill="1" applyBorder="1" applyAlignment="1" applyProtection="1">
      <alignment horizontal="center" vertical="center"/>
    </xf>
    <xf numFmtId="166" fontId="24" fillId="6" borderId="3" xfId="0" applyNumberFormat="1" applyFont="1" applyFill="1" applyBorder="1" applyAlignment="1" applyProtection="1">
      <alignment horizontal="center" vertical="center"/>
    </xf>
    <xf numFmtId="166" fontId="24" fillId="6" borderId="53" xfId="0" applyNumberFormat="1" applyFont="1" applyFill="1" applyBorder="1" applyAlignment="1" applyProtection="1">
      <alignment horizontal="center" vertical="center"/>
    </xf>
    <xf numFmtId="166" fontId="24" fillId="6" borderId="108" xfId="0" applyNumberFormat="1" applyFont="1" applyFill="1" applyBorder="1" applyAlignment="1" applyProtection="1">
      <alignment horizontal="center" vertical="center"/>
    </xf>
    <xf numFmtId="166" fontId="24" fillId="0" borderId="109" xfId="0" applyNumberFormat="1" applyFont="1" applyFill="1" applyBorder="1" applyAlignment="1" applyProtection="1">
      <alignment horizontal="center" vertical="center"/>
      <protection locked="0"/>
    </xf>
    <xf numFmtId="166" fontId="24" fillId="6" borderId="11" xfId="0" applyNumberFormat="1" applyFont="1" applyFill="1" applyBorder="1" applyAlignment="1" applyProtection="1">
      <alignment horizontal="center" vertical="center"/>
    </xf>
    <xf numFmtId="166" fontId="24" fillId="6" borderId="110" xfId="0" applyNumberFormat="1" applyFont="1" applyFill="1" applyBorder="1" applyAlignment="1" applyProtection="1">
      <alignment horizontal="center" vertical="center"/>
    </xf>
    <xf numFmtId="0" fontId="44" fillId="9" borderId="102" xfId="0" applyFont="1" applyFill="1" applyBorder="1" applyAlignment="1" applyProtection="1">
      <alignment horizontal="center"/>
      <protection locked="0"/>
    </xf>
    <xf numFmtId="0" fontId="44" fillId="9" borderId="7" xfId="0" applyFont="1" applyFill="1" applyBorder="1" applyAlignment="1" applyProtection="1">
      <alignment horizontal="center"/>
      <protection locked="0"/>
    </xf>
    <xf numFmtId="14" fontId="15" fillId="0" borderId="20" xfId="0" applyNumberFormat="1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112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/>
      <protection locked="0"/>
    </xf>
    <xf numFmtId="0" fontId="15" fillId="4" borderId="11" xfId="0" applyFont="1" applyFill="1" applyBorder="1" applyAlignment="1" applyProtection="1">
      <alignment horizontal="center"/>
      <protection locked="0"/>
    </xf>
    <xf numFmtId="166" fontId="24" fillId="0" borderId="21" xfId="0" applyNumberFormat="1" applyFont="1" applyFill="1" applyBorder="1" applyAlignment="1" applyProtection="1">
      <alignment horizontal="center" vertical="center"/>
      <protection locked="0"/>
    </xf>
    <xf numFmtId="166" fontId="24" fillId="6" borderId="9" xfId="0" applyNumberFormat="1" applyFont="1" applyFill="1" applyBorder="1" applyAlignment="1" applyProtection="1">
      <alignment horizontal="center" vertical="center"/>
    </xf>
    <xf numFmtId="166" fontId="24" fillId="6" borderId="78" xfId="0" applyNumberFormat="1" applyFont="1" applyFill="1" applyBorder="1" applyAlignment="1" applyProtection="1">
      <alignment horizontal="center" vertical="center"/>
    </xf>
    <xf numFmtId="166" fontId="24" fillId="6" borderId="81" xfId="0" applyNumberFormat="1" applyFont="1" applyFill="1" applyBorder="1" applyAlignment="1" applyProtection="1">
      <alignment horizontal="center" vertical="center"/>
    </xf>
    <xf numFmtId="166" fontId="24" fillId="14" borderId="81" xfId="0" applyNumberFormat="1" applyFont="1" applyFill="1" applyBorder="1" applyAlignment="1" applyProtection="1">
      <alignment horizontal="center" vertical="center"/>
    </xf>
    <xf numFmtId="166" fontId="24" fillId="14" borderId="78" xfId="0" applyNumberFormat="1" applyFont="1" applyFill="1" applyBorder="1" applyAlignment="1" applyProtection="1">
      <alignment horizontal="center" vertical="center"/>
    </xf>
    <xf numFmtId="166" fontId="24" fillId="14" borderId="9" xfId="0" applyNumberFormat="1" applyFont="1" applyFill="1" applyBorder="1" applyAlignment="1" applyProtection="1">
      <alignment horizontal="center" vertical="center"/>
    </xf>
    <xf numFmtId="0" fontId="15" fillId="4" borderId="88" xfId="0" applyFont="1" applyFill="1" applyBorder="1" applyAlignment="1" applyProtection="1">
      <alignment horizontal="center"/>
      <protection locked="0"/>
    </xf>
    <xf numFmtId="166" fontId="24" fillId="0" borderId="102" xfId="0" applyNumberFormat="1" applyFont="1" applyFill="1" applyBorder="1" applyAlignment="1" applyProtection="1">
      <alignment horizontal="center" vertical="center"/>
      <protection locked="0"/>
    </xf>
    <xf numFmtId="166" fontId="24" fillId="6" borderId="6" xfId="0" applyNumberFormat="1" applyFont="1" applyFill="1" applyBorder="1" applyAlignment="1" applyProtection="1">
      <alignment horizontal="center" vertical="center"/>
    </xf>
    <xf numFmtId="166" fontId="24" fillId="6" borderId="90" xfId="0" applyNumberFormat="1" applyFont="1" applyFill="1" applyBorder="1" applyAlignment="1" applyProtection="1">
      <alignment horizontal="center" vertical="center"/>
    </xf>
    <xf numFmtId="0" fontId="25" fillId="4" borderId="0" xfId="0" applyFont="1" applyFill="1" applyBorder="1" applyAlignment="1" applyProtection="1">
      <alignment horizontal="center" vertical="center"/>
      <protection locked="0"/>
    </xf>
    <xf numFmtId="0" fontId="25" fillId="4" borderId="23" xfId="0" applyFont="1" applyFill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9" borderId="116" xfId="0" applyFont="1" applyFill="1" applyBorder="1" applyAlignment="1" applyProtection="1">
      <alignment horizontal="center" vertical="center"/>
      <protection locked="0"/>
    </xf>
    <xf numFmtId="0" fontId="15" fillId="9" borderId="129" xfId="0" applyFont="1" applyFill="1" applyBorder="1" applyAlignment="1" applyProtection="1">
      <alignment horizontal="center" vertical="center"/>
      <protection locked="0"/>
    </xf>
    <xf numFmtId="0" fontId="44" fillId="9" borderId="6" xfId="0" applyFont="1" applyFill="1" applyBorder="1" applyAlignment="1" applyProtection="1">
      <alignment horizontal="center"/>
      <protection locked="0"/>
    </xf>
    <xf numFmtId="0" fontId="44" fillId="9" borderId="90" xfId="0" applyFont="1" applyFill="1" applyBorder="1" applyAlignment="1" applyProtection="1">
      <alignment horizontal="center"/>
      <protection locked="0"/>
    </xf>
    <xf numFmtId="0" fontId="15" fillId="2" borderId="18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19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25" fillId="4" borderId="19" xfId="0" applyFont="1" applyFill="1" applyBorder="1" applyAlignment="1" applyProtection="1">
      <alignment horizontal="center" vertical="center"/>
      <protection locked="0"/>
    </xf>
    <xf numFmtId="0" fontId="25" fillId="4" borderId="25" xfId="0" applyFont="1" applyFill="1" applyBorder="1" applyAlignment="1" applyProtection="1">
      <alignment horizontal="center" vertical="center"/>
      <protection locked="0"/>
    </xf>
    <xf numFmtId="0" fontId="24" fillId="3" borderId="10" xfId="0" applyFont="1" applyFill="1" applyBorder="1" applyAlignment="1" applyProtection="1">
      <alignment horizontal="center" vertical="center"/>
      <protection locked="0"/>
    </xf>
    <xf numFmtId="0" fontId="24" fillId="3" borderId="11" xfId="0" applyFont="1" applyFill="1" applyBorder="1" applyAlignment="1" applyProtection="1">
      <alignment horizontal="center" vertical="center"/>
      <protection locked="0"/>
    </xf>
    <xf numFmtId="0" fontId="24" fillId="3" borderId="72" xfId="0" applyFont="1" applyFill="1" applyBorder="1" applyAlignment="1" applyProtection="1">
      <alignment horizontal="center" vertical="center"/>
      <protection locked="0"/>
    </xf>
    <xf numFmtId="0" fontId="24" fillId="3" borderId="84" xfId="0" applyFont="1" applyFill="1" applyBorder="1" applyAlignment="1" applyProtection="1">
      <alignment horizontal="center" vertical="center"/>
      <protection locked="0"/>
    </xf>
    <xf numFmtId="0" fontId="24" fillId="3" borderId="36" xfId="0" applyFont="1" applyFill="1" applyBorder="1" applyAlignment="1" applyProtection="1">
      <alignment horizontal="center" vertical="center"/>
      <protection locked="0"/>
    </xf>
    <xf numFmtId="0" fontId="24" fillId="3" borderId="85" xfId="0" applyFont="1" applyFill="1" applyBorder="1" applyAlignment="1" applyProtection="1">
      <alignment horizontal="center" vertical="center"/>
      <protection locked="0"/>
    </xf>
    <xf numFmtId="0" fontId="1" fillId="3" borderId="71" xfId="0" applyFont="1" applyFill="1" applyBorder="1" applyAlignment="1" applyProtection="1">
      <alignment horizontal="center" vertical="center"/>
      <protection locked="0"/>
    </xf>
    <xf numFmtId="166" fontId="24" fillId="6" borderId="12" xfId="0" applyNumberFormat="1" applyFont="1" applyFill="1" applyBorder="1" applyAlignment="1" applyProtection="1">
      <alignment horizontal="center" vertical="center"/>
    </xf>
    <xf numFmtId="166" fontId="24" fillId="6" borderId="0" xfId="0" applyNumberFormat="1" applyFont="1" applyFill="1" applyBorder="1" applyAlignment="1" applyProtection="1">
      <alignment horizontal="center" vertical="center"/>
    </xf>
    <xf numFmtId="166" fontId="24" fillId="0" borderId="5" xfId="0" applyNumberFormat="1" applyFont="1" applyFill="1" applyBorder="1" applyAlignment="1" applyProtection="1">
      <alignment horizontal="center" vertical="center"/>
      <protection locked="0"/>
    </xf>
    <xf numFmtId="166" fontId="24" fillId="0" borderId="73" xfId="0" applyNumberFormat="1" applyFont="1" applyFill="1" applyBorder="1" applyAlignment="1" applyProtection="1">
      <alignment horizontal="center" vertical="center"/>
      <protection locked="0"/>
    </xf>
    <xf numFmtId="166" fontId="24" fillId="6" borderId="7" xfId="0" applyNumberFormat="1" applyFont="1" applyFill="1" applyBorder="1" applyAlignment="1" applyProtection="1">
      <alignment horizontal="center" vertical="center"/>
    </xf>
    <xf numFmtId="166" fontId="24" fillId="0" borderId="80" xfId="0" applyNumberFormat="1" applyFont="1" applyFill="1" applyBorder="1" applyAlignment="1" applyProtection="1">
      <alignment horizontal="center" vertical="center"/>
      <protection locked="0"/>
    </xf>
    <xf numFmtId="166" fontId="24" fillId="0" borderId="8" xfId="0" applyNumberFormat="1" applyFont="1" applyFill="1" applyBorder="1" applyAlignment="1" applyProtection="1">
      <alignment horizontal="center" vertical="center"/>
      <protection locked="0"/>
    </xf>
    <xf numFmtId="166" fontId="24" fillId="0" borderId="10" xfId="0" applyNumberFormat="1" applyFont="1" applyFill="1" applyBorder="1" applyAlignment="1" applyProtection="1">
      <alignment horizontal="center" vertical="center"/>
      <protection locked="0"/>
    </xf>
    <xf numFmtId="166" fontId="24" fillId="14" borderId="12" xfId="0" applyNumberFormat="1" applyFont="1" applyFill="1" applyBorder="1" applyAlignment="1" applyProtection="1">
      <alignment horizontal="center" vertical="center"/>
    </xf>
    <xf numFmtId="0" fontId="15" fillId="9" borderId="6" xfId="0" applyFont="1" applyFill="1" applyBorder="1" applyAlignment="1" applyProtection="1">
      <alignment horizontal="center" vertical="center"/>
      <protection locked="0"/>
    </xf>
    <xf numFmtId="0" fontId="15" fillId="9" borderId="90" xfId="0" applyFont="1" applyFill="1" applyBorder="1" applyAlignment="1" applyProtection="1">
      <alignment horizontal="center" vertical="center"/>
      <protection locked="0"/>
    </xf>
    <xf numFmtId="0" fontId="1" fillId="4" borderId="54" xfId="0" applyFont="1" applyFill="1" applyBorder="1" applyAlignment="1" applyProtection="1">
      <alignment horizontal="center"/>
      <protection locked="0"/>
    </xf>
    <xf numFmtId="0" fontId="1" fillId="4" borderId="68" xfId="0" applyFont="1" applyFill="1" applyBorder="1" applyAlignment="1" applyProtection="1">
      <alignment horizontal="center"/>
      <protection locked="0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72" xfId="0" applyFont="1" applyFill="1" applyBorder="1" applyAlignment="1">
      <alignment horizontal="center" vertical="center"/>
    </xf>
    <xf numFmtId="0" fontId="25" fillId="0" borderId="21" xfId="0" applyFont="1" applyBorder="1" applyAlignment="1" applyProtection="1">
      <alignment horizontal="center"/>
      <protection locked="0"/>
    </xf>
    <xf numFmtId="0" fontId="25" fillId="0" borderId="0" xfId="0" applyFont="1" applyBorder="1" applyAlignment="1" applyProtection="1">
      <alignment horizontal="center"/>
      <protection locked="0"/>
    </xf>
    <xf numFmtId="0" fontId="25" fillId="0" borderId="23" xfId="0" applyFont="1" applyBorder="1" applyAlignment="1" applyProtection="1">
      <alignment horizontal="center"/>
      <protection locked="0"/>
    </xf>
    <xf numFmtId="0" fontId="25" fillId="0" borderId="19" xfId="0" applyFont="1" applyBorder="1" applyAlignment="1" applyProtection="1">
      <alignment horizontal="center"/>
      <protection locked="0"/>
    </xf>
    <xf numFmtId="0" fontId="25" fillId="9" borderId="102" xfId="0" applyFont="1" applyFill="1" applyBorder="1" applyAlignment="1" applyProtection="1">
      <alignment horizontal="center"/>
      <protection locked="0"/>
    </xf>
    <xf numFmtId="0" fontId="25" fillId="9" borderId="6" xfId="0" applyFont="1" applyFill="1" applyBorder="1" applyAlignment="1" applyProtection="1">
      <alignment horizontal="center"/>
      <protection locked="0"/>
    </xf>
    <xf numFmtId="0" fontId="25" fillId="9" borderId="7" xfId="0" applyFont="1" applyFill="1" applyBorder="1" applyAlignment="1" applyProtection="1">
      <alignment horizontal="center"/>
      <protection locked="0"/>
    </xf>
    <xf numFmtId="0" fontId="25" fillId="0" borderId="18" xfId="0" applyFont="1" applyBorder="1" applyAlignment="1" applyProtection="1">
      <alignment horizontal="center"/>
      <protection locked="0"/>
    </xf>
    <xf numFmtId="0" fontId="1" fillId="8" borderId="77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" fillId="8" borderId="93" xfId="0" applyFont="1" applyFill="1" applyBorder="1" applyAlignment="1">
      <alignment horizontal="center" vertical="center"/>
    </xf>
    <xf numFmtId="0" fontId="26" fillId="8" borderId="26" xfId="0" applyFont="1" applyFill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90" xfId="0" applyFont="1" applyFill="1" applyBorder="1" applyAlignment="1" applyProtection="1">
      <alignment horizontal="center" vertical="center"/>
      <protection locked="0"/>
    </xf>
    <xf numFmtId="14" fontId="15" fillId="0" borderId="102" xfId="0" applyNumberFormat="1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" fillId="2" borderId="98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24" fillId="4" borderId="111" xfId="0" applyFont="1" applyFill="1" applyBorder="1" applyAlignment="1" applyProtection="1">
      <alignment horizontal="center" vertical="center"/>
      <protection locked="0"/>
    </xf>
    <xf numFmtId="0" fontId="24" fillId="4" borderId="24" xfId="0" applyFont="1" applyFill="1" applyBorder="1" applyAlignment="1" applyProtection="1">
      <alignment horizontal="center" vertical="center"/>
      <protection locked="0"/>
    </xf>
    <xf numFmtId="0" fontId="25" fillId="8" borderId="66" xfId="0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 applyProtection="1">
      <alignment horizontal="center" vertical="center"/>
      <protection locked="0"/>
    </xf>
    <xf numFmtId="0" fontId="15" fillId="9" borderId="66" xfId="0" applyFont="1" applyFill="1" applyBorder="1" applyAlignment="1" applyProtection="1">
      <alignment horizontal="center"/>
      <protection locked="0"/>
    </xf>
    <xf numFmtId="0" fontId="15" fillId="9" borderId="15" xfId="0" applyFont="1" applyFill="1" applyBorder="1" applyAlignment="1" applyProtection="1">
      <alignment horizontal="center"/>
      <protection locked="0"/>
    </xf>
    <xf numFmtId="0" fontId="25" fillId="7" borderId="97" xfId="0" applyFont="1" applyFill="1" applyBorder="1" applyAlignment="1" applyProtection="1">
      <alignment horizontal="center" vertical="center"/>
      <protection locked="0"/>
    </xf>
    <xf numFmtId="0" fontId="25" fillId="7" borderId="146" xfId="0" applyFont="1" applyFill="1" applyBorder="1" applyAlignment="1" applyProtection="1">
      <alignment horizontal="center" vertical="center"/>
      <protection locked="0"/>
    </xf>
    <xf numFmtId="0" fontId="25" fillId="7" borderId="144" xfId="0" applyFont="1" applyFill="1" applyBorder="1" applyAlignment="1" applyProtection="1">
      <alignment horizontal="center" vertical="center"/>
      <protection locked="0"/>
    </xf>
    <xf numFmtId="0" fontId="24" fillId="4" borderId="98" xfId="0" applyFont="1" applyFill="1" applyBorder="1" applyAlignment="1" applyProtection="1">
      <alignment horizontal="center" vertical="center"/>
      <protection locked="0"/>
    </xf>
    <xf numFmtId="0" fontId="24" fillId="4" borderId="25" xfId="0" applyFont="1" applyFill="1" applyBorder="1" applyAlignment="1" applyProtection="1">
      <alignment horizontal="center" vertical="center"/>
      <protection locked="0"/>
    </xf>
    <xf numFmtId="2" fontId="15" fillId="0" borderId="14" xfId="0" applyNumberFormat="1" applyFont="1" applyBorder="1" applyAlignment="1" applyProtection="1">
      <alignment horizontal="center" vertical="center"/>
      <protection locked="0"/>
    </xf>
    <xf numFmtId="2" fontId="15" fillId="0" borderId="67" xfId="0" applyNumberFormat="1" applyFont="1" applyBorder="1" applyAlignment="1" applyProtection="1">
      <alignment horizontal="center" vertical="center"/>
      <protection locked="0"/>
    </xf>
    <xf numFmtId="2" fontId="15" fillId="0" borderId="75" xfId="0" applyNumberFormat="1" applyFont="1" applyBorder="1" applyAlignment="1" applyProtection="1">
      <alignment horizontal="center" vertical="center"/>
      <protection locked="0"/>
    </xf>
    <xf numFmtId="2" fontId="15" fillId="0" borderId="58" xfId="0" applyNumberFormat="1" applyFont="1" applyBorder="1" applyAlignment="1" applyProtection="1">
      <alignment horizontal="center" vertical="center"/>
      <protection locked="0"/>
    </xf>
    <xf numFmtId="0" fontId="15" fillId="9" borderId="14" xfId="0" applyFont="1" applyFill="1" applyBorder="1" applyAlignment="1" applyProtection="1">
      <alignment horizontal="center"/>
      <protection locked="0"/>
    </xf>
    <xf numFmtId="0" fontId="15" fillId="9" borderId="67" xfId="0" applyFont="1" applyFill="1" applyBorder="1" applyAlignment="1" applyProtection="1">
      <alignment horizont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67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>
      <alignment horizontal="center" vertical="center"/>
    </xf>
    <xf numFmtId="0" fontId="27" fillId="8" borderId="62" xfId="0" applyFont="1" applyFill="1" applyBorder="1" applyAlignment="1">
      <alignment horizontal="center" vertical="center"/>
    </xf>
    <xf numFmtId="0" fontId="27" fillId="8" borderId="6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7" borderId="69" xfId="0" applyFont="1" applyFill="1" applyBorder="1" applyAlignment="1">
      <alignment horizontal="center" vertical="center"/>
    </xf>
    <xf numFmtId="0" fontId="24" fillId="7" borderId="7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14" fontId="15" fillId="0" borderId="18" xfId="0" applyNumberFormat="1" applyFont="1" applyBorder="1" applyAlignment="1" applyProtection="1">
      <alignment horizontal="center"/>
      <protection locked="0"/>
    </xf>
    <xf numFmtId="0" fontId="1" fillId="8" borderId="66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57" xfId="0" applyFont="1" applyFill="1" applyBorder="1" applyAlignment="1">
      <alignment horizontal="center" vertical="center"/>
    </xf>
    <xf numFmtId="0" fontId="1" fillId="8" borderId="74" xfId="0" applyFont="1" applyFill="1" applyBorder="1" applyAlignment="1">
      <alignment horizontal="center" vertical="center"/>
    </xf>
    <xf numFmtId="0" fontId="1" fillId="8" borderId="64" xfId="0" applyFont="1" applyFill="1" applyBorder="1" applyAlignment="1">
      <alignment horizontal="center" vertical="center"/>
    </xf>
    <xf numFmtId="0" fontId="15" fillId="4" borderId="55" xfId="0" applyFont="1" applyFill="1" applyBorder="1" applyAlignment="1" applyProtection="1">
      <alignment horizontal="center"/>
      <protection locked="0"/>
    </xf>
    <xf numFmtId="0" fontId="1" fillId="9" borderId="5" xfId="0" applyFont="1" applyFill="1" applyBorder="1" applyAlignment="1" applyProtection="1">
      <alignment horizontal="center" vertical="center"/>
      <protection locked="0"/>
    </xf>
    <xf numFmtId="0" fontId="1" fillId="9" borderId="90" xfId="0" applyFont="1" applyFill="1" applyBorder="1" applyAlignment="1" applyProtection="1">
      <alignment horizontal="center" vertical="center"/>
      <protection locked="0"/>
    </xf>
    <xf numFmtId="0" fontId="1" fillId="9" borderId="98" xfId="0" applyFont="1" applyFill="1" applyBorder="1" applyAlignment="1" applyProtection="1">
      <alignment horizontal="center" vertical="center"/>
      <protection locked="0"/>
    </xf>
    <xf numFmtId="0" fontId="1" fillId="9" borderId="25" xfId="0" applyFont="1" applyFill="1" applyBorder="1" applyAlignment="1" applyProtection="1">
      <alignment horizontal="center" vertical="center"/>
      <protection locked="0"/>
    </xf>
    <xf numFmtId="0" fontId="1" fillId="2" borderId="111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1" fillId="6" borderId="57" xfId="0" applyFont="1" applyFill="1" applyBorder="1" applyAlignment="1">
      <alignment horizontal="center" vertical="center"/>
    </xf>
    <xf numFmtId="0" fontId="26" fillId="6" borderId="64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 wrapText="1"/>
    </xf>
    <xf numFmtId="0" fontId="24" fillId="5" borderId="69" xfId="0" applyFont="1" applyFill="1" applyBorder="1" applyAlignment="1">
      <alignment horizontal="center" vertical="center" wrapText="1"/>
    </xf>
    <xf numFmtId="0" fontId="24" fillId="5" borderId="98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" fillId="6" borderId="97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4" fillId="4" borderId="10" xfId="0" applyFont="1" applyFill="1" applyBorder="1" applyAlignment="1" applyProtection="1">
      <alignment horizontal="center" vertical="center"/>
      <protection locked="0"/>
    </xf>
    <xf numFmtId="0" fontId="24" fillId="4" borderId="110" xfId="0" applyFont="1" applyFill="1" applyBorder="1" applyAlignment="1" applyProtection="1">
      <alignment horizontal="center" vertical="center"/>
      <protection locked="0"/>
    </xf>
    <xf numFmtId="0" fontId="24" fillId="9" borderId="6" xfId="0" applyFont="1" applyFill="1" applyBorder="1" applyAlignment="1" applyProtection="1">
      <alignment horizontal="center"/>
      <protection locked="0"/>
    </xf>
    <xf numFmtId="0" fontId="24" fillId="9" borderId="7" xfId="0" applyFont="1" applyFill="1" applyBorder="1" applyAlignment="1" applyProtection="1">
      <alignment horizontal="center"/>
      <protection locked="0"/>
    </xf>
    <xf numFmtId="0" fontId="24" fillId="9" borderId="19" xfId="0" applyFont="1" applyFill="1" applyBorder="1" applyAlignment="1" applyProtection="1">
      <alignment horizontal="center"/>
      <protection locked="0"/>
    </xf>
    <xf numFmtId="0" fontId="24" fillId="9" borderId="99" xfId="0" applyFont="1" applyFill="1" applyBorder="1" applyAlignment="1" applyProtection="1">
      <alignment horizontal="center"/>
      <protection locked="0"/>
    </xf>
    <xf numFmtId="2" fontId="24" fillId="0" borderId="111" xfId="0" applyNumberFormat="1" applyFont="1" applyFill="1" applyBorder="1" applyAlignment="1">
      <alignment horizontal="center" vertical="center"/>
    </xf>
    <xf numFmtId="2" fontId="24" fillId="0" borderId="112" xfId="0" applyNumberFormat="1" applyFont="1" applyFill="1" applyBorder="1" applyAlignment="1">
      <alignment horizontal="center" vertical="center"/>
    </xf>
    <xf numFmtId="2" fontId="24" fillId="0" borderId="8" xfId="0" applyNumberFormat="1" applyFont="1" applyFill="1" applyBorder="1" applyAlignment="1">
      <alignment horizontal="center" vertical="center"/>
    </xf>
    <xf numFmtId="2" fontId="24" fillId="0" borderId="9" xfId="0" applyNumberFormat="1" applyFont="1" applyFill="1" applyBorder="1" applyAlignment="1">
      <alignment horizontal="center" vertical="center"/>
    </xf>
    <xf numFmtId="2" fontId="24" fillId="0" borderId="1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" fillId="5" borderId="8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9" fillId="5" borderId="36" xfId="0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 vertical="center"/>
    </xf>
    <xf numFmtId="0" fontId="15" fillId="0" borderId="109" xfId="0" applyFont="1" applyBorder="1" applyAlignment="1" applyProtection="1">
      <alignment horizontal="center"/>
      <protection locked="0"/>
    </xf>
    <xf numFmtId="0" fontId="15" fillId="0" borderId="110" xfId="0" applyFont="1" applyBorder="1" applyAlignment="1" applyProtection="1">
      <alignment horizontal="center"/>
      <protection locked="0"/>
    </xf>
    <xf numFmtId="16" fontId="15" fillId="0" borderId="22" xfId="0" applyNumberFormat="1" applyFont="1" applyBorder="1" applyAlignment="1" applyProtection="1">
      <alignment horizontal="center"/>
      <protection locked="0"/>
    </xf>
    <xf numFmtId="0" fontId="1" fillId="8" borderId="43" xfId="0" applyFont="1" applyFill="1" applyBorder="1" applyAlignment="1">
      <alignment horizontal="center" vertical="center"/>
    </xf>
    <xf numFmtId="0" fontId="1" fillId="8" borderId="8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147" xfId="0" applyFont="1" applyFill="1" applyBorder="1" applyAlignment="1">
      <alignment horizontal="center" vertical="center"/>
    </xf>
    <xf numFmtId="0" fontId="1" fillId="8" borderId="97" xfId="0" applyFont="1" applyFill="1" applyBorder="1" applyAlignment="1">
      <alignment horizontal="center" vertical="center"/>
    </xf>
    <xf numFmtId="0" fontId="1" fillId="8" borderId="146" xfId="0" applyFont="1" applyFill="1" applyBorder="1" applyAlignment="1">
      <alignment horizontal="center" vertical="center"/>
    </xf>
    <xf numFmtId="0" fontId="1" fillId="8" borderId="131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15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9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54" xfId="0" applyFont="1" applyFill="1" applyBorder="1" applyAlignment="1">
      <alignment horizontal="center" vertical="center"/>
    </xf>
    <xf numFmtId="0" fontId="24" fillId="7" borderId="111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horizontal="center" vertical="center"/>
    </xf>
    <xf numFmtId="0" fontId="24" fillId="7" borderId="108" xfId="0" applyFont="1" applyFill="1" applyBorder="1" applyAlignment="1">
      <alignment horizontal="center" vertical="center"/>
    </xf>
    <xf numFmtId="0" fontId="15" fillId="10" borderId="6" xfId="0" applyFont="1" applyFill="1" applyBorder="1" applyAlignment="1" applyProtection="1">
      <alignment horizontal="center" vertical="center"/>
      <protection locked="0"/>
    </xf>
    <xf numFmtId="0" fontId="15" fillId="10" borderId="90" xfId="0" applyFont="1" applyFill="1" applyBorder="1" applyAlignment="1" applyProtection="1">
      <alignment horizontal="center" vertical="center"/>
      <protection locked="0"/>
    </xf>
    <xf numFmtId="0" fontId="16" fillId="10" borderId="102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26" fillId="5" borderId="102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9" fillId="5" borderId="22" xfId="0" applyFont="1" applyFill="1" applyBorder="1" applyAlignment="1">
      <alignment horizontal="center" vertical="center"/>
    </xf>
    <xf numFmtId="0" fontId="29" fillId="5" borderId="9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15" fillId="4" borderId="115" xfId="0" applyFont="1" applyFill="1" applyBorder="1" applyAlignment="1" applyProtection="1">
      <alignment horizontal="center"/>
      <protection locked="0"/>
    </xf>
    <xf numFmtId="0" fontId="15" fillId="4" borderId="116" xfId="0" applyFont="1" applyFill="1" applyBorder="1" applyAlignment="1" applyProtection="1">
      <alignment horizontal="center"/>
      <protection locked="0"/>
    </xf>
    <xf numFmtId="0" fontId="15" fillId="4" borderId="143" xfId="0" applyFont="1" applyFill="1" applyBorder="1" applyAlignment="1" applyProtection="1">
      <alignment horizontal="center"/>
      <protection locked="0"/>
    </xf>
    <xf numFmtId="0" fontId="39" fillId="4" borderId="101" xfId="0" applyFont="1" applyFill="1" applyBorder="1" applyAlignment="1">
      <alignment horizontal="center" vertical="center"/>
    </xf>
    <xf numFmtId="0" fontId="39" fillId="4" borderId="88" xfId="0" applyFont="1" applyFill="1" applyBorder="1" applyAlignment="1">
      <alignment horizontal="center" vertical="center"/>
    </xf>
    <xf numFmtId="0" fontId="39" fillId="4" borderId="142" xfId="0" applyFont="1" applyFill="1" applyBorder="1" applyAlignment="1">
      <alignment horizontal="center" vertical="center"/>
    </xf>
    <xf numFmtId="0" fontId="15" fillId="12" borderId="14" xfId="0" applyFont="1" applyFill="1" applyBorder="1" applyAlignment="1" applyProtection="1">
      <alignment horizontal="center"/>
      <protection locked="0"/>
    </xf>
    <xf numFmtId="0" fontId="15" fillId="12" borderId="13" xfId="0" applyFont="1" applyFill="1" applyBorder="1" applyAlignment="1" applyProtection="1">
      <alignment horizontal="center"/>
      <protection locked="0"/>
    </xf>
    <xf numFmtId="165" fontId="24" fillId="6" borderId="145" xfId="0" applyNumberFormat="1" applyFont="1" applyFill="1" applyBorder="1" applyAlignment="1">
      <alignment horizontal="center" vertical="center"/>
    </xf>
    <xf numFmtId="165" fontId="24" fillId="6" borderId="58" xfId="0" applyNumberFormat="1" applyFont="1" applyFill="1" applyBorder="1" applyAlignment="1">
      <alignment horizontal="center" vertical="center"/>
    </xf>
    <xf numFmtId="165" fontId="24" fillId="6" borderId="42" xfId="0" applyNumberFormat="1" applyFont="1" applyFill="1" applyBorder="1" applyAlignment="1">
      <alignment horizontal="center" vertical="center"/>
    </xf>
    <xf numFmtId="165" fontId="24" fillId="6" borderId="78" xfId="0" applyNumberFormat="1" applyFont="1" applyFill="1" applyBorder="1" applyAlignment="1">
      <alignment horizontal="center" vertical="center"/>
    </xf>
    <xf numFmtId="165" fontId="24" fillId="6" borderId="44" xfId="0" applyNumberFormat="1" applyFont="1" applyFill="1" applyBorder="1" applyAlignment="1">
      <alignment horizontal="center" vertical="center"/>
    </xf>
    <xf numFmtId="165" fontId="24" fillId="6" borderId="67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9525</xdr:rowOff>
    </xdr:from>
    <xdr:to>
      <xdr:col>3</xdr:col>
      <xdr:colOff>447675</xdr:colOff>
      <xdr:row>3</xdr:row>
      <xdr:rowOff>247650</xdr:rowOff>
    </xdr:to>
    <xdr:grpSp>
      <xdr:nvGrpSpPr>
        <xdr:cNvPr id="33818" name="Group 1"/>
        <xdr:cNvGrpSpPr>
          <a:grpSpLocks/>
        </xdr:cNvGrpSpPr>
      </xdr:nvGrpSpPr>
      <xdr:grpSpPr bwMode="auto">
        <a:xfrm>
          <a:off x="152400" y="180975"/>
          <a:ext cx="1428750" cy="714375"/>
          <a:chOff x="497" y="54"/>
          <a:chExt cx="209" cy="104"/>
        </a:xfrm>
      </xdr:grpSpPr>
      <xdr:sp macro="" textlink="">
        <xdr:nvSpPr>
          <xdr:cNvPr id="33794" name="Text Box 2"/>
          <xdr:cNvSpPr txBox="1">
            <a:spLocks noChangeArrowheads="1"/>
          </xdr:cNvSpPr>
        </xdr:nvSpPr>
        <xdr:spPr bwMode="auto">
          <a:xfrm>
            <a:off x="611" y="58"/>
            <a:ext cx="95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338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18</xdr:row>
      <xdr:rowOff>0</xdr:rowOff>
    </xdr:to>
    <xdr:sp macro="" textlink="">
      <xdr:nvSpPr>
        <xdr:cNvPr id="33810" name="Rectangle 18"/>
        <xdr:cNvSpPr>
          <a:spLocks noChangeArrowheads="1"/>
        </xdr:cNvSpPr>
      </xdr:nvSpPr>
      <xdr:spPr bwMode="auto">
        <a:xfrm>
          <a:off x="0" y="0"/>
          <a:ext cx="8896350" cy="5276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3811" name="Rectangle 19"/>
        <xdr:cNvSpPr>
          <a:spLocks noChangeArrowheads="1"/>
        </xdr:cNvSpPr>
      </xdr:nvSpPr>
      <xdr:spPr bwMode="auto">
        <a:xfrm>
          <a:off x="3314700" y="157162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3814" name="Rectangle 22"/>
        <xdr:cNvSpPr>
          <a:spLocks noChangeArrowheads="1"/>
        </xdr:cNvSpPr>
      </xdr:nvSpPr>
      <xdr:spPr bwMode="auto">
        <a:xfrm>
          <a:off x="600075" y="157162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2" name="Rectangle 19"/>
        <xdr:cNvSpPr>
          <a:spLocks noChangeArrowheads="1"/>
        </xdr:cNvSpPr>
      </xdr:nvSpPr>
      <xdr:spPr bwMode="auto">
        <a:xfrm>
          <a:off x="3314700" y="157162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0</xdr:colOff>
      <xdr:row>7</xdr:row>
      <xdr:rowOff>304800</xdr:rowOff>
    </xdr:from>
    <xdr:to>
      <xdr:col>11</xdr:col>
      <xdr:colOff>0</xdr:colOff>
      <xdr:row>9</xdr:row>
      <xdr:rowOff>304800</xdr:rowOff>
    </xdr:to>
    <xdr:sp macro="" textlink="">
      <xdr:nvSpPr>
        <xdr:cNvPr id="13" name="Rectangle 19"/>
        <xdr:cNvSpPr>
          <a:spLocks noChangeArrowheads="1"/>
        </xdr:cNvSpPr>
      </xdr:nvSpPr>
      <xdr:spPr bwMode="auto">
        <a:xfrm>
          <a:off x="3314700" y="2505075"/>
          <a:ext cx="3733800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</xdr:col>
      <xdr:colOff>0</xdr:colOff>
      <xdr:row>7</xdr:row>
      <xdr:rowOff>304800</xdr:rowOff>
    </xdr:from>
    <xdr:to>
      <xdr:col>6</xdr:col>
      <xdr:colOff>0</xdr:colOff>
      <xdr:row>9</xdr:row>
      <xdr:rowOff>304800</xdr:rowOff>
    </xdr:to>
    <xdr:sp macro="" textlink="">
      <xdr:nvSpPr>
        <xdr:cNvPr id="14" name="Rectangle 22"/>
        <xdr:cNvSpPr>
          <a:spLocks noChangeArrowheads="1"/>
        </xdr:cNvSpPr>
      </xdr:nvSpPr>
      <xdr:spPr bwMode="auto">
        <a:xfrm>
          <a:off x="600075" y="2505075"/>
          <a:ext cx="1781175" cy="628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en-GB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46" name="Group 55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47" name="Text Box 56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48" name="Picture 5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xdr:oneCellAnchor>
    <xdr:from>
      <xdr:col>0</xdr:col>
      <xdr:colOff>66675</xdr:colOff>
      <xdr:row>0</xdr:row>
      <xdr:rowOff>104775</xdr:rowOff>
    </xdr:from>
    <xdr:ext cx="1354792" cy="694765"/>
    <xdr:grpSp>
      <xdr:nvGrpSpPr>
        <xdr:cNvPr id="59" name="Group 71"/>
        <xdr:cNvGrpSpPr>
          <a:grpSpLocks/>
        </xdr:cNvGrpSpPr>
      </xdr:nvGrpSpPr>
      <xdr:grpSpPr bwMode="auto">
        <a:xfrm>
          <a:off x="66675" y="104775"/>
          <a:ext cx="1354792" cy="694765"/>
          <a:chOff x="497" y="54"/>
          <a:chExt cx="209" cy="104"/>
        </a:xfrm>
      </xdr:grpSpPr>
      <xdr:sp macro="" textlink="">
        <xdr:nvSpPr>
          <xdr:cNvPr id="60" name="Text Box 72"/>
          <xdr:cNvSpPr txBox="1">
            <a:spLocks noChangeArrowheads="1"/>
          </xdr:cNvSpPr>
        </xdr:nvSpPr>
        <xdr:spPr bwMode="auto">
          <a:xfrm>
            <a:off x="610" y="58"/>
            <a:ext cx="96" cy="94"/>
          </a:xfrm>
          <a:prstGeom prst="rect">
            <a:avLst/>
          </a:prstGeom>
          <a:noFill/>
          <a:ln w="3175">
            <a:noFill/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Large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Hadron</a:t>
            </a:r>
          </a:p>
          <a:p>
            <a:pPr algn="l" rtl="0">
              <a:defRPr sz="1000"/>
            </a:pPr>
            <a:r>
              <a:rPr lang="fr-FR" sz="7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Collider</a:t>
            </a: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r>
              <a:rPr lang="fr-FR"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project</a:t>
            </a:r>
          </a:p>
          <a:p>
            <a:pPr algn="l" rtl="0">
              <a:defRPr sz="1000"/>
            </a:pPr>
            <a:endParaRPr lang="fr-FR" sz="7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pic>
        <xdr:nvPicPr>
          <xdr:cNvPr id="61" name="Picture 7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7" y="54"/>
            <a:ext cx="104" cy="10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142875</xdr:rowOff>
        </xdr:from>
        <xdr:to>
          <xdr:col>4</xdr:col>
          <xdr:colOff>304800</xdr:colOff>
          <xdr:row>3</xdr:row>
          <xdr:rowOff>28575</xdr:rowOff>
        </xdr:to>
        <xdr:sp macro="" textlink="">
          <xdr:nvSpPr>
            <xdr:cNvPr id="54285" name="Check Box 13" hidden="1">
              <a:extLst>
                <a:ext uri="{63B3BB69-23CF-44E3-9099-C40C66FF867C}">
                  <a14:compatExt spid="_x0000_s54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142875</xdr:rowOff>
        </xdr:from>
        <xdr:to>
          <xdr:col>4</xdr:col>
          <xdr:colOff>304800</xdr:colOff>
          <xdr:row>3</xdr:row>
          <xdr:rowOff>28575</xdr:rowOff>
        </xdr:to>
        <xdr:sp macro="" textlink="">
          <xdr:nvSpPr>
            <xdr:cNvPr id="54288" name="Check Box 16" hidden="1">
              <a:extLst>
                <a:ext uri="{63B3BB69-23CF-44E3-9099-C40C66FF867C}">
                  <a14:compatExt spid="_x0000_s54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55</xdr:row>
      <xdr:rowOff>0</xdr:rowOff>
    </xdr:from>
    <xdr:to>
      <xdr:col>12</xdr:col>
      <xdr:colOff>266700</xdr:colOff>
      <xdr:row>55</xdr:row>
      <xdr:rowOff>0</xdr:rowOff>
    </xdr:to>
    <xdr:sp macro="" textlink="">
      <xdr:nvSpPr>
        <xdr:cNvPr id="107" name="Line 70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55</xdr:row>
      <xdr:rowOff>0</xdr:rowOff>
    </xdr:from>
    <xdr:to>
      <xdr:col>12</xdr:col>
      <xdr:colOff>266700</xdr:colOff>
      <xdr:row>55</xdr:row>
      <xdr:rowOff>0</xdr:rowOff>
    </xdr:to>
    <xdr:sp macro="" textlink="">
      <xdr:nvSpPr>
        <xdr:cNvPr id="108" name="Line 72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55</xdr:row>
      <xdr:rowOff>0</xdr:rowOff>
    </xdr:from>
    <xdr:to>
      <xdr:col>12</xdr:col>
      <xdr:colOff>266700</xdr:colOff>
      <xdr:row>55</xdr:row>
      <xdr:rowOff>0</xdr:rowOff>
    </xdr:to>
    <xdr:sp macro="" textlink="">
      <xdr:nvSpPr>
        <xdr:cNvPr id="109" name="Line 74"/>
        <xdr:cNvSpPr>
          <a:spLocks noChangeShapeType="1"/>
        </xdr:cNvSpPr>
      </xdr:nvSpPr>
      <xdr:spPr bwMode="auto">
        <a:xfrm>
          <a:off x="8382000" y="545687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0" name="Line 70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1" name="Line 72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2" name="Line 74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3" name="Line 70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4" name="Line 72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74</xdr:row>
      <xdr:rowOff>0</xdr:rowOff>
    </xdr:from>
    <xdr:to>
      <xdr:col>12</xdr:col>
      <xdr:colOff>266700</xdr:colOff>
      <xdr:row>74</xdr:row>
      <xdr:rowOff>0</xdr:rowOff>
    </xdr:to>
    <xdr:sp macro="" textlink="">
      <xdr:nvSpPr>
        <xdr:cNvPr id="115" name="Line 74"/>
        <xdr:cNvSpPr>
          <a:spLocks noChangeShapeType="1"/>
        </xdr:cNvSpPr>
      </xdr:nvSpPr>
      <xdr:spPr bwMode="auto">
        <a:xfrm>
          <a:off x="8382000" y="58369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116" name="Line 70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117" name="Line 72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118" name="Line 74"/>
        <xdr:cNvSpPr>
          <a:spLocks noChangeShapeType="1"/>
        </xdr:cNvSpPr>
      </xdr:nvSpPr>
      <xdr:spPr bwMode="auto">
        <a:xfrm>
          <a:off x="5495925" y="63026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47" name="Line 70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48" name="Line 72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101</xdr:row>
      <xdr:rowOff>0</xdr:rowOff>
    </xdr:from>
    <xdr:to>
      <xdr:col>8</xdr:col>
      <xdr:colOff>266700</xdr:colOff>
      <xdr:row>101</xdr:row>
      <xdr:rowOff>0</xdr:rowOff>
    </xdr:to>
    <xdr:sp macro="" textlink="">
      <xdr:nvSpPr>
        <xdr:cNvPr id="49" name="Line 74"/>
        <xdr:cNvSpPr>
          <a:spLocks noChangeShapeType="1"/>
        </xdr:cNvSpPr>
      </xdr:nvSpPr>
      <xdr:spPr bwMode="auto">
        <a:xfrm>
          <a:off x="5591175" y="2756916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s/shortmod/Develop/labo%20927/Instrumentation/Instrumentation%20and%20test/Electrical%20test/Inner%20Triplet/MQXC/MQXC%20test%20result/MQXC_1_results/Electrical%20test%20result%20-%20MQXC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RDC"/>
      <sheetName val="Heater RDC"/>
      <sheetName val="Capacitance"/>
      <sheetName val="Inductance"/>
      <sheetName val="Insulation"/>
      <sheetName val="Dielectric"/>
      <sheetName val="Discharge"/>
      <sheetName val="Heater  insulation"/>
      <sheetName val="QH discharge"/>
    </sheetNames>
    <sheetDataSet>
      <sheetData sheetId="0">
        <row r="4">
          <cell r="E4" t="str">
            <v>Test of coil, pole or magnet</v>
          </cell>
        </row>
        <row r="16">
          <cell r="M16" t="str">
            <v>Version no:</v>
          </cell>
          <cell r="N16">
            <v>1.05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9"/>
  <sheetViews>
    <sheetView showGridLines="0" view="pageBreakPreview" zoomScaleNormal="100" zoomScaleSheetLayoutView="100" workbookViewId="0">
      <selection activeCell="H6" sqref="H6:K7"/>
    </sheetView>
  </sheetViews>
  <sheetFormatPr defaultColWidth="9.140625" defaultRowHeight="12.75" x14ac:dyDescent="0.2"/>
  <cols>
    <col min="1" max="1" width="6.28515625" style="1" customWidth="1"/>
    <col min="2" max="2" width="2.7109375" style="1" customWidth="1"/>
    <col min="3" max="5" width="8" style="1" customWidth="1"/>
    <col min="6" max="6" width="2.7109375" style="1" customWidth="1"/>
    <col min="7" max="11" width="14" style="1" customWidth="1"/>
    <col min="12" max="12" width="2.7109375" style="1" customWidth="1"/>
    <col min="13" max="14" width="11.140625" style="1" customWidth="1"/>
    <col min="15" max="15" width="2.7109375" style="1" customWidth="1"/>
    <col min="16" max="16" width="9.140625" style="1"/>
    <col min="17" max="17" width="5.28515625" style="1" customWidth="1"/>
    <col min="18" max="18" width="14.28515625" style="1" bestFit="1" customWidth="1"/>
    <col min="19" max="16384" width="9.140625" style="1"/>
  </cols>
  <sheetData>
    <row r="1" spans="1:15" ht="13.5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x14ac:dyDescent="0.2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5" ht="24.75" x14ac:dyDescent="0.3">
      <c r="A3" s="6"/>
      <c r="B3" s="2"/>
      <c r="C3" s="2"/>
      <c r="E3" s="417" t="s">
        <v>747</v>
      </c>
      <c r="F3" s="417"/>
      <c r="G3" s="417"/>
      <c r="H3" s="417"/>
      <c r="I3" s="417"/>
      <c r="J3" s="417"/>
      <c r="K3" s="417"/>
      <c r="L3" s="417"/>
      <c r="M3" s="417"/>
      <c r="N3" s="13"/>
      <c r="O3" s="7"/>
    </row>
    <row r="4" spans="1:15" ht="24.75" x14ac:dyDescent="0.3">
      <c r="A4" s="6"/>
      <c r="B4" s="2"/>
      <c r="C4" s="2"/>
      <c r="D4" s="2"/>
      <c r="E4" s="417" t="s">
        <v>746</v>
      </c>
      <c r="F4" s="417"/>
      <c r="G4" s="417"/>
      <c r="H4" s="417"/>
      <c r="I4" s="417"/>
      <c r="J4" s="417"/>
      <c r="K4" s="417"/>
      <c r="L4" s="417"/>
      <c r="M4" s="417"/>
      <c r="N4" s="2"/>
      <c r="O4" s="7"/>
    </row>
    <row r="5" spans="1:15" ht="48" customHeight="1" x14ac:dyDescent="0.2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8"/>
      <c r="M5" s="2"/>
      <c r="N5" s="2"/>
      <c r="O5" s="7"/>
    </row>
    <row r="6" spans="1:15" ht="24.75" customHeight="1" x14ac:dyDescent="0.2">
      <c r="A6" s="6"/>
      <c r="B6" s="2"/>
      <c r="C6" s="421" t="s">
        <v>139</v>
      </c>
      <c r="D6" s="421"/>
      <c r="E6" s="421"/>
      <c r="F6" s="421" t="s">
        <v>13</v>
      </c>
      <c r="G6" s="2"/>
      <c r="H6" s="416" t="s">
        <v>647</v>
      </c>
      <c r="I6" s="416"/>
      <c r="J6" s="416"/>
      <c r="K6" s="416"/>
      <c r="L6" s="8"/>
      <c r="M6" s="2"/>
      <c r="N6" s="2"/>
      <c r="O6" s="7"/>
    </row>
    <row r="7" spans="1:15" ht="24.75" customHeight="1" x14ac:dyDescent="0.2">
      <c r="A7" s="6"/>
      <c r="B7" s="2"/>
      <c r="C7" s="421"/>
      <c r="D7" s="421"/>
      <c r="E7" s="421"/>
      <c r="F7" s="421"/>
      <c r="G7" s="21"/>
      <c r="H7" s="416"/>
      <c r="I7" s="416"/>
      <c r="J7" s="416"/>
      <c r="K7" s="416"/>
      <c r="L7" s="21"/>
      <c r="M7" s="2"/>
      <c r="N7" s="2"/>
      <c r="O7" s="7"/>
    </row>
    <row r="8" spans="1:15" ht="24.75" customHeight="1" x14ac:dyDescent="0.2">
      <c r="A8" s="6"/>
      <c r="B8" s="2"/>
      <c r="C8" s="22"/>
      <c r="D8" s="22"/>
      <c r="E8" s="22"/>
      <c r="F8" s="9"/>
      <c r="G8" s="2"/>
      <c r="H8" s="2"/>
      <c r="I8" s="2"/>
      <c r="J8" s="2"/>
      <c r="K8" s="2"/>
      <c r="L8" s="8"/>
      <c r="M8" s="2"/>
      <c r="N8" s="2"/>
      <c r="O8" s="7"/>
    </row>
    <row r="9" spans="1:15" ht="24.75" customHeight="1" x14ac:dyDescent="0.2">
      <c r="A9" s="6"/>
      <c r="B9" s="2"/>
      <c r="C9" s="419" t="s">
        <v>745</v>
      </c>
      <c r="D9" s="419"/>
      <c r="E9" s="419"/>
      <c r="F9" s="419"/>
      <c r="G9" s="2"/>
      <c r="H9" s="416" t="s">
        <v>648</v>
      </c>
      <c r="I9" s="416"/>
      <c r="J9" s="416"/>
      <c r="K9" s="416"/>
      <c r="L9" s="2"/>
      <c r="M9" s="2"/>
      <c r="N9" s="2"/>
      <c r="O9" s="7"/>
    </row>
    <row r="10" spans="1:15" ht="24.75" customHeight="1" x14ac:dyDescent="0.2">
      <c r="A10" s="6"/>
      <c r="B10" s="2"/>
      <c r="C10" s="419"/>
      <c r="D10" s="419"/>
      <c r="E10" s="419"/>
      <c r="F10" s="419"/>
      <c r="G10" s="2"/>
      <c r="H10" s="416"/>
      <c r="I10" s="416"/>
      <c r="J10" s="416"/>
      <c r="K10" s="416"/>
      <c r="L10" s="2"/>
      <c r="M10" s="2"/>
      <c r="N10" s="2"/>
      <c r="O10" s="7"/>
    </row>
    <row r="11" spans="1:15" ht="24.75" customHeight="1" x14ac:dyDescent="0.2">
      <c r="A11" s="6"/>
      <c r="B11" s="2"/>
      <c r="C11" s="23"/>
      <c r="D11" s="23"/>
      <c r="E11" s="23"/>
      <c r="F11" s="2"/>
      <c r="G11" s="2"/>
      <c r="H11" s="2"/>
      <c r="I11" s="21"/>
      <c r="J11" s="21"/>
      <c r="L11" s="2"/>
      <c r="M11" s="2"/>
      <c r="N11" s="2"/>
      <c r="O11" s="7"/>
    </row>
    <row r="12" spans="1:15" ht="24.75" customHeight="1" x14ac:dyDescent="0.2">
      <c r="A12" s="6"/>
      <c r="B12" s="2"/>
      <c r="C12" s="420"/>
      <c r="D12" s="420"/>
      <c r="E12" s="420"/>
      <c r="F12" s="420"/>
      <c r="G12" s="2"/>
      <c r="H12" s="418"/>
      <c r="I12" s="418"/>
      <c r="J12" s="418"/>
      <c r="K12" s="418"/>
      <c r="L12" s="2"/>
      <c r="M12" s="2"/>
      <c r="N12" s="2"/>
      <c r="O12" s="7"/>
    </row>
    <row r="13" spans="1:15" ht="24.75" customHeight="1" x14ac:dyDescent="0.2">
      <c r="A13" s="6"/>
      <c r="B13" s="2"/>
      <c r="C13" s="420"/>
      <c r="D13" s="420"/>
      <c r="E13" s="420"/>
      <c r="F13" s="420"/>
      <c r="G13" s="2"/>
      <c r="H13" s="418"/>
      <c r="I13" s="418"/>
      <c r="J13" s="418"/>
      <c r="K13" s="418"/>
      <c r="L13" s="2"/>
      <c r="M13" s="2"/>
      <c r="N13" s="2"/>
      <c r="O13" s="7"/>
    </row>
    <row r="14" spans="1:15" ht="41.25" customHeight="1" x14ac:dyDescent="0.2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">
      <c r="A15" s="6"/>
      <c r="B15" s="2"/>
      <c r="C15" s="18"/>
      <c r="D15" s="18"/>
      <c r="E15" s="18"/>
      <c r="F15" s="2"/>
      <c r="G15" s="2"/>
      <c r="H15" s="2"/>
      <c r="I15" s="2" t="s">
        <v>5</v>
      </c>
      <c r="J15" s="2" t="s">
        <v>11</v>
      </c>
      <c r="K15" s="2"/>
      <c r="L15" s="2"/>
      <c r="M15" s="17" t="s">
        <v>140</v>
      </c>
      <c r="N15" s="25" t="s">
        <v>12</v>
      </c>
      <c r="O15" s="7"/>
    </row>
    <row r="16" spans="1:15" x14ac:dyDescent="0.2">
      <c r="A16" s="6"/>
      <c r="B16" s="2"/>
      <c r="C16" s="2"/>
      <c r="D16" s="415" t="s">
        <v>3</v>
      </c>
      <c r="E16" s="415"/>
      <c r="F16" s="414"/>
      <c r="G16" s="414"/>
      <c r="H16" s="2"/>
      <c r="I16" s="2" t="s">
        <v>6</v>
      </c>
      <c r="J16" s="2"/>
      <c r="K16" s="2"/>
      <c r="L16" s="2"/>
      <c r="M16" s="17" t="s">
        <v>2</v>
      </c>
      <c r="N16" s="20">
        <v>1.05</v>
      </c>
      <c r="O16" s="7"/>
    </row>
    <row r="17" spans="1:15" x14ac:dyDescent="0.2">
      <c r="A17" s="6"/>
      <c r="B17" s="2"/>
      <c r="C17" s="415" t="s">
        <v>4</v>
      </c>
      <c r="D17" s="415"/>
      <c r="E17" s="415"/>
      <c r="F17" s="24"/>
      <c r="G17" s="27"/>
      <c r="H17" s="2"/>
      <c r="I17" s="2" t="s">
        <v>7</v>
      </c>
      <c r="J17" s="2"/>
      <c r="K17" s="2"/>
      <c r="L17" s="16"/>
      <c r="M17" s="17" t="s">
        <v>141</v>
      </c>
      <c r="N17" s="26" t="s">
        <v>573</v>
      </c>
      <c r="O17" s="7"/>
    </row>
    <row r="18" spans="1:15" ht="13.5" thickBo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5"/>
      <c r="M18" s="11"/>
      <c r="N18" s="14"/>
      <c r="O18" s="12"/>
    </row>
    <row r="19" spans="1:15" ht="13.5" thickTop="1" x14ac:dyDescent="0.2"/>
  </sheetData>
  <mergeCells count="12">
    <mergeCell ref="F16:G16"/>
    <mergeCell ref="C17:E17"/>
    <mergeCell ref="D16:E16"/>
    <mergeCell ref="H6:K7"/>
    <mergeCell ref="E3:M3"/>
    <mergeCell ref="E4:M4"/>
    <mergeCell ref="H9:K10"/>
    <mergeCell ref="H12:K13"/>
    <mergeCell ref="C9:F10"/>
    <mergeCell ref="C12:F13"/>
    <mergeCell ref="C6:E7"/>
    <mergeCell ref="F6:F7"/>
  </mergeCells>
  <phoneticPr fontId="0" type="noConversion"/>
  <printOptions horizontalCentered="1" verticalCentered="1"/>
  <pageMargins left="0.19685039370078741" right="0.15748031496062992" top="0.47244094488188981" bottom="0.23622047244094491" header="0.19685039370078741" footer="0.19685039370078741"/>
  <pageSetup paperSize="9" orientation="landscape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1"/>
  <sheetViews>
    <sheetView showGridLines="0" topLeftCell="A22" zoomScaleNormal="100" workbookViewId="0">
      <selection activeCell="F53" sqref="F53"/>
    </sheetView>
  </sheetViews>
  <sheetFormatPr defaultRowHeight="12.75" x14ac:dyDescent="0.2"/>
  <cols>
    <col min="1" max="1" width="9.5703125" customWidth="1"/>
    <col min="2" max="2" width="10.140625" customWidth="1"/>
  </cols>
  <sheetData>
    <row r="1" spans="1:21" x14ac:dyDescent="0.2">
      <c r="A1" s="36"/>
      <c r="B1" s="36"/>
      <c r="C1" s="36"/>
      <c r="D1" s="36"/>
      <c r="E1" s="36"/>
      <c r="F1" s="36"/>
      <c r="G1" s="36"/>
      <c r="H1" s="36"/>
      <c r="I1" s="36"/>
      <c r="J1" s="41"/>
      <c r="K1" s="36"/>
      <c r="L1" s="41"/>
      <c r="M1" s="36"/>
      <c r="N1" s="36"/>
      <c r="O1" s="36"/>
      <c r="P1" s="36"/>
      <c r="Q1" s="36"/>
      <c r="R1" s="36"/>
      <c r="S1" s="36"/>
      <c r="T1" s="36"/>
      <c r="U1" s="36"/>
    </row>
    <row r="2" spans="1:21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36"/>
      <c r="O2" s="36"/>
      <c r="P2" s="36"/>
      <c r="Q2" s="36"/>
      <c r="R2" s="36"/>
      <c r="S2" s="36"/>
      <c r="T2" s="36"/>
      <c r="U2" s="36"/>
    </row>
    <row r="3" spans="1:21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36"/>
      <c r="O3" s="36"/>
      <c r="P3" s="36"/>
      <c r="Q3" s="36"/>
      <c r="R3" s="36"/>
      <c r="S3" s="36"/>
      <c r="T3" s="36"/>
      <c r="U3" s="36"/>
    </row>
    <row r="4" spans="1:21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36"/>
      <c r="O4" s="36"/>
      <c r="P4" s="36"/>
      <c r="Q4" s="36"/>
      <c r="R4" s="36"/>
      <c r="S4" s="36"/>
      <c r="T4" s="36"/>
      <c r="U4" s="36"/>
    </row>
    <row r="5" spans="1:21" x14ac:dyDescent="0.2">
      <c r="A5" s="37"/>
      <c r="B5" s="37"/>
      <c r="C5" s="37"/>
      <c r="D5" s="37"/>
      <c r="E5" s="37"/>
      <c r="F5" s="37"/>
      <c r="G5" s="37"/>
      <c r="H5" s="37"/>
      <c r="I5" s="37"/>
      <c r="J5" s="38"/>
      <c r="K5" s="37"/>
      <c r="L5" s="38"/>
      <c r="M5" s="37"/>
      <c r="N5" s="36"/>
      <c r="O5" s="36"/>
      <c r="P5" s="36"/>
      <c r="Q5" s="36"/>
      <c r="R5" s="36"/>
      <c r="S5" s="36"/>
      <c r="T5" s="36"/>
      <c r="U5" s="36"/>
    </row>
    <row r="6" spans="1:21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36"/>
      <c r="O6" s="36"/>
      <c r="P6" s="36"/>
      <c r="Q6" s="36"/>
      <c r="R6" s="36"/>
      <c r="S6" s="36"/>
      <c r="T6" s="36"/>
      <c r="U6" s="36"/>
    </row>
    <row r="7" spans="1:21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36"/>
      <c r="O7" s="36"/>
      <c r="P7" s="36"/>
      <c r="Q7" s="36"/>
      <c r="R7" s="36"/>
      <c r="S7" s="36"/>
      <c r="T7" s="36"/>
      <c r="U7" s="36"/>
    </row>
    <row r="8" spans="1:21" ht="16.5" x14ac:dyDescent="0.25">
      <c r="A8" s="549" t="s">
        <v>676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549"/>
      <c r="M8" s="549"/>
      <c r="N8" s="36"/>
      <c r="O8" s="36"/>
      <c r="P8" s="36"/>
      <c r="Q8" s="36"/>
      <c r="R8" s="36"/>
      <c r="S8" s="36"/>
      <c r="T8" s="36"/>
      <c r="U8" s="36"/>
    </row>
    <row r="9" spans="1:21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  <c r="K9" s="210"/>
      <c r="L9" s="210"/>
    </row>
    <row r="10" spans="1:21" ht="13.5" thickBo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40"/>
      <c r="K10" s="39"/>
      <c r="L10" s="40"/>
      <c r="M10" s="39"/>
      <c r="N10" s="36"/>
      <c r="O10" s="36"/>
      <c r="P10" s="36"/>
      <c r="Q10" s="36"/>
      <c r="R10" s="36"/>
      <c r="S10" s="36"/>
      <c r="T10" s="36"/>
      <c r="U10" s="36"/>
    </row>
    <row r="11" spans="1:21" ht="13.5" thickBo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41"/>
      <c r="K11" s="36"/>
      <c r="L11" s="41"/>
      <c r="M11" s="36"/>
      <c r="N11" s="36"/>
      <c r="O11" s="36"/>
      <c r="P11" s="36"/>
      <c r="Q11" s="36"/>
      <c r="R11" s="36"/>
      <c r="S11" s="36"/>
      <c r="T11" s="36"/>
      <c r="U11" s="36"/>
    </row>
    <row r="12" spans="1:21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82"/>
      <c r="J12" s="82"/>
      <c r="K12" s="82"/>
      <c r="L12" s="82"/>
      <c r="M12" s="82"/>
      <c r="N12" s="36"/>
      <c r="O12" s="36"/>
      <c r="P12" s="36"/>
      <c r="Q12" s="36"/>
      <c r="R12" s="36"/>
      <c r="S12" s="36"/>
    </row>
    <row r="13" spans="1:21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82"/>
      <c r="J13" s="82"/>
      <c r="K13" s="82"/>
      <c r="L13" s="82"/>
      <c r="M13" s="82"/>
      <c r="N13" s="36"/>
      <c r="O13" s="36"/>
      <c r="P13" s="36"/>
      <c r="Q13" s="36"/>
      <c r="R13" s="36"/>
      <c r="S13" s="36"/>
    </row>
    <row r="14" spans="1:21" ht="13.5" thickTop="1" x14ac:dyDescent="0.2">
      <c r="A14" s="36"/>
      <c r="B14" s="36"/>
      <c r="C14" s="36"/>
      <c r="D14" s="36"/>
      <c r="E14" s="36"/>
      <c r="F14" s="36"/>
      <c r="G14" s="36"/>
      <c r="H14" s="36"/>
      <c r="I14" s="41"/>
      <c r="J14" s="36"/>
      <c r="K14" s="41"/>
      <c r="L14" s="36"/>
      <c r="M14" s="36"/>
      <c r="N14" s="36"/>
      <c r="O14" s="36"/>
      <c r="P14" s="36"/>
      <c r="Q14" s="36"/>
      <c r="R14" s="36"/>
      <c r="S14" s="36"/>
      <c r="T14" s="36"/>
    </row>
    <row r="15" spans="1:21" s="44" customFormat="1" ht="15" x14ac:dyDescent="0.25">
      <c r="A15" s="43" t="s">
        <v>671</v>
      </c>
      <c r="B15" s="43"/>
    </row>
    <row r="16" spans="1:21" s="44" customFormat="1" ht="15" x14ac:dyDescent="0.25">
      <c r="A16" s="43" t="s">
        <v>587</v>
      </c>
      <c r="B16" s="43"/>
    </row>
    <row r="17" spans="1:22" s="44" customFormat="1" ht="15" x14ac:dyDescent="0.25">
      <c r="A17" s="43" t="s">
        <v>194</v>
      </c>
      <c r="B17" s="43"/>
    </row>
    <row r="18" spans="1:22" s="44" customFormat="1" ht="15" x14ac:dyDescent="0.25">
      <c r="A18" s="43" t="s">
        <v>193</v>
      </c>
      <c r="B18" s="43"/>
    </row>
    <row r="19" spans="1:22" s="44" customFormat="1" ht="15" x14ac:dyDescent="0.25">
      <c r="A19" s="43" t="s">
        <v>192</v>
      </c>
      <c r="B19" s="43"/>
    </row>
    <row r="20" spans="1:22" s="44" customFormat="1" ht="15" x14ac:dyDescent="0.25">
      <c r="A20" s="43" t="s">
        <v>421</v>
      </c>
      <c r="B20" s="43"/>
    </row>
    <row r="21" spans="1:22" s="44" customFormat="1" ht="15" x14ac:dyDescent="0.25">
      <c r="A21" s="43" t="s">
        <v>422</v>
      </c>
      <c r="B21" s="43"/>
    </row>
    <row r="22" spans="1:22" ht="14.25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4"/>
      <c r="L22" s="45"/>
      <c r="M22" s="44"/>
      <c r="N22" s="44"/>
      <c r="O22" s="44"/>
      <c r="P22" s="44"/>
      <c r="Q22" s="44"/>
      <c r="R22" s="44"/>
      <c r="S22" s="44"/>
      <c r="T22" s="44"/>
      <c r="U22" s="44"/>
    </row>
    <row r="23" spans="1:22" ht="14.25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5"/>
      <c r="K23" s="44"/>
      <c r="L23" s="45"/>
      <c r="M23" s="44"/>
      <c r="N23" s="44"/>
      <c r="O23" s="44"/>
      <c r="P23" s="44"/>
      <c r="Q23" s="44"/>
      <c r="R23" s="44"/>
      <c r="S23" s="44"/>
      <c r="T23" s="44"/>
      <c r="U23" s="44"/>
    </row>
    <row r="24" spans="1:22" ht="15" x14ac:dyDescent="0.2">
      <c r="A24" s="44"/>
      <c r="B24" s="44"/>
      <c r="C24" s="44"/>
      <c r="D24" s="46"/>
      <c r="E24" s="46"/>
      <c r="F24" s="46"/>
      <c r="G24" s="44"/>
      <c r="H24" s="44"/>
      <c r="I24" s="44"/>
      <c r="J24" s="45"/>
      <c r="K24" s="44"/>
      <c r="L24" s="45"/>
      <c r="M24" s="44"/>
      <c r="N24" s="44"/>
      <c r="O24" s="44"/>
      <c r="P24" s="44"/>
      <c r="Q24" s="44"/>
      <c r="R24" s="44"/>
      <c r="S24" s="44"/>
      <c r="T24" s="44"/>
      <c r="U24" s="44"/>
    </row>
    <row r="25" spans="1:22" s="44" customFormat="1" ht="15" x14ac:dyDescent="0.25">
      <c r="A25" s="541" t="s">
        <v>106</v>
      </c>
      <c r="B25" s="541"/>
      <c r="C25" s="541"/>
      <c r="D25" s="44" t="s">
        <v>121</v>
      </c>
      <c r="E25" s="327"/>
      <c r="F25" s="76"/>
      <c r="M25" s="45"/>
    </row>
    <row r="26" spans="1:22" ht="13.5" thickBot="1" x14ac:dyDescent="0.25"/>
    <row r="27" spans="1:22" ht="15.75" thickTop="1" thickBot="1" x14ac:dyDescent="0.25">
      <c r="A27" s="566" t="s">
        <v>122</v>
      </c>
      <c r="B27" s="567"/>
      <c r="C27" s="567"/>
      <c r="D27" s="567"/>
      <c r="E27" s="721"/>
      <c r="F27" s="44"/>
      <c r="G27" s="44"/>
      <c r="H27" s="44"/>
      <c r="I27" s="44"/>
      <c r="J27" s="45"/>
      <c r="K27" s="4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4"/>
    </row>
    <row r="28" spans="1:22" ht="13.5" thickTop="1" x14ac:dyDescent="0.2">
      <c r="F28" s="33"/>
      <c r="G28" s="33"/>
      <c r="H28" s="33"/>
      <c r="I28" s="33"/>
      <c r="K28" s="33"/>
    </row>
    <row r="29" spans="1:22" ht="15" x14ac:dyDescent="0.25">
      <c r="B29" s="348" t="s">
        <v>672</v>
      </c>
      <c r="C29" s="65"/>
      <c r="D29" s="58" t="s">
        <v>673</v>
      </c>
      <c r="E29" s="58"/>
      <c r="F29" s="58"/>
      <c r="G29" s="58"/>
      <c r="H29" s="33"/>
    </row>
    <row r="30" spans="1:22" ht="15" x14ac:dyDescent="0.25">
      <c r="B30" s="348" t="s">
        <v>674</v>
      </c>
      <c r="C30" s="65"/>
      <c r="D30" s="58" t="s">
        <v>675</v>
      </c>
      <c r="E30" s="58"/>
      <c r="F30" s="58"/>
      <c r="G30" s="58"/>
      <c r="H30" s="33"/>
    </row>
    <row r="31" spans="1:22" ht="15" x14ac:dyDescent="0.25">
      <c r="C31" s="65"/>
      <c r="D31" s="65"/>
      <c r="E31" s="58"/>
      <c r="F31" s="58"/>
      <c r="G31" s="58"/>
      <c r="H31" s="33"/>
    </row>
    <row r="32" spans="1:22" ht="15" x14ac:dyDescent="0.25">
      <c r="C32" s="65"/>
      <c r="D32" s="65"/>
      <c r="E32" s="58"/>
      <c r="F32" s="58"/>
      <c r="G32" s="58"/>
      <c r="H32" s="33"/>
    </row>
    <row r="33" spans="1:12" ht="15" x14ac:dyDescent="0.25">
      <c r="C33" s="65"/>
      <c r="D33" s="65"/>
      <c r="E33" s="58"/>
      <c r="F33" s="58"/>
      <c r="G33" s="58"/>
      <c r="H33" s="33"/>
    </row>
    <row r="34" spans="1:12" ht="15" x14ac:dyDescent="0.25">
      <c r="C34" s="65"/>
      <c r="D34" s="65"/>
      <c r="E34" s="58"/>
      <c r="F34" s="58"/>
      <c r="G34" s="58"/>
      <c r="H34" s="33"/>
    </row>
    <row r="35" spans="1:12" x14ac:dyDescent="0.2">
      <c r="D35" s="33"/>
      <c r="E35" s="33"/>
      <c r="F35" s="33"/>
      <c r="G35" s="33"/>
      <c r="H35" s="33"/>
      <c r="I35" s="33"/>
      <c r="K35" s="33"/>
    </row>
    <row r="36" spans="1:12" x14ac:dyDescent="0.2">
      <c r="A36" s="348" t="s">
        <v>126</v>
      </c>
      <c r="F36" s="33"/>
      <c r="G36" s="33"/>
      <c r="H36" s="33"/>
      <c r="I36" s="33"/>
      <c r="K36" s="33"/>
    </row>
    <row r="37" spans="1:12" ht="13.5" thickBot="1" x14ac:dyDescent="0.25">
      <c r="F37" s="33"/>
      <c r="G37" s="33"/>
      <c r="H37" s="33"/>
      <c r="I37" s="33"/>
      <c r="K37" s="33"/>
    </row>
    <row r="38" spans="1:12" ht="15.75" thickTop="1" x14ac:dyDescent="0.25">
      <c r="A38" s="722" t="s">
        <v>127</v>
      </c>
      <c r="B38" s="723"/>
      <c r="C38" s="740" t="s">
        <v>391</v>
      </c>
      <c r="D38" s="741"/>
      <c r="F38" s="348" t="s">
        <v>763</v>
      </c>
      <c r="G38" s="65"/>
      <c r="H38" s="405" t="s">
        <v>764</v>
      </c>
      <c r="I38" s="58"/>
      <c r="J38" s="58"/>
      <c r="K38" s="58"/>
      <c r="L38" s="33"/>
    </row>
    <row r="39" spans="1:12" ht="15.75" thickBot="1" x14ac:dyDescent="0.3">
      <c r="A39" s="724"/>
      <c r="B39" s="725"/>
      <c r="C39" s="742" t="s">
        <v>398</v>
      </c>
      <c r="D39" s="743"/>
      <c r="F39" s="404" t="s">
        <v>783</v>
      </c>
      <c r="G39" s="65"/>
      <c r="H39" s="65"/>
      <c r="I39" s="58"/>
      <c r="J39" s="58"/>
      <c r="K39" s="58"/>
      <c r="L39" s="33"/>
    </row>
    <row r="40" spans="1:12" ht="15" x14ac:dyDescent="0.25">
      <c r="A40" s="726" t="s">
        <v>28</v>
      </c>
      <c r="B40" s="727"/>
      <c r="C40" s="714">
        <v>41281</v>
      </c>
      <c r="D40" s="611"/>
      <c r="G40" s="65"/>
      <c r="H40" s="65"/>
      <c r="I40" s="58"/>
      <c r="J40" s="58"/>
      <c r="K40" s="58"/>
      <c r="L40" s="33"/>
    </row>
    <row r="41" spans="1:12" ht="15.75" thickBot="1" x14ac:dyDescent="0.3">
      <c r="A41" s="684" t="s">
        <v>29</v>
      </c>
      <c r="B41" s="685"/>
      <c r="C41" s="593" t="s">
        <v>748</v>
      </c>
      <c r="D41" s="595"/>
      <c r="G41" s="65"/>
      <c r="H41" s="65"/>
      <c r="I41" s="58"/>
      <c r="J41" s="58"/>
      <c r="K41" s="58"/>
      <c r="L41" s="33"/>
    </row>
    <row r="42" spans="1:12" ht="15" x14ac:dyDescent="0.25">
      <c r="A42" s="686" t="s">
        <v>15</v>
      </c>
      <c r="B42" s="687"/>
      <c r="C42" s="608">
        <v>20.7</v>
      </c>
      <c r="D42" s="611"/>
      <c r="G42" s="65"/>
      <c r="H42" s="65"/>
      <c r="I42" s="58"/>
      <c r="J42" s="58"/>
      <c r="K42" s="58"/>
      <c r="L42" s="33"/>
    </row>
    <row r="43" spans="1:12" ht="15.75" thickBot="1" x14ac:dyDescent="0.3">
      <c r="A43" s="738" t="s">
        <v>30</v>
      </c>
      <c r="B43" s="739"/>
      <c r="C43" s="750">
        <v>26.8</v>
      </c>
      <c r="D43" s="751"/>
      <c r="G43" s="65"/>
      <c r="H43" s="65"/>
      <c r="I43" s="58"/>
      <c r="J43" s="58"/>
      <c r="K43" s="58"/>
      <c r="L43" s="33"/>
    </row>
    <row r="44" spans="1:12" ht="13.5" thickTop="1" x14ac:dyDescent="0.2">
      <c r="A44" s="730" t="s">
        <v>201</v>
      </c>
      <c r="B44" s="731"/>
      <c r="C44" s="752" t="s">
        <v>202</v>
      </c>
      <c r="D44" s="753"/>
    </row>
    <row r="45" spans="1:12" ht="13.5" thickBot="1" x14ac:dyDescent="0.25">
      <c r="A45" s="732"/>
      <c r="B45" s="733"/>
      <c r="C45" s="754" t="s">
        <v>124</v>
      </c>
      <c r="D45" s="755"/>
    </row>
    <row r="46" spans="1:12" x14ac:dyDescent="0.2">
      <c r="A46" s="734" t="s">
        <v>760</v>
      </c>
      <c r="B46" s="735"/>
      <c r="C46" s="744" t="s">
        <v>804</v>
      </c>
      <c r="D46" s="745"/>
    </row>
    <row r="47" spans="1:12" x14ac:dyDescent="0.2">
      <c r="A47" s="736" t="s">
        <v>125</v>
      </c>
      <c r="B47" s="737"/>
      <c r="C47" s="746"/>
      <c r="D47" s="747"/>
    </row>
    <row r="48" spans="1:12" x14ac:dyDescent="0.2">
      <c r="A48" s="736" t="s">
        <v>761</v>
      </c>
      <c r="B48" s="737"/>
      <c r="C48" s="746"/>
      <c r="D48" s="747"/>
    </row>
    <row r="49" spans="1:11" ht="13.5" thickBot="1" x14ac:dyDescent="0.25">
      <c r="A49" s="728" t="s">
        <v>762</v>
      </c>
      <c r="B49" s="729"/>
      <c r="C49" s="748"/>
      <c r="D49" s="749"/>
    </row>
    <row r="50" spans="1:11" ht="13.5" thickTop="1" x14ac:dyDescent="0.2">
      <c r="D50" s="33"/>
      <c r="E50" s="33"/>
      <c r="F50" s="33"/>
      <c r="G50" s="33"/>
      <c r="H50" s="33"/>
      <c r="I50" s="33"/>
      <c r="K50" s="33"/>
    </row>
    <row r="51" spans="1:11" x14ac:dyDescent="0.2">
      <c r="A51" s="32" t="s">
        <v>126</v>
      </c>
      <c r="F51" s="33"/>
      <c r="G51" s="33"/>
      <c r="H51" s="33"/>
      <c r="I51" s="33"/>
      <c r="K51" s="33"/>
    </row>
  </sheetData>
  <mergeCells count="32">
    <mergeCell ref="C46:D49"/>
    <mergeCell ref="C43:D43"/>
    <mergeCell ref="C44:D44"/>
    <mergeCell ref="C45:D45"/>
    <mergeCell ref="A42:B42"/>
    <mergeCell ref="A43:B43"/>
    <mergeCell ref="C38:D38"/>
    <mergeCell ref="C39:D39"/>
    <mergeCell ref="C40:D40"/>
    <mergeCell ref="C41:D41"/>
    <mergeCell ref="C42:D42"/>
    <mergeCell ref="A49:B49"/>
    <mergeCell ref="A44:B45"/>
    <mergeCell ref="A46:B46"/>
    <mergeCell ref="A47:B47"/>
    <mergeCell ref="A48:B48"/>
    <mergeCell ref="E9:F9"/>
    <mergeCell ref="A40:B40"/>
    <mergeCell ref="A41:B41"/>
    <mergeCell ref="A8:M8"/>
    <mergeCell ref="A2:M2"/>
    <mergeCell ref="A3:M3"/>
    <mergeCell ref="A4:M4"/>
    <mergeCell ref="A6:M6"/>
    <mergeCell ref="A7:M7"/>
    <mergeCell ref="A25:C25"/>
    <mergeCell ref="A27:E27"/>
    <mergeCell ref="A38:B39"/>
    <mergeCell ref="B12:D12"/>
    <mergeCell ref="E12:F12"/>
    <mergeCell ref="B13:D13"/>
    <mergeCell ref="E13:F13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65"/>
  <sheetViews>
    <sheetView showGridLines="0" topLeftCell="A28" zoomScaleNormal="100" workbookViewId="0">
      <selection activeCell="Q67" sqref="Q67"/>
    </sheetView>
  </sheetViews>
  <sheetFormatPr defaultRowHeight="12.75" x14ac:dyDescent="0.2"/>
  <cols>
    <col min="5" max="5" width="7.42578125" customWidth="1"/>
    <col min="6" max="6" width="7.5703125" bestFit="1" customWidth="1"/>
    <col min="7" max="7" width="8.5703125" bestFit="1" customWidth="1"/>
    <col min="8" max="8" width="2.85546875" customWidth="1"/>
    <col min="9" max="9" width="5.140625" customWidth="1"/>
    <col min="10" max="10" width="5.42578125" bestFit="1" customWidth="1"/>
    <col min="11" max="11" width="7.5703125" bestFit="1" customWidth="1"/>
    <col min="12" max="12" width="8.140625" bestFit="1" customWidth="1"/>
    <col min="13" max="13" width="5.42578125" bestFit="1" customWidth="1"/>
    <col min="14" max="14" width="7.5703125" bestFit="1" customWidth="1"/>
    <col min="15" max="15" width="8.5703125" bestFit="1" customWidth="1"/>
    <col min="16" max="16" width="5.42578125" bestFit="1" customWidth="1"/>
    <col min="17" max="17" width="7.5703125" bestFit="1" customWidth="1"/>
    <col min="18" max="18" width="8.140625" bestFit="1" customWidth="1"/>
    <col min="19" max="19" width="5.42578125" bestFit="1" customWidth="1"/>
    <col min="20" max="20" width="7.5703125" bestFit="1" customWidth="1"/>
    <col min="21" max="21" width="8.7109375" customWidth="1"/>
    <col min="22" max="22" width="5.42578125" bestFit="1" customWidth="1"/>
    <col min="23" max="23" width="7.5703125" bestFit="1" customWidth="1"/>
    <col min="24" max="24" width="9.140625" customWidth="1"/>
    <col min="25" max="25" width="5.42578125" bestFit="1" customWidth="1"/>
    <col min="26" max="26" width="7.5703125" bestFit="1" customWidth="1"/>
    <col min="27" max="27" width="8.5703125" bestFit="1" customWidth="1"/>
  </cols>
  <sheetData>
    <row r="1" spans="1:19" x14ac:dyDescent="0.2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96"/>
      <c r="L1" s="187"/>
      <c r="M1" s="187"/>
      <c r="N1" s="187"/>
      <c r="O1" s="187"/>
      <c r="P1" s="187"/>
      <c r="Q1" s="187"/>
      <c r="R1" s="187"/>
      <c r="S1" s="187"/>
    </row>
    <row r="2" spans="1:19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187"/>
      <c r="N2" s="187"/>
      <c r="O2" s="187"/>
      <c r="P2" s="187"/>
      <c r="Q2" s="187"/>
      <c r="R2" s="187"/>
      <c r="S2" s="187"/>
    </row>
    <row r="3" spans="1:19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187"/>
      <c r="N3" s="187"/>
      <c r="O3" s="187"/>
      <c r="P3" s="187"/>
      <c r="Q3" s="187"/>
      <c r="R3" s="187"/>
      <c r="S3" s="187"/>
    </row>
    <row r="4" spans="1:19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187"/>
      <c r="N4" s="187"/>
      <c r="O4" s="187"/>
      <c r="P4" s="187"/>
      <c r="Q4" s="187"/>
      <c r="R4" s="187"/>
      <c r="S4" s="187"/>
    </row>
    <row r="5" spans="1:19" x14ac:dyDescent="0.2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349"/>
      <c r="L5" s="278"/>
      <c r="M5" s="187"/>
      <c r="N5" s="187"/>
      <c r="O5" s="187"/>
      <c r="P5" s="187"/>
      <c r="Q5" s="187"/>
      <c r="R5" s="187"/>
      <c r="S5" s="187"/>
    </row>
    <row r="6" spans="1:19" ht="16.5" x14ac:dyDescent="0.25">
      <c r="A6" s="549" t="s">
        <v>689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187"/>
      <c r="N6" s="187"/>
      <c r="O6" s="187"/>
      <c r="P6" s="187"/>
      <c r="Q6" s="187"/>
      <c r="R6" s="187"/>
      <c r="S6" s="187"/>
    </row>
    <row r="7" spans="1:19" ht="16.5" x14ac:dyDescent="0.25">
      <c r="A7" s="549" t="str">
        <f>[1]WBS!E4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187"/>
      <c r="N7" s="187"/>
      <c r="O7" s="187"/>
      <c r="P7" s="187"/>
      <c r="Q7" s="187"/>
      <c r="R7" s="187"/>
      <c r="S7" s="187"/>
    </row>
    <row r="8" spans="1:19" ht="16.5" x14ac:dyDescent="0.25">
      <c r="A8" s="549" t="s">
        <v>417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549"/>
      <c r="M8" s="187"/>
      <c r="N8" s="187"/>
      <c r="O8" s="187"/>
      <c r="P8" s="187"/>
      <c r="Q8" s="187"/>
      <c r="R8" s="187"/>
      <c r="S8" s="187"/>
    </row>
    <row r="9" spans="1:19" s="187" customFormat="1" ht="16.5" x14ac:dyDescent="0.25">
      <c r="A9" s="330"/>
      <c r="B9" s="330"/>
      <c r="C9" s="330"/>
      <c r="D9" s="330"/>
      <c r="E9" s="548" t="str">
        <f>[1]WBS!M16</f>
        <v>Version no:</v>
      </c>
      <c r="F9" s="548"/>
      <c r="G9" s="152">
        <f>[1]WBS!N16</f>
        <v>1.05</v>
      </c>
      <c r="H9" s="152"/>
      <c r="I9" s="330"/>
      <c r="J9" s="330"/>
      <c r="K9" s="330"/>
    </row>
    <row r="10" spans="1:19" ht="13.5" thickBot="1" x14ac:dyDescent="0.25">
      <c r="A10" s="279"/>
      <c r="B10" s="279"/>
      <c r="C10" s="279"/>
      <c r="D10" s="279"/>
      <c r="E10" s="279"/>
      <c r="F10" s="279"/>
      <c r="G10" s="279"/>
      <c r="H10" s="279"/>
      <c r="I10" s="279"/>
      <c r="J10" s="279"/>
      <c r="K10" s="350"/>
      <c r="L10" s="279"/>
      <c r="M10" s="187"/>
      <c r="N10" s="187"/>
      <c r="O10" s="187"/>
      <c r="P10" s="187"/>
      <c r="Q10" s="187"/>
      <c r="R10" s="187"/>
      <c r="S10" s="187"/>
    </row>
    <row r="11" spans="1:19" ht="13.5" thickBot="1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96"/>
      <c r="L11" s="187"/>
      <c r="M11" s="187"/>
      <c r="N11" s="187"/>
      <c r="O11" s="187"/>
      <c r="P11" s="187"/>
      <c r="Q11" s="187"/>
      <c r="R11" s="187"/>
      <c r="S11" s="187"/>
    </row>
    <row r="12" spans="1:19" ht="19.5" thickTop="1" thickBot="1" x14ac:dyDescent="0.3">
      <c r="A12" s="187"/>
      <c r="B12" s="542" t="s">
        <v>27</v>
      </c>
      <c r="C12" s="543"/>
      <c r="D12" s="543"/>
      <c r="E12" s="546" t="str">
        <f>WBS!H6</f>
        <v>MQXC</v>
      </c>
      <c r="F12" s="547"/>
      <c r="G12" s="280"/>
      <c r="H12" s="280"/>
      <c r="I12" s="280"/>
      <c r="J12" s="82"/>
      <c r="K12" s="82"/>
      <c r="L12" s="82"/>
      <c r="M12" s="187"/>
      <c r="N12" s="187"/>
      <c r="O12" s="187"/>
      <c r="P12" s="187"/>
      <c r="Q12" s="187"/>
      <c r="R12" s="187"/>
    </row>
    <row r="13" spans="1:19" ht="19.5" thickTop="1" thickBot="1" x14ac:dyDescent="0.3">
      <c r="A13" s="187"/>
      <c r="B13" s="542" t="s">
        <v>92</v>
      </c>
      <c r="C13" s="543"/>
      <c r="D13" s="543"/>
      <c r="E13" s="546" t="str">
        <f>WBS!H9</f>
        <v>Aperture_2</v>
      </c>
      <c r="F13" s="547"/>
      <c r="G13" s="280"/>
      <c r="H13" s="280"/>
      <c r="I13" s="280"/>
      <c r="J13" s="82"/>
      <c r="K13" s="82"/>
      <c r="L13" s="82"/>
      <c r="M13" s="187"/>
      <c r="N13" s="187"/>
      <c r="O13" s="187"/>
      <c r="P13" s="187"/>
      <c r="Q13" s="187"/>
      <c r="R13" s="187"/>
    </row>
    <row r="14" spans="1:19" s="44" customFormat="1" ht="15.75" thickTop="1" x14ac:dyDescent="0.25">
      <c r="A14" s="43"/>
      <c r="B14" s="43"/>
    </row>
    <row r="15" spans="1:19" ht="15" x14ac:dyDescent="0.25">
      <c r="A15" s="43" t="s">
        <v>724</v>
      </c>
      <c r="B15" s="43"/>
      <c r="C15" s="44"/>
      <c r="D15" s="44"/>
      <c r="E15" s="44"/>
      <c r="F15" s="44"/>
      <c r="G15" s="44"/>
      <c r="H15" s="44"/>
      <c r="I15" s="44"/>
      <c r="J15" s="44"/>
      <c r="K15" s="45"/>
      <c r="L15" s="44"/>
      <c r="M15" s="44"/>
      <c r="N15" s="44"/>
      <c r="O15" s="44"/>
      <c r="P15" s="44"/>
      <c r="Q15" s="44"/>
      <c r="R15" s="44"/>
      <c r="S15" s="44"/>
    </row>
    <row r="16" spans="1:19" ht="15" x14ac:dyDescent="0.25">
      <c r="A16" s="43" t="s">
        <v>725</v>
      </c>
      <c r="B16" s="43"/>
      <c r="C16" s="44"/>
      <c r="D16" s="44"/>
      <c r="E16" s="44"/>
      <c r="F16" s="44"/>
      <c r="G16" s="44"/>
      <c r="H16" s="44"/>
      <c r="I16" s="44"/>
      <c r="J16" s="44"/>
      <c r="K16" s="45"/>
      <c r="L16" s="44"/>
      <c r="M16" s="44"/>
      <c r="N16" s="44"/>
      <c r="O16" s="44"/>
      <c r="P16" s="44"/>
      <c r="Q16" s="44"/>
      <c r="R16" s="44"/>
      <c r="S16" s="44"/>
    </row>
    <row r="17" spans="1:19" ht="15" x14ac:dyDescent="0.25">
      <c r="A17" s="43"/>
      <c r="B17" s="43"/>
      <c r="C17" s="44"/>
      <c r="D17" s="44"/>
      <c r="E17" s="44"/>
      <c r="F17" s="44"/>
      <c r="G17" s="44"/>
      <c r="H17" s="44"/>
      <c r="I17" s="44"/>
      <c r="J17" s="44"/>
      <c r="K17" s="45"/>
      <c r="L17" s="44"/>
      <c r="M17" s="44"/>
      <c r="N17" s="44"/>
      <c r="O17" s="44"/>
      <c r="P17" s="44"/>
      <c r="Q17" s="44"/>
      <c r="R17" s="44"/>
      <c r="S17" s="44"/>
    </row>
    <row r="18" spans="1:19" ht="15" x14ac:dyDescent="0.25">
      <c r="A18" s="43" t="s">
        <v>726</v>
      </c>
      <c r="B18" s="43"/>
      <c r="C18" s="44"/>
      <c r="D18" s="44"/>
      <c r="E18" s="44"/>
      <c r="F18" s="44"/>
      <c r="G18" s="44"/>
      <c r="H18" s="44"/>
      <c r="I18" s="44"/>
      <c r="J18" s="44"/>
      <c r="K18" s="45"/>
      <c r="L18" s="44"/>
      <c r="M18" s="44"/>
      <c r="N18" s="44"/>
      <c r="O18" s="44"/>
      <c r="P18" s="44"/>
      <c r="Q18" s="44"/>
      <c r="R18" s="44"/>
      <c r="S18" s="44"/>
    </row>
    <row r="19" spans="1:19" ht="15" x14ac:dyDescent="0.25">
      <c r="A19" s="43" t="s">
        <v>727</v>
      </c>
      <c r="B19" s="43"/>
      <c r="C19" s="44"/>
      <c r="D19" s="44"/>
      <c r="E19" s="44"/>
      <c r="F19" s="44"/>
      <c r="G19" s="44"/>
      <c r="H19" s="44"/>
      <c r="I19" s="44"/>
      <c r="J19" s="44"/>
      <c r="K19" s="45"/>
      <c r="L19" s="44"/>
      <c r="M19" s="44"/>
      <c r="N19" s="44"/>
      <c r="O19" s="44"/>
      <c r="P19" s="44"/>
      <c r="Q19" s="44"/>
      <c r="R19" s="44"/>
      <c r="S19" s="44"/>
    </row>
    <row r="20" spans="1:19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96"/>
      <c r="L20" s="187"/>
      <c r="M20" s="187"/>
      <c r="N20" s="187"/>
      <c r="O20" s="187"/>
      <c r="P20" s="187"/>
      <c r="Q20" s="187"/>
      <c r="R20" s="187"/>
      <c r="S20" s="187"/>
    </row>
    <row r="21" spans="1:19" ht="15" x14ac:dyDescent="0.25">
      <c r="A21" s="43" t="s">
        <v>728</v>
      </c>
      <c r="B21" s="43"/>
      <c r="C21" s="44"/>
      <c r="D21" s="44"/>
      <c r="E21" s="44"/>
      <c r="F21" s="44"/>
      <c r="G21" s="44"/>
      <c r="H21" s="44"/>
      <c r="I21" s="44"/>
      <c r="J21" s="44"/>
      <c r="K21" s="45"/>
      <c r="L21" s="44"/>
      <c r="M21" s="44"/>
      <c r="N21" s="44"/>
      <c r="O21" s="44"/>
      <c r="P21" s="44"/>
      <c r="Q21" s="44"/>
      <c r="R21" s="44"/>
      <c r="S21" s="44"/>
    </row>
    <row r="22" spans="1:19" ht="15" x14ac:dyDescent="0.25">
      <c r="A22" s="43" t="s">
        <v>729</v>
      </c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44"/>
      <c r="M22" s="44"/>
      <c r="N22" s="44"/>
      <c r="O22" s="44"/>
      <c r="P22" s="44"/>
      <c r="Q22" s="44"/>
      <c r="R22" s="44"/>
      <c r="S22" s="44"/>
    </row>
    <row r="23" spans="1:19" ht="15" x14ac:dyDescent="0.25">
      <c r="A23" s="43"/>
      <c r="B23" s="43"/>
      <c r="C23" s="44"/>
      <c r="D23" s="44"/>
      <c r="E23" s="44"/>
      <c r="F23" s="44"/>
      <c r="G23" s="44"/>
      <c r="H23" s="44"/>
      <c r="I23" s="44"/>
      <c r="J23" s="44"/>
      <c r="K23" s="45"/>
      <c r="L23" s="44"/>
      <c r="M23" s="44"/>
      <c r="N23" s="44"/>
      <c r="O23" s="44"/>
      <c r="P23" s="44"/>
      <c r="Q23" s="44"/>
      <c r="R23" s="44"/>
      <c r="S23" s="44"/>
    </row>
    <row r="24" spans="1:19" ht="15" x14ac:dyDescent="0.25">
      <c r="A24" s="43" t="s">
        <v>413</v>
      </c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44"/>
      <c r="M24" s="44"/>
      <c r="N24" s="44"/>
      <c r="O24" s="44"/>
      <c r="P24" s="44"/>
      <c r="Q24" s="44"/>
      <c r="R24" s="44"/>
      <c r="S24" s="44"/>
    </row>
    <row r="25" spans="1:19" ht="15" x14ac:dyDescent="0.25">
      <c r="A25" s="43" t="s">
        <v>414</v>
      </c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44"/>
      <c r="M25" s="44"/>
      <c r="N25" s="44"/>
      <c r="O25" s="44"/>
      <c r="P25" s="44"/>
      <c r="Q25" s="44"/>
      <c r="R25" s="44"/>
      <c r="S25" s="44"/>
    </row>
    <row r="26" spans="1:19" ht="14.25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44"/>
      <c r="M26" s="44"/>
      <c r="N26" s="44"/>
      <c r="O26" s="44"/>
      <c r="P26" s="44"/>
      <c r="Q26" s="44"/>
      <c r="R26" s="44"/>
      <c r="S26" s="44"/>
    </row>
    <row r="27" spans="1:19" ht="15" x14ac:dyDescent="0.25">
      <c r="A27" s="43" t="s">
        <v>415</v>
      </c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4"/>
      <c r="M27" s="44"/>
      <c r="N27" s="44"/>
      <c r="O27" s="44"/>
      <c r="P27" s="44"/>
      <c r="Q27" s="44"/>
      <c r="R27" s="44"/>
      <c r="S27" s="44"/>
    </row>
    <row r="28" spans="1:19" ht="15" x14ac:dyDescent="0.25">
      <c r="A28" s="43" t="s">
        <v>416</v>
      </c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4"/>
      <c r="M28" s="44"/>
      <c r="N28" s="44"/>
      <c r="O28" s="44"/>
      <c r="P28" s="44"/>
      <c r="Q28" s="44"/>
      <c r="R28" s="44"/>
      <c r="S28" s="44"/>
    </row>
    <row r="29" spans="1:19" ht="15" x14ac:dyDescent="0.2">
      <c r="A29" s="44"/>
      <c r="B29" s="44"/>
      <c r="C29" s="44"/>
      <c r="D29" s="46"/>
      <c r="E29" s="46"/>
      <c r="F29" s="46"/>
      <c r="G29" s="44"/>
      <c r="H29" s="44"/>
      <c r="I29" s="44"/>
      <c r="J29" s="44"/>
      <c r="K29" s="45"/>
      <c r="L29" s="44"/>
      <c r="M29" s="44"/>
      <c r="N29" s="44"/>
      <c r="O29" s="44"/>
      <c r="P29" s="44"/>
      <c r="Q29" s="44"/>
      <c r="R29" s="44"/>
      <c r="S29" s="44"/>
    </row>
    <row r="30" spans="1:19" s="44" customFormat="1" ht="15" x14ac:dyDescent="0.25">
      <c r="A30" s="541" t="s">
        <v>106</v>
      </c>
      <c r="B30" s="541"/>
      <c r="C30" s="541"/>
      <c r="D30" s="44" t="s">
        <v>112</v>
      </c>
      <c r="E30" s="329"/>
      <c r="F30" s="76"/>
      <c r="L30" s="45"/>
    </row>
    <row r="31" spans="1:19" ht="13.5" thickBot="1" x14ac:dyDescent="0.25"/>
    <row r="32" spans="1:19" s="44" customFormat="1" ht="14.25" x14ac:dyDescent="0.2">
      <c r="A32" s="140"/>
      <c r="B32" s="634" t="s">
        <v>28</v>
      </c>
      <c r="C32" s="634"/>
      <c r="D32" s="635"/>
      <c r="E32" s="607">
        <v>41281</v>
      </c>
      <c r="F32" s="608"/>
      <c r="G32" s="610"/>
      <c r="H32" s="401"/>
    </row>
    <row r="33" spans="1:7" s="44" customFormat="1" ht="15" thickBot="1" x14ac:dyDescent="0.25">
      <c r="A33" s="142"/>
      <c r="B33" s="636" t="s">
        <v>29</v>
      </c>
      <c r="C33" s="636"/>
      <c r="D33" s="637"/>
      <c r="E33" s="758" t="s">
        <v>748</v>
      </c>
      <c r="F33" s="593"/>
      <c r="G33" s="594"/>
    </row>
    <row r="34" spans="1:7" s="44" customFormat="1" ht="16.5" x14ac:dyDescent="0.2">
      <c r="A34" s="138"/>
      <c r="B34" s="625" t="s">
        <v>94</v>
      </c>
      <c r="C34" s="625"/>
      <c r="D34" s="626"/>
      <c r="E34" s="627">
        <v>21.2</v>
      </c>
      <c r="F34" s="628"/>
      <c r="G34" s="629"/>
    </row>
    <row r="35" spans="1:7" s="44" customFormat="1" ht="15.75" thickBot="1" x14ac:dyDescent="0.25">
      <c r="A35" s="138"/>
      <c r="B35" s="625" t="s">
        <v>30</v>
      </c>
      <c r="C35" s="625"/>
      <c r="D35" s="626"/>
      <c r="E35" s="756">
        <v>26.3</v>
      </c>
      <c r="F35" s="750"/>
      <c r="G35" s="757"/>
    </row>
    <row r="36" spans="1:7" ht="15.75" thickTop="1" thickBot="1" x14ac:dyDescent="0.25">
      <c r="A36" s="153"/>
      <c r="B36" s="779" t="s">
        <v>127</v>
      </c>
      <c r="C36" s="779"/>
      <c r="D36" s="780"/>
      <c r="E36" s="781" t="s">
        <v>418</v>
      </c>
      <c r="F36" s="782"/>
      <c r="G36" s="783"/>
    </row>
    <row r="37" spans="1:7" x14ac:dyDescent="0.2">
      <c r="A37" s="775" t="s">
        <v>62</v>
      </c>
      <c r="B37" s="776"/>
      <c r="C37" s="776"/>
      <c r="D37" s="777"/>
      <c r="E37" s="154" t="s">
        <v>21</v>
      </c>
      <c r="F37" s="281" t="s">
        <v>22</v>
      </c>
      <c r="G37" s="282" t="s">
        <v>17</v>
      </c>
    </row>
    <row r="38" spans="1:7" x14ac:dyDescent="0.2">
      <c r="A38" s="711"/>
      <c r="B38" s="712"/>
      <c r="C38" s="712"/>
      <c r="D38" s="778"/>
      <c r="E38" s="283" t="s">
        <v>23</v>
      </c>
      <c r="F38" s="79" t="s">
        <v>24</v>
      </c>
      <c r="G38" s="81" t="s">
        <v>229</v>
      </c>
    </row>
    <row r="39" spans="1:7" x14ac:dyDescent="0.2">
      <c r="A39" s="672" t="s">
        <v>118</v>
      </c>
      <c r="B39" s="705"/>
      <c r="C39" s="705"/>
      <c r="D39" s="759"/>
      <c r="E39" s="285">
        <v>3000</v>
      </c>
      <c r="F39" s="333">
        <v>60</v>
      </c>
      <c r="G39" s="286">
        <v>126</v>
      </c>
    </row>
    <row r="40" spans="1:7" x14ac:dyDescent="0.2">
      <c r="A40" s="672" t="s">
        <v>730</v>
      </c>
      <c r="B40" s="705"/>
      <c r="C40" s="705"/>
      <c r="D40" s="759"/>
      <c r="E40" s="285">
        <v>3000</v>
      </c>
      <c r="F40" s="333">
        <v>60</v>
      </c>
      <c r="G40" s="286">
        <v>102</v>
      </c>
    </row>
    <row r="41" spans="1:7" x14ac:dyDescent="0.2">
      <c r="A41" s="672" t="s">
        <v>731</v>
      </c>
      <c r="B41" s="705"/>
      <c r="C41" s="705"/>
      <c r="D41" s="759"/>
      <c r="E41" s="402">
        <v>2500</v>
      </c>
      <c r="F41" s="333">
        <v>60</v>
      </c>
      <c r="G41" s="286">
        <v>2340</v>
      </c>
    </row>
    <row r="42" spans="1:7" x14ac:dyDescent="0.2">
      <c r="A42" s="715" t="s">
        <v>784</v>
      </c>
      <c r="B42" s="716"/>
      <c r="C42" s="716"/>
      <c r="D42" s="766"/>
      <c r="E42" s="285">
        <v>3000</v>
      </c>
      <c r="F42" s="333">
        <v>60</v>
      </c>
      <c r="G42" s="286">
        <v>833</v>
      </c>
    </row>
    <row r="43" spans="1:7" x14ac:dyDescent="0.2">
      <c r="A43" s="715" t="s">
        <v>785</v>
      </c>
      <c r="B43" s="716"/>
      <c r="C43" s="716"/>
      <c r="D43" s="766"/>
      <c r="E43" s="285">
        <v>3000</v>
      </c>
      <c r="F43" s="333">
        <v>60</v>
      </c>
      <c r="G43" s="286">
        <v>986</v>
      </c>
    </row>
    <row r="44" spans="1:7" x14ac:dyDescent="0.2">
      <c r="A44" s="715" t="s">
        <v>786</v>
      </c>
      <c r="B44" s="716"/>
      <c r="C44" s="716"/>
      <c r="D44" s="766"/>
      <c r="E44" s="285">
        <v>3000</v>
      </c>
      <c r="F44" s="333">
        <v>60</v>
      </c>
      <c r="G44" s="286">
        <v>703</v>
      </c>
    </row>
    <row r="45" spans="1:7" x14ac:dyDescent="0.2">
      <c r="A45" s="715" t="s">
        <v>787</v>
      </c>
      <c r="B45" s="716"/>
      <c r="C45" s="716"/>
      <c r="D45" s="766"/>
      <c r="E45" s="285">
        <v>3000</v>
      </c>
      <c r="F45" s="333">
        <v>60</v>
      </c>
      <c r="G45" s="286">
        <v>788</v>
      </c>
    </row>
    <row r="46" spans="1:7" x14ac:dyDescent="0.2">
      <c r="A46" s="672" t="s">
        <v>419</v>
      </c>
      <c r="B46" s="705"/>
      <c r="C46" s="705"/>
      <c r="D46" s="759"/>
      <c r="E46" s="285">
        <v>3000</v>
      </c>
      <c r="F46" s="333">
        <v>60</v>
      </c>
      <c r="G46" s="286">
        <v>722</v>
      </c>
    </row>
    <row r="47" spans="1:7" x14ac:dyDescent="0.2">
      <c r="A47" s="672" t="s">
        <v>420</v>
      </c>
      <c r="B47" s="705"/>
      <c r="C47" s="705"/>
      <c r="D47" s="759"/>
      <c r="E47" s="285">
        <v>3000</v>
      </c>
      <c r="F47" s="333">
        <v>60</v>
      </c>
      <c r="G47" s="286">
        <v>737</v>
      </c>
    </row>
    <row r="48" spans="1:7" x14ac:dyDescent="0.2">
      <c r="A48" s="672" t="s">
        <v>788</v>
      </c>
      <c r="B48" s="705"/>
      <c r="C48" s="705"/>
      <c r="D48" s="759"/>
      <c r="E48" s="285">
        <v>3000</v>
      </c>
      <c r="F48" s="333">
        <v>60</v>
      </c>
      <c r="G48" s="286">
        <v>828</v>
      </c>
    </row>
    <row r="49" spans="1:7" ht="13.5" thickBot="1" x14ac:dyDescent="0.25">
      <c r="A49" s="760" t="s">
        <v>789</v>
      </c>
      <c r="B49" s="761"/>
      <c r="C49" s="761"/>
      <c r="D49" s="762"/>
      <c r="E49" s="364">
        <v>3000</v>
      </c>
      <c r="F49" s="334">
        <v>60</v>
      </c>
      <c r="G49" s="362">
        <v>999</v>
      </c>
    </row>
    <row r="50" spans="1:7" x14ac:dyDescent="0.2">
      <c r="A50" s="763" t="s">
        <v>790</v>
      </c>
      <c r="B50" s="764"/>
      <c r="C50" s="764"/>
      <c r="D50" s="765"/>
      <c r="E50" s="365">
        <v>3000</v>
      </c>
      <c r="F50" s="335">
        <v>60</v>
      </c>
      <c r="G50" s="363">
        <v>115</v>
      </c>
    </row>
    <row r="51" spans="1:7" x14ac:dyDescent="0.2">
      <c r="A51" s="715" t="s">
        <v>791</v>
      </c>
      <c r="B51" s="716"/>
      <c r="C51" s="716"/>
      <c r="D51" s="766"/>
      <c r="E51" s="285">
        <v>3000</v>
      </c>
      <c r="F51" s="333">
        <v>60</v>
      </c>
      <c r="G51" s="286">
        <v>129</v>
      </c>
    </row>
    <row r="52" spans="1:7" x14ac:dyDescent="0.2">
      <c r="A52" s="672" t="s">
        <v>792</v>
      </c>
      <c r="B52" s="705"/>
      <c r="C52" s="705"/>
      <c r="D52" s="759"/>
      <c r="E52" s="285">
        <v>3000</v>
      </c>
      <c r="F52" s="333">
        <v>60</v>
      </c>
      <c r="G52" s="286">
        <v>132</v>
      </c>
    </row>
    <row r="53" spans="1:7" ht="13.5" thickBot="1" x14ac:dyDescent="0.25">
      <c r="A53" s="760" t="s">
        <v>793</v>
      </c>
      <c r="B53" s="761"/>
      <c r="C53" s="761"/>
      <c r="D53" s="762"/>
      <c r="E53" s="364">
        <v>3000</v>
      </c>
      <c r="F53" s="334">
        <v>60</v>
      </c>
      <c r="G53" s="362">
        <v>169</v>
      </c>
    </row>
    <row r="54" spans="1:7" x14ac:dyDescent="0.2">
      <c r="A54" s="677" t="s">
        <v>794</v>
      </c>
      <c r="B54" s="770"/>
      <c r="C54" s="770"/>
      <c r="D54" s="771"/>
      <c r="E54" s="365">
        <v>3000</v>
      </c>
      <c r="F54" s="335">
        <v>60</v>
      </c>
      <c r="G54" s="363">
        <v>4330</v>
      </c>
    </row>
    <row r="55" spans="1:7" ht="13.5" thickBot="1" x14ac:dyDescent="0.25">
      <c r="A55" s="772" t="s">
        <v>795</v>
      </c>
      <c r="B55" s="773"/>
      <c r="C55" s="773"/>
      <c r="D55" s="774"/>
      <c r="E55" s="368">
        <v>3000</v>
      </c>
      <c r="F55" s="370">
        <v>60</v>
      </c>
      <c r="G55" s="372">
        <v>4240</v>
      </c>
    </row>
    <row r="56" spans="1:7" ht="19.5" x14ac:dyDescent="0.2">
      <c r="A56" s="767" t="s">
        <v>752</v>
      </c>
      <c r="B56" s="768"/>
      <c r="C56" s="768"/>
      <c r="D56" s="769"/>
      <c r="E56" s="403">
        <v>1000</v>
      </c>
      <c r="F56" s="369">
        <v>60</v>
      </c>
      <c r="G56" s="371" t="s">
        <v>749</v>
      </c>
    </row>
    <row r="57" spans="1:7" ht="19.5" x14ac:dyDescent="0.2">
      <c r="A57" s="672" t="s">
        <v>753</v>
      </c>
      <c r="B57" s="705"/>
      <c r="C57" s="705"/>
      <c r="D57" s="759"/>
      <c r="E57" s="402">
        <v>1000</v>
      </c>
      <c r="F57" s="366">
        <v>60</v>
      </c>
      <c r="G57" s="286" t="s">
        <v>749</v>
      </c>
    </row>
    <row r="58" spans="1:7" ht="19.5" x14ac:dyDescent="0.2">
      <c r="A58" s="767" t="s">
        <v>798</v>
      </c>
      <c r="B58" s="768"/>
      <c r="C58" s="768"/>
      <c r="D58" s="769"/>
      <c r="E58" s="403">
        <v>1000</v>
      </c>
      <c r="F58" s="369">
        <v>60</v>
      </c>
      <c r="G58" s="371" t="s">
        <v>749</v>
      </c>
    </row>
    <row r="59" spans="1:7" ht="19.5" x14ac:dyDescent="0.2">
      <c r="A59" s="672" t="s">
        <v>799</v>
      </c>
      <c r="B59" s="705"/>
      <c r="C59" s="705"/>
      <c r="D59" s="759"/>
      <c r="E59" s="402">
        <v>1000</v>
      </c>
      <c r="F59" s="366">
        <v>60</v>
      </c>
      <c r="G59" s="286" t="s">
        <v>749</v>
      </c>
    </row>
    <row r="60" spans="1:7" ht="19.5" x14ac:dyDescent="0.2">
      <c r="A60" s="767" t="s">
        <v>797</v>
      </c>
      <c r="B60" s="768"/>
      <c r="C60" s="768"/>
      <c r="D60" s="769"/>
      <c r="E60" s="403">
        <v>1000</v>
      </c>
      <c r="F60" s="388">
        <v>60</v>
      </c>
      <c r="G60" s="371">
        <v>2360</v>
      </c>
    </row>
    <row r="61" spans="1:7" ht="19.5" x14ac:dyDescent="0.2">
      <c r="A61" s="672" t="s">
        <v>796</v>
      </c>
      <c r="B61" s="705"/>
      <c r="C61" s="705"/>
      <c r="D61" s="759"/>
      <c r="E61" s="402">
        <v>1000</v>
      </c>
      <c r="F61" s="387">
        <v>60</v>
      </c>
      <c r="G61" s="286">
        <v>3000</v>
      </c>
    </row>
    <row r="62" spans="1:7" ht="19.5" x14ac:dyDescent="0.2">
      <c r="A62" s="767" t="s">
        <v>800</v>
      </c>
      <c r="B62" s="768"/>
      <c r="C62" s="768"/>
      <c r="D62" s="769"/>
      <c r="E62" s="403">
        <v>1000</v>
      </c>
      <c r="F62" s="388">
        <v>60</v>
      </c>
      <c r="G62" s="371">
        <v>2040</v>
      </c>
    </row>
    <row r="63" spans="1:7" ht="19.5" x14ac:dyDescent="0.2">
      <c r="A63" s="672" t="s">
        <v>801</v>
      </c>
      <c r="B63" s="705"/>
      <c r="C63" s="705"/>
      <c r="D63" s="759"/>
      <c r="E63" s="402">
        <v>1000</v>
      </c>
      <c r="F63" s="387">
        <v>60</v>
      </c>
      <c r="G63" s="286">
        <v>3000</v>
      </c>
    </row>
    <row r="64" spans="1:7" ht="19.5" x14ac:dyDescent="0.2">
      <c r="A64" s="672" t="s">
        <v>802</v>
      </c>
      <c r="B64" s="705"/>
      <c r="C64" s="705"/>
      <c r="D64" s="759"/>
      <c r="E64" s="403">
        <v>1000</v>
      </c>
      <c r="F64" s="369">
        <v>60</v>
      </c>
      <c r="G64" s="371">
        <v>78.099999999999994</v>
      </c>
    </row>
    <row r="65" spans="1:7" ht="19.5" x14ac:dyDescent="0.2">
      <c r="A65" s="672" t="s">
        <v>803</v>
      </c>
      <c r="B65" s="705"/>
      <c r="C65" s="705"/>
      <c r="D65" s="759"/>
      <c r="E65" s="402">
        <v>1000</v>
      </c>
      <c r="F65" s="366">
        <v>60</v>
      </c>
      <c r="G65" s="286">
        <v>80.8</v>
      </c>
    </row>
  </sheetData>
  <mergeCells count="50">
    <mergeCell ref="B36:D36"/>
    <mergeCell ref="E36:G36"/>
    <mergeCell ref="E34:G34"/>
    <mergeCell ref="B35:D35"/>
    <mergeCell ref="A55:D55"/>
    <mergeCell ref="A64:D64"/>
    <mergeCell ref="A37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65:D65"/>
    <mergeCell ref="A48:D48"/>
    <mergeCell ref="A49:D49"/>
    <mergeCell ref="A50:D50"/>
    <mergeCell ref="A51:D51"/>
    <mergeCell ref="A52:D52"/>
    <mergeCell ref="A56:D56"/>
    <mergeCell ref="A57:D57"/>
    <mergeCell ref="A60:D60"/>
    <mergeCell ref="A61:D61"/>
    <mergeCell ref="A62:D62"/>
    <mergeCell ref="A63:D63"/>
    <mergeCell ref="A58:D58"/>
    <mergeCell ref="A59:D59"/>
    <mergeCell ref="A53:D53"/>
    <mergeCell ref="A54:D54"/>
    <mergeCell ref="A30:C30"/>
    <mergeCell ref="E35:G35"/>
    <mergeCell ref="E32:G32"/>
    <mergeCell ref="B33:D33"/>
    <mergeCell ref="E33:G33"/>
    <mergeCell ref="B32:D32"/>
    <mergeCell ref="B34:D34"/>
    <mergeCell ref="A8:L8"/>
    <mergeCell ref="B12:D12"/>
    <mergeCell ref="E12:F12"/>
    <mergeCell ref="B13:D13"/>
    <mergeCell ref="E13:F13"/>
    <mergeCell ref="E9:F9"/>
    <mergeCell ref="A2:L2"/>
    <mergeCell ref="A3:L3"/>
    <mergeCell ref="A4:L4"/>
    <mergeCell ref="A6:L6"/>
    <mergeCell ref="A7:L7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A49"/>
  <sheetViews>
    <sheetView showGridLines="0" topLeftCell="A22" zoomScaleNormal="100" workbookViewId="0">
      <selection activeCell="K57" sqref="K57"/>
    </sheetView>
  </sheetViews>
  <sheetFormatPr defaultRowHeight="12.75" x14ac:dyDescent="0.2"/>
  <cols>
    <col min="1" max="1" width="9.5703125" customWidth="1"/>
    <col min="4" max="4" width="12" customWidth="1"/>
    <col min="13" max="13" width="10.7109375" customWidth="1"/>
  </cols>
  <sheetData>
    <row r="1" spans="1:23" x14ac:dyDescent="0.2">
      <c r="A1" s="36"/>
      <c r="B1" s="36"/>
      <c r="C1" s="36"/>
      <c r="D1" s="36"/>
      <c r="E1" s="36"/>
      <c r="F1" s="36"/>
      <c r="G1" s="36"/>
      <c r="H1" s="36"/>
      <c r="I1" s="187"/>
      <c r="J1" s="187"/>
      <c r="K1" s="187"/>
      <c r="L1" s="187"/>
      <c r="M1" s="36"/>
      <c r="N1" s="41"/>
      <c r="O1" s="36"/>
      <c r="P1" s="36"/>
      <c r="Q1" s="36"/>
      <c r="R1" s="36"/>
      <c r="S1" s="36"/>
      <c r="T1" s="36"/>
      <c r="U1" s="36"/>
      <c r="V1" s="36"/>
      <c r="W1" s="36"/>
    </row>
    <row r="2" spans="1:23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36"/>
      <c r="Q2" s="36"/>
      <c r="R2" s="36"/>
      <c r="S2" s="36"/>
      <c r="T2" s="36"/>
      <c r="U2" s="36"/>
      <c r="V2" s="36"/>
      <c r="W2" s="36"/>
    </row>
    <row r="3" spans="1:23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36"/>
      <c r="Q3" s="36"/>
      <c r="R3" s="36"/>
      <c r="S3" s="36"/>
      <c r="T3" s="36"/>
      <c r="U3" s="36"/>
      <c r="V3" s="36"/>
      <c r="W3" s="36"/>
    </row>
    <row r="4" spans="1:23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36"/>
      <c r="Q4" s="36"/>
      <c r="R4" s="36"/>
      <c r="S4" s="36"/>
      <c r="T4" s="36"/>
      <c r="U4" s="36"/>
      <c r="V4" s="36"/>
      <c r="W4" s="36"/>
    </row>
    <row r="5" spans="1:23" x14ac:dyDescent="0.2">
      <c r="A5" s="37"/>
      <c r="B5" s="37"/>
      <c r="C5" s="37"/>
      <c r="D5" s="37"/>
      <c r="E5" s="37"/>
      <c r="F5" s="37"/>
      <c r="G5" s="37"/>
      <c r="H5" s="37"/>
      <c r="I5" s="278"/>
      <c r="J5" s="278"/>
      <c r="K5" s="278"/>
      <c r="L5" s="278"/>
      <c r="M5" s="37"/>
      <c r="N5" s="38"/>
      <c r="O5" s="37"/>
      <c r="P5" s="36"/>
      <c r="Q5" s="36"/>
      <c r="R5" s="36"/>
      <c r="S5" s="36"/>
      <c r="T5" s="36"/>
      <c r="U5" s="36"/>
      <c r="V5" s="36"/>
      <c r="W5" s="36"/>
    </row>
    <row r="6" spans="1:23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549"/>
      <c r="M6" s="549"/>
      <c r="N6" s="549"/>
      <c r="O6" s="549"/>
      <c r="P6" s="36"/>
      <c r="Q6" s="36"/>
      <c r="R6" s="36"/>
      <c r="S6" s="36"/>
      <c r="T6" s="36"/>
      <c r="U6" s="36"/>
      <c r="V6" s="36"/>
      <c r="W6" s="36"/>
    </row>
    <row r="7" spans="1:23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36"/>
      <c r="Q7" s="36"/>
      <c r="R7" s="36"/>
      <c r="S7" s="36"/>
      <c r="T7" s="36"/>
      <c r="U7" s="36"/>
      <c r="V7" s="36"/>
      <c r="W7" s="36"/>
    </row>
    <row r="8" spans="1:23" ht="16.5" x14ac:dyDescent="0.25">
      <c r="A8" s="549" t="s">
        <v>588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549"/>
      <c r="M8" s="549"/>
      <c r="N8" s="549"/>
      <c r="O8" s="549"/>
      <c r="P8" s="36"/>
      <c r="Q8" s="36"/>
      <c r="R8" s="36"/>
      <c r="S8" s="36"/>
      <c r="T8" s="36"/>
      <c r="U8" s="36"/>
      <c r="V8" s="36"/>
      <c r="W8" s="36"/>
    </row>
    <row r="9" spans="1:23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152"/>
      <c r="J9" s="210"/>
      <c r="K9" s="152"/>
      <c r="L9" s="210"/>
      <c r="M9" s="97"/>
      <c r="N9" s="97"/>
    </row>
    <row r="10" spans="1:23" ht="13.5" thickBot="1" x14ac:dyDescent="0.25">
      <c r="A10" s="39"/>
      <c r="B10" s="39"/>
      <c r="C10" s="39"/>
      <c r="D10" s="39"/>
      <c r="E10" s="39"/>
      <c r="F10" s="39"/>
      <c r="G10" s="39"/>
      <c r="H10" s="39"/>
      <c r="I10" s="279"/>
      <c r="J10" s="279"/>
      <c r="K10" s="279"/>
      <c r="L10" s="279"/>
      <c r="M10" s="39"/>
      <c r="N10" s="40"/>
      <c r="O10" s="39"/>
      <c r="P10" s="36"/>
      <c r="Q10" s="36"/>
      <c r="R10" s="36"/>
      <c r="S10" s="36"/>
      <c r="T10" s="36"/>
      <c r="U10" s="36"/>
      <c r="V10" s="36"/>
      <c r="W10" s="36"/>
    </row>
    <row r="11" spans="1:23" ht="13.5" thickBot="1" x14ac:dyDescent="0.25">
      <c r="A11" s="36"/>
      <c r="B11" s="36"/>
      <c r="C11" s="36"/>
      <c r="D11" s="36"/>
      <c r="E11" s="36"/>
      <c r="F11" s="36"/>
      <c r="G11" s="36"/>
      <c r="H11" s="36"/>
      <c r="I11" s="187"/>
      <c r="J11" s="187"/>
      <c r="K11" s="187"/>
      <c r="L11" s="187"/>
      <c r="M11" s="36"/>
      <c r="N11" s="41"/>
      <c r="O11" s="36"/>
      <c r="P11" s="36"/>
      <c r="Q11" s="36"/>
      <c r="R11" s="36"/>
      <c r="S11" s="36"/>
      <c r="T11" s="36"/>
      <c r="U11" s="36"/>
      <c r="V11" s="36"/>
      <c r="W11" s="36"/>
    </row>
    <row r="12" spans="1:23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280"/>
      <c r="J12" s="280"/>
      <c r="K12" s="280"/>
      <c r="L12" s="280"/>
      <c r="M12" s="679"/>
      <c r="N12" s="679"/>
      <c r="O12" s="679"/>
      <c r="P12" s="36"/>
      <c r="Q12" s="36"/>
      <c r="R12" s="36"/>
      <c r="S12" s="36"/>
      <c r="T12" s="36"/>
      <c r="U12" s="36"/>
      <c r="V12" s="36"/>
      <c r="W12" s="36"/>
    </row>
    <row r="13" spans="1:23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280"/>
      <c r="J13" s="280"/>
      <c r="K13" s="280"/>
      <c r="L13" s="280"/>
      <c r="M13" s="679"/>
      <c r="N13" s="679"/>
      <c r="O13" s="679"/>
      <c r="P13" s="36"/>
      <c r="Q13" s="36"/>
      <c r="R13" s="36"/>
      <c r="S13" s="36"/>
      <c r="T13" s="36"/>
      <c r="U13" s="36"/>
      <c r="V13" s="36"/>
      <c r="W13" s="36"/>
    </row>
    <row r="14" spans="1:23" ht="13.5" thickTop="1" x14ac:dyDescent="0.2">
      <c r="A14" s="36"/>
      <c r="B14" s="36"/>
      <c r="C14" s="36"/>
      <c r="D14" s="36"/>
      <c r="E14" s="36"/>
      <c r="F14" s="36"/>
      <c r="G14" s="36"/>
      <c r="H14" s="36"/>
      <c r="I14" s="187"/>
      <c r="J14" s="187"/>
      <c r="K14" s="187"/>
      <c r="L14" s="187"/>
      <c r="M14" s="36"/>
      <c r="N14" s="41"/>
      <c r="O14" s="36"/>
      <c r="P14" s="36"/>
      <c r="Q14" s="36"/>
      <c r="R14" s="36"/>
      <c r="S14" s="36"/>
      <c r="T14" s="36"/>
      <c r="U14" s="36"/>
      <c r="V14" s="36"/>
      <c r="W14" s="36"/>
    </row>
    <row r="15" spans="1:23" ht="15" x14ac:dyDescent="0.25">
      <c r="A15" s="43" t="s">
        <v>589</v>
      </c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" x14ac:dyDescent="0.25">
      <c r="A16" s="43" t="s">
        <v>198</v>
      </c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44"/>
      <c r="P16" s="44"/>
      <c r="Q16" s="44"/>
      <c r="R16" s="44"/>
      <c r="S16" s="44"/>
      <c r="T16" s="44"/>
      <c r="U16" s="44"/>
      <c r="V16" s="44"/>
      <c r="W16" s="44"/>
    </row>
    <row r="17" spans="1:27" ht="15" x14ac:dyDescent="0.25">
      <c r="A17" s="43" t="s">
        <v>199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O17" s="44"/>
      <c r="P17" s="44"/>
      <c r="Q17" s="44"/>
      <c r="R17" s="44"/>
      <c r="S17" s="44"/>
      <c r="T17" s="44"/>
      <c r="U17" s="44"/>
      <c r="V17" s="44"/>
      <c r="W17" s="44"/>
    </row>
    <row r="18" spans="1:27" ht="15" x14ac:dyDescent="0.25">
      <c r="A18" s="43" t="s">
        <v>200</v>
      </c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44"/>
      <c r="P18" s="44"/>
      <c r="Q18" s="44"/>
      <c r="R18" s="44"/>
      <c r="S18" s="44"/>
      <c r="T18" s="44"/>
      <c r="U18" s="44"/>
      <c r="V18" s="44"/>
      <c r="W18" s="44"/>
    </row>
    <row r="19" spans="1:27" ht="15" x14ac:dyDescent="0.25">
      <c r="A19" s="43" t="s">
        <v>411</v>
      </c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5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5" x14ac:dyDescent="0.25">
      <c r="A20" s="43" t="s">
        <v>412</v>
      </c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5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5" x14ac:dyDescent="0.25">
      <c r="A21" s="4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4"/>
      <c r="P21" s="44"/>
      <c r="Q21" s="44"/>
      <c r="R21" s="44"/>
      <c r="S21" s="44"/>
      <c r="T21" s="44"/>
      <c r="U21" s="44"/>
      <c r="V21" s="44"/>
      <c r="W21" s="44"/>
    </row>
    <row r="22" spans="1:27" ht="15" x14ac:dyDescent="0.2">
      <c r="A22" s="44"/>
      <c r="B22" s="44"/>
      <c r="C22" s="44"/>
      <c r="D22" s="46"/>
      <c r="E22" s="46"/>
      <c r="F22" s="46"/>
      <c r="G22" s="44"/>
      <c r="H22" s="44"/>
      <c r="I22" s="44"/>
      <c r="J22" s="44"/>
      <c r="K22" s="44"/>
      <c r="L22" s="44"/>
      <c r="M22" s="44"/>
      <c r="N22" s="45"/>
      <c r="O22" s="44"/>
      <c r="P22" s="44"/>
      <c r="Q22" s="44"/>
      <c r="R22" s="44"/>
      <c r="S22" s="44"/>
      <c r="T22" s="44"/>
      <c r="U22" s="44"/>
      <c r="V22" s="44"/>
      <c r="W22" s="44"/>
    </row>
    <row r="23" spans="1:27" s="44" customFormat="1" ht="15" x14ac:dyDescent="0.25">
      <c r="A23" s="541" t="s">
        <v>106</v>
      </c>
      <c r="B23" s="541"/>
      <c r="C23" s="541"/>
      <c r="D23" s="94" t="s">
        <v>136</v>
      </c>
      <c r="E23" s="211"/>
      <c r="F23" s="76"/>
      <c r="O23" s="45"/>
    </row>
    <row r="24" spans="1:27" s="44" customFormat="1" ht="15" x14ac:dyDescent="0.25">
      <c r="A24" s="211"/>
      <c r="B24" s="211"/>
      <c r="C24" s="211"/>
      <c r="D24" s="94" t="s">
        <v>137</v>
      </c>
      <c r="E24" s="211"/>
      <c r="F24" s="76"/>
      <c r="O24" s="45"/>
    </row>
    <row r="25" spans="1:27" s="44" customFormat="1" ht="15" x14ac:dyDescent="0.25">
      <c r="A25" s="211"/>
      <c r="B25" s="211"/>
      <c r="C25" s="211"/>
      <c r="D25" s="94" t="s">
        <v>138</v>
      </c>
      <c r="E25" s="211"/>
      <c r="F25" s="76"/>
      <c r="O25" s="45"/>
    </row>
    <row r="26" spans="1:27" ht="13.5" thickBot="1" x14ac:dyDescent="0.25"/>
    <row r="27" spans="1:27" ht="15.75" thickTop="1" thickBot="1" x14ac:dyDescent="0.25">
      <c r="A27" s="790" t="s">
        <v>134</v>
      </c>
      <c r="B27" s="791"/>
      <c r="C27" s="791"/>
      <c r="D27" s="792"/>
      <c r="E27" s="93">
        <v>450</v>
      </c>
      <c r="F27" s="44"/>
      <c r="G27" s="44"/>
      <c r="H27" s="44"/>
      <c r="I27" s="44"/>
      <c r="J27" s="44"/>
      <c r="K27" s="44"/>
      <c r="L27" s="44"/>
      <c r="M27" s="44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34"/>
    </row>
    <row r="28" spans="1:27" ht="15.75" thickBot="1" x14ac:dyDescent="0.25">
      <c r="A28" s="793" t="s">
        <v>135</v>
      </c>
      <c r="B28" s="794"/>
      <c r="C28" s="794"/>
      <c r="D28" s="795"/>
      <c r="E28" s="92">
        <v>7.1000000000000004E-3</v>
      </c>
      <c r="F28" s="44"/>
      <c r="G28" s="44"/>
      <c r="H28" s="44"/>
      <c r="I28" s="44"/>
      <c r="J28" s="44"/>
      <c r="K28" s="44"/>
      <c r="L28" s="44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34"/>
    </row>
    <row r="29" spans="1:27" s="34" customFormat="1" ht="15" thickTop="1" x14ac:dyDescent="0.2">
      <c r="A29" s="211"/>
      <c r="B29" s="211"/>
      <c r="C29" s="211"/>
      <c r="D29" s="211"/>
      <c r="E29" s="211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7" s="34" customFormat="1" ht="14.25" x14ac:dyDescent="0.2">
      <c r="B30" s="211"/>
      <c r="C30" s="796" t="s">
        <v>131</v>
      </c>
      <c r="D30" s="797"/>
      <c r="E30" s="201" t="s">
        <v>231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7" ht="13.5" thickBot="1" x14ac:dyDescent="0.25">
      <c r="F31" s="33"/>
      <c r="G31" s="33"/>
      <c r="H31" s="33"/>
      <c r="I31" s="33"/>
      <c r="J31" s="33"/>
      <c r="K31" s="33"/>
      <c r="L31" s="33"/>
      <c r="M31" s="33"/>
    </row>
    <row r="32" spans="1:27" ht="15.75" thickTop="1" x14ac:dyDescent="0.25">
      <c r="A32" s="722" t="s">
        <v>127</v>
      </c>
      <c r="B32" s="723"/>
      <c r="C32" s="740" t="s">
        <v>395</v>
      </c>
      <c r="D32" s="741"/>
      <c r="I32" s="65"/>
      <c r="J32" s="65"/>
      <c r="K32" s="58"/>
      <c r="L32" s="58"/>
      <c r="M32" s="58"/>
      <c r="N32" s="33"/>
    </row>
    <row r="33" spans="1:14" ht="15.75" thickBot="1" x14ac:dyDescent="0.3">
      <c r="A33" s="724"/>
      <c r="B33" s="725"/>
      <c r="C33" s="742" t="s">
        <v>398</v>
      </c>
      <c r="D33" s="743"/>
      <c r="I33" s="65"/>
      <c r="J33" s="65"/>
      <c r="K33" s="58"/>
      <c r="L33" s="58"/>
      <c r="M33" s="58"/>
      <c r="N33" s="33"/>
    </row>
    <row r="34" spans="1:14" ht="15" x14ac:dyDescent="0.25">
      <c r="A34" s="726" t="s">
        <v>28</v>
      </c>
      <c r="B34" s="727"/>
      <c r="C34" s="714">
        <v>41281</v>
      </c>
      <c r="D34" s="611"/>
      <c r="I34" s="65"/>
      <c r="J34" s="65"/>
      <c r="K34" s="58"/>
      <c r="L34" s="58"/>
      <c r="M34" s="58"/>
      <c r="N34" s="33"/>
    </row>
    <row r="35" spans="1:14" ht="15.75" thickBot="1" x14ac:dyDescent="0.3">
      <c r="A35" s="684" t="s">
        <v>29</v>
      </c>
      <c r="B35" s="685"/>
      <c r="C35" s="593" t="s">
        <v>748</v>
      </c>
      <c r="D35" s="595"/>
      <c r="I35" s="65"/>
      <c r="J35" s="65"/>
      <c r="K35" s="58"/>
      <c r="L35" s="58"/>
      <c r="M35" s="58"/>
      <c r="N35" s="33"/>
    </row>
    <row r="36" spans="1:14" ht="15" x14ac:dyDescent="0.25">
      <c r="A36" s="686" t="s">
        <v>15</v>
      </c>
      <c r="B36" s="687"/>
      <c r="C36" s="608">
        <v>20.3</v>
      </c>
      <c r="D36" s="611"/>
      <c r="I36" s="65"/>
      <c r="J36" s="65"/>
      <c r="K36" s="58"/>
      <c r="L36" s="58"/>
      <c r="M36" s="58"/>
      <c r="N36" s="33"/>
    </row>
    <row r="37" spans="1:14" ht="15.75" thickBot="1" x14ac:dyDescent="0.3">
      <c r="A37" s="738" t="s">
        <v>30</v>
      </c>
      <c r="B37" s="739"/>
      <c r="C37" s="750">
        <v>27.1</v>
      </c>
      <c r="D37" s="751"/>
      <c r="I37" s="65"/>
      <c r="J37" s="65"/>
      <c r="K37" s="58"/>
      <c r="L37" s="58"/>
      <c r="M37" s="58"/>
      <c r="N37" s="33"/>
    </row>
    <row r="38" spans="1:14" ht="13.5" thickTop="1" x14ac:dyDescent="0.2">
      <c r="A38" s="730" t="s">
        <v>133</v>
      </c>
      <c r="B38" s="731"/>
      <c r="C38" s="752" t="s">
        <v>132</v>
      </c>
      <c r="D38" s="788"/>
      <c r="E38" s="784" t="s">
        <v>131</v>
      </c>
      <c r="F38" s="785"/>
    </row>
    <row r="39" spans="1:14" ht="13.5" thickBot="1" x14ac:dyDescent="0.25">
      <c r="A39" s="732"/>
      <c r="B39" s="733"/>
      <c r="C39" s="754" t="s">
        <v>128</v>
      </c>
      <c r="D39" s="789"/>
      <c r="E39" s="786" t="s">
        <v>128</v>
      </c>
      <c r="F39" s="787"/>
    </row>
    <row r="40" spans="1:14" ht="13.5" customHeight="1" x14ac:dyDescent="0.2">
      <c r="A40" s="734" t="s">
        <v>754</v>
      </c>
      <c r="B40" s="735"/>
      <c r="C40" s="806"/>
      <c r="D40" s="807"/>
      <c r="E40" s="800">
        <f>$E$28*7.4*1000</f>
        <v>52.540000000000006</v>
      </c>
      <c r="F40" s="801"/>
    </row>
    <row r="41" spans="1:14" x14ac:dyDescent="0.2">
      <c r="A41" s="736" t="s">
        <v>755</v>
      </c>
      <c r="B41" s="737"/>
      <c r="C41" s="804"/>
      <c r="D41" s="805"/>
      <c r="E41" s="802">
        <f t="shared" ref="E41:E47" si="0">$E$28*7.4*1000</f>
        <v>52.540000000000006</v>
      </c>
      <c r="F41" s="803"/>
    </row>
    <row r="42" spans="1:14" x14ac:dyDescent="0.2">
      <c r="A42" s="736" t="s">
        <v>129</v>
      </c>
      <c r="B42" s="737"/>
      <c r="C42" s="804"/>
      <c r="D42" s="805"/>
      <c r="E42" s="802">
        <f t="shared" si="0"/>
        <v>52.540000000000006</v>
      </c>
      <c r="F42" s="803"/>
    </row>
    <row r="43" spans="1:14" x14ac:dyDescent="0.2">
      <c r="A43" s="736" t="s">
        <v>130</v>
      </c>
      <c r="B43" s="737"/>
      <c r="C43" s="804"/>
      <c r="D43" s="805"/>
      <c r="E43" s="802">
        <f t="shared" si="0"/>
        <v>52.540000000000006</v>
      </c>
      <c r="F43" s="803"/>
    </row>
    <row r="44" spans="1:14" x14ac:dyDescent="0.2">
      <c r="A44" s="736" t="s">
        <v>756</v>
      </c>
      <c r="B44" s="737"/>
      <c r="C44" s="804"/>
      <c r="D44" s="805"/>
      <c r="E44" s="802">
        <f t="shared" si="0"/>
        <v>52.540000000000006</v>
      </c>
      <c r="F44" s="803"/>
    </row>
    <row r="45" spans="1:14" x14ac:dyDescent="0.2">
      <c r="A45" s="736" t="s">
        <v>757</v>
      </c>
      <c r="B45" s="737"/>
      <c r="C45" s="804"/>
      <c r="D45" s="805"/>
      <c r="E45" s="802">
        <f t="shared" si="0"/>
        <v>52.540000000000006</v>
      </c>
      <c r="F45" s="803"/>
    </row>
    <row r="46" spans="1:14" x14ac:dyDescent="0.2">
      <c r="A46" s="736" t="s">
        <v>758</v>
      </c>
      <c r="B46" s="737"/>
      <c r="C46" s="804" t="s">
        <v>808</v>
      </c>
      <c r="D46" s="805"/>
      <c r="E46" s="802">
        <f t="shared" si="0"/>
        <v>52.540000000000006</v>
      </c>
      <c r="F46" s="803"/>
    </row>
    <row r="47" spans="1:14" ht="13.5" thickBot="1" x14ac:dyDescent="0.25">
      <c r="A47" s="728" t="s">
        <v>759</v>
      </c>
      <c r="B47" s="729"/>
      <c r="C47" s="808"/>
      <c r="D47" s="809"/>
      <c r="E47" s="798">
        <f t="shared" si="0"/>
        <v>52.540000000000006</v>
      </c>
      <c r="F47" s="799"/>
    </row>
    <row r="48" spans="1:14" ht="13.5" thickTop="1" x14ac:dyDescent="0.2"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x14ac:dyDescent="0.2">
      <c r="A49" s="32" t="s">
        <v>126</v>
      </c>
      <c r="F49" s="33"/>
      <c r="G49" s="33"/>
      <c r="H49" s="33"/>
      <c r="I49" s="33"/>
      <c r="J49" s="33"/>
      <c r="K49" s="33"/>
      <c r="L49" s="33"/>
      <c r="M49" s="33"/>
    </row>
  </sheetData>
  <mergeCells count="57">
    <mergeCell ref="C47:D47"/>
    <mergeCell ref="C44:D44"/>
    <mergeCell ref="C45:D45"/>
    <mergeCell ref="C46:D46"/>
    <mergeCell ref="C41:D41"/>
    <mergeCell ref="C42:D42"/>
    <mergeCell ref="C43:D43"/>
    <mergeCell ref="C40:D40"/>
    <mergeCell ref="C32:D32"/>
    <mergeCell ref="C33:D33"/>
    <mergeCell ref="C34:D34"/>
    <mergeCell ref="E47:F47"/>
    <mergeCell ref="E40:F40"/>
    <mergeCell ref="E41:F41"/>
    <mergeCell ref="E42:F42"/>
    <mergeCell ref="E43:F43"/>
    <mergeCell ref="E44:F44"/>
    <mergeCell ref="E45:F45"/>
    <mergeCell ref="E46:F46"/>
    <mergeCell ref="A32:B33"/>
    <mergeCell ref="A46:B46"/>
    <mergeCell ref="A47:B47"/>
    <mergeCell ref="A36:B36"/>
    <mergeCell ref="A45:B45"/>
    <mergeCell ref="A42:B42"/>
    <mergeCell ref="A41:B41"/>
    <mergeCell ref="A43:B43"/>
    <mergeCell ref="A44:B44"/>
    <mergeCell ref="A40:B40"/>
    <mergeCell ref="E9:F9"/>
    <mergeCell ref="E38:F38"/>
    <mergeCell ref="E39:F39"/>
    <mergeCell ref="A37:B37"/>
    <mergeCell ref="C35:D35"/>
    <mergeCell ref="C36:D36"/>
    <mergeCell ref="C37:D37"/>
    <mergeCell ref="C38:D38"/>
    <mergeCell ref="C39:D39"/>
    <mergeCell ref="A23:C23"/>
    <mergeCell ref="A38:B39"/>
    <mergeCell ref="A27:D27"/>
    <mergeCell ref="A28:D28"/>
    <mergeCell ref="C30:D30"/>
    <mergeCell ref="A35:B35"/>
    <mergeCell ref="A34:B34"/>
    <mergeCell ref="A8:O8"/>
    <mergeCell ref="A2:O2"/>
    <mergeCell ref="A3:O3"/>
    <mergeCell ref="A4:O4"/>
    <mergeCell ref="A6:O6"/>
    <mergeCell ref="A7:O7"/>
    <mergeCell ref="B12:D12"/>
    <mergeCell ref="E12:F12"/>
    <mergeCell ref="M12:O12"/>
    <mergeCell ref="B13:D13"/>
    <mergeCell ref="E13:F13"/>
    <mergeCell ref="M13:O13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8"/>
  <sheetViews>
    <sheetView showGridLines="0" zoomScaleNormal="100" workbookViewId="0">
      <selection activeCell="A35" sqref="A35"/>
    </sheetView>
  </sheetViews>
  <sheetFormatPr defaultColWidth="9.140625" defaultRowHeight="12.75" x14ac:dyDescent="0.2"/>
  <cols>
    <col min="1" max="1" width="15.42578125" style="1" customWidth="1"/>
    <col min="2" max="2" width="15.7109375" style="1" customWidth="1"/>
    <col min="3" max="3" width="15.5703125" style="1" customWidth="1"/>
    <col min="4" max="4" width="11.28515625" style="1" bestFit="1" customWidth="1"/>
    <col min="5" max="5" width="38.7109375" style="1" customWidth="1"/>
    <col min="6" max="6" width="7.28515625" style="1" customWidth="1"/>
    <col min="7" max="7" width="19.140625" style="1" customWidth="1"/>
    <col min="8" max="8" width="10.42578125" style="1" bestFit="1" customWidth="1"/>
    <col min="9" max="9" width="24.42578125" style="1" customWidth="1"/>
    <col min="10" max="10" width="12.140625" style="1" customWidth="1"/>
    <col min="11" max="16384" width="9.140625" style="1"/>
  </cols>
  <sheetData>
    <row r="1" spans="1:22" ht="12.75" customHeight="1" x14ac:dyDescent="0.2">
      <c r="A1" s="29"/>
      <c r="B1" s="212"/>
      <c r="C1" s="212"/>
      <c r="D1" s="212"/>
      <c r="E1" s="510" t="s">
        <v>34</v>
      </c>
      <c r="F1" s="511"/>
      <c r="G1" s="511"/>
      <c r="H1" s="511"/>
      <c r="I1" s="512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"/>
    </row>
    <row r="2" spans="1:22" ht="12.75" customHeight="1" x14ac:dyDescent="0.2">
      <c r="A2" s="30"/>
      <c r="B2" s="202"/>
      <c r="C2" s="202"/>
      <c r="D2" s="202"/>
      <c r="E2" s="513"/>
      <c r="F2" s="514"/>
      <c r="G2" s="514"/>
      <c r="H2" s="514"/>
      <c r="I2" s="515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"/>
    </row>
    <row r="3" spans="1:22" x14ac:dyDescent="0.2">
      <c r="A3" s="30"/>
      <c r="B3" s="202"/>
      <c r="C3" s="202"/>
      <c r="D3" s="202"/>
      <c r="E3" s="105" t="s">
        <v>1</v>
      </c>
      <c r="F3" s="516" t="str">
        <f>WBS!M16</f>
        <v>Version no:</v>
      </c>
      <c r="G3" s="517"/>
      <c r="H3" s="19">
        <f>WBS!N16</f>
        <v>1.05</v>
      </c>
      <c r="I3" s="112"/>
      <c r="J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"/>
    </row>
    <row r="4" spans="1:22" x14ac:dyDescent="0.2">
      <c r="A4" s="30"/>
      <c r="B4" s="202"/>
      <c r="C4" s="202"/>
      <c r="D4" s="202"/>
      <c r="E4" s="106"/>
      <c r="F4" s="517" t="str">
        <f>WBS!M17</f>
        <v>Date of last modification:</v>
      </c>
      <c r="G4" s="522"/>
      <c r="H4" s="19" t="str">
        <f>WBS!N17</f>
        <v>12.07.12</v>
      </c>
      <c r="I4" s="112"/>
      <c r="J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"/>
    </row>
    <row r="5" spans="1:22" x14ac:dyDescent="0.2">
      <c r="A5" s="30"/>
      <c r="B5" s="202"/>
      <c r="C5" s="202"/>
      <c r="D5" s="202"/>
      <c r="E5" s="524" t="str">
        <f>WBS!$C$6</f>
        <v>Project</v>
      </c>
      <c r="F5" s="526" t="str">
        <f>WBS!$H$6</f>
        <v>MQXC</v>
      </c>
      <c r="G5" s="526"/>
      <c r="H5" s="518" t="str">
        <f>WBS!$E$3</f>
        <v>Specific Electrical Test result</v>
      </c>
      <c r="I5" s="519"/>
      <c r="J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"/>
    </row>
    <row r="6" spans="1:22" ht="13.5" thickBot="1" x14ac:dyDescent="0.25">
      <c r="A6" s="30"/>
      <c r="B6" s="202"/>
      <c r="C6" s="202"/>
      <c r="D6" s="202"/>
      <c r="E6" s="525"/>
      <c r="F6" s="527"/>
      <c r="G6" s="527"/>
      <c r="H6" s="520" t="str">
        <f>WBS!$E$4</f>
        <v>Test of coil, pole or magnet</v>
      </c>
      <c r="I6" s="521"/>
      <c r="J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"/>
    </row>
    <row r="7" spans="1:22" ht="13.5" thickBot="1" x14ac:dyDescent="0.25">
      <c r="A7" s="31"/>
      <c r="B7" s="213"/>
      <c r="C7" s="213"/>
      <c r="D7" s="213"/>
      <c r="E7" s="107" t="s">
        <v>8</v>
      </c>
      <c r="F7" s="108" t="s">
        <v>0</v>
      </c>
      <c r="G7" s="109">
        <v>1</v>
      </c>
      <c r="H7" s="110" t="s">
        <v>142</v>
      </c>
      <c r="I7" s="111">
        <v>3</v>
      </c>
      <c r="J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"/>
    </row>
    <row r="8" spans="1:22" ht="21" customHeight="1" thickBot="1" x14ac:dyDescent="0.25">
      <c r="A8" s="523"/>
      <c r="B8" s="523"/>
      <c r="C8" s="523"/>
      <c r="D8" s="523"/>
      <c r="E8" s="523"/>
      <c r="F8" s="523"/>
      <c r="G8" s="523"/>
      <c r="H8" s="523"/>
      <c r="I8" s="523"/>
      <c r="J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"/>
    </row>
    <row r="9" spans="1:22" ht="15" thickTop="1" x14ac:dyDescent="0.2">
      <c r="A9" s="528" t="s">
        <v>9</v>
      </c>
      <c r="B9" s="529"/>
      <c r="C9" s="529"/>
      <c r="D9" s="529"/>
      <c r="E9" s="530"/>
      <c r="F9" s="227"/>
      <c r="G9" s="228"/>
      <c r="H9" s="228"/>
      <c r="I9" s="228"/>
      <c r="J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"/>
    </row>
    <row r="10" spans="1:22" x14ac:dyDescent="0.2">
      <c r="A10" s="114"/>
      <c r="B10" s="104" t="s">
        <v>267</v>
      </c>
      <c r="C10" s="102" t="s">
        <v>107</v>
      </c>
      <c r="D10" s="102"/>
      <c r="E10" s="225"/>
      <c r="F10" s="229"/>
      <c r="G10" s="104"/>
      <c r="H10" s="2"/>
      <c r="I10" s="2"/>
      <c r="J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"/>
    </row>
    <row r="11" spans="1:22" x14ac:dyDescent="0.2">
      <c r="A11" s="114"/>
      <c r="B11" s="104" t="s">
        <v>279</v>
      </c>
      <c r="C11" s="102" t="s">
        <v>108</v>
      </c>
      <c r="D11" s="102"/>
      <c r="E11" s="225"/>
      <c r="F11" s="229"/>
      <c r="G11" s="104"/>
      <c r="H11" s="2"/>
      <c r="I11" s="2"/>
      <c r="J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"/>
    </row>
    <row r="12" spans="1:22" x14ac:dyDescent="0.2">
      <c r="A12" s="114"/>
      <c r="B12" s="104" t="s">
        <v>244</v>
      </c>
      <c r="C12" s="102" t="s">
        <v>274</v>
      </c>
      <c r="D12" s="102"/>
      <c r="E12" s="225"/>
      <c r="F12" s="229"/>
      <c r="G12" s="104"/>
      <c r="H12" s="2"/>
      <c r="I12" s="2"/>
      <c r="J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"/>
    </row>
    <row r="13" spans="1:22" x14ac:dyDescent="0.2">
      <c r="A13" s="115"/>
      <c r="B13" s="104" t="s">
        <v>280</v>
      </c>
      <c r="C13" s="102" t="s">
        <v>137</v>
      </c>
      <c r="D13" s="102"/>
      <c r="E13" s="225"/>
      <c r="F13" s="229"/>
      <c r="G13" s="104"/>
      <c r="H13" s="2"/>
      <c r="I13" s="2"/>
      <c r="J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"/>
    </row>
    <row r="14" spans="1:22" x14ac:dyDescent="0.2">
      <c r="A14" s="223"/>
      <c r="B14" s="104" t="s">
        <v>257</v>
      </c>
      <c r="C14" s="102" t="s">
        <v>224</v>
      </c>
      <c r="D14" s="102"/>
      <c r="E14" s="225"/>
      <c r="F14" s="229"/>
      <c r="G14" s="104"/>
      <c r="H14" s="2"/>
      <c r="I14" s="2"/>
      <c r="J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"/>
    </row>
    <row r="15" spans="1:22" x14ac:dyDescent="0.2">
      <c r="A15" s="116"/>
      <c r="B15" s="104" t="s">
        <v>281</v>
      </c>
      <c r="C15" s="102" t="s">
        <v>275</v>
      </c>
      <c r="D15" s="102"/>
      <c r="E15" s="225"/>
      <c r="F15" s="229"/>
      <c r="G15" s="104"/>
      <c r="H15" s="2"/>
      <c r="I15" s="2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2" x14ac:dyDescent="0.2">
      <c r="A16" s="114"/>
      <c r="B16" s="104" t="s">
        <v>282</v>
      </c>
      <c r="C16" s="102" t="s">
        <v>121</v>
      </c>
      <c r="D16" s="102"/>
      <c r="E16" s="225"/>
      <c r="F16" s="229"/>
      <c r="G16" s="104"/>
      <c r="H16" s="2"/>
      <c r="I16" s="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x14ac:dyDescent="0.2">
      <c r="A17" s="116"/>
      <c r="B17" s="104" t="s">
        <v>283</v>
      </c>
      <c r="C17" s="102" t="s">
        <v>136</v>
      </c>
      <c r="D17" s="102"/>
      <c r="E17" s="225"/>
      <c r="F17" s="229"/>
      <c r="G17" s="104"/>
      <c r="H17" s="2"/>
      <c r="I17" s="2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x14ac:dyDescent="0.2">
      <c r="A18" s="116"/>
      <c r="B18" s="104" t="s">
        <v>284</v>
      </c>
      <c r="C18" s="102" t="s">
        <v>138</v>
      </c>
      <c r="D18" s="102"/>
      <c r="E18" s="225"/>
      <c r="F18" s="229"/>
      <c r="G18" s="104"/>
      <c r="H18" s="2"/>
      <c r="I18" s="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x14ac:dyDescent="0.2">
      <c r="A19" s="224"/>
      <c r="B19" s="104" t="s">
        <v>285</v>
      </c>
      <c r="C19" s="102" t="s">
        <v>276</v>
      </c>
      <c r="D19" s="102"/>
      <c r="E19" s="225"/>
      <c r="F19" s="229"/>
      <c r="G19" s="104"/>
      <c r="H19" s="2"/>
      <c r="I19" s="2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2">
      <c r="A20" s="224"/>
      <c r="B20" s="104" t="s">
        <v>286</v>
      </c>
      <c r="C20" s="102" t="s">
        <v>277</v>
      </c>
      <c r="D20" s="102"/>
      <c r="E20" s="225"/>
      <c r="F20" s="229"/>
      <c r="G20" s="104"/>
      <c r="H20" s="2"/>
      <c r="I20" s="2"/>
      <c r="J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">
      <c r="A21" s="224"/>
      <c r="B21" s="104" t="s">
        <v>287</v>
      </c>
      <c r="C21" s="102" t="s">
        <v>278</v>
      </c>
      <c r="D21" s="102"/>
      <c r="E21" s="225"/>
      <c r="F21" s="229"/>
      <c r="G21" s="104"/>
      <c r="H21" s="2"/>
      <c r="I21" s="2"/>
      <c r="J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13.5" thickBot="1" x14ac:dyDescent="0.25">
      <c r="A22" s="117"/>
      <c r="B22" s="118"/>
      <c r="C22" s="118"/>
      <c r="D22" s="118"/>
      <c r="E22" s="226"/>
      <c r="F22" s="229"/>
      <c r="G22" s="104"/>
      <c r="H22" s="104"/>
      <c r="I22" s="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20.25" customHeight="1" thickTop="1" thickBot="1" x14ac:dyDescent="0.25">
      <c r="A23" s="103"/>
      <c r="B23" s="103"/>
      <c r="C23" s="103"/>
      <c r="D23" s="103"/>
      <c r="E23" s="103"/>
      <c r="F23" s="103"/>
      <c r="G23" s="103"/>
      <c r="H23" s="103"/>
      <c r="I23" s="11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customFormat="1" ht="19.5" thickTop="1" thickBot="1" x14ac:dyDescent="0.25">
      <c r="A24" s="445" t="s">
        <v>233</v>
      </c>
      <c r="B24" s="446"/>
      <c r="C24" s="446"/>
      <c r="D24" s="446"/>
      <c r="E24" s="446"/>
      <c r="F24" s="446"/>
      <c r="G24" s="446"/>
      <c r="H24" s="446"/>
      <c r="I24" s="446"/>
      <c r="J24" s="447"/>
    </row>
    <row r="25" spans="1:21" customFormat="1" ht="13.5" thickBot="1" x14ac:dyDescent="0.25">
      <c r="A25" s="120" t="s">
        <v>14</v>
      </c>
      <c r="B25" s="121" t="s">
        <v>35</v>
      </c>
      <c r="C25" s="121" t="s">
        <v>234</v>
      </c>
      <c r="D25" s="121" t="s">
        <v>235</v>
      </c>
      <c r="E25" s="121" t="s">
        <v>36</v>
      </c>
      <c r="F25" s="121" t="s">
        <v>236</v>
      </c>
      <c r="G25" s="121" t="s">
        <v>37</v>
      </c>
      <c r="H25" s="121" t="s">
        <v>38</v>
      </c>
      <c r="I25" s="214" t="s">
        <v>39</v>
      </c>
      <c r="J25" s="215" t="s">
        <v>237</v>
      </c>
    </row>
    <row r="26" spans="1:21" customFormat="1" ht="23.25" thickBot="1" x14ac:dyDescent="0.25">
      <c r="A26" s="207" t="s">
        <v>238</v>
      </c>
      <c r="B26" s="119" t="s">
        <v>239</v>
      </c>
      <c r="C26" s="119" t="s">
        <v>240</v>
      </c>
      <c r="D26" s="119" t="s">
        <v>241</v>
      </c>
      <c r="E26" s="119" t="s">
        <v>242</v>
      </c>
      <c r="F26" s="119" t="s">
        <v>243</v>
      </c>
      <c r="G26" s="119" t="s">
        <v>54</v>
      </c>
      <c r="H26" s="119" t="s">
        <v>67</v>
      </c>
      <c r="I26" s="216"/>
      <c r="J26" s="217" t="s">
        <v>244</v>
      </c>
    </row>
    <row r="27" spans="1:21" customFormat="1" ht="23.25" thickBot="1" x14ac:dyDescent="0.25">
      <c r="A27" s="120" t="s">
        <v>245</v>
      </c>
      <c r="B27" s="242" t="s">
        <v>246</v>
      </c>
      <c r="C27" s="242" t="s">
        <v>240</v>
      </c>
      <c r="D27" s="242" t="s">
        <v>241</v>
      </c>
      <c r="E27" s="242" t="s">
        <v>247</v>
      </c>
      <c r="F27" s="242" t="s">
        <v>42</v>
      </c>
      <c r="G27" s="242" t="s">
        <v>54</v>
      </c>
      <c r="H27" s="242" t="s">
        <v>67</v>
      </c>
      <c r="I27" s="243" t="s">
        <v>144</v>
      </c>
      <c r="J27" s="217" t="s">
        <v>244</v>
      </c>
    </row>
    <row r="28" spans="1:21" customFormat="1" ht="13.5" thickBot="1" x14ac:dyDescent="0.25">
      <c r="A28" s="207" t="s">
        <v>248</v>
      </c>
      <c r="B28" s="119" t="s">
        <v>41</v>
      </c>
      <c r="C28" s="119" t="s">
        <v>100</v>
      </c>
      <c r="D28" s="119" t="s">
        <v>241</v>
      </c>
      <c r="E28" s="119" t="s">
        <v>249</v>
      </c>
      <c r="F28" s="119" t="s">
        <v>42</v>
      </c>
      <c r="G28" s="119" t="s">
        <v>293</v>
      </c>
      <c r="H28" s="119" t="s">
        <v>43</v>
      </c>
      <c r="I28" s="216" t="s">
        <v>250</v>
      </c>
      <c r="J28" s="241" t="s">
        <v>251</v>
      </c>
    </row>
    <row r="29" spans="1:21" customFormat="1" ht="23.25" thickBot="1" x14ac:dyDescent="0.25">
      <c r="A29" s="253" t="s">
        <v>321</v>
      </c>
      <c r="B29" s="254" t="s">
        <v>41</v>
      </c>
      <c r="C29" s="254" t="s">
        <v>100</v>
      </c>
      <c r="D29" s="254"/>
      <c r="E29" s="254" t="s">
        <v>322</v>
      </c>
      <c r="F29" s="254" t="s">
        <v>42</v>
      </c>
      <c r="G29" s="254" t="s">
        <v>294</v>
      </c>
      <c r="H29" s="254" t="s">
        <v>43</v>
      </c>
      <c r="I29" s="255" t="s">
        <v>266</v>
      </c>
      <c r="J29" s="256" t="s">
        <v>251</v>
      </c>
    </row>
    <row r="30" spans="1:21" customFormat="1" ht="23.25" thickBot="1" x14ac:dyDescent="0.25">
      <c r="A30" s="206" t="s">
        <v>252</v>
      </c>
      <c r="B30" s="203" t="s">
        <v>253</v>
      </c>
      <c r="C30" s="203" t="s">
        <v>253</v>
      </c>
      <c r="D30" s="203" t="s">
        <v>241</v>
      </c>
      <c r="E30" s="203" t="s">
        <v>254</v>
      </c>
      <c r="F30" s="203" t="s">
        <v>42</v>
      </c>
      <c r="G30" s="203" t="s">
        <v>255</v>
      </c>
      <c r="H30" s="203" t="s">
        <v>43</v>
      </c>
      <c r="I30" s="239" t="s">
        <v>256</v>
      </c>
      <c r="J30" s="240" t="s">
        <v>257</v>
      </c>
    </row>
    <row r="31" spans="1:21" customFormat="1" ht="22.5" x14ac:dyDescent="0.2">
      <c r="A31" s="438" t="s">
        <v>258</v>
      </c>
      <c r="B31" s="432" t="s">
        <v>259</v>
      </c>
      <c r="C31" s="432" t="s">
        <v>260</v>
      </c>
      <c r="D31" s="432" t="s">
        <v>241</v>
      </c>
      <c r="E31" s="432" t="s">
        <v>261</v>
      </c>
      <c r="F31" s="203" t="s">
        <v>296</v>
      </c>
      <c r="G31" s="203" t="s">
        <v>297</v>
      </c>
      <c r="H31" s="432" t="s">
        <v>262</v>
      </c>
      <c r="I31" s="432" t="s">
        <v>263</v>
      </c>
      <c r="J31" s="442" t="s">
        <v>264</v>
      </c>
    </row>
    <row r="32" spans="1:21" customFormat="1" ht="22.5" x14ac:dyDescent="0.2">
      <c r="A32" s="439"/>
      <c r="B32" s="433"/>
      <c r="C32" s="433"/>
      <c r="D32" s="433"/>
      <c r="E32" s="433"/>
      <c r="F32" s="204" t="s">
        <v>296</v>
      </c>
      <c r="G32" s="204" t="s">
        <v>298</v>
      </c>
      <c r="H32" s="433"/>
      <c r="I32" s="433"/>
      <c r="J32" s="443"/>
    </row>
    <row r="33" spans="1:10" customFormat="1" ht="23.25" thickBot="1" x14ac:dyDescent="0.25">
      <c r="A33" s="440"/>
      <c r="B33" s="441"/>
      <c r="C33" s="441"/>
      <c r="D33" s="441"/>
      <c r="E33" s="441"/>
      <c r="F33" s="205" t="s">
        <v>42</v>
      </c>
      <c r="G33" s="205" t="s">
        <v>146</v>
      </c>
      <c r="H33" s="441"/>
      <c r="I33" s="441"/>
      <c r="J33" s="444"/>
    </row>
    <row r="34" spans="1:10" customFormat="1" ht="23.25" thickBot="1" x14ac:dyDescent="0.25">
      <c r="A34" s="207" t="s">
        <v>268</v>
      </c>
      <c r="B34" s="119" t="s">
        <v>269</v>
      </c>
      <c r="C34" s="119" t="s">
        <v>260</v>
      </c>
      <c r="D34" s="119" t="s">
        <v>241</v>
      </c>
      <c r="E34" s="119" t="s">
        <v>270</v>
      </c>
      <c r="F34" s="119" t="s">
        <v>243</v>
      </c>
      <c r="G34" s="119" t="s">
        <v>146</v>
      </c>
      <c r="H34" s="119" t="s">
        <v>262</v>
      </c>
      <c r="I34" s="216" t="s">
        <v>263</v>
      </c>
      <c r="J34" s="217" t="s">
        <v>264</v>
      </c>
    </row>
    <row r="35" spans="1:10" customFormat="1" ht="34.5" thickBot="1" x14ac:dyDescent="0.25">
      <c r="A35" s="208" t="s">
        <v>271</v>
      </c>
      <c r="B35" s="123" t="s">
        <v>272</v>
      </c>
      <c r="C35" s="123" t="s">
        <v>260</v>
      </c>
      <c r="D35" s="123" t="s">
        <v>241</v>
      </c>
      <c r="E35" s="123" t="s">
        <v>273</v>
      </c>
      <c r="F35" s="123" t="s">
        <v>243</v>
      </c>
      <c r="G35" s="123" t="s">
        <v>146</v>
      </c>
      <c r="H35" s="123" t="s">
        <v>262</v>
      </c>
      <c r="I35" s="218" t="s">
        <v>263</v>
      </c>
      <c r="J35" s="219" t="s">
        <v>264</v>
      </c>
    </row>
    <row r="36" spans="1:10" customFormat="1" ht="26.25" customHeight="1" thickTop="1" thickBot="1" x14ac:dyDescent="0.25">
      <c r="A36" s="220"/>
      <c r="B36" s="221"/>
      <c r="C36" s="221"/>
      <c r="D36" s="221"/>
      <c r="E36" s="221"/>
      <c r="F36" s="221"/>
      <c r="G36" s="221"/>
      <c r="H36" s="221"/>
      <c r="I36" s="221"/>
      <c r="J36" s="222"/>
    </row>
    <row r="37" spans="1:10" customFormat="1" ht="19.5" thickTop="1" thickBot="1" x14ac:dyDescent="0.25">
      <c r="A37" s="500" t="s">
        <v>292</v>
      </c>
      <c r="B37" s="501"/>
      <c r="C37" s="501"/>
      <c r="D37" s="501"/>
      <c r="E37" s="501"/>
      <c r="F37" s="501"/>
      <c r="G37" s="501"/>
      <c r="H37" s="501"/>
      <c r="I37" s="501"/>
      <c r="J37" s="502"/>
    </row>
    <row r="38" spans="1:10" customFormat="1" ht="13.5" thickBot="1" x14ac:dyDescent="0.25">
      <c r="A38" s="120" t="s">
        <v>14</v>
      </c>
      <c r="B38" s="121" t="s">
        <v>35</v>
      </c>
      <c r="C38" s="121" t="s">
        <v>234</v>
      </c>
      <c r="D38" s="121" t="s">
        <v>235</v>
      </c>
      <c r="E38" s="121" t="s">
        <v>36</v>
      </c>
      <c r="F38" s="121" t="s">
        <v>236</v>
      </c>
      <c r="G38" s="121" t="s">
        <v>37</v>
      </c>
      <c r="H38" s="121" t="s">
        <v>38</v>
      </c>
      <c r="I38" s="214" t="s">
        <v>39</v>
      </c>
      <c r="J38" s="215" t="s">
        <v>237</v>
      </c>
    </row>
    <row r="39" spans="1:10" customFormat="1" ht="23.25" thickBot="1" x14ac:dyDescent="0.25">
      <c r="A39" s="230" t="s">
        <v>556</v>
      </c>
      <c r="B39" s="231" t="s">
        <v>259</v>
      </c>
      <c r="C39" s="119" t="s">
        <v>260</v>
      </c>
      <c r="D39" s="119" t="s">
        <v>241</v>
      </c>
      <c r="E39" s="231" t="s">
        <v>261</v>
      </c>
      <c r="F39" s="231" t="s">
        <v>243</v>
      </c>
      <c r="G39" s="231" t="s">
        <v>146</v>
      </c>
      <c r="H39" s="231" t="s">
        <v>262</v>
      </c>
      <c r="I39" s="232" t="s">
        <v>263</v>
      </c>
      <c r="J39" s="217" t="s">
        <v>264</v>
      </c>
    </row>
    <row r="40" spans="1:10" customFormat="1" ht="23.25" thickBot="1" x14ac:dyDescent="0.25">
      <c r="A40" s="233" t="s">
        <v>557</v>
      </c>
      <c r="B40" s="234" t="s">
        <v>288</v>
      </c>
      <c r="C40" s="235" t="s">
        <v>260</v>
      </c>
      <c r="D40" s="235" t="s">
        <v>289</v>
      </c>
      <c r="E40" s="234" t="s">
        <v>290</v>
      </c>
      <c r="F40" s="234" t="s">
        <v>243</v>
      </c>
      <c r="G40" s="234" t="s">
        <v>295</v>
      </c>
      <c r="H40" s="234"/>
      <c r="I40" s="236" t="s">
        <v>87</v>
      </c>
      <c r="J40" s="219" t="s">
        <v>291</v>
      </c>
    </row>
    <row r="41" spans="1:10" customFormat="1" ht="22.5" customHeight="1" thickTop="1" thickBot="1" x14ac:dyDescent="0.25">
      <c r="A41" s="237"/>
      <c r="B41" s="238"/>
      <c r="C41" s="221"/>
      <c r="D41" s="221"/>
      <c r="E41" s="238"/>
      <c r="F41" s="238"/>
      <c r="G41" s="238"/>
      <c r="H41" s="238"/>
      <c r="I41" s="238"/>
      <c r="J41" s="222"/>
    </row>
    <row r="42" spans="1:10" customFormat="1" ht="19.5" thickTop="1" thickBot="1" x14ac:dyDescent="0.25">
      <c r="A42" s="507" t="s">
        <v>299</v>
      </c>
      <c r="B42" s="508"/>
      <c r="C42" s="508"/>
      <c r="D42" s="508"/>
      <c r="E42" s="508"/>
      <c r="F42" s="508"/>
      <c r="G42" s="508"/>
      <c r="H42" s="508"/>
      <c r="I42" s="508"/>
      <c r="J42" s="509"/>
    </row>
    <row r="43" spans="1:10" customFormat="1" ht="13.5" thickBot="1" x14ac:dyDescent="0.25">
      <c r="A43" s="120" t="s">
        <v>14</v>
      </c>
      <c r="B43" s="242" t="s">
        <v>35</v>
      </c>
      <c r="C43" s="242" t="s">
        <v>234</v>
      </c>
      <c r="D43" s="242" t="s">
        <v>235</v>
      </c>
      <c r="E43" s="242" t="s">
        <v>36</v>
      </c>
      <c r="F43" s="121" t="s">
        <v>236</v>
      </c>
      <c r="G43" s="242" t="s">
        <v>37</v>
      </c>
      <c r="H43" s="242" t="s">
        <v>38</v>
      </c>
      <c r="I43" s="242" t="s">
        <v>39</v>
      </c>
      <c r="J43" s="215" t="s">
        <v>237</v>
      </c>
    </row>
    <row r="44" spans="1:10" customFormat="1" ht="23.25" thickBot="1" x14ac:dyDescent="0.25">
      <c r="A44" s="120" t="s">
        <v>558</v>
      </c>
      <c r="B44" s="242" t="s">
        <v>41</v>
      </c>
      <c r="C44" s="242" t="s">
        <v>100</v>
      </c>
      <c r="D44" s="242" t="s">
        <v>300</v>
      </c>
      <c r="E44" s="242" t="s">
        <v>301</v>
      </c>
      <c r="F44" s="242" t="s">
        <v>42</v>
      </c>
      <c r="G44" s="242" t="s">
        <v>293</v>
      </c>
      <c r="H44" s="242" t="s">
        <v>43</v>
      </c>
      <c r="I44" s="242" t="s">
        <v>302</v>
      </c>
      <c r="J44" s="244" t="s">
        <v>251</v>
      </c>
    </row>
    <row r="45" spans="1:10" customFormat="1" ht="12.75" customHeight="1" thickBot="1" x14ac:dyDescent="0.25">
      <c r="A45" s="422" t="s">
        <v>559</v>
      </c>
      <c r="B45" s="424" t="s">
        <v>303</v>
      </c>
      <c r="C45" s="424" t="s">
        <v>100</v>
      </c>
      <c r="D45" s="432" t="s">
        <v>289</v>
      </c>
      <c r="E45" s="203" t="s">
        <v>304</v>
      </c>
      <c r="F45" s="424" t="s">
        <v>42</v>
      </c>
      <c r="G45" s="424" t="s">
        <v>265</v>
      </c>
      <c r="H45" s="424" t="s">
        <v>43</v>
      </c>
      <c r="I45" s="424" t="s">
        <v>305</v>
      </c>
      <c r="J45" s="451" t="s">
        <v>251</v>
      </c>
    </row>
    <row r="46" spans="1:10" customFormat="1" ht="23.25" thickBot="1" x14ac:dyDescent="0.25">
      <c r="A46" s="422"/>
      <c r="B46" s="424"/>
      <c r="C46" s="424"/>
      <c r="D46" s="441"/>
      <c r="E46" s="205" t="s">
        <v>290</v>
      </c>
      <c r="F46" s="424"/>
      <c r="G46" s="424"/>
      <c r="H46" s="424"/>
      <c r="I46" s="424"/>
      <c r="J46" s="453"/>
    </row>
    <row r="47" spans="1:10" customFormat="1" ht="34.5" thickBot="1" x14ac:dyDescent="0.25">
      <c r="A47" s="257" t="s">
        <v>560</v>
      </c>
      <c r="B47" s="258" t="s">
        <v>306</v>
      </c>
      <c r="C47" s="258" t="s">
        <v>100</v>
      </c>
      <c r="D47" s="245"/>
      <c r="E47" s="245" t="s">
        <v>323</v>
      </c>
      <c r="F47" s="258" t="s">
        <v>42</v>
      </c>
      <c r="G47" s="258" t="s">
        <v>294</v>
      </c>
      <c r="H47" s="258" t="s">
        <v>43</v>
      </c>
      <c r="I47" s="258" t="s">
        <v>305</v>
      </c>
      <c r="J47" s="259" t="s">
        <v>251</v>
      </c>
    </row>
    <row r="48" spans="1:10" customFormat="1" ht="23.25" thickBot="1" x14ac:dyDescent="0.25">
      <c r="A48" s="120" t="s">
        <v>561</v>
      </c>
      <c r="B48" s="242" t="s">
        <v>253</v>
      </c>
      <c r="C48" s="242" t="s">
        <v>253</v>
      </c>
      <c r="D48" s="242" t="s">
        <v>300</v>
      </c>
      <c r="E48" s="242" t="s">
        <v>307</v>
      </c>
      <c r="F48" s="242" t="s">
        <v>42</v>
      </c>
      <c r="G48" s="242" t="s">
        <v>255</v>
      </c>
      <c r="H48" s="242" t="s">
        <v>43</v>
      </c>
      <c r="I48" s="242" t="s">
        <v>308</v>
      </c>
      <c r="J48" s="244" t="s">
        <v>257</v>
      </c>
    </row>
    <row r="49" spans="1:10" customFormat="1" ht="23.25" thickBot="1" x14ac:dyDescent="0.25">
      <c r="A49" s="120" t="s">
        <v>562</v>
      </c>
      <c r="B49" s="242" t="s">
        <v>62</v>
      </c>
      <c r="C49" s="247" t="s">
        <v>240</v>
      </c>
      <c r="D49" s="248" t="s">
        <v>310</v>
      </c>
      <c r="E49" s="242" t="s">
        <v>315</v>
      </c>
      <c r="F49" s="242" t="s">
        <v>42</v>
      </c>
      <c r="G49" s="242" t="s">
        <v>66</v>
      </c>
      <c r="H49" s="242" t="s">
        <v>67</v>
      </c>
      <c r="I49" s="242" t="s">
        <v>569</v>
      </c>
      <c r="J49" s="244" t="s">
        <v>244</v>
      </c>
    </row>
    <row r="50" spans="1:10" customFormat="1" ht="12.75" customHeight="1" thickBot="1" x14ac:dyDescent="0.25">
      <c r="A50" s="422" t="s">
        <v>563</v>
      </c>
      <c r="B50" s="424" t="s">
        <v>69</v>
      </c>
      <c r="C50" s="426" t="s">
        <v>314</v>
      </c>
      <c r="D50" s="429" t="s">
        <v>310</v>
      </c>
      <c r="E50" s="424" t="s">
        <v>315</v>
      </c>
      <c r="F50" s="203" t="s">
        <v>53</v>
      </c>
      <c r="G50" s="203" t="s">
        <v>66</v>
      </c>
      <c r="H50" s="432" t="s">
        <v>70</v>
      </c>
      <c r="I50" s="203" t="s">
        <v>316</v>
      </c>
      <c r="J50" s="435" t="s">
        <v>244</v>
      </c>
    </row>
    <row r="51" spans="1:10" customFormat="1" ht="25.5" customHeight="1" thickBot="1" x14ac:dyDescent="0.25">
      <c r="A51" s="422"/>
      <c r="B51" s="424"/>
      <c r="C51" s="448"/>
      <c r="D51" s="449"/>
      <c r="E51" s="424"/>
      <c r="F51" s="205" t="s">
        <v>42</v>
      </c>
      <c r="G51" s="205" t="s">
        <v>574</v>
      </c>
      <c r="H51" s="441"/>
      <c r="I51" s="205" t="s">
        <v>318</v>
      </c>
      <c r="J51" s="450"/>
    </row>
    <row r="52" spans="1:10" customFormat="1" ht="22.5" x14ac:dyDescent="0.2">
      <c r="A52" s="438" t="s">
        <v>564</v>
      </c>
      <c r="B52" s="432" t="s">
        <v>570</v>
      </c>
      <c r="C52" s="432" t="s">
        <v>260</v>
      </c>
      <c r="D52" s="432" t="s">
        <v>300</v>
      </c>
      <c r="E52" s="432" t="s">
        <v>261</v>
      </c>
      <c r="F52" s="203" t="s">
        <v>53</v>
      </c>
      <c r="G52" s="203" t="s">
        <v>297</v>
      </c>
      <c r="H52" s="432" t="s">
        <v>262</v>
      </c>
      <c r="I52" s="432" t="s">
        <v>263</v>
      </c>
      <c r="J52" s="504" t="s">
        <v>264</v>
      </c>
    </row>
    <row r="53" spans="1:10" customFormat="1" ht="22.5" x14ac:dyDescent="0.2">
      <c r="A53" s="439"/>
      <c r="B53" s="433"/>
      <c r="C53" s="433"/>
      <c r="D53" s="433"/>
      <c r="E53" s="433"/>
      <c r="F53" s="204" t="s">
        <v>53</v>
      </c>
      <c r="G53" s="204" t="s">
        <v>298</v>
      </c>
      <c r="H53" s="433"/>
      <c r="I53" s="433"/>
      <c r="J53" s="505"/>
    </row>
    <row r="54" spans="1:10" customFormat="1" ht="23.25" thickBot="1" x14ac:dyDescent="0.25">
      <c r="A54" s="440"/>
      <c r="B54" s="441"/>
      <c r="C54" s="441"/>
      <c r="D54" s="441"/>
      <c r="E54" s="441"/>
      <c r="F54" s="205" t="s">
        <v>42</v>
      </c>
      <c r="G54" s="205" t="s">
        <v>146</v>
      </c>
      <c r="H54" s="441"/>
      <c r="I54" s="441"/>
      <c r="J54" s="506"/>
    </row>
    <row r="55" spans="1:10" customFormat="1" ht="22.5" x14ac:dyDescent="0.2">
      <c r="A55" s="438" t="s">
        <v>565</v>
      </c>
      <c r="B55" s="432" t="s">
        <v>288</v>
      </c>
      <c r="C55" s="426" t="s">
        <v>260</v>
      </c>
      <c r="D55" s="429" t="s">
        <v>289</v>
      </c>
      <c r="E55" s="432" t="s">
        <v>311</v>
      </c>
      <c r="F55" s="203" t="s">
        <v>53</v>
      </c>
      <c r="G55" s="203" t="s">
        <v>320</v>
      </c>
      <c r="H55" s="432"/>
      <c r="I55" s="432" t="s">
        <v>87</v>
      </c>
      <c r="J55" s="435" t="s">
        <v>291</v>
      </c>
    </row>
    <row r="56" spans="1:10" customFormat="1" ht="13.5" thickBot="1" x14ac:dyDescent="0.25">
      <c r="A56" s="440"/>
      <c r="B56" s="441"/>
      <c r="C56" s="448"/>
      <c r="D56" s="449"/>
      <c r="E56" s="441"/>
      <c r="F56" s="205" t="s">
        <v>42</v>
      </c>
      <c r="G56" s="205" t="s">
        <v>295</v>
      </c>
      <c r="H56" s="441"/>
      <c r="I56" s="441"/>
      <c r="J56" s="450"/>
    </row>
    <row r="57" spans="1:10" customFormat="1" ht="12.75" customHeight="1" thickBot="1" x14ac:dyDescent="0.25">
      <c r="A57" s="422" t="s">
        <v>566</v>
      </c>
      <c r="B57" s="424" t="s">
        <v>303</v>
      </c>
      <c r="C57" s="424" t="s">
        <v>100</v>
      </c>
      <c r="D57" s="432" t="s">
        <v>289</v>
      </c>
      <c r="E57" s="319" t="s">
        <v>304</v>
      </c>
      <c r="F57" s="424" t="s">
        <v>42</v>
      </c>
      <c r="G57" s="424" t="s">
        <v>265</v>
      </c>
      <c r="H57" s="424" t="s">
        <v>43</v>
      </c>
      <c r="I57" s="424" t="s">
        <v>305</v>
      </c>
      <c r="J57" s="451" t="s">
        <v>251</v>
      </c>
    </row>
    <row r="58" spans="1:10" customFormat="1" ht="23.25" thickBot="1" x14ac:dyDescent="0.25">
      <c r="A58" s="422"/>
      <c r="B58" s="424"/>
      <c r="C58" s="424"/>
      <c r="D58" s="441"/>
      <c r="E58" s="320" t="s">
        <v>290</v>
      </c>
      <c r="F58" s="424"/>
      <c r="G58" s="424"/>
      <c r="H58" s="424"/>
      <c r="I58" s="424"/>
      <c r="J58" s="453"/>
    </row>
    <row r="59" spans="1:10" customFormat="1" ht="23.25" thickBot="1" x14ac:dyDescent="0.25">
      <c r="A59" s="120" t="s">
        <v>567</v>
      </c>
      <c r="B59" s="242" t="s">
        <v>62</v>
      </c>
      <c r="C59" s="247" t="s">
        <v>240</v>
      </c>
      <c r="D59" s="249" t="s">
        <v>310</v>
      </c>
      <c r="E59" s="242" t="s">
        <v>315</v>
      </c>
      <c r="F59" s="242" t="s">
        <v>42</v>
      </c>
      <c r="G59" s="242" t="s">
        <v>66</v>
      </c>
      <c r="H59" s="242" t="s">
        <v>67</v>
      </c>
      <c r="I59" s="242" t="s">
        <v>312</v>
      </c>
      <c r="J59" s="250" t="s">
        <v>244</v>
      </c>
    </row>
    <row r="60" spans="1:10" customFormat="1" ht="12.75" customHeight="1" thickBot="1" x14ac:dyDescent="0.25">
      <c r="A60" s="422" t="s">
        <v>568</v>
      </c>
      <c r="B60" s="424" t="s">
        <v>69</v>
      </c>
      <c r="C60" s="426" t="s">
        <v>314</v>
      </c>
      <c r="D60" s="429" t="s">
        <v>310</v>
      </c>
      <c r="E60" s="424" t="s">
        <v>315</v>
      </c>
      <c r="F60" s="203" t="s">
        <v>53</v>
      </c>
      <c r="G60" s="203" t="s">
        <v>66</v>
      </c>
      <c r="H60" s="432" t="s">
        <v>70</v>
      </c>
      <c r="I60" s="203" t="s">
        <v>316</v>
      </c>
      <c r="J60" s="435" t="s">
        <v>244</v>
      </c>
    </row>
    <row r="61" spans="1:10" customFormat="1" ht="25.5" customHeight="1" thickBot="1" x14ac:dyDescent="0.25">
      <c r="A61" s="423"/>
      <c r="B61" s="425"/>
      <c r="C61" s="428"/>
      <c r="D61" s="431"/>
      <c r="E61" s="425"/>
      <c r="F61" s="209" t="s">
        <v>42</v>
      </c>
      <c r="G61" s="209" t="s">
        <v>574</v>
      </c>
      <c r="H61" s="434"/>
      <c r="I61" s="209" t="s">
        <v>318</v>
      </c>
      <c r="J61" s="437"/>
    </row>
    <row r="62" spans="1:10" customFormat="1" ht="25.5" customHeight="1" thickTop="1" thickBot="1" x14ac:dyDescent="0.25">
      <c r="A62" s="321"/>
      <c r="B62" s="321"/>
      <c r="C62" s="323"/>
      <c r="D62" s="324"/>
      <c r="E62" s="321"/>
      <c r="F62" s="321"/>
      <c r="G62" s="321"/>
      <c r="H62" s="321"/>
      <c r="I62" s="321"/>
      <c r="J62" s="324"/>
    </row>
    <row r="63" spans="1:10" customFormat="1" ht="19.5" thickTop="1" thickBot="1" x14ac:dyDescent="0.25">
      <c r="A63" s="445" t="s">
        <v>457</v>
      </c>
      <c r="B63" s="446"/>
      <c r="C63" s="446"/>
      <c r="D63" s="446"/>
      <c r="E63" s="446"/>
      <c r="F63" s="446"/>
      <c r="G63" s="446"/>
      <c r="H63" s="446"/>
      <c r="I63" s="446"/>
      <c r="J63" s="447"/>
    </row>
    <row r="64" spans="1:10" customFormat="1" ht="13.5" thickBot="1" x14ac:dyDescent="0.25">
      <c r="A64" s="314" t="s">
        <v>14</v>
      </c>
      <c r="B64" s="121" t="s">
        <v>35</v>
      </c>
      <c r="C64" s="121" t="s">
        <v>234</v>
      </c>
      <c r="D64" s="121" t="s">
        <v>235</v>
      </c>
      <c r="E64" s="121" t="s">
        <v>36</v>
      </c>
      <c r="F64" s="121" t="s">
        <v>236</v>
      </c>
      <c r="G64" s="121" t="s">
        <v>37</v>
      </c>
      <c r="H64" s="121" t="s">
        <v>38</v>
      </c>
      <c r="I64" s="214" t="s">
        <v>39</v>
      </c>
      <c r="J64" s="215" t="s">
        <v>237</v>
      </c>
    </row>
    <row r="65" spans="1:10" customFormat="1" ht="23.25" thickBot="1" x14ac:dyDescent="0.25">
      <c r="A65" s="310" t="s">
        <v>458</v>
      </c>
      <c r="B65" s="119" t="s">
        <v>459</v>
      </c>
      <c r="C65" s="119" t="s">
        <v>240</v>
      </c>
      <c r="D65" s="119" t="s">
        <v>300</v>
      </c>
      <c r="E65" s="119" t="s">
        <v>462</v>
      </c>
      <c r="F65" s="119" t="s">
        <v>243</v>
      </c>
      <c r="G65" s="119" t="s">
        <v>54</v>
      </c>
      <c r="H65" s="119" t="s">
        <v>67</v>
      </c>
      <c r="I65" s="216"/>
      <c r="J65" s="217" t="s">
        <v>244</v>
      </c>
    </row>
    <row r="66" spans="1:10" customFormat="1" ht="23.25" thickBot="1" x14ac:dyDescent="0.25">
      <c r="A66" s="314" t="s">
        <v>460</v>
      </c>
      <c r="B66" s="315" t="s">
        <v>461</v>
      </c>
      <c r="C66" s="315" t="s">
        <v>240</v>
      </c>
      <c r="D66" s="315" t="s">
        <v>300</v>
      </c>
      <c r="E66" s="315" t="s">
        <v>463</v>
      </c>
      <c r="F66" s="315" t="s">
        <v>42</v>
      </c>
      <c r="G66" s="315" t="s">
        <v>54</v>
      </c>
      <c r="H66" s="315" t="s">
        <v>67</v>
      </c>
      <c r="I66" s="243" t="s">
        <v>144</v>
      </c>
      <c r="J66" s="217" t="s">
        <v>244</v>
      </c>
    </row>
    <row r="67" spans="1:10" customFormat="1" ht="13.5" thickBot="1" x14ac:dyDescent="0.25">
      <c r="A67" s="310" t="s">
        <v>464</v>
      </c>
      <c r="B67" s="119" t="s">
        <v>41</v>
      </c>
      <c r="C67" s="119" t="s">
        <v>100</v>
      </c>
      <c r="D67" s="119" t="s">
        <v>300</v>
      </c>
      <c r="E67" s="119" t="s">
        <v>301</v>
      </c>
      <c r="F67" s="119" t="s">
        <v>42</v>
      </c>
      <c r="G67" s="119" t="s">
        <v>293</v>
      </c>
      <c r="H67" s="119" t="s">
        <v>43</v>
      </c>
      <c r="I67" s="216" t="s">
        <v>250</v>
      </c>
      <c r="J67" s="318" t="s">
        <v>251</v>
      </c>
    </row>
    <row r="68" spans="1:10" customFormat="1" ht="12.75" customHeight="1" thickBot="1" x14ac:dyDescent="0.25">
      <c r="A68" s="422" t="s">
        <v>466</v>
      </c>
      <c r="B68" s="424" t="s">
        <v>303</v>
      </c>
      <c r="C68" s="424" t="s">
        <v>100</v>
      </c>
      <c r="D68" s="432" t="s">
        <v>289</v>
      </c>
      <c r="E68" s="304" t="s">
        <v>304</v>
      </c>
      <c r="F68" s="424" t="s">
        <v>42</v>
      </c>
      <c r="G68" s="424" t="s">
        <v>265</v>
      </c>
      <c r="H68" s="424" t="s">
        <v>43</v>
      </c>
      <c r="I68" s="424" t="s">
        <v>305</v>
      </c>
      <c r="J68" s="451" t="s">
        <v>251</v>
      </c>
    </row>
    <row r="69" spans="1:10" customFormat="1" ht="23.25" thickBot="1" x14ac:dyDescent="0.25">
      <c r="A69" s="422"/>
      <c r="B69" s="424"/>
      <c r="C69" s="424"/>
      <c r="D69" s="441"/>
      <c r="E69" s="311" t="s">
        <v>290</v>
      </c>
      <c r="F69" s="424"/>
      <c r="G69" s="424"/>
      <c r="H69" s="424"/>
      <c r="I69" s="424"/>
      <c r="J69" s="453"/>
    </row>
    <row r="70" spans="1:10" customFormat="1" ht="23.25" thickBot="1" x14ac:dyDescent="0.25">
      <c r="A70" s="307" t="s">
        <v>470</v>
      </c>
      <c r="B70" s="254" t="s">
        <v>41</v>
      </c>
      <c r="C70" s="254" t="s">
        <v>100</v>
      </c>
      <c r="D70" s="254"/>
      <c r="E70" s="254" t="s">
        <v>322</v>
      </c>
      <c r="F70" s="254" t="s">
        <v>42</v>
      </c>
      <c r="G70" s="254" t="s">
        <v>294</v>
      </c>
      <c r="H70" s="254" t="s">
        <v>43</v>
      </c>
      <c r="I70" s="255" t="s">
        <v>266</v>
      </c>
      <c r="J70" s="256" t="s">
        <v>251</v>
      </c>
    </row>
    <row r="71" spans="1:10" customFormat="1" ht="23.25" thickBot="1" x14ac:dyDescent="0.25">
      <c r="A71" s="302" t="s">
        <v>467</v>
      </c>
      <c r="B71" s="304" t="s">
        <v>253</v>
      </c>
      <c r="C71" s="304" t="s">
        <v>253</v>
      </c>
      <c r="D71" s="304" t="s">
        <v>300</v>
      </c>
      <c r="E71" s="304" t="s">
        <v>465</v>
      </c>
      <c r="F71" s="304" t="s">
        <v>42</v>
      </c>
      <c r="G71" s="304" t="s">
        <v>255</v>
      </c>
      <c r="H71" s="304" t="s">
        <v>43</v>
      </c>
      <c r="I71" s="312" t="s">
        <v>256</v>
      </c>
      <c r="J71" s="317" t="s">
        <v>257</v>
      </c>
    </row>
    <row r="72" spans="1:10" customFormat="1" ht="22.5" x14ac:dyDescent="0.2">
      <c r="A72" s="438" t="s">
        <v>471</v>
      </c>
      <c r="B72" s="432" t="s">
        <v>259</v>
      </c>
      <c r="C72" s="432" t="s">
        <v>260</v>
      </c>
      <c r="D72" s="432" t="s">
        <v>300</v>
      </c>
      <c r="E72" s="432" t="s">
        <v>261</v>
      </c>
      <c r="F72" s="304" t="s">
        <v>296</v>
      </c>
      <c r="G72" s="304" t="s">
        <v>297</v>
      </c>
      <c r="H72" s="432" t="s">
        <v>262</v>
      </c>
      <c r="I72" s="432" t="s">
        <v>263</v>
      </c>
      <c r="J72" s="442" t="s">
        <v>264</v>
      </c>
    </row>
    <row r="73" spans="1:10" customFormat="1" ht="22.5" x14ac:dyDescent="0.2">
      <c r="A73" s="439"/>
      <c r="B73" s="433"/>
      <c r="C73" s="433"/>
      <c r="D73" s="433"/>
      <c r="E73" s="433"/>
      <c r="F73" s="305" t="s">
        <v>296</v>
      </c>
      <c r="G73" s="305" t="s">
        <v>298</v>
      </c>
      <c r="H73" s="433"/>
      <c r="I73" s="433"/>
      <c r="J73" s="443"/>
    </row>
    <row r="74" spans="1:10" customFormat="1" ht="23.25" thickBot="1" x14ac:dyDescent="0.25">
      <c r="A74" s="440"/>
      <c r="B74" s="441"/>
      <c r="C74" s="441"/>
      <c r="D74" s="441"/>
      <c r="E74" s="441"/>
      <c r="F74" s="311" t="s">
        <v>42</v>
      </c>
      <c r="G74" s="311" t="s">
        <v>146</v>
      </c>
      <c r="H74" s="441"/>
      <c r="I74" s="441"/>
      <c r="J74" s="444"/>
    </row>
    <row r="75" spans="1:10" customFormat="1" ht="23.25" thickBot="1" x14ac:dyDescent="0.25">
      <c r="A75" s="310" t="s">
        <v>468</v>
      </c>
      <c r="B75" s="119" t="s">
        <v>269</v>
      </c>
      <c r="C75" s="119" t="s">
        <v>260</v>
      </c>
      <c r="D75" s="119" t="s">
        <v>300</v>
      </c>
      <c r="E75" s="119" t="s">
        <v>270</v>
      </c>
      <c r="F75" s="119" t="s">
        <v>243</v>
      </c>
      <c r="G75" s="119" t="s">
        <v>146</v>
      </c>
      <c r="H75" s="119" t="s">
        <v>262</v>
      </c>
      <c r="I75" s="216" t="s">
        <v>263</v>
      </c>
      <c r="J75" s="217" t="s">
        <v>264</v>
      </c>
    </row>
    <row r="76" spans="1:10" customFormat="1" ht="34.5" thickBot="1" x14ac:dyDescent="0.25">
      <c r="A76" s="303" t="s">
        <v>469</v>
      </c>
      <c r="B76" s="122" t="s">
        <v>272</v>
      </c>
      <c r="C76" s="122" t="s">
        <v>260</v>
      </c>
      <c r="D76" s="122" t="s">
        <v>300</v>
      </c>
      <c r="E76" s="122" t="s">
        <v>273</v>
      </c>
      <c r="F76" s="122" t="s">
        <v>243</v>
      </c>
      <c r="G76" s="122" t="s">
        <v>146</v>
      </c>
      <c r="H76" s="122" t="s">
        <v>262</v>
      </c>
      <c r="I76" s="221" t="s">
        <v>263</v>
      </c>
      <c r="J76" s="317" t="s">
        <v>264</v>
      </c>
    </row>
    <row r="77" spans="1:10" customFormat="1" ht="34.5" thickBot="1" x14ac:dyDescent="0.25">
      <c r="A77" s="314" t="s">
        <v>472</v>
      </c>
      <c r="B77" s="315" t="s">
        <v>309</v>
      </c>
      <c r="C77" s="247" t="s">
        <v>240</v>
      </c>
      <c r="D77" s="248" t="s">
        <v>310</v>
      </c>
      <c r="E77" s="315" t="s">
        <v>311</v>
      </c>
      <c r="F77" s="315" t="s">
        <v>42</v>
      </c>
      <c r="G77" s="315" t="s">
        <v>66</v>
      </c>
      <c r="H77" s="315" t="s">
        <v>67</v>
      </c>
      <c r="I77" s="315" t="s">
        <v>312</v>
      </c>
      <c r="J77" s="316" t="s">
        <v>244</v>
      </c>
    </row>
    <row r="78" spans="1:10" customFormat="1" ht="12.75" customHeight="1" thickBot="1" x14ac:dyDescent="0.25">
      <c r="A78" s="422" t="s">
        <v>473</v>
      </c>
      <c r="B78" s="424" t="s">
        <v>313</v>
      </c>
      <c r="C78" s="426" t="s">
        <v>314</v>
      </c>
      <c r="D78" s="429" t="s">
        <v>310</v>
      </c>
      <c r="E78" s="424" t="s">
        <v>315</v>
      </c>
      <c r="F78" s="304" t="s">
        <v>53</v>
      </c>
      <c r="G78" s="304" t="s">
        <v>66</v>
      </c>
      <c r="H78" s="432" t="s">
        <v>70</v>
      </c>
      <c r="I78" s="304" t="s">
        <v>316</v>
      </c>
      <c r="J78" s="435" t="s">
        <v>244</v>
      </c>
    </row>
    <row r="79" spans="1:10" customFormat="1" ht="12.75" customHeight="1" thickBot="1" x14ac:dyDescent="0.25">
      <c r="A79" s="422"/>
      <c r="B79" s="424"/>
      <c r="C79" s="427"/>
      <c r="D79" s="430"/>
      <c r="E79" s="424"/>
      <c r="F79" s="305" t="s">
        <v>53</v>
      </c>
      <c r="G79" s="305" t="s">
        <v>317</v>
      </c>
      <c r="H79" s="433"/>
      <c r="I79" s="305" t="s">
        <v>318</v>
      </c>
      <c r="J79" s="436"/>
    </row>
    <row r="80" spans="1:10" customFormat="1" ht="25.5" customHeight="1" thickBot="1" x14ac:dyDescent="0.25">
      <c r="A80" s="422"/>
      <c r="B80" s="424"/>
      <c r="C80" s="448"/>
      <c r="D80" s="449"/>
      <c r="E80" s="424"/>
      <c r="F80" s="311" t="s">
        <v>42</v>
      </c>
      <c r="G80" s="311" t="s">
        <v>319</v>
      </c>
      <c r="H80" s="441"/>
      <c r="I80" s="311" t="s">
        <v>71</v>
      </c>
      <c r="J80" s="450"/>
    </row>
    <row r="81" spans="1:10" customFormat="1" ht="22.5" x14ac:dyDescent="0.2">
      <c r="A81" s="438" t="s">
        <v>474</v>
      </c>
      <c r="B81" s="432" t="s">
        <v>288</v>
      </c>
      <c r="C81" s="426" t="s">
        <v>260</v>
      </c>
      <c r="D81" s="429" t="s">
        <v>289</v>
      </c>
      <c r="E81" s="432" t="s">
        <v>311</v>
      </c>
      <c r="F81" s="304" t="s">
        <v>53</v>
      </c>
      <c r="G81" s="304" t="s">
        <v>320</v>
      </c>
      <c r="H81" s="432"/>
      <c r="I81" s="432" t="s">
        <v>87</v>
      </c>
      <c r="J81" s="435" t="s">
        <v>291</v>
      </c>
    </row>
    <row r="82" spans="1:10" customFormat="1" ht="13.5" thickBot="1" x14ac:dyDescent="0.25">
      <c r="A82" s="440"/>
      <c r="B82" s="441"/>
      <c r="C82" s="448"/>
      <c r="D82" s="449"/>
      <c r="E82" s="441"/>
      <c r="F82" s="311" t="s">
        <v>42</v>
      </c>
      <c r="G82" s="311" t="s">
        <v>295</v>
      </c>
      <c r="H82" s="441"/>
      <c r="I82" s="441"/>
      <c r="J82" s="450"/>
    </row>
    <row r="83" spans="1:10" customFormat="1" ht="34.5" thickBot="1" x14ac:dyDescent="0.25">
      <c r="A83" s="314" t="s">
        <v>475</v>
      </c>
      <c r="B83" s="315" t="s">
        <v>309</v>
      </c>
      <c r="C83" s="247" t="s">
        <v>240</v>
      </c>
      <c r="D83" s="249" t="s">
        <v>310</v>
      </c>
      <c r="E83" s="315" t="s">
        <v>311</v>
      </c>
      <c r="F83" s="315" t="s">
        <v>42</v>
      </c>
      <c r="G83" s="315" t="s">
        <v>66</v>
      </c>
      <c r="H83" s="315" t="s">
        <v>67</v>
      </c>
      <c r="I83" s="315" t="s">
        <v>312</v>
      </c>
      <c r="J83" s="250" t="s">
        <v>244</v>
      </c>
    </row>
    <row r="84" spans="1:10" customFormat="1" ht="12.75" customHeight="1" thickBot="1" x14ac:dyDescent="0.25">
      <c r="A84" s="422" t="s">
        <v>476</v>
      </c>
      <c r="B84" s="424" t="s">
        <v>313</v>
      </c>
      <c r="C84" s="426" t="s">
        <v>314</v>
      </c>
      <c r="D84" s="429" t="s">
        <v>310</v>
      </c>
      <c r="E84" s="424" t="s">
        <v>315</v>
      </c>
      <c r="F84" s="304" t="s">
        <v>53</v>
      </c>
      <c r="G84" s="304" t="s">
        <v>66</v>
      </c>
      <c r="H84" s="432" t="s">
        <v>70</v>
      </c>
      <c r="I84" s="304" t="s">
        <v>316</v>
      </c>
      <c r="J84" s="435" t="s">
        <v>244</v>
      </c>
    </row>
    <row r="85" spans="1:10" customFormat="1" ht="12.75" customHeight="1" thickBot="1" x14ac:dyDescent="0.25">
      <c r="A85" s="422"/>
      <c r="B85" s="424"/>
      <c r="C85" s="427"/>
      <c r="D85" s="430"/>
      <c r="E85" s="424"/>
      <c r="F85" s="305" t="s">
        <v>53</v>
      </c>
      <c r="G85" s="305" t="s">
        <v>317</v>
      </c>
      <c r="H85" s="433"/>
      <c r="I85" s="305" t="s">
        <v>318</v>
      </c>
      <c r="J85" s="436"/>
    </row>
    <row r="86" spans="1:10" customFormat="1" ht="25.5" customHeight="1" thickBot="1" x14ac:dyDescent="0.25">
      <c r="A86" s="423"/>
      <c r="B86" s="425"/>
      <c r="C86" s="428"/>
      <c r="D86" s="431"/>
      <c r="E86" s="425"/>
      <c r="F86" s="306" t="s">
        <v>42</v>
      </c>
      <c r="G86" s="306" t="s">
        <v>319</v>
      </c>
      <c r="H86" s="434"/>
      <c r="I86" s="306" t="s">
        <v>71</v>
      </c>
      <c r="J86" s="437"/>
    </row>
    <row r="87" spans="1:10" customFormat="1" ht="25.5" customHeight="1" thickTop="1" thickBot="1" x14ac:dyDescent="0.25">
      <c r="A87" s="321"/>
      <c r="B87" s="321"/>
      <c r="C87" s="323"/>
      <c r="D87" s="324"/>
      <c r="E87" s="321"/>
      <c r="F87" s="321"/>
      <c r="G87" s="321"/>
      <c r="H87" s="321"/>
      <c r="I87" s="321"/>
      <c r="J87" s="324"/>
    </row>
    <row r="88" spans="1:10" customFormat="1" ht="22.5" thickTop="1" thickBot="1" x14ac:dyDescent="0.25">
      <c r="A88" s="445" t="s">
        <v>481</v>
      </c>
      <c r="B88" s="446"/>
      <c r="C88" s="446"/>
      <c r="D88" s="446"/>
      <c r="E88" s="446"/>
      <c r="F88" s="446"/>
      <c r="G88" s="446"/>
      <c r="H88" s="446"/>
      <c r="I88" s="446"/>
      <c r="J88" s="447"/>
    </row>
    <row r="89" spans="1:10" customFormat="1" ht="13.5" thickBot="1" x14ac:dyDescent="0.25">
      <c r="A89" s="314" t="s">
        <v>14</v>
      </c>
      <c r="B89" s="121" t="s">
        <v>35</v>
      </c>
      <c r="C89" s="121" t="s">
        <v>234</v>
      </c>
      <c r="D89" s="121" t="s">
        <v>235</v>
      </c>
      <c r="E89" s="121" t="s">
        <v>36</v>
      </c>
      <c r="F89" s="121" t="s">
        <v>236</v>
      </c>
      <c r="G89" s="121" t="s">
        <v>37</v>
      </c>
      <c r="H89" s="121" t="s">
        <v>38</v>
      </c>
      <c r="I89" s="214" t="s">
        <v>39</v>
      </c>
      <c r="J89" s="215" t="s">
        <v>237</v>
      </c>
    </row>
    <row r="90" spans="1:10" customFormat="1" ht="13.5" thickBot="1" x14ac:dyDescent="0.25">
      <c r="A90" s="310" t="s">
        <v>477</v>
      </c>
      <c r="B90" s="119" t="s">
        <v>41</v>
      </c>
      <c r="C90" s="119" t="s">
        <v>100</v>
      </c>
      <c r="D90" s="119" t="s">
        <v>300</v>
      </c>
      <c r="E90" s="119" t="s">
        <v>301</v>
      </c>
      <c r="F90" s="119" t="s">
        <v>42</v>
      </c>
      <c r="G90" s="119" t="s">
        <v>293</v>
      </c>
      <c r="H90" s="119" t="s">
        <v>43</v>
      </c>
      <c r="I90" s="216" t="s">
        <v>250</v>
      </c>
      <c r="J90" s="318" t="s">
        <v>251</v>
      </c>
    </row>
    <row r="91" spans="1:10" customFormat="1" ht="12.75" customHeight="1" thickBot="1" x14ac:dyDescent="0.25">
      <c r="A91" s="422" t="s">
        <v>478</v>
      </c>
      <c r="B91" s="424" t="s">
        <v>303</v>
      </c>
      <c r="C91" s="424" t="s">
        <v>100</v>
      </c>
      <c r="D91" s="432" t="s">
        <v>289</v>
      </c>
      <c r="E91" s="304" t="s">
        <v>304</v>
      </c>
      <c r="F91" s="424" t="s">
        <v>42</v>
      </c>
      <c r="G91" s="424" t="s">
        <v>265</v>
      </c>
      <c r="H91" s="424" t="s">
        <v>43</v>
      </c>
      <c r="I91" s="424" t="s">
        <v>305</v>
      </c>
      <c r="J91" s="451" t="s">
        <v>251</v>
      </c>
    </row>
    <row r="92" spans="1:10" customFormat="1" ht="23.25" thickBot="1" x14ac:dyDescent="0.25">
      <c r="A92" s="422"/>
      <c r="B92" s="424"/>
      <c r="C92" s="424"/>
      <c r="D92" s="441"/>
      <c r="E92" s="311" t="s">
        <v>480</v>
      </c>
      <c r="F92" s="424"/>
      <c r="G92" s="424"/>
      <c r="H92" s="424"/>
      <c r="I92" s="424"/>
      <c r="J92" s="453"/>
    </row>
    <row r="93" spans="1:10" customFormat="1" ht="23.25" thickBot="1" x14ac:dyDescent="0.25">
      <c r="A93" s="307" t="s">
        <v>479</v>
      </c>
      <c r="B93" s="254" t="s">
        <v>41</v>
      </c>
      <c r="C93" s="254" t="s">
        <v>100</v>
      </c>
      <c r="D93" s="254"/>
      <c r="E93" s="254" t="s">
        <v>322</v>
      </c>
      <c r="F93" s="254" t="s">
        <v>42</v>
      </c>
      <c r="G93" s="254" t="s">
        <v>294</v>
      </c>
      <c r="H93" s="254" t="s">
        <v>43</v>
      </c>
      <c r="I93" s="255" t="s">
        <v>266</v>
      </c>
      <c r="J93" s="256" t="s">
        <v>251</v>
      </c>
    </row>
    <row r="94" spans="1:10" customFormat="1" ht="23.25" thickBot="1" x14ac:dyDescent="0.25">
      <c r="A94" s="314" t="s">
        <v>482</v>
      </c>
      <c r="B94" s="315" t="s">
        <v>461</v>
      </c>
      <c r="C94" s="315" t="s">
        <v>240</v>
      </c>
      <c r="D94" s="315" t="s">
        <v>300</v>
      </c>
      <c r="E94" s="315" t="s">
        <v>483</v>
      </c>
      <c r="F94" s="315" t="s">
        <v>296</v>
      </c>
      <c r="G94" s="315" t="s">
        <v>484</v>
      </c>
      <c r="H94" s="315" t="s">
        <v>67</v>
      </c>
      <c r="I94" s="243" t="s">
        <v>144</v>
      </c>
      <c r="J94" s="217" t="s">
        <v>244</v>
      </c>
    </row>
    <row r="95" spans="1:10" customFormat="1" ht="23.25" thickBot="1" x14ac:dyDescent="0.25">
      <c r="A95" s="302" t="s">
        <v>485</v>
      </c>
      <c r="B95" s="304" t="s">
        <v>253</v>
      </c>
      <c r="C95" s="304" t="s">
        <v>253</v>
      </c>
      <c r="D95" s="304" t="s">
        <v>300</v>
      </c>
      <c r="E95" s="304" t="s">
        <v>465</v>
      </c>
      <c r="F95" s="304" t="s">
        <v>42</v>
      </c>
      <c r="G95" s="304" t="s">
        <v>255</v>
      </c>
      <c r="H95" s="304" t="s">
        <v>43</v>
      </c>
      <c r="I95" s="312" t="s">
        <v>256</v>
      </c>
      <c r="J95" s="317" t="s">
        <v>257</v>
      </c>
    </row>
    <row r="96" spans="1:10" customFormat="1" ht="34.5" thickBot="1" x14ac:dyDescent="0.25">
      <c r="A96" s="314" t="s">
        <v>486</v>
      </c>
      <c r="B96" s="315" t="s">
        <v>309</v>
      </c>
      <c r="C96" s="247" t="s">
        <v>240</v>
      </c>
      <c r="D96" s="248" t="s">
        <v>310</v>
      </c>
      <c r="E96" s="315" t="s">
        <v>487</v>
      </c>
      <c r="F96" s="315" t="s">
        <v>296</v>
      </c>
      <c r="G96" s="315" t="s">
        <v>66</v>
      </c>
      <c r="H96" s="315" t="s">
        <v>67</v>
      </c>
      <c r="I96" s="315" t="s">
        <v>312</v>
      </c>
      <c r="J96" s="316" t="s">
        <v>244</v>
      </c>
    </row>
    <row r="97" spans="1:10" customFormat="1" ht="22.5" x14ac:dyDescent="0.2">
      <c r="A97" s="438" t="s">
        <v>488</v>
      </c>
      <c r="B97" s="432" t="s">
        <v>288</v>
      </c>
      <c r="C97" s="426" t="s">
        <v>260</v>
      </c>
      <c r="D97" s="429" t="s">
        <v>289</v>
      </c>
      <c r="E97" s="432" t="s">
        <v>487</v>
      </c>
      <c r="F97" s="304" t="s">
        <v>53</v>
      </c>
      <c r="G97" s="304" t="s">
        <v>320</v>
      </c>
      <c r="H97" s="432"/>
      <c r="I97" s="432" t="s">
        <v>87</v>
      </c>
      <c r="J97" s="435" t="s">
        <v>291</v>
      </c>
    </row>
    <row r="98" spans="1:10" customFormat="1" ht="13.5" thickBot="1" x14ac:dyDescent="0.25">
      <c r="A98" s="440"/>
      <c r="B98" s="441"/>
      <c r="C98" s="448"/>
      <c r="D98" s="449"/>
      <c r="E98" s="441"/>
      <c r="F98" s="311" t="s">
        <v>42</v>
      </c>
      <c r="G98" s="311" t="s">
        <v>295</v>
      </c>
      <c r="H98" s="441"/>
      <c r="I98" s="441"/>
      <c r="J98" s="450"/>
    </row>
    <row r="99" spans="1:10" customFormat="1" ht="34.5" thickBot="1" x14ac:dyDescent="0.25">
      <c r="A99" s="314" t="s">
        <v>489</v>
      </c>
      <c r="B99" s="315" t="s">
        <v>309</v>
      </c>
      <c r="C99" s="247" t="s">
        <v>240</v>
      </c>
      <c r="D99" s="249" t="s">
        <v>310</v>
      </c>
      <c r="E99" s="315" t="s">
        <v>487</v>
      </c>
      <c r="F99" s="315" t="s">
        <v>42</v>
      </c>
      <c r="G99" s="315" t="s">
        <v>66</v>
      </c>
      <c r="H99" s="315" t="s">
        <v>67</v>
      </c>
      <c r="I99" s="315" t="s">
        <v>312</v>
      </c>
      <c r="J99" s="250" t="s">
        <v>244</v>
      </c>
    </row>
    <row r="100" spans="1:10" customFormat="1" ht="12.75" customHeight="1" thickBot="1" x14ac:dyDescent="0.25">
      <c r="A100" s="422" t="s">
        <v>490</v>
      </c>
      <c r="B100" s="424" t="s">
        <v>303</v>
      </c>
      <c r="C100" s="424" t="s">
        <v>100</v>
      </c>
      <c r="D100" s="432" t="s">
        <v>289</v>
      </c>
      <c r="E100" s="304" t="s">
        <v>304</v>
      </c>
      <c r="F100" s="424" t="s">
        <v>42</v>
      </c>
      <c r="G100" s="424" t="s">
        <v>265</v>
      </c>
      <c r="H100" s="424" t="s">
        <v>43</v>
      </c>
      <c r="I100" s="424" t="s">
        <v>305</v>
      </c>
      <c r="J100" s="451" t="s">
        <v>251</v>
      </c>
    </row>
    <row r="101" spans="1:10" customFormat="1" ht="23.25" thickBot="1" x14ac:dyDescent="0.25">
      <c r="A101" s="423"/>
      <c r="B101" s="425"/>
      <c r="C101" s="425"/>
      <c r="D101" s="434"/>
      <c r="E101" s="306" t="s">
        <v>480</v>
      </c>
      <c r="F101" s="425"/>
      <c r="G101" s="425"/>
      <c r="H101" s="425"/>
      <c r="I101" s="425"/>
      <c r="J101" s="454"/>
    </row>
    <row r="102" spans="1:10" customFormat="1" ht="26.25" customHeight="1" thickTop="1" thickBot="1" x14ac:dyDescent="0.25">
      <c r="A102" s="321"/>
      <c r="B102" s="321"/>
      <c r="C102" s="321"/>
      <c r="D102" s="321"/>
      <c r="E102" s="321"/>
      <c r="F102" s="321"/>
      <c r="G102" s="321"/>
      <c r="H102" s="321"/>
      <c r="I102" s="321"/>
      <c r="J102" s="322"/>
    </row>
    <row r="103" spans="1:10" customFormat="1" ht="22.5" thickTop="1" thickBot="1" x14ac:dyDescent="0.25">
      <c r="A103" s="445" t="s">
        <v>491</v>
      </c>
      <c r="B103" s="446"/>
      <c r="C103" s="446"/>
      <c r="D103" s="446"/>
      <c r="E103" s="446"/>
      <c r="F103" s="446"/>
      <c r="G103" s="446"/>
      <c r="H103" s="446"/>
      <c r="I103" s="446"/>
      <c r="J103" s="447"/>
    </row>
    <row r="104" spans="1:10" customFormat="1" ht="13.5" thickBot="1" x14ac:dyDescent="0.25">
      <c r="A104" s="314" t="s">
        <v>14</v>
      </c>
      <c r="B104" s="121" t="s">
        <v>35</v>
      </c>
      <c r="C104" s="121" t="s">
        <v>234</v>
      </c>
      <c r="D104" s="121" t="s">
        <v>235</v>
      </c>
      <c r="E104" s="121" t="s">
        <v>36</v>
      </c>
      <c r="F104" s="121" t="s">
        <v>236</v>
      </c>
      <c r="G104" s="121" t="s">
        <v>37</v>
      </c>
      <c r="H104" s="121" t="s">
        <v>38</v>
      </c>
      <c r="I104" s="214" t="s">
        <v>39</v>
      </c>
      <c r="J104" s="215" t="s">
        <v>237</v>
      </c>
    </row>
    <row r="105" spans="1:10" customFormat="1" ht="13.5" thickBot="1" x14ac:dyDescent="0.25">
      <c r="A105" s="310" t="s">
        <v>492</v>
      </c>
      <c r="B105" s="119" t="s">
        <v>41</v>
      </c>
      <c r="C105" s="119" t="s">
        <v>100</v>
      </c>
      <c r="D105" s="119" t="s">
        <v>300</v>
      </c>
      <c r="E105" s="119" t="s">
        <v>301</v>
      </c>
      <c r="F105" s="119" t="s">
        <v>42</v>
      </c>
      <c r="G105" s="119" t="s">
        <v>293</v>
      </c>
      <c r="H105" s="119" t="s">
        <v>43</v>
      </c>
      <c r="I105" s="216" t="s">
        <v>250</v>
      </c>
      <c r="J105" s="318" t="s">
        <v>251</v>
      </c>
    </row>
    <row r="106" spans="1:10" customFormat="1" ht="12.75" customHeight="1" thickBot="1" x14ac:dyDescent="0.25">
      <c r="A106" s="422" t="s">
        <v>493</v>
      </c>
      <c r="B106" s="424" t="s">
        <v>303</v>
      </c>
      <c r="C106" s="424" t="s">
        <v>100</v>
      </c>
      <c r="D106" s="432" t="s">
        <v>289</v>
      </c>
      <c r="E106" s="304" t="s">
        <v>304</v>
      </c>
      <c r="F106" s="424" t="s">
        <v>42</v>
      </c>
      <c r="G106" s="424" t="s">
        <v>265</v>
      </c>
      <c r="H106" s="424" t="s">
        <v>43</v>
      </c>
      <c r="I106" s="424" t="s">
        <v>305</v>
      </c>
      <c r="J106" s="451" t="s">
        <v>251</v>
      </c>
    </row>
    <row r="107" spans="1:10" customFormat="1" ht="23.25" thickBot="1" x14ac:dyDescent="0.25">
      <c r="A107" s="422"/>
      <c r="B107" s="424"/>
      <c r="C107" s="424"/>
      <c r="D107" s="441"/>
      <c r="E107" s="311" t="s">
        <v>501</v>
      </c>
      <c r="F107" s="424"/>
      <c r="G107" s="424"/>
      <c r="H107" s="424"/>
      <c r="I107" s="424"/>
      <c r="J107" s="453"/>
    </row>
    <row r="108" spans="1:10" customFormat="1" ht="23.25" thickBot="1" x14ac:dyDescent="0.25">
      <c r="A108" s="307" t="s">
        <v>494</v>
      </c>
      <c r="B108" s="254" t="s">
        <v>41</v>
      </c>
      <c r="C108" s="254" t="s">
        <v>100</v>
      </c>
      <c r="D108" s="254"/>
      <c r="E108" s="254" t="s">
        <v>322</v>
      </c>
      <c r="F108" s="254" t="s">
        <v>42</v>
      </c>
      <c r="G108" s="254" t="s">
        <v>294</v>
      </c>
      <c r="H108" s="254" t="s">
        <v>43</v>
      </c>
      <c r="I108" s="255" t="s">
        <v>266</v>
      </c>
      <c r="J108" s="256" t="s">
        <v>251</v>
      </c>
    </row>
    <row r="109" spans="1:10" customFormat="1" ht="23.25" thickBot="1" x14ac:dyDescent="0.25">
      <c r="A109" s="314" t="s">
        <v>495</v>
      </c>
      <c r="B109" s="315" t="s">
        <v>461</v>
      </c>
      <c r="C109" s="315" t="s">
        <v>240</v>
      </c>
      <c r="D109" s="315" t="s">
        <v>300</v>
      </c>
      <c r="E109" s="315" t="s">
        <v>483</v>
      </c>
      <c r="F109" s="315" t="s">
        <v>296</v>
      </c>
      <c r="G109" s="315" t="s">
        <v>484</v>
      </c>
      <c r="H109" s="315" t="s">
        <v>67</v>
      </c>
      <c r="I109" s="243" t="s">
        <v>144</v>
      </c>
      <c r="J109" s="217" t="s">
        <v>244</v>
      </c>
    </row>
    <row r="110" spans="1:10" customFormat="1" ht="23.25" thickBot="1" x14ac:dyDescent="0.25">
      <c r="A110" s="302" t="s">
        <v>496</v>
      </c>
      <c r="B110" s="304" t="s">
        <v>253</v>
      </c>
      <c r="C110" s="304" t="s">
        <v>253</v>
      </c>
      <c r="D110" s="304" t="s">
        <v>300</v>
      </c>
      <c r="E110" s="304" t="s">
        <v>465</v>
      </c>
      <c r="F110" s="304" t="s">
        <v>42</v>
      </c>
      <c r="G110" s="304" t="s">
        <v>255</v>
      </c>
      <c r="H110" s="304" t="s">
        <v>43</v>
      </c>
      <c r="I110" s="312" t="s">
        <v>256</v>
      </c>
      <c r="J110" s="317" t="s">
        <v>257</v>
      </c>
    </row>
    <row r="111" spans="1:10" customFormat="1" ht="34.5" thickBot="1" x14ac:dyDescent="0.25">
      <c r="A111" s="314" t="s">
        <v>497</v>
      </c>
      <c r="B111" s="315" t="s">
        <v>309</v>
      </c>
      <c r="C111" s="247" t="s">
        <v>240</v>
      </c>
      <c r="D111" s="248" t="s">
        <v>310</v>
      </c>
      <c r="E111" s="315" t="s">
        <v>502</v>
      </c>
      <c r="F111" s="315" t="s">
        <v>296</v>
      </c>
      <c r="G111" s="315" t="s">
        <v>66</v>
      </c>
      <c r="H111" s="315" t="s">
        <v>67</v>
      </c>
      <c r="I111" s="315" t="s">
        <v>312</v>
      </c>
      <c r="J111" s="316" t="s">
        <v>244</v>
      </c>
    </row>
    <row r="112" spans="1:10" customFormat="1" ht="22.5" x14ac:dyDescent="0.2">
      <c r="A112" s="438" t="s">
        <v>498</v>
      </c>
      <c r="B112" s="432" t="s">
        <v>288</v>
      </c>
      <c r="C112" s="426" t="s">
        <v>260</v>
      </c>
      <c r="D112" s="429" t="s">
        <v>289</v>
      </c>
      <c r="E112" s="432" t="s">
        <v>502</v>
      </c>
      <c r="F112" s="304" t="s">
        <v>53</v>
      </c>
      <c r="G112" s="304" t="s">
        <v>320</v>
      </c>
      <c r="H112" s="432"/>
      <c r="I112" s="432" t="s">
        <v>87</v>
      </c>
      <c r="J112" s="435" t="s">
        <v>291</v>
      </c>
    </row>
    <row r="113" spans="1:10" customFormat="1" ht="13.5" thickBot="1" x14ac:dyDescent="0.25">
      <c r="A113" s="440"/>
      <c r="B113" s="441"/>
      <c r="C113" s="448"/>
      <c r="D113" s="449"/>
      <c r="E113" s="441"/>
      <c r="F113" s="311" t="s">
        <v>42</v>
      </c>
      <c r="G113" s="311" t="s">
        <v>295</v>
      </c>
      <c r="H113" s="441"/>
      <c r="I113" s="441"/>
      <c r="J113" s="450"/>
    </row>
    <row r="114" spans="1:10" customFormat="1" ht="34.5" thickBot="1" x14ac:dyDescent="0.25">
      <c r="A114" s="314" t="s">
        <v>499</v>
      </c>
      <c r="B114" s="315" t="s">
        <v>309</v>
      </c>
      <c r="C114" s="247" t="s">
        <v>240</v>
      </c>
      <c r="D114" s="249" t="s">
        <v>310</v>
      </c>
      <c r="E114" s="315" t="s">
        <v>502</v>
      </c>
      <c r="F114" s="315" t="s">
        <v>42</v>
      </c>
      <c r="G114" s="315" t="s">
        <v>66</v>
      </c>
      <c r="H114" s="315" t="s">
        <v>67</v>
      </c>
      <c r="I114" s="315" t="s">
        <v>312</v>
      </c>
      <c r="J114" s="250" t="s">
        <v>244</v>
      </c>
    </row>
    <row r="115" spans="1:10" customFormat="1" ht="12.75" customHeight="1" thickBot="1" x14ac:dyDescent="0.25">
      <c r="A115" s="422" t="s">
        <v>500</v>
      </c>
      <c r="B115" s="424" t="s">
        <v>303</v>
      </c>
      <c r="C115" s="424" t="s">
        <v>100</v>
      </c>
      <c r="D115" s="432" t="s">
        <v>289</v>
      </c>
      <c r="E115" s="304" t="s">
        <v>304</v>
      </c>
      <c r="F115" s="424" t="s">
        <v>42</v>
      </c>
      <c r="G115" s="424" t="s">
        <v>265</v>
      </c>
      <c r="H115" s="424" t="s">
        <v>43</v>
      </c>
      <c r="I115" s="424" t="s">
        <v>305</v>
      </c>
      <c r="J115" s="451" t="s">
        <v>251</v>
      </c>
    </row>
    <row r="116" spans="1:10" customFormat="1" ht="23.25" thickBot="1" x14ac:dyDescent="0.25">
      <c r="A116" s="423"/>
      <c r="B116" s="425"/>
      <c r="C116" s="425"/>
      <c r="D116" s="434"/>
      <c r="E116" s="306" t="s">
        <v>501</v>
      </c>
      <c r="F116" s="425"/>
      <c r="G116" s="425"/>
      <c r="H116" s="425"/>
      <c r="I116" s="425"/>
      <c r="J116" s="454"/>
    </row>
    <row r="117" spans="1:10" customFormat="1" ht="27" customHeight="1" thickTop="1" thickBot="1" x14ac:dyDescent="0.25">
      <c r="A117" s="321"/>
      <c r="B117" s="321"/>
      <c r="C117" s="321"/>
      <c r="D117" s="321"/>
      <c r="E117" s="321"/>
      <c r="F117" s="321"/>
      <c r="G117" s="321"/>
      <c r="H117" s="321"/>
      <c r="I117" s="321"/>
      <c r="J117" s="322"/>
    </row>
    <row r="118" spans="1:10" customFormat="1" ht="22.5" thickTop="1" thickBot="1" x14ac:dyDescent="0.25">
      <c r="A118" s="445" t="s">
        <v>503</v>
      </c>
      <c r="B118" s="446"/>
      <c r="C118" s="446"/>
      <c r="D118" s="446"/>
      <c r="E118" s="446"/>
      <c r="F118" s="446"/>
      <c r="G118" s="446"/>
      <c r="H118" s="446"/>
      <c r="I118" s="446"/>
      <c r="J118" s="447"/>
    </row>
    <row r="119" spans="1:10" customFormat="1" ht="13.5" thickBot="1" x14ac:dyDescent="0.25">
      <c r="A119" s="314" t="s">
        <v>14</v>
      </c>
      <c r="B119" s="121" t="s">
        <v>35</v>
      </c>
      <c r="C119" s="121" t="s">
        <v>234</v>
      </c>
      <c r="D119" s="121" t="s">
        <v>235</v>
      </c>
      <c r="E119" s="121" t="s">
        <v>36</v>
      </c>
      <c r="F119" s="121" t="s">
        <v>236</v>
      </c>
      <c r="G119" s="121" t="s">
        <v>37</v>
      </c>
      <c r="H119" s="121" t="s">
        <v>38</v>
      </c>
      <c r="I119" s="214" t="s">
        <v>39</v>
      </c>
      <c r="J119" s="215" t="s">
        <v>237</v>
      </c>
    </row>
    <row r="120" spans="1:10" customFormat="1" ht="13.5" thickBot="1" x14ac:dyDescent="0.25">
      <c r="A120" s="310" t="s">
        <v>504</v>
      </c>
      <c r="B120" s="119" t="s">
        <v>41</v>
      </c>
      <c r="C120" s="119" t="s">
        <v>100</v>
      </c>
      <c r="D120" s="119" t="s">
        <v>300</v>
      </c>
      <c r="E120" s="119" t="s">
        <v>301</v>
      </c>
      <c r="F120" s="119" t="s">
        <v>42</v>
      </c>
      <c r="G120" s="119" t="s">
        <v>293</v>
      </c>
      <c r="H120" s="119" t="s">
        <v>43</v>
      </c>
      <c r="I120" s="216" t="s">
        <v>250</v>
      </c>
      <c r="J120" s="318" t="s">
        <v>251</v>
      </c>
    </row>
    <row r="121" spans="1:10" customFormat="1" ht="12.75" customHeight="1" thickBot="1" x14ac:dyDescent="0.25">
      <c r="A121" s="422" t="s">
        <v>505</v>
      </c>
      <c r="B121" s="424" t="s">
        <v>303</v>
      </c>
      <c r="C121" s="424" t="s">
        <v>100</v>
      </c>
      <c r="D121" s="432" t="s">
        <v>289</v>
      </c>
      <c r="E121" s="304" t="s">
        <v>304</v>
      </c>
      <c r="F121" s="424" t="s">
        <v>42</v>
      </c>
      <c r="G121" s="424" t="s">
        <v>265</v>
      </c>
      <c r="H121" s="424" t="s">
        <v>43</v>
      </c>
      <c r="I121" s="424" t="s">
        <v>305</v>
      </c>
      <c r="J121" s="451" t="s">
        <v>251</v>
      </c>
    </row>
    <row r="122" spans="1:10" customFormat="1" ht="23.25" thickBot="1" x14ac:dyDescent="0.25">
      <c r="A122" s="422"/>
      <c r="B122" s="424"/>
      <c r="C122" s="424"/>
      <c r="D122" s="441"/>
      <c r="E122" s="311" t="s">
        <v>506</v>
      </c>
      <c r="F122" s="424"/>
      <c r="G122" s="424"/>
      <c r="H122" s="424"/>
      <c r="I122" s="424"/>
      <c r="J122" s="453"/>
    </row>
    <row r="123" spans="1:10" customFormat="1" ht="23.25" thickBot="1" x14ac:dyDescent="0.25">
      <c r="A123" s="307" t="s">
        <v>507</v>
      </c>
      <c r="B123" s="254" t="s">
        <v>41</v>
      </c>
      <c r="C123" s="254" t="s">
        <v>100</v>
      </c>
      <c r="D123" s="254"/>
      <c r="E123" s="254" t="s">
        <v>322</v>
      </c>
      <c r="F123" s="254" t="s">
        <v>42</v>
      </c>
      <c r="G123" s="254" t="s">
        <v>294</v>
      </c>
      <c r="H123" s="254" t="s">
        <v>43</v>
      </c>
      <c r="I123" s="255" t="s">
        <v>266</v>
      </c>
      <c r="J123" s="256" t="s">
        <v>251</v>
      </c>
    </row>
    <row r="124" spans="1:10" customFormat="1" ht="23.25" thickBot="1" x14ac:dyDescent="0.25">
      <c r="A124" s="314" t="s">
        <v>509</v>
      </c>
      <c r="B124" s="315" t="s">
        <v>461</v>
      </c>
      <c r="C124" s="315" t="s">
        <v>240</v>
      </c>
      <c r="D124" s="315" t="s">
        <v>300</v>
      </c>
      <c r="E124" s="315" t="s">
        <v>508</v>
      </c>
      <c r="F124" s="315" t="s">
        <v>296</v>
      </c>
      <c r="G124" s="315" t="s">
        <v>484</v>
      </c>
      <c r="H124" s="315" t="s">
        <v>67</v>
      </c>
      <c r="I124" s="243" t="s">
        <v>144</v>
      </c>
      <c r="J124" s="217" t="s">
        <v>244</v>
      </c>
    </row>
    <row r="125" spans="1:10" customFormat="1" ht="23.25" thickBot="1" x14ac:dyDescent="0.25">
      <c r="A125" s="302" t="s">
        <v>510</v>
      </c>
      <c r="B125" s="304" t="s">
        <v>253</v>
      </c>
      <c r="C125" s="304" t="s">
        <v>253</v>
      </c>
      <c r="D125" s="304" t="s">
        <v>300</v>
      </c>
      <c r="E125" s="304" t="s">
        <v>465</v>
      </c>
      <c r="F125" s="304" t="s">
        <v>42</v>
      </c>
      <c r="G125" s="304" t="s">
        <v>255</v>
      </c>
      <c r="H125" s="304" t="s">
        <v>43</v>
      </c>
      <c r="I125" s="312" t="s">
        <v>256</v>
      </c>
      <c r="J125" s="317" t="s">
        <v>257</v>
      </c>
    </row>
    <row r="126" spans="1:10" customFormat="1" ht="34.5" thickBot="1" x14ac:dyDescent="0.25">
      <c r="A126" s="314" t="s">
        <v>511</v>
      </c>
      <c r="B126" s="315" t="s">
        <v>309</v>
      </c>
      <c r="C126" s="247" t="s">
        <v>240</v>
      </c>
      <c r="D126" s="248" t="s">
        <v>310</v>
      </c>
      <c r="E126" s="315" t="s">
        <v>512</v>
      </c>
      <c r="F126" s="315" t="s">
        <v>296</v>
      </c>
      <c r="G126" s="315" t="s">
        <v>66</v>
      </c>
      <c r="H126" s="315" t="s">
        <v>67</v>
      </c>
      <c r="I126" s="315" t="s">
        <v>312</v>
      </c>
      <c r="J126" s="316" t="s">
        <v>244</v>
      </c>
    </row>
    <row r="127" spans="1:10" customFormat="1" ht="22.5" x14ac:dyDescent="0.2">
      <c r="A127" s="438" t="s">
        <v>513</v>
      </c>
      <c r="B127" s="432" t="s">
        <v>288</v>
      </c>
      <c r="C127" s="426" t="s">
        <v>260</v>
      </c>
      <c r="D127" s="429" t="s">
        <v>289</v>
      </c>
      <c r="E127" s="432" t="s">
        <v>512</v>
      </c>
      <c r="F127" s="304" t="s">
        <v>53</v>
      </c>
      <c r="G127" s="304" t="s">
        <v>320</v>
      </c>
      <c r="H127" s="432"/>
      <c r="I127" s="432" t="s">
        <v>87</v>
      </c>
      <c r="J127" s="435" t="s">
        <v>291</v>
      </c>
    </row>
    <row r="128" spans="1:10" customFormat="1" ht="13.5" thickBot="1" x14ac:dyDescent="0.25">
      <c r="A128" s="440"/>
      <c r="B128" s="441"/>
      <c r="C128" s="448"/>
      <c r="D128" s="449"/>
      <c r="E128" s="441"/>
      <c r="F128" s="311" t="s">
        <v>42</v>
      </c>
      <c r="G128" s="311" t="s">
        <v>295</v>
      </c>
      <c r="H128" s="441"/>
      <c r="I128" s="441"/>
      <c r="J128" s="450"/>
    </row>
    <row r="129" spans="1:10" customFormat="1" ht="34.5" thickBot="1" x14ac:dyDescent="0.25">
      <c r="A129" s="314" t="s">
        <v>514</v>
      </c>
      <c r="B129" s="315" t="s">
        <v>309</v>
      </c>
      <c r="C129" s="247" t="s">
        <v>240</v>
      </c>
      <c r="D129" s="249" t="s">
        <v>310</v>
      </c>
      <c r="E129" s="315" t="s">
        <v>512</v>
      </c>
      <c r="F129" s="315" t="s">
        <v>42</v>
      </c>
      <c r="G129" s="315" t="s">
        <v>66</v>
      </c>
      <c r="H129" s="315" t="s">
        <v>67</v>
      </c>
      <c r="I129" s="315" t="s">
        <v>312</v>
      </c>
      <c r="J129" s="250" t="s">
        <v>244</v>
      </c>
    </row>
    <row r="130" spans="1:10" customFormat="1" ht="12.75" customHeight="1" thickBot="1" x14ac:dyDescent="0.25">
      <c r="A130" s="422" t="s">
        <v>515</v>
      </c>
      <c r="B130" s="424" t="s">
        <v>303</v>
      </c>
      <c r="C130" s="424" t="s">
        <v>100</v>
      </c>
      <c r="D130" s="432" t="s">
        <v>289</v>
      </c>
      <c r="E130" s="304" t="s">
        <v>304</v>
      </c>
      <c r="F130" s="424" t="s">
        <v>42</v>
      </c>
      <c r="G130" s="424" t="s">
        <v>265</v>
      </c>
      <c r="H130" s="424" t="s">
        <v>43</v>
      </c>
      <c r="I130" s="424" t="s">
        <v>305</v>
      </c>
      <c r="J130" s="451" t="s">
        <v>251</v>
      </c>
    </row>
    <row r="131" spans="1:10" customFormat="1" ht="23.25" thickBot="1" x14ac:dyDescent="0.25">
      <c r="A131" s="423"/>
      <c r="B131" s="425"/>
      <c r="C131" s="425"/>
      <c r="D131" s="434"/>
      <c r="E131" s="306" t="s">
        <v>506</v>
      </c>
      <c r="F131" s="425"/>
      <c r="G131" s="425"/>
      <c r="H131" s="425"/>
      <c r="I131" s="425"/>
      <c r="J131" s="454"/>
    </row>
    <row r="132" spans="1:10" customFormat="1" ht="24.75" customHeight="1" thickTop="1" thickBot="1" x14ac:dyDescent="0.25">
      <c r="A132" s="321"/>
      <c r="B132" s="321"/>
      <c r="C132" s="321"/>
      <c r="D132" s="321"/>
      <c r="E132" s="321"/>
      <c r="F132" s="321"/>
      <c r="G132" s="321"/>
      <c r="H132" s="321"/>
      <c r="I132" s="321"/>
      <c r="J132" s="322"/>
    </row>
    <row r="133" spans="1:10" customFormat="1" ht="22.5" thickTop="1" thickBot="1" x14ac:dyDescent="0.25">
      <c r="A133" s="445" t="s">
        <v>516</v>
      </c>
      <c r="B133" s="446"/>
      <c r="C133" s="446"/>
      <c r="D133" s="446"/>
      <c r="E133" s="446"/>
      <c r="F133" s="446"/>
      <c r="G133" s="446"/>
      <c r="H133" s="446"/>
      <c r="I133" s="446"/>
      <c r="J133" s="447"/>
    </row>
    <row r="134" spans="1:10" customFormat="1" ht="13.5" thickBot="1" x14ac:dyDescent="0.25">
      <c r="A134" s="314" t="s">
        <v>14</v>
      </c>
      <c r="B134" s="121" t="s">
        <v>35</v>
      </c>
      <c r="C134" s="121" t="s">
        <v>234</v>
      </c>
      <c r="D134" s="121" t="s">
        <v>235</v>
      </c>
      <c r="E134" s="121" t="s">
        <v>36</v>
      </c>
      <c r="F134" s="121" t="s">
        <v>236</v>
      </c>
      <c r="G134" s="121" t="s">
        <v>37</v>
      </c>
      <c r="H134" s="121" t="s">
        <v>38</v>
      </c>
      <c r="I134" s="214" t="s">
        <v>39</v>
      </c>
      <c r="J134" s="215" t="s">
        <v>237</v>
      </c>
    </row>
    <row r="135" spans="1:10" customFormat="1" ht="13.5" thickBot="1" x14ac:dyDescent="0.25">
      <c r="A135" s="310" t="s">
        <v>517</v>
      </c>
      <c r="B135" s="119" t="s">
        <v>41</v>
      </c>
      <c r="C135" s="119" t="s">
        <v>100</v>
      </c>
      <c r="D135" s="119" t="s">
        <v>300</v>
      </c>
      <c r="E135" s="119" t="s">
        <v>301</v>
      </c>
      <c r="F135" s="119" t="s">
        <v>42</v>
      </c>
      <c r="G135" s="119" t="s">
        <v>293</v>
      </c>
      <c r="H135" s="119" t="s">
        <v>43</v>
      </c>
      <c r="I135" s="216" t="s">
        <v>250</v>
      </c>
      <c r="J135" s="318" t="s">
        <v>251</v>
      </c>
    </row>
    <row r="136" spans="1:10" customFormat="1" ht="12.75" customHeight="1" thickBot="1" x14ac:dyDescent="0.25">
      <c r="A136" s="422" t="s">
        <v>518</v>
      </c>
      <c r="B136" s="424" t="s">
        <v>303</v>
      </c>
      <c r="C136" s="424" t="s">
        <v>100</v>
      </c>
      <c r="D136" s="432" t="s">
        <v>289</v>
      </c>
      <c r="E136" s="304" t="s">
        <v>304</v>
      </c>
      <c r="F136" s="424" t="s">
        <v>42</v>
      </c>
      <c r="G136" s="424" t="s">
        <v>265</v>
      </c>
      <c r="H136" s="424" t="s">
        <v>43</v>
      </c>
      <c r="I136" s="424" t="s">
        <v>305</v>
      </c>
      <c r="J136" s="451" t="s">
        <v>251</v>
      </c>
    </row>
    <row r="137" spans="1:10" customFormat="1" ht="23.25" thickBot="1" x14ac:dyDescent="0.25">
      <c r="A137" s="422"/>
      <c r="B137" s="424"/>
      <c r="C137" s="424"/>
      <c r="D137" s="441"/>
      <c r="E137" s="311" t="s">
        <v>506</v>
      </c>
      <c r="F137" s="424"/>
      <c r="G137" s="424"/>
      <c r="H137" s="424"/>
      <c r="I137" s="424"/>
      <c r="J137" s="453"/>
    </row>
    <row r="138" spans="1:10" customFormat="1" ht="23.25" thickBot="1" x14ac:dyDescent="0.25">
      <c r="A138" s="307" t="s">
        <v>519</v>
      </c>
      <c r="B138" s="254" t="s">
        <v>41</v>
      </c>
      <c r="C138" s="254" t="s">
        <v>100</v>
      </c>
      <c r="D138" s="254"/>
      <c r="E138" s="254" t="s">
        <v>322</v>
      </c>
      <c r="F138" s="254" t="s">
        <v>42</v>
      </c>
      <c r="G138" s="254" t="s">
        <v>294</v>
      </c>
      <c r="H138" s="254" t="s">
        <v>43</v>
      </c>
      <c r="I138" s="255" t="s">
        <v>266</v>
      </c>
      <c r="J138" s="256" t="s">
        <v>251</v>
      </c>
    </row>
    <row r="139" spans="1:10" customFormat="1" ht="23.25" thickBot="1" x14ac:dyDescent="0.25">
      <c r="A139" s="314" t="s">
        <v>520</v>
      </c>
      <c r="B139" s="315" t="s">
        <v>461</v>
      </c>
      <c r="C139" s="315" t="s">
        <v>240</v>
      </c>
      <c r="D139" s="315" t="s">
        <v>300</v>
      </c>
      <c r="E139" s="315" t="s">
        <v>508</v>
      </c>
      <c r="F139" s="315" t="s">
        <v>296</v>
      </c>
      <c r="G139" s="315" t="s">
        <v>484</v>
      </c>
      <c r="H139" s="315" t="s">
        <v>67</v>
      </c>
      <c r="I139" s="243" t="s">
        <v>144</v>
      </c>
      <c r="J139" s="217" t="s">
        <v>244</v>
      </c>
    </row>
    <row r="140" spans="1:10" customFormat="1" ht="23.25" thickBot="1" x14ac:dyDescent="0.25">
      <c r="A140" s="302" t="s">
        <v>521</v>
      </c>
      <c r="B140" s="304" t="s">
        <v>253</v>
      </c>
      <c r="C140" s="304" t="s">
        <v>253</v>
      </c>
      <c r="D140" s="304" t="s">
        <v>300</v>
      </c>
      <c r="E140" s="304" t="s">
        <v>465</v>
      </c>
      <c r="F140" s="304" t="s">
        <v>42</v>
      </c>
      <c r="G140" s="304" t="s">
        <v>255</v>
      </c>
      <c r="H140" s="304" t="s">
        <v>43</v>
      </c>
      <c r="I140" s="312" t="s">
        <v>256</v>
      </c>
      <c r="J140" s="317" t="s">
        <v>257</v>
      </c>
    </row>
    <row r="141" spans="1:10" customFormat="1" ht="34.5" thickBot="1" x14ac:dyDescent="0.25">
      <c r="A141" s="314" t="s">
        <v>522</v>
      </c>
      <c r="B141" s="315" t="s">
        <v>309</v>
      </c>
      <c r="C141" s="247" t="s">
        <v>240</v>
      </c>
      <c r="D141" s="248" t="s">
        <v>310</v>
      </c>
      <c r="E141" s="315" t="s">
        <v>512</v>
      </c>
      <c r="F141" s="315" t="s">
        <v>296</v>
      </c>
      <c r="G141" s="315" t="s">
        <v>66</v>
      </c>
      <c r="H141" s="315" t="s">
        <v>67</v>
      </c>
      <c r="I141" s="315" t="s">
        <v>312</v>
      </c>
      <c r="J141" s="316" t="s">
        <v>244</v>
      </c>
    </row>
    <row r="142" spans="1:10" customFormat="1" ht="22.5" x14ac:dyDescent="0.2">
      <c r="A142" s="438" t="s">
        <v>523</v>
      </c>
      <c r="B142" s="432" t="s">
        <v>288</v>
      </c>
      <c r="C142" s="426" t="s">
        <v>260</v>
      </c>
      <c r="D142" s="429" t="s">
        <v>289</v>
      </c>
      <c r="E142" s="432" t="s">
        <v>512</v>
      </c>
      <c r="F142" s="304" t="s">
        <v>53</v>
      </c>
      <c r="G142" s="304" t="s">
        <v>320</v>
      </c>
      <c r="H142" s="432"/>
      <c r="I142" s="432" t="s">
        <v>87</v>
      </c>
      <c r="J142" s="435" t="s">
        <v>291</v>
      </c>
    </row>
    <row r="143" spans="1:10" customFormat="1" ht="13.5" thickBot="1" x14ac:dyDescent="0.25">
      <c r="A143" s="440"/>
      <c r="B143" s="441"/>
      <c r="C143" s="448"/>
      <c r="D143" s="449"/>
      <c r="E143" s="441"/>
      <c r="F143" s="311" t="s">
        <v>42</v>
      </c>
      <c r="G143" s="311" t="s">
        <v>295</v>
      </c>
      <c r="H143" s="441"/>
      <c r="I143" s="441"/>
      <c r="J143" s="450"/>
    </row>
    <row r="144" spans="1:10" customFormat="1" ht="34.5" thickBot="1" x14ac:dyDescent="0.25">
      <c r="A144" s="314" t="s">
        <v>524</v>
      </c>
      <c r="B144" s="315" t="s">
        <v>309</v>
      </c>
      <c r="C144" s="247" t="s">
        <v>240</v>
      </c>
      <c r="D144" s="249" t="s">
        <v>310</v>
      </c>
      <c r="E144" s="315" t="s">
        <v>512</v>
      </c>
      <c r="F144" s="315" t="s">
        <v>42</v>
      </c>
      <c r="G144" s="315" t="s">
        <v>66</v>
      </c>
      <c r="H144" s="315" t="s">
        <v>67</v>
      </c>
      <c r="I144" s="315" t="s">
        <v>312</v>
      </c>
      <c r="J144" s="250" t="s">
        <v>244</v>
      </c>
    </row>
    <row r="145" spans="1:10" customFormat="1" ht="12.75" customHeight="1" thickBot="1" x14ac:dyDescent="0.25">
      <c r="A145" s="422" t="s">
        <v>525</v>
      </c>
      <c r="B145" s="424" t="s">
        <v>303</v>
      </c>
      <c r="C145" s="424" t="s">
        <v>100</v>
      </c>
      <c r="D145" s="432" t="s">
        <v>289</v>
      </c>
      <c r="E145" s="304" t="s">
        <v>304</v>
      </c>
      <c r="F145" s="424" t="s">
        <v>42</v>
      </c>
      <c r="G145" s="424" t="s">
        <v>265</v>
      </c>
      <c r="H145" s="424" t="s">
        <v>43</v>
      </c>
      <c r="I145" s="424" t="s">
        <v>305</v>
      </c>
      <c r="J145" s="451" t="s">
        <v>251</v>
      </c>
    </row>
    <row r="146" spans="1:10" customFormat="1" ht="23.25" thickBot="1" x14ac:dyDescent="0.25">
      <c r="A146" s="423"/>
      <c r="B146" s="425"/>
      <c r="C146" s="425"/>
      <c r="D146" s="434"/>
      <c r="E146" s="306" t="s">
        <v>506</v>
      </c>
      <c r="F146" s="425"/>
      <c r="G146" s="425"/>
      <c r="H146" s="425"/>
      <c r="I146" s="425"/>
      <c r="J146" s="454"/>
    </row>
    <row r="147" spans="1:10" customFormat="1" ht="26.25" customHeight="1" thickTop="1" thickBot="1" x14ac:dyDescent="0.25">
      <c r="A147" s="321"/>
      <c r="B147" s="321"/>
      <c r="C147" s="321"/>
      <c r="D147" s="321"/>
      <c r="E147" s="321"/>
      <c r="F147" s="321"/>
      <c r="G147" s="321"/>
      <c r="H147" s="321"/>
      <c r="I147" s="321"/>
      <c r="J147" s="322"/>
    </row>
    <row r="148" spans="1:10" customFormat="1" ht="22.5" thickTop="1" thickBot="1" x14ac:dyDescent="0.25">
      <c r="A148" s="445" t="s">
        <v>526</v>
      </c>
      <c r="B148" s="446"/>
      <c r="C148" s="446"/>
      <c r="D148" s="446"/>
      <c r="E148" s="446"/>
      <c r="F148" s="446"/>
      <c r="G148" s="446"/>
      <c r="H148" s="446"/>
      <c r="I148" s="446"/>
      <c r="J148" s="447"/>
    </row>
    <row r="149" spans="1:10" customFormat="1" ht="13.5" thickBot="1" x14ac:dyDescent="0.25">
      <c r="A149" s="314" t="s">
        <v>14</v>
      </c>
      <c r="B149" s="121" t="s">
        <v>35</v>
      </c>
      <c r="C149" s="121" t="s">
        <v>234</v>
      </c>
      <c r="D149" s="121" t="s">
        <v>235</v>
      </c>
      <c r="E149" s="121" t="s">
        <v>36</v>
      </c>
      <c r="F149" s="121" t="s">
        <v>236</v>
      </c>
      <c r="G149" s="121" t="s">
        <v>37</v>
      </c>
      <c r="H149" s="121" t="s">
        <v>38</v>
      </c>
      <c r="I149" s="214" t="s">
        <v>39</v>
      </c>
      <c r="J149" s="215" t="s">
        <v>237</v>
      </c>
    </row>
    <row r="150" spans="1:10" customFormat="1" ht="13.5" thickBot="1" x14ac:dyDescent="0.25">
      <c r="A150" s="310" t="s">
        <v>527</v>
      </c>
      <c r="B150" s="119" t="s">
        <v>41</v>
      </c>
      <c r="C150" s="119" t="s">
        <v>100</v>
      </c>
      <c r="D150" s="119" t="s">
        <v>300</v>
      </c>
      <c r="E150" s="119" t="s">
        <v>301</v>
      </c>
      <c r="F150" s="119" t="s">
        <v>42</v>
      </c>
      <c r="G150" s="119" t="s">
        <v>293</v>
      </c>
      <c r="H150" s="119" t="s">
        <v>43</v>
      </c>
      <c r="I150" s="216" t="s">
        <v>250</v>
      </c>
      <c r="J150" s="318" t="s">
        <v>251</v>
      </c>
    </row>
    <row r="151" spans="1:10" customFormat="1" ht="12.75" customHeight="1" thickBot="1" x14ac:dyDescent="0.25">
      <c r="A151" s="422" t="s">
        <v>528</v>
      </c>
      <c r="B151" s="424" t="s">
        <v>303</v>
      </c>
      <c r="C151" s="424" t="s">
        <v>100</v>
      </c>
      <c r="D151" s="432" t="s">
        <v>289</v>
      </c>
      <c r="E151" s="304" t="s">
        <v>304</v>
      </c>
      <c r="F151" s="424" t="s">
        <v>42</v>
      </c>
      <c r="G151" s="424" t="s">
        <v>265</v>
      </c>
      <c r="H151" s="424" t="s">
        <v>43</v>
      </c>
      <c r="I151" s="424" t="s">
        <v>305</v>
      </c>
      <c r="J151" s="451" t="s">
        <v>251</v>
      </c>
    </row>
    <row r="152" spans="1:10" customFormat="1" ht="23.25" thickBot="1" x14ac:dyDescent="0.25">
      <c r="A152" s="422"/>
      <c r="B152" s="424"/>
      <c r="C152" s="424"/>
      <c r="D152" s="441"/>
      <c r="E152" s="311" t="s">
        <v>506</v>
      </c>
      <c r="F152" s="424"/>
      <c r="G152" s="424"/>
      <c r="H152" s="424"/>
      <c r="I152" s="424"/>
      <c r="J152" s="453"/>
    </row>
    <row r="153" spans="1:10" customFormat="1" ht="23.25" thickBot="1" x14ac:dyDescent="0.25">
      <c r="A153" s="307" t="s">
        <v>529</v>
      </c>
      <c r="B153" s="254" t="s">
        <v>41</v>
      </c>
      <c r="C153" s="254" t="s">
        <v>100</v>
      </c>
      <c r="D153" s="254"/>
      <c r="E153" s="254" t="s">
        <v>322</v>
      </c>
      <c r="F153" s="254" t="s">
        <v>42</v>
      </c>
      <c r="G153" s="254" t="s">
        <v>294</v>
      </c>
      <c r="H153" s="254" t="s">
        <v>43</v>
      </c>
      <c r="I153" s="255" t="s">
        <v>266</v>
      </c>
      <c r="J153" s="256" t="s">
        <v>251</v>
      </c>
    </row>
    <row r="154" spans="1:10" customFormat="1" ht="23.25" thickBot="1" x14ac:dyDescent="0.25">
      <c r="A154" s="314" t="s">
        <v>531</v>
      </c>
      <c r="B154" s="315" t="s">
        <v>461</v>
      </c>
      <c r="C154" s="315" t="s">
        <v>240</v>
      </c>
      <c r="D154" s="315" t="s">
        <v>300</v>
      </c>
      <c r="E154" s="315" t="s">
        <v>508</v>
      </c>
      <c r="F154" s="315" t="s">
        <v>296</v>
      </c>
      <c r="G154" s="315" t="s">
        <v>484</v>
      </c>
      <c r="H154" s="315" t="s">
        <v>67</v>
      </c>
      <c r="I154" s="243" t="s">
        <v>144</v>
      </c>
      <c r="J154" s="217" t="s">
        <v>244</v>
      </c>
    </row>
    <row r="155" spans="1:10" customFormat="1" ht="23.25" thickBot="1" x14ac:dyDescent="0.25">
      <c r="A155" s="302" t="s">
        <v>530</v>
      </c>
      <c r="B155" s="304" t="s">
        <v>253</v>
      </c>
      <c r="C155" s="304" t="s">
        <v>253</v>
      </c>
      <c r="D155" s="304" t="s">
        <v>300</v>
      </c>
      <c r="E155" s="304" t="s">
        <v>465</v>
      </c>
      <c r="F155" s="304" t="s">
        <v>42</v>
      </c>
      <c r="G155" s="304" t="s">
        <v>255</v>
      </c>
      <c r="H155" s="304" t="s">
        <v>43</v>
      </c>
      <c r="I155" s="312" t="s">
        <v>256</v>
      </c>
      <c r="J155" s="317" t="s">
        <v>257</v>
      </c>
    </row>
    <row r="156" spans="1:10" customFormat="1" ht="22.5" x14ac:dyDescent="0.2">
      <c r="A156" s="438" t="s">
        <v>532</v>
      </c>
      <c r="B156" s="432" t="s">
        <v>533</v>
      </c>
      <c r="C156" s="432" t="s">
        <v>260</v>
      </c>
      <c r="D156" s="432" t="s">
        <v>300</v>
      </c>
      <c r="E156" s="432" t="s">
        <v>261</v>
      </c>
      <c r="F156" s="304" t="s">
        <v>296</v>
      </c>
      <c r="G156" s="304" t="s">
        <v>297</v>
      </c>
      <c r="H156" s="432" t="s">
        <v>262</v>
      </c>
      <c r="I156" s="432" t="s">
        <v>263</v>
      </c>
      <c r="J156" s="442" t="s">
        <v>264</v>
      </c>
    </row>
    <row r="157" spans="1:10" customFormat="1" ht="22.5" x14ac:dyDescent="0.2">
      <c r="A157" s="439"/>
      <c r="B157" s="433"/>
      <c r="C157" s="433"/>
      <c r="D157" s="433"/>
      <c r="E157" s="433"/>
      <c r="F157" s="305" t="s">
        <v>296</v>
      </c>
      <c r="G157" s="305" t="s">
        <v>298</v>
      </c>
      <c r="H157" s="433"/>
      <c r="I157" s="433"/>
      <c r="J157" s="443"/>
    </row>
    <row r="158" spans="1:10" customFormat="1" ht="23.25" thickBot="1" x14ac:dyDescent="0.25">
      <c r="A158" s="440"/>
      <c r="B158" s="441"/>
      <c r="C158" s="441"/>
      <c r="D158" s="441"/>
      <c r="E158" s="441"/>
      <c r="F158" s="311" t="s">
        <v>42</v>
      </c>
      <c r="G158" s="311" t="s">
        <v>146</v>
      </c>
      <c r="H158" s="441"/>
      <c r="I158" s="441"/>
      <c r="J158" s="444"/>
    </row>
    <row r="159" spans="1:10" customFormat="1" ht="34.5" thickBot="1" x14ac:dyDescent="0.25">
      <c r="A159" s="314" t="s">
        <v>534</v>
      </c>
      <c r="B159" s="315" t="s">
        <v>309</v>
      </c>
      <c r="C159" s="247" t="s">
        <v>240</v>
      </c>
      <c r="D159" s="248" t="s">
        <v>310</v>
      </c>
      <c r="E159" s="315" t="s">
        <v>512</v>
      </c>
      <c r="F159" s="315" t="s">
        <v>296</v>
      </c>
      <c r="G159" s="315" t="s">
        <v>66</v>
      </c>
      <c r="H159" s="315" t="s">
        <v>67</v>
      </c>
      <c r="I159" s="315" t="s">
        <v>312</v>
      </c>
      <c r="J159" s="316" t="s">
        <v>244</v>
      </c>
    </row>
    <row r="160" spans="1:10" customFormat="1" ht="12.75" customHeight="1" thickBot="1" x14ac:dyDescent="0.25">
      <c r="A160" s="422" t="s">
        <v>535</v>
      </c>
      <c r="B160" s="424" t="s">
        <v>313</v>
      </c>
      <c r="C160" s="426" t="s">
        <v>314</v>
      </c>
      <c r="D160" s="429" t="s">
        <v>310</v>
      </c>
      <c r="E160" s="424" t="s">
        <v>315</v>
      </c>
      <c r="F160" s="304" t="s">
        <v>53</v>
      </c>
      <c r="G160" s="304" t="s">
        <v>66</v>
      </c>
      <c r="H160" s="432" t="s">
        <v>70</v>
      </c>
      <c r="I160" s="304" t="s">
        <v>316</v>
      </c>
      <c r="J160" s="435" t="s">
        <v>244</v>
      </c>
    </row>
    <row r="161" spans="1:10" customFormat="1" ht="12.75" customHeight="1" thickBot="1" x14ac:dyDescent="0.25">
      <c r="A161" s="422"/>
      <c r="B161" s="424"/>
      <c r="C161" s="427"/>
      <c r="D161" s="430"/>
      <c r="E161" s="424"/>
      <c r="F161" s="305" t="s">
        <v>53</v>
      </c>
      <c r="G161" s="305" t="s">
        <v>317</v>
      </c>
      <c r="H161" s="433"/>
      <c r="I161" s="305" t="s">
        <v>318</v>
      </c>
      <c r="J161" s="436"/>
    </row>
    <row r="162" spans="1:10" customFormat="1" ht="25.5" customHeight="1" thickBot="1" x14ac:dyDescent="0.25">
      <c r="A162" s="422"/>
      <c r="B162" s="424"/>
      <c r="C162" s="448"/>
      <c r="D162" s="449"/>
      <c r="E162" s="424"/>
      <c r="F162" s="311" t="s">
        <v>42</v>
      </c>
      <c r="G162" s="311" t="s">
        <v>319</v>
      </c>
      <c r="H162" s="441"/>
      <c r="I162" s="311" t="s">
        <v>71</v>
      </c>
      <c r="J162" s="450"/>
    </row>
    <row r="163" spans="1:10" customFormat="1" ht="22.5" x14ac:dyDescent="0.2">
      <c r="A163" s="438" t="s">
        <v>536</v>
      </c>
      <c r="B163" s="432" t="s">
        <v>288</v>
      </c>
      <c r="C163" s="426" t="s">
        <v>260</v>
      </c>
      <c r="D163" s="429" t="s">
        <v>289</v>
      </c>
      <c r="E163" s="432" t="s">
        <v>512</v>
      </c>
      <c r="F163" s="304" t="s">
        <v>53</v>
      </c>
      <c r="G163" s="304" t="s">
        <v>320</v>
      </c>
      <c r="H163" s="432"/>
      <c r="I163" s="432" t="s">
        <v>87</v>
      </c>
      <c r="J163" s="435" t="s">
        <v>291</v>
      </c>
    </row>
    <row r="164" spans="1:10" customFormat="1" ht="13.5" thickBot="1" x14ac:dyDescent="0.25">
      <c r="A164" s="440"/>
      <c r="B164" s="441"/>
      <c r="C164" s="448"/>
      <c r="D164" s="449"/>
      <c r="E164" s="441"/>
      <c r="F164" s="311" t="s">
        <v>42</v>
      </c>
      <c r="G164" s="311" t="s">
        <v>295</v>
      </c>
      <c r="H164" s="441"/>
      <c r="I164" s="441"/>
      <c r="J164" s="450"/>
    </row>
    <row r="165" spans="1:10" customFormat="1" ht="34.5" thickBot="1" x14ac:dyDescent="0.25">
      <c r="A165" s="314" t="s">
        <v>537</v>
      </c>
      <c r="B165" s="315" t="s">
        <v>309</v>
      </c>
      <c r="C165" s="247" t="s">
        <v>240</v>
      </c>
      <c r="D165" s="249" t="s">
        <v>310</v>
      </c>
      <c r="E165" s="315" t="s">
        <v>512</v>
      </c>
      <c r="F165" s="315" t="s">
        <v>42</v>
      </c>
      <c r="G165" s="315" t="s">
        <v>66</v>
      </c>
      <c r="H165" s="315" t="s">
        <v>67</v>
      </c>
      <c r="I165" s="315" t="s">
        <v>312</v>
      </c>
      <c r="J165" s="250" t="s">
        <v>244</v>
      </c>
    </row>
    <row r="166" spans="1:10" customFormat="1" ht="12.75" customHeight="1" thickBot="1" x14ac:dyDescent="0.25">
      <c r="A166" s="422" t="s">
        <v>538</v>
      </c>
      <c r="B166" s="424" t="s">
        <v>303</v>
      </c>
      <c r="C166" s="424" t="s">
        <v>100</v>
      </c>
      <c r="D166" s="432" t="s">
        <v>289</v>
      </c>
      <c r="E166" s="304" t="s">
        <v>304</v>
      </c>
      <c r="F166" s="424" t="s">
        <v>42</v>
      </c>
      <c r="G166" s="424" t="s">
        <v>265</v>
      </c>
      <c r="H166" s="424" t="s">
        <v>43</v>
      </c>
      <c r="I166" s="424" t="s">
        <v>305</v>
      </c>
      <c r="J166" s="451" t="s">
        <v>251</v>
      </c>
    </row>
    <row r="167" spans="1:10" customFormat="1" ht="23.25" thickBot="1" x14ac:dyDescent="0.25">
      <c r="A167" s="438"/>
      <c r="B167" s="432"/>
      <c r="C167" s="432"/>
      <c r="D167" s="433"/>
      <c r="E167" s="305" t="s">
        <v>506</v>
      </c>
      <c r="F167" s="432"/>
      <c r="G167" s="432"/>
      <c r="H167" s="432"/>
      <c r="I167" s="432"/>
      <c r="J167" s="452"/>
    </row>
    <row r="168" spans="1:10" customFormat="1" ht="12.75" customHeight="1" thickBot="1" x14ac:dyDescent="0.25">
      <c r="A168" s="422" t="s">
        <v>539</v>
      </c>
      <c r="B168" s="424" t="s">
        <v>313</v>
      </c>
      <c r="C168" s="426" t="s">
        <v>314</v>
      </c>
      <c r="D168" s="429" t="s">
        <v>310</v>
      </c>
      <c r="E168" s="424" t="s">
        <v>315</v>
      </c>
      <c r="F168" s="304" t="s">
        <v>53</v>
      </c>
      <c r="G168" s="304" t="s">
        <v>66</v>
      </c>
      <c r="H168" s="432" t="s">
        <v>70</v>
      </c>
      <c r="I168" s="304" t="s">
        <v>316</v>
      </c>
      <c r="J168" s="435" t="s">
        <v>244</v>
      </c>
    </row>
    <row r="169" spans="1:10" customFormat="1" ht="12.75" customHeight="1" thickBot="1" x14ac:dyDescent="0.25">
      <c r="A169" s="422"/>
      <c r="B169" s="424"/>
      <c r="C169" s="427"/>
      <c r="D169" s="430"/>
      <c r="E169" s="424"/>
      <c r="F169" s="305" t="s">
        <v>53</v>
      </c>
      <c r="G169" s="305" t="s">
        <v>317</v>
      </c>
      <c r="H169" s="433"/>
      <c r="I169" s="305" t="s">
        <v>318</v>
      </c>
      <c r="J169" s="436"/>
    </row>
    <row r="170" spans="1:10" customFormat="1" ht="25.5" customHeight="1" thickBot="1" x14ac:dyDescent="0.25">
      <c r="A170" s="423"/>
      <c r="B170" s="425"/>
      <c r="C170" s="428"/>
      <c r="D170" s="431"/>
      <c r="E170" s="425"/>
      <c r="F170" s="306" t="s">
        <v>42</v>
      </c>
      <c r="G170" s="306" t="s">
        <v>319</v>
      </c>
      <c r="H170" s="434"/>
      <c r="I170" s="306" t="s">
        <v>71</v>
      </c>
      <c r="J170" s="437"/>
    </row>
    <row r="171" spans="1:10" customFormat="1" ht="25.5" customHeight="1" thickTop="1" thickBot="1" x14ac:dyDescent="0.25">
      <c r="A171" s="321"/>
      <c r="B171" s="321"/>
      <c r="C171" s="323"/>
      <c r="D171" s="324"/>
      <c r="E171" s="321"/>
      <c r="F171" s="321"/>
      <c r="G171" s="321"/>
      <c r="H171" s="321"/>
      <c r="I171" s="321"/>
      <c r="J171" s="324"/>
    </row>
    <row r="172" spans="1:10" customFormat="1" ht="22.5" thickTop="1" thickBot="1" x14ac:dyDescent="0.25">
      <c r="A172" s="445" t="s">
        <v>540</v>
      </c>
      <c r="B172" s="446"/>
      <c r="C172" s="446"/>
      <c r="D172" s="446"/>
      <c r="E172" s="446"/>
      <c r="F172" s="446"/>
      <c r="G172" s="446"/>
      <c r="H172" s="446"/>
      <c r="I172" s="446"/>
      <c r="J172" s="447"/>
    </row>
    <row r="173" spans="1:10" customFormat="1" ht="13.5" thickBot="1" x14ac:dyDescent="0.25">
      <c r="A173" s="314" t="s">
        <v>14</v>
      </c>
      <c r="B173" s="121" t="s">
        <v>35</v>
      </c>
      <c r="C173" s="121" t="s">
        <v>234</v>
      </c>
      <c r="D173" s="121" t="s">
        <v>235</v>
      </c>
      <c r="E173" s="121" t="s">
        <v>36</v>
      </c>
      <c r="F173" s="121" t="s">
        <v>236</v>
      </c>
      <c r="G173" s="121" t="s">
        <v>37</v>
      </c>
      <c r="H173" s="121" t="s">
        <v>38</v>
      </c>
      <c r="I173" s="214" t="s">
        <v>39</v>
      </c>
      <c r="J173" s="215" t="s">
        <v>237</v>
      </c>
    </row>
    <row r="174" spans="1:10" customFormat="1" ht="23.25" thickBot="1" x14ac:dyDescent="0.25">
      <c r="A174" s="302" t="s">
        <v>541</v>
      </c>
      <c r="B174" s="304" t="s">
        <v>253</v>
      </c>
      <c r="C174" s="304" t="s">
        <v>253</v>
      </c>
      <c r="D174" s="304" t="s">
        <v>300</v>
      </c>
      <c r="E174" s="304" t="s">
        <v>465</v>
      </c>
      <c r="F174" s="304" t="s">
        <v>42</v>
      </c>
      <c r="G174" s="304" t="s">
        <v>255</v>
      </c>
      <c r="H174" s="304" t="s">
        <v>43</v>
      </c>
      <c r="I174" s="312" t="s">
        <v>256</v>
      </c>
      <c r="J174" s="317" t="s">
        <v>257</v>
      </c>
    </row>
    <row r="175" spans="1:10" customFormat="1" x14ac:dyDescent="0.2">
      <c r="A175" s="438" t="s">
        <v>542</v>
      </c>
      <c r="B175" s="432" t="s">
        <v>533</v>
      </c>
      <c r="C175" s="432" t="s">
        <v>260</v>
      </c>
      <c r="D175" s="432" t="s">
        <v>300</v>
      </c>
      <c r="E175" s="432" t="s">
        <v>261</v>
      </c>
      <c r="F175" s="304" t="s">
        <v>42</v>
      </c>
      <c r="G175" s="304" t="s">
        <v>544</v>
      </c>
      <c r="H175" s="432" t="s">
        <v>262</v>
      </c>
      <c r="I175" s="432" t="s">
        <v>263</v>
      </c>
      <c r="J175" s="442" t="s">
        <v>264</v>
      </c>
    </row>
    <row r="176" spans="1:10" customFormat="1" x14ac:dyDescent="0.2">
      <c r="A176" s="439"/>
      <c r="B176" s="433"/>
      <c r="C176" s="433"/>
      <c r="D176" s="433"/>
      <c r="E176" s="433"/>
      <c r="F176" s="305" t="s">
        <v>42</v>
      </c>
      <c r="G176" s="305" t="s">
        <v>545</v>
      </c>
      <c r="H176" s="433"/>
      <c r="I176" s="433"/>
      <c r="J176" s="443"/>
    </row>
    <row r="177" spans="1:10" customFormat="1" ht="13.5" thickBot="1" x14ac:dyDescent="0.25">
      <c r="A177" s="440"/>
      <c r="B177" s="441"/>
      <c r="C177" s="441"/>
      <c r="D177" s="441"/>
      <c r="E177" s="441"/>
      <c r="F177" s="311" t="s">
        <v>42</v>
      </c>
      <c r="G177" s="311" t="s">
        <v>546</v>
      </c>
      <c r="H177" s="441"/>
      <c r="I177" s="441"/>
      <c r="J177" s="444"/>
    </row>
    <row r="178" spans="1:10" customFormat="1" ht="23.25" thickBot="1" x14ac:dyDescent="0.25">
      <c r="A178" s="302" t="s">
        <v>543</v>
      </c>
      <c r="B178" s="304" t="s">
        <v>533</v>
      </c>
      <c r="C178" s="304" t="s">
        <v>260</v>
      </c>
      <c r="D178" s="304" t="s">
        <v>300</v>
      </c>
      <c r="E178" s="304" t="s">
        <v>261</v>
      </c>
      <c r="F178" s="304" t="s">
        <v>42</v>
      </c>
      <c r="G178" s="304" t="s">
        <v>547</v>
      </c>
      <c r="H178" s="304" t="s">
        <v>262</v>
      </c>
      <c r="I178" s="304" t="s">
        <v>263</v>
      </c>
      <c r="J178" s="317" t="s">
        <v>264</v>
      </c>
    </row>
    <row r="179" spans="1:10" customFormat="1" ht="34.5" thickBot="1" x14ac:dyDescent="0.25">
      <c r="A179" s="314" t="s">
        <v>548</v>
      </c>
      <c r="B179" s="315" t="s">
        <v>309</v>
      </c>
      <c r="C179" s="247" t="s">
        <v>240</v>
      </c>
      <c r="D179" s="249" t="s">
        <v>310</v>
      </c>
      <c r="E179" s="315" t="s">
        <v>512</v>
      </c>
      <c r="F179" s="315" t="s">
        <v>42</v>
      </c>
      <c r="G179" s="315" t="s">
        <v>549</v>
      </c>
      <c r="H179" s="315" t="s">
        <v>67</v>
      </c>
      <c r="I179" s="315" t="s">
        <v>312</v>
      </c>
      <c r="J179" s="250" t="s">
        <v>244</v>
      </c>
    </row>
    <row r="180" spans="1:10" customFormat="1" ht="12.75" customHeight="1" thickBot="1" x14ac:dyDescent="0.25">
      <c r="A180" s="422" t="s">
        <v>550</v>
      </c>
      <c r="B180" s="424" t="s">
        <v>313</v>
      </c>
      <c r="C180" s="426" t="s">
        <v>314</v>
      </c>
      <c r="D180" s="429" t="s">
        <v>310</v>
      </c>
      <c r="E180" s="424" t="s">
        <v>315</v>
      </c>
      <c r="F180" s="304" t="s">
        <v>53</v>
      </c>
      <c r="G180" s="304" t="s">
        <v>554</v>
      </c>
      <c r="H180" s="432" t="s">
        <v>70</v>
      </c>
      <c r="I180" s="304" t="s">
        <v>551</v>
      </c>
      <c r="J180" s="435" t="s">
        <v>244</v>
      </c>
    </row>
    <row r="181" spans="1:10" customFormat="1" ht="12.75" customHeight="1" thickBot="1" x14ac:dyDescent="0.25">
      <c r="A181" s="422"/>
      <c r="B181" s="424"/>
      <c r="C181" s="427"/>
      <c r="D181" s="430"/>
      <c r="E181" s="424"/>
      <c r="F181" s="305" t="s">
        <v>53</v>
      </c>
      <c r="G181" s="305" t="s">
        <v>553</v>
      </c>
      <c r="H181" s="433"/>
      <c r="I181" s="305" t="s">
        <v>552</v>
      </c>
      <c r="J181" s="436"/>
    </row>
    <row r="182" spans="1:10" customFormat="1" ht="25.5" customHeight="1" thickBot="1" x14ac:dyDescent="0.25">
      <c r="A182" s="423"/>
      <c r="B182" s="425"/>
      <c r="C182" s="428"/>
      <c r="D182" s="431"/>
      <c r="E182" s="425"/>
      <c r="F182" s="306" t="s">
        <v>42</v>
      </c>
      <c r="G182" s="306" t="s">
        <v>555</v>
      </c>
      <c r="H182" s="434"/>
      <c r="I182" s="306" t="s">
        <v>71</v>
      </c>
      <c r="J182" s="437"/>
    </row>
    <row r="183" spans="1:10" customFormat="1" ht="25.5" customHeight="1" thickTop="1" thickBot="1" x14ac:dyDescent="0.25">
      <c r="A183" s="220"/>
      <c r="B183" s="221"/>
      <c r="C183" s="251"/>
      <c r="D183" s="252"/>
      <c r="E183" s="221"/>
      <c r="F183" s="221"/>
      <c r="G183" s="221"/>
      <c r="H183" s="221"/>
      <c r="I183" s="221"/>
      <c r="J183" s="252"/>
    </row>
    <row r="184" spans="1:10" ht="19.5" thickTop="1" thickBot="1" x14ac:dyDescent="0.25">
      <c r="A184" s="500" t="s">
        <v>163</v>
      </c>
      <c r="B184" s="501"/>
      <c r="C184" s="501"/>
      <c r="D184" s="501"/>
      <c r="E184" s="501"/>
      <c r="F184" s="501"/>
      <c r="G184" s="501"/>
      <c r="H184" s="501"/>
      <c r="I184" s="501"/>
      <c r="J184" s="502"/>
    </row>
    <row r="185" spans="1:10" ht="13.5" thickBot="1" x14ac:dyDescent="0.25">
      <c r="A185" s="314" t="s">
        <v>14</v>
      </c>
      <c r="B185" s="121" t="s">
        <v>35</v>
      </c>
      <c r="C185" s="315" t="s">
        <v>234</v>
      </c>
      <c r="D185" s="315" t="s">
        <v>235</v>
      </c>
      <c r="E185" s="121" t="s">
        <v>36</v>
      </c>
      <c r="F185" s="121" t="s">
        <v>236</v>
      </c>
      <c r="G185" s="121" t="s">
        <v>37</v>
      </c>
      <c r="H185" s="121" t="s">
        <v>38</v>
      </c>
      <c r="I185" s="214" t="s">
        <v>39</v>
      </c>
      <c r="J185" s="215" t="s">
        <v>237</v>
      </c>
    </row>
    <row r="186" spans="1:10" ht="23.25" thickBot="1" x14ac:dyDescent="0.25">
      <c r="A186" s="310" t="s">
        <v>147</v>
      </c>
      <c r="B186" s="119" t="s">
        <v>41</v>
      </c>
      <c r="C186" s="315" t="s">
        <v>100</v>
      </c>
      <c r="D186" s="315" t="s">
        <v>300</v>
      </c>
      <c r="E186" s="119" t="s">
        <v>324</v>
      </c>
      <c r="F186" s="119" t="s">
        <v>42</v>
      </c>
      <c r="G186" s="119" t="s">
        <v>325</v>
      </c>
      <c r="H186" s="119" t="s">
        <v>43</v>
      </c>
      <c r="I186" s="216" t="s">
        <v>44</v>
      </c>
      <c r="J186" s="260" t="s">
        <v>251</v>
      </c>
    </row>
    <row r="187" spans="1:10" ht="23.25" thickBot="1" x14ac:dyDescent="0.25">
      <c r="A187" s="310" t="s">
        <v>148</v>
      </c>
      <c r="B187" s="119" t="s">
        <v>46</v>
      </c>
      <c r="C187" s="311" t="s">
        <v>100</v>
      </c>
      <c r="D187" s="311" t="s">
        <v>289</v>
      </c>
      <c r="E187" s="119" t="s">
        <v>47</v>
      </c>
      <c r="F187" s="119" t="s">
        <v>42</v>
      </c>
      <c r="G187" s="119" t="s">
        <v>162</v>
      </c>
      <c r="H187" s="119" t="s">
        <v>43</v>
      </c>
      <c r="I187" s="216" t="s">
        <v>44</v>
      </c>
      <c r="J187" s="260" t="s">
        <v>251</v>
      </c>
    </row>
    <row r="188" spans="1:10" ht="23.25" thickBot="1" x14ac:dyDescent="0.25">
      <c r="A188" s="307" t="s">
        <v>330</v>
      </c>
      <c r="B188" s="254" t="s">
        <v>306</v>
      </c>
      <c r="C188" s="258" t="s">
        <v>100</v>
      </c>
      <c r="D188" s="258"/>
      <c r="E188" s="254" t="s">
        <v>335</v>
      </c>
      <c r="F188" s="254" t="s">
        <v>42</v>
      </c>
      <c r="G188" s="254" t="s">
        <v>294</v>
      </c>
      <c r="H188" s="254" t="s">
        <v>43</v>
      </c>
      <c r="I188" s="255" t="s">
        <v>44</v>
      </c>
      <c r="J188" s="261" t="s">
        <v>251</v>
      </c>
    </row>
    <row r="189" spans="1:10" ht="22.5" customHeight="1" x14ac:dyDescent="0.2">
      <c r="A189" s="438" t="s">
        <v>149</v>
      </c>
      <c r="B189" s="432" t="s">
        <v>49</v>
      </c>
      <c r="C189" s="480" t="s">
        <v>49</v>
      </c>
      <c r="D189" s="480" t="s">
        <v>310</v>
      </c>
      <c r="E189" s="122" t="s">
        <v>326</v>
      </c>
      <c r="F189" s="432" t="s">
        <v>42</v>
      </c>
      <c r="G189" s="432" t="s">
        <v>43</v>
      </c>
      <c r="H189" s="432" t="s">
        <v>43</v>
      </c>
      <c r="I189" s="432" t="s">
        <v>56</v>
      </c>
      <c r="J189" s="482" t="s">
        <v>257</v>
      </c>
    </row>
    <row r="190" spans="1:10" x14ac:dyDescent="0.2">
      <c r="A190" s="439"/>
      <c r="B190" s="433"/>
      <c r="C190" s="481"/>
      <c r="D190" s="481"/>
      <c r="E190" s="122" t="s">
        <v>50</v>
      </c>
      <c r="F190" s="433"/>
      <c r="G190" s="433"/>
      <c r="H190" s="433"/>
      <c r="I190" s="433"/>
      <c r="J190" s="483"/>
    </row>
    <row r="191" spans="1:10" x14ac:dyDescent="0.2">
      <c r="A191" s="439"/>
      <c r="B191" s="433"/>
      <c r="C191" s="481"/>
      <c r="D191" s="481"/>
      <c r="E191" s="122" t="s">
        <v>51</v>
      </c>
      <c r="F191" s="433"/>
      <c r="G191" s="433"/>
      <c r="H191" s="433"/>
      <c r="I191" s="433"/>
      <c r="J191" s="483"/>
    </row>
    <row r="192" spans="1:10" ht="13.5" thickBot="1" x14ac:dyDescent="0.25">
      <c r="A192" s="440"/>
      <c r="B192" s="441"/>
      <c r="C192" s="503"/>
      <c r="D192" s="503"/>
      <c r="E192" s="122" t="s">
        <v>52</v>
      </c>
      <c r="F192" s="441"/>
      <c r="G192" s="441"/>
      <c r="H192" s="441"/>
      <c r="I192" s="441"/>
      <c r="J192" s="496"/>
    </row>
    <row r="193" spans="1:10" ht="34.5" thickBot="1" x14ac:dyDescent="0.25">
      <c r="A193" s="257" t="s">
        <v>331</v>
      </c>
      <c r="B193" s="258" t="s">
        <v>49</v>
      </c>
      <c r="C193" s="258" t="s">
        <v>49</v>
      </c>
      <c r="D193" s="258"/>
      <c r="E193" s="258" t="s">
        <v>336</v>
      </c>
      <c r="F193" s="258" t="s">
        <v>42</v>
      </c>
      <c r="G193" s="258" t="s">
        <v>43</v>
      </c>
      <c r="H193" s="258" t="s">
        <v>43</v>
      </c>
      <c r="I193" s="262" t="s">
        <v>327</v>
      </c>
      <c r="J193" s="261" t="s">
        <v>257</v>
      </c>
    </row>
    <row r="194" spans="1:10" ht="12.75" customHeight="1" x14ac:dyDescent="0.2">
      <c r="A194" s="438" t="s">
        <v>150</v>
      </c>
      <c r="B194" s="432" t="s">
        <v>58</v>
      </c>
      <c r="C194" s="432" t="s">
        <v>253</v>
      </c>
      <c r="D194" s="432" t="s">
        <v>300</v>
      </c>
      <c r="E194" s="122" t="s">
        <v>59</v>
      </c>
      <c r="F194" s="432" t="s">
        <v>42</v>
      </c>
      <c r="G194" s="432" t="s">
        <v>255</v>
      </c>
      <c r="H194" s="432"/>
      <c r="I194" s="432" t="s">
        <v>56</v>
      </c>
      <c r="J194" s="474" t="s">
        <v>257</v>
      </c>
    </row>
    <row r="195" spans="1:10" ht="23.25" customHeight="1" thickBot="1" x14ac:dyDescent="0.25">
      <c r="A195" s="440"/>
      <c r="B195" s="441"/>
      <c r="C195" s="441"/>
      <c r="D195" s="441"/>
      <c r="E195" s="119" t="s">
        <v>60</v>
      </c>
      <c r="F195" s="441"/>
      <c r="G195" s="441"/>
      <c r="H195" s="441"/>
      <c r="I195" s="441"/>
      <c r="J195" s="476"/>
    </row>
    <row r="196" spans="1:10" ht="12.75" customHeight="1" x14ac:dyDescent="0.2">
      <c r="A196" s="438" t="s">
        <v>151</v>
      </c>
      <c r="B196" s="432" t="s">
        <v>62</v>
      </c>
      <c r="C196" s="432" t="s">
        <v>240</v>
      </c>
      <c r="D196" s="432" t="s">
        <v>310</v>
      </c>
      <c r="E196" s="122" t="s">
        <v>63</v>
      </c>
      <c r="F196" s="432" t="s">
        <v>42</v>
      </c>
      <c r="G196" s="432" t="s">
        <v>152</v>
      </c>
      <c r="H196" s="432" t="s">
        <v>67</v>
      </c>
      <c r="I196" s="432" t="s">
        <v>145</v>
      </c>
      <c r="J196" s="474" t="s">
        <v>244</v>
      </c>
    </row>
    <row r="197" spans="1:10" x14ac:dyDescent="0.2">
      <c r="A197" s="439"/>
      <c r="B197" s="433"/>
      <c r="C197" s="433"/>
      <c r="D197" s="433"/>
      <c r="E197" s="122" t="s">
        <v>64</v>
      </c>
      <c r="F197" s="433"/>
      <c r="G197" s="433"/>
      <c r="H197" s="433"/>
      <c r="I197" s="433"/>
      <c r="J197" s="475"/>
    </row>
    <row r="198" spans="1:10" ht="13.5" thickBot="1" x14ac:dyDescent="0.25">
      <c r="A198" s="440"/>
      <c r="B198" s="441"/>
      <c r="C198" s="441"/>
      <c r="D198" s="441"/>
      <c r="E198" s="119" t="s">
        <v>65</v>
      </c>
      <c r="F198" s="441"/>
      <c r="G198" s="441"/>
      <c r="H198" s="441"/>
      <c r="I198" s="441"/>
      <c r="J198" s="476"/>
    </row>
    <row r="199" spans="1:10" ht="12.75" customHeight="1" x14ac:dyDescent="0.2">
      <c r="A199" s="462" t="s">
        <v>332</v>
      </c>
      <c r="B199" s="464" t="s">
        <v>62</v>
      </c>
      <c r="C199" s="464" t="s">
        <v>240</v>
      </c>
      <c r="D199" s="464"/>
      <c r="E199" s="308" t="s">
        <v>337</v>
      </c>
      <c r="F199" s="464" t="s">
        <v>42</v>
      </c>
      <c r="G199" s="464" t="s">
        <v>152</v>
      </c>
      <c r="H199" s="464" t="s">
        <v>67</v>
      </c>
      <c r="I199" s="464" t="s">
        <v>145</v>
      </c>
      <c r="J199" s="472" t="s">
        <v>244</v>
      </c>
    </row>
    <row r="200" spans="1:10" ht="13.5" thickBot="1" x14ac:dyDescent="0.25">
      <c r="A200" s="463"/>
      <c r="B200" s="465"/>
      <c r="C200" s="465"/>
      <c r="D200" s="465"/>
      <c r="E200" s="309" t="s">
        <v>338</v>
      </c>
      <c r="F200" s="465"/>
      <c r="G200" s="465"/>
      <c r="H200" s="465"/>
      <c r="I200" s="465"/>
      <c r="J200" s="473"/>
    </row>
    <row r="201" spans="1:10" ht="13.5" customHeight="1" x14ac:dyDescent="0.2">
      <c r="A201" s="438" t="s">
        <v>153</v>
      </c>
      <c r="B201" s="432" t="s">
        <v>69</v>
      </c>
      <c r="C201" s="456" t="s">
        <v>314</v>
      </c>
      <c r="D201" s="456" t="s">
        <v>310</v>
      </c>
      <c r="E201" s="263" t="s">
        <v>63</v>
      </c>
      <c r="F201" s="432" t="s">
        <v>42</v>
      </c>
      <c r="G201" s="432" t="s">
        <v>154</v>
      </c>
      <c r="H201" s="432" t="s">
        <v>70</v>
      </c>
      <c r="I201" s="432" t="s">
        <v>71</v>
      </c>
      <c r="J201" s="459" t="s">
        <v>244</v>
      </c>
    </row>
    <row r="202" spans="1:10" x14ac:dyDescent="0.2">
      <c r="A202" s="439"/>
      <c r="B202" s="433"/>
      <c r="C202" s="457"/>
      <c r="D202" s="457"/>
      <c r="E202" s="122" t="s">
        <v>64</v>
      </c>
      <c r="F202" s="433"/>
      <c r="G202" s="433"/>
      <c r="H202" s="433"/>
      <c r="I202" s="433"/>
      <c r="J202" s="460"/>
    </row>
    <row r="203" spans="1:10" ht="13.5" thickBot="1" x14ac:dyDescent="0.25">
      <c r="A203" s="440"/>
      <c r="B203" s="441"/>
      <c r="C203" s="470"/>
      <c r="D203" s="470"/>
      <c r="E203" s="119" t="s">
        <v>65</v>
      </c>
      <c r="F203" s="441"/>
      <c r="G203" s="441"/>
      <c r="H203" s="441"/>
      <c r="I203" s="441"/>
      <c r="J203" s="471"/>
    </row>
    <row r="204" spans="1:10" ht="13.5" customHeight="1" x14ac:dyDescent="0.2">
      <c r="A204" s="462" t="s">
        <v>333</v>
      </c>
      <c r="B204" s="464" t="s">
        <v>69</v>
      </c>
      <c r="C204" s="466" t="s">
        <v>314</v>
      </c>
      <c r="D204" s="466"/>
      <c r="E204" s="308" t="s">
        <v>337</v>
      </c>
      <c r="F204" s="464" t="s">
        <v>42</v>
      </c>
      <c r="G204" s="464" t="s">
        <v>154</v>
      </c>
      <c r="H204" s="464" t="s">
        <v>70</v>
      </c>
      <c r="I204" s="464" t="s">
        <v>71</v>
      </c>
      <c r="J204" s="468" t="s">
        <v>244</v>
      </c>
    </row>
    <row r="205" spans="1:10" ht="13.5" thickBot="1" x14ac:dyDescent="0.25">
      <c r="A205" s="463"/>
      <c r="B205" s="465"/>
      <c r="C205" s="467"/>
      <c r="D205" s="467"/>
      <c r="E205" s="309" t="s">
        <v>338</v>
      </c>
      <c r="F205" s="465"/>
      <c r="G205" s="465"/>
      <c r="H205" s="465"/>
      <c r="I205" s="465"/>
      <c r="J205" s="469"/>
    </row>
    <row r="206" spans="1:10" ht="22.5" x14ac:dyDescent="0.2">
      <c r="A206" s="438" t="s">
        <v>155</v>
      </c>
      <c r="B206" s="432" t="s">
        <v>73</v>
      </c>
      <c r="C206" s="456" t="s">
        <v>260</v>
      </c>
      <c r="D206" s="456" t="s">
        <v>300</v>
      </c>
      <c r="E206" s="304" t="s">
        <v>74</v>
      </c>
      <c r="F206" s="122" t="s">
        <v>53</v>
      </c>
      <c r="G206" s="122" t="s">
        <v>297</v>
      </c>
      <c r="H206" s="432"/>
      <c r="I206" s="432" t="s">
        <v>75</v>
      </c>
      <c r="J206" s="459" t="s">
        <v>264</v>
      </c>
    </row>
    <row r="207" spans="1:10" ht="22.5" x14ac:dyDescent="0.2">
      <c r="A207" s="439"/>
      <c r="B207" s="433"/>
      <c r="C207" s="457"/>
      <c r="D207" s="457"/>
      <c r="E207" s="305" t="s">
        <v>328</v>
      </c>
      <c r="F207" s="305" t="s">
        <v>53</v>
      </c>
      <c r="G207" s="122" t="s">
        <v>298</v>
      </c>
      <c r="H207" s="433"/>
      <c r="I207" s="433"/>
      <c r="J207" s="460"/>
    </row>
    <row r="208" spans="1:10" ht="23.25" thickBot="1" x14ac:dyDescent="0.25">
      <c r="A208" s="440"/>
      <c r="B208" s="441"/>
      <c r="C208" s="470"/>
      <c r="D208" s="470"/>
      <c r="E208" s="311"/>
      <c r="F208" s="119" t="s">
        <v>42</v>
      </c>
      <c r="G208" s="119" t="s">
        <v>146</v>
      </c>
      <c r="H208" s="441"/>
      <c r="I208" s="441"/>
      <c r="J208" s="471"/>
    </row>
    <row r="209" spans="1:21" ht="13.5" thickBot="1" x14ac:dyDescent="0.25">
      <c r="A209" s="310" t="s">
        <v>156</v>
      </c>
      <c r="B209" s="119" t="s">
        <v>77</v>
      </c>
      <c r="C209" s="313" t="s">
        <v>100</v>
      </c>
      <c r="D209" s="313" t="s">
        <v>289</v>
      </c>
      <c r="E209" s="119" t="s">
        <v>78</v>
      </c>
      <c r="F209" s="119" t="s">
        <v>243</v>
      </c>
      <c r="G209" s="119" t="s">
        <v>162</v>
      </c>
      <c r="H209" s="119"/>
      <c r="I209" s="216" t="s">
        <v>79</v>
      </c>
      <c r="J209" s="266" t="s">
        <v>251</v>
      </c>
    </row>
    <row r="210" spans="1:21" x14ac:dyDescent="0.2">
      <c r="A210" s="438" t="s">
        <v>157</v>
      </c>
      <c r="B210" s="432" t="s">
        <v>81</v>
      </c>
      <c r="C210" s="456" t="s">
        <v>240</v>
      </c>
      <c r="D210" s="456" t="s">
        <v>289</v>
      </c>
      <c r="E210" s="122" t="s">
        <v>82</v>
      </c>
      <c r="F210" s="432" t="s">
        <v>42</v>
      </c>
      <c r="G210" s="432" t="s">
        <v>158</v>
      </c>
      <c r="H210" s="432" t="s">
        <v>55</v>
      </c>
      <c r="I210" s="484" t="s">
        <v>144</v>
      </c>
      <c r="J210" s="459" t="s">
        <v>244</v>
      </c>
    </row>
    <row r="211" spans="1:21" x14ac:dyDescent="0.2">
      <c r="A211" s="439"/>
      <c r="B211" s="433"/>
      <c r="C211" s="457"/>
      <c r="D211" s="457"/>
      <c r="E211" s="122" t="s">
        <v>83</v>
      </c>
      <c r="F211" s="433"/>
      <c r="G211" s="433"/>
      <c r="H211" s="433"/>
      <c r="I211" s="485"/>
      <c r="J211" s="460"/>
    </row>
    <row r="212" spans="1:21" ht="13.5" thickBot="1" x14ac:dyDescent="0.25">
      <c r="A212" s="440"/>
      <c r="B212" s="441"/>
      <c r="C212" s="470"/>
      <c r="D212" s="470"/>
      <c r="E212" s="119" t="s">
        <v>84</v>
      </c>
      <c r="F212" s="441"/>
      <c r="G212" s="441"/>
      <c r="H212" s="441"/>
      <c r="I212" s="489"/>
      <c r="J212" s="471"/>
    </row>
    <row r="213" spans="1:21" ht="12.75" customHeight="1" x14ac:dyDescent="0.2">
      <c r="A213" s="462" t="s">
        <v>334</v>
      </c>
      <c r="B213" s="464" t="s">
        <v>339</v>
      </c>
      <c r="C213" s="466" t="s">
        <v>240</v>
      </c>
      <c r="D213" s="466" t="s">
        <v>329</v>
      </c>
      <c r="E213" s="267" t="s">
        <v>340</v>
      </c>
      <c r="F213" s="464" t="s">
        <v>42</v>
      </c>
      <c r="G213" s="464" t="s">
        <v>158</v>
      </c>
      <c r="H213" s="464" t="s">
        <v>55</v>
      </c>
      <c r="I213" s="487" t="s">
        <v>144</v>
      </c>
      <c r="J213" s="468" t="s">
        <v>244</v>
      </c>
    </row>
    <row r="214" spans="1:21" ht="13.5" thickBot="1" x14ac:dyDescent="0.25">
      <c r="A214" s="463"/>
      <c r="B214" s="465"/>
      <c r="C214" s="467"/>
      <c r="D214" s="467"/>
      <c r="E214" s="254" t="s">
        <v>341</v>
      </c>
      <c r="F214" s="465"/>
      <c r="G214" s="465"/>
      <c r="H214" s="465"/>
      <c r="I214" s="488"/>
      <c r="J214" s="469"/>
    </row>
    <row r="215" spans="1:21" ht="22.5" x14ac:dyDescent="0.2">
      <c r="A215" s="438" t="s">
        <v>159</v>
      </c>
      <c r="B215" s="432" t="s">
        <v>288</v>
      </c>
      <c r="C215" s="426" t="s">
        <v>260</v>
      </c>
      <c r="D215" s="426" t="s">
        <v>289</v>
      </c>
      <c r="E215" s="432" t="s">
        <v>311</v>
      </c>
      <c r="F215" s="304" t="s">
        <v>53</v>
      </c>
      <c r="G215" s="304" t="s">
        <v>320</v>
      </c>
      <c r="H215" s="432"/>
      <c r="I215" s="432" t="s">
        <v>87</v>
      </c>
      <c r="J215" s="474" t="s">
        <v>291</v>
      </c>
    </row>
    <row r="216" spans="1:21" ht="13.5" thickBot="1" x14ac:dyDescent="0.25">
      <c r="A216" s="440"/>
      <c r="B216" s="441"/>
      <c r="C216" s="448"/>
      <c r="D216" s="448"/>
      <c r="E216" s="441"/>
      <c r="F216" s="311" t="s">
        <v>42</v>
      </c>
      <c r="G216" s="311" t="s">
        <v>295</v>
      </c>
      <c r="H216" s="441"/>
      <c r="I216" s="441"/>
      <c r="J216" s="476"/>
    </row>
    <row r="217" spans="1:21" ht="13.5" thickBot="1" x14ac:dyDescent="0.25">
      <c r="A217" s="310" t="s">
        <v>160</v>
      </c>
      <c r="B217" s="119" t="s">
        <v>77</v>
      </c>
      <c r="C217" s="313" t="s">
        <v>100</v>
      </c>
      <c r="D217" s="313" t="s">
        <v>289</v>
      </c>
      <c r="E217" s="119" t="s">
        <v>78</v>
      </c>
      <c r="F217" s="119" t="s">
        <v>42</v>
      </c>
      <c r="G217" s="119" t="s">
        <v>162</v>
      </c>
      <c r="H217" s="119"/>
      <c r="I217" s="216" t="s">
        <v>156</v>
      </c>
      <c r="J217" s="266" t="s">
        <v>251</v>
      </c>
    </row>
    <row r="218" spans="1:21" x14ac:dyDescent="0.2">
      <c r="A218" s="438" t="s">
        <v>161</v>
      </c>
      <c r="B218" s="432" t="s">
        <v>81</v>
      </c>
      <c r="C218" s="456" t="s">
        <v>240</v>
      </c>
      <c r="D218" s="456" t="s">
        <v>289</v>
      </c>
      <c r="E218" s="263" t="s">
        <v>82</v>
      </c>
      <c r="F218" s="432" t="s">
        <v>42</v>
      </c>
      <c r="G218" s="432" t="s">
        <v>158</v>
      </c>
      <c r="H218" s="432" t="s">
        <v>55</v>
      </c>
      <c r="I218" s="484" t="s">
        <v>157</v>
      </c>
      <c r="J218" s="459" t="s">
        <v>244</v>
      </c>
    </row>
    <row r="219" spans="1:21" x14ac:dyDescent="0.2">
      <c r="A219" s="439"/>
      <c r="B219" s="433"/>
      <c r="C219" s="457"/>
      <c r="D219" s="457"/>
      <c r="E219" s="122" t="s">
        <v>83</v>
      </c>
      <c r="F219" s="433"/>
      <c r="G219" s="433"/>
      <c r="H219" s="433"/>
      <c r="I219" s="485"/>
      <c r="J219" s="460"/>
    </row>
    <row r="220" spans="1:21" ht="13.5" thickBot="1" x14ac:dyDescent="0.25">
      <c r="A220" s="455"/>
      <c r="B220" s="434"/>
      <c r="C220" s="458"/>
      <c r="D220" s="458"/>
      <c r="E220" s="123" t="s">
        <v>84</v>
      </c>
      <c r="F220" s="434"/>
      <c r="G220" s="434"/>
      <c r="H220" s="434"/>
      <c r="I220" s="486"/>
      <c r="J220" s="461"/>
    </row>
    <row r="221" spans="1:21" ht="23.25" customHeight="1" thickTop="1" thickBot="1" x14ac:dyDescent="0.25">
      <c r="A221" s="125"/>
      <c r="B221" s="125"/>
      <c r="C221" s="125"/>
      <c r="D221" s="125"/>
      <c r="E221" s="125"/>
      <c r="F221" s="125"/>
      <c r="G221" s="125"/>
      <c r="H221" s="125"/>
      <c r="I221" s="124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</row>
    <row r="222" spans="1:21" ht="19.5" thickTop="1" thickBot="1" x14ac:dyDescent="0.25">
      <c r="A222" s="497" t="s">
        <v>164</v>
      </c>
      <c r="B222" s="498"/>
      <c r="C222" s="498"/>
      <c r="D222" s="498"/>
      <c r="E222" s="498"/>
      <c r="F222" s="498"/>
      <c r="G222" s="498"/>
      <c r="H222" s="498"/>
      <c r="I222" s="498"/>
      <c r="J222" s="499"/>
    </row>
    <row r="223" spans="1:21" ht="13.5" thickBot="1" x14ac:dyDescent="0.25">
      <c r="A223" s="120" t="s">
        <v>14</v>
      </c>
      <c r="B223" s="121" t="s">
        <v>35</v>
      </c>
      <c r="C223" s="242" t="s">
        <v>234</v>
      </c>
      <c r="D223" s="242" t="s">
        <v>235</v>
      </c>
      <c r="E223" s="121" t="s">
        <v>36</v>
      </c>
      <c r="F223" s="121" t="s">
        <v>236</v>
      </c>
      <c r="G223" s="121" t="s">
        <v>37</v>
      </c>
      <c r="H223" s="121" t="s">
        <v>38</v>
      </c>
      <c r="I223" s="214" t="s">
        <v>39</v>
      </c>
      <c r="J223" s="215" t="s">
        <v>237</v>
      </c>
    </row>
    <row r="224" spans="1:21" ht="23.25" thickBot="1" x14ac:dyDescent="0.25">
      <c r="A224" s="207" t="s">
        <v>165</v>
      </c>
      <c r="B224" s="119" t="s">
        <v>41</v>
      </c>
      <c r="C224" s="242" t="s">
        <v>100</v>
      </c>
      <c r="D224" s="242" t="s">
        <v>300</v>
      </c>
      <c r="E224" s="119" t="s">
        <v>324</v>
      </c>
      <c r="F224" s="119" t="s">
        <v>42</v>
      </c>
      <c r="G224" s="119" t="s">
        <v>325</v>
      </c>
      <c r="H224" s="119" t="s">
        <v>43</v>
      </c>
      <c r="I224" s="216" t="s">
        <v>44</v>
      </c>
      <c r="J224" s="260" t="s">
        <v>251</v>
      </c>
    </row>
    <row r="225" spans="1:10" ht="23.25" thickBot="1" x14ac:dyDescent="0.25">
      <c r="A225" s="207" t="s">
        <v>166</v>
      </c>
      <c r="B225" s="119" t="s">
        <v>46</v>
      </c>
      <c r="C225" s="205" t="s">
        <v>100</v>
      </c>
      <c r="D225" s="205" t="s">
        <v>289</v>
      </c>
      <c r="E225" s="119" t="s">
        <v>47</v>
      </c>
      <c r="F225" s="119" t="s">
        <v>42</v>
      </c>
      <c r="G225" s="119" t="s">
        <v>162</v>
      </c>
      <c r="H225" s="119" t="s">
        <v>43</v>
      </c>
      <c r="I225" s="216" t="s">
        <v>44</v>
      </c>
      <c r="J225" s="260" t="s">
        <v>251</v>
      </c>
    </row>
    <row r="226" spans="1:10" ht="23.25" thickBot="1" x14ac:dyDescent="0.25">
      <c r="A226" s="253" t="s">
        <v>346</v>
      </c>
      <c r="B226" s="254" t="s">
        <v>306</v>
      </c>
      <c r="C226" s="258" t="s">
        <v>100</v>
      </c>
      <c r="D226" s="258"/>
      <c r="E226" s="254" t="s">
        <v>335</v>
      </c>
      <c r="F226" s="254" t="s">
        <v>42</v>
      </c>
      <c r="G226" s="254" t="s">
        <v>294</v>
      </c>
      <c r="H226" s="254" t="s">
        <v>43</v>
      </c>
      <c r="I226" s="255" t="s">
        <v>44</v>
      </c>
      <c r="J226" s="261" t="s">
        <v>251</v>
      </c>
    </row>
    <row r="227" spans="1:10" ht="22.5" x14ac:dyDescent="0.2">
      <c r="A227" s="438" t="s">
        <v>167</v>
      </c>
      <c r="B227" s="432" t="s">
        <v>49</v>
      </c>
      <c r="C227" s="480" t="s">
        <v>49</v>
      </c>
      <c r="D227" s="480" t="s">
        <v>310</v>
      </c>
      <c r="E227" s="122" t="s">
        <v>326</v>
      </c>
      <c r="F227" s="432" t="s">
        <v>42</v>
      </c>
      <c r="G227" s="432" t="s">
        <v>43</v>
      </c>
      <c r="H227" s="432" t="s">
        <v>43</v>
      </c>
      <c r="I227" s="484" t="s">
        <v>56</v>
      </c>
      <c r="J227" s="482" t="s">
        <v>257</v>
      </c>
    </row>
    <row r="228" spans="1:10" x14ac:dyDescent="0.2">
      <c r="A228" s="439"/>
      <c r="B228" s="433"/>
      <c r="C228" s="481"/>
      <c r="D228" s="481"/>
      <c r="E228" s="122" t="s">
        <v>50</v>
      </c>
      <c r="F228" s="433"/>
      <c r="G228" s="433"/>
      <c r="H228" s="433"/>
      <c r="I228" s="485"/>
      <c r="J228" s="483"/>
    </row>
    <row r="229" spans="1:10" x14ac:dyDescent="0.2">
      <c r="A229" s="439"/>
      <c r="B229" s="433"/>
      <c r="C229" s="481"/>
      <c r="D229" s="481"/>
      <c r="E229" s="122" t="s">
        <v>51</v>
      </c>
      <c r="F229" s="433"/>
      <c r="G229" s="433"/>
      <c r="H229" s="433"/>
      <c r="I229" s="485"/>
      <c r="J229" s="483"/>
    </row>
    <row r="230" spans="1:10" ht="13.5" thickBot="1" x14ac:dyDescent="0.25">
      <c r="A230" s="440"/>
      <c r="B230" s="433"/>
      <c r="C230" s="481"/>
      <c r="D230" s="481"/>
      <c r="E230" s="122" t="s">
        <v>52</v>
      </c>
      <c r="F230" s="433"/>
      <c r="G230" s="433"/>
      <c r="H230" s="433"/>
      <c r="I230" s="485"/>
      <c r="J230" s="496"/>
    </row>
    <row r="231" spans="1:10" ht="34.5" thickBot="1" x14ac:dyDescent="0.25">
      <c r="A231" s="257" t="s">
        <v>345</v>
      </c>
      <c r="B231" s="258" t="s">
        <v>49</v>
      </c>
      <c r="C231" s="258" t="s">
        <v>49</v>
      </c>
      <c r="D231" s="258"/>
      <c r="E231" s="258" t="s">
        <v>336</v>
      </c>
      <c r="F231" s="258" t="s">
        <v>42</v>
      </c>
      <c r="G231" s="258" t="s">
        <v>43</v>
      </c>
      <c r="H231" s="258" t="s">
        <v>43</v>
      </c>
      <c r="I231" s="262" t="s">
        <v>327</v>
      </c>
      <c r="J231" s="261" t="s">
        <v>257</v>
      </c>
    </row>
    <row r="232" spans="1:10" ht="12.75" customHeight="1" x14ac:dyDescent="0.2">
      <c r="A232" s="438" t="s">
        <v>168</v>
      </c>
      <c r="B232" s="433" t="s">
        <v>58</v>
      </c>
      <c r="C232" s="432" t="s">
        <v>253</v>
      </c>
      <c r="D232" s="432" t="s">
        <v>300</v>
      </c>
      <c r="E232" s="122" t="s">
        <v>59</v>
      </c>
      <c r="F232" s="433" t="s">
        <v>42</v>
      </c>
      <c r="G232" s="433" t="s">
        <v>255</v>
      </c>
      <c r="H232" s="433"/>
      <c r="I232" s="485" t="s">
        <v>56</v>
      </c>
      <c r="J232" s="474" t="s">
        <v>257</v>
      </c>
    </row>
    <row r="233" spans="1:10" ht="23.25" customHeight="1" thickBot="1" x14ac:dyDescent="0.25">
      <c r="A233" s="440"/>
      <c r="B233" s="441"/>
      <c r="C233" s="441"/>
      <c r="D233" s="441"/>
      <c r="E233" s="119" t="s">
        <v>60</v>
      </c>
      <c r="F233" s="441"/>
      <c r="G233" s="441"/>
      <c r="H233" s="441"/>
      <c r="I233" s="489"/>
      <c r="J233" s="476"/>
    </row>
    <row r="234" spans="1:10" x14ac:dyDescent="0.2">
      <c r="A234" s="438" t="s">
        <v>169</v>
      </c>
      <c r="B234" s="432" t="s">
        <v>62</v>
      </c>
      <c r="C234" s="432" t="s">
        <v>240</v>
      </c>
      <c r="D234" s="432" t="s">
        <v>310</v>
      </c>
      <c r="E234" s="122" t="s">
        <v>63</v>
      </c>
      <c r="F234" s="432" t="s">
        <v>42</v>
      </c>
      <c r="G234" s="432" t="s">
        <v>170</v>
      </c>
      <c r="H234" s="432" t="s">
        <v>67</v>
      </c>
      <c r="I234" s="484" t="s">
        <v>145</v>
      </c>
      <c r="J234" s="474" t="s">
        <v>244</v>
      </c>
    </row>
    <row r="235" spans="1:10" x14ac:dyDescent="0.2">
      <c r="A235" s="439"/>
      <c r="B235" s="433"/>
      <c r="C235" s="433"/>
      <c r="D235" s="433"/>
      <c r="E235" s="122" t="s">
        <v>64</v>
      </c>
      <c r="F235" s="433"/>
      <c r="G235" s="433"/>
      <c r="H235" s="433"/>
      <c r="I235" s="485"/>
      <c r="J235" s="475"/>
    </row>
    <row r="236" spans="1:10" ht="13.5" thickBot="1" x14ac:dyDescent="0.25">
      <c r="A236" s="440"/>
      <c r="B236" s="441"/>
      <c r="C236" s="441"/>
      <c r="D236" s="441"/>
      <c r="E236" s="119" t="s">
        <v>65</v>
      </c>
      <c r="F236" s="441"/>
      <c r="G236" s="441"/>
      <c r="H236" s="441"/>
      <c r="I236" s="489"/>
      <c r="J236" s="476"/>
    </row>
    <row r="237" spans="1:10" ht="12.75" customHeight="1" x14ac:dyDescent="0.2">
      <c r="A237" s="462" t="s">
        <v>344</v>
      </c>
      <c r="B237" s="464" t="s">
        <v>62</v>
      </c>
      <c r="C237" s="464" t="s">
        <v>240</v>
      </c>
      <c r="D237" s="464"/>
      <c r="E237" s="245" t="s">
        <v>337</v>
      </c>
      <c r="F237" s="464" t="s">
        <v>42</v>
      </c>
      <c r="G237" s="464" t="s">
        <v>170</v>
      </c>
      <c r="H237" s="464" t="s">
        <v>67</v>
      </c>
      <c r="I237" s="487" t="s">
        <v>145</v>
      </c>
      <c r="J237" s="472" t="s">
        <v>244</v>
      </c>
    </row>
    <row r="238" spans="1:10" ht="13.5" thickBot="1" x14ac:dyDescent="0.25">
      <c r="A238" s="463"/>
      <c r="B238" s="465"/>
      <c r="C238" s="465"/>
      <c r="D238" s="465"/>
      <c r="E238" s="246" t="s">
        <v>338</v>
      </c>
      <c r="F238" s="490"/>
      <c r="G238" s="490"/>
      <c r="H238" s="490"/>
      <c r="I238" s="495"/>
      <c r="J238" s="473"/>
    </row>
    <row r="239" spans="1:10" ht="13.5" thickBot="1" x14ac:dyDescent="0.25">
      <c r="A239" s="438" t="s">
        <v>171</v>
      </c>
      <c r="B239" s="432" t="s">
        <v>69</v>
      </c>
      <c r="C239" s="494" t="s">
        <v>314</v>
      </c>
      <c r="D239" s="456" t="s">
        <v>310</v>
      </c>
      <c r="E239" s="263" t="s">
        <v>63</v>
      </c>
      <c r="F239" s="432" t="s">
        <v>42</v>
      </c>
      <c r="G239" s="432" t="s">
        <v>172</v>
      </c>
      <c r="H239" s="432" t="s">
        <v>70</v>
      </c>
      <c r="I239" s="484" t="s">
        <v>71</v>
      </c>
      <c r="J239" s="459" t="s">
        <v>244</v>
      </c>
    </row>
    <row r="240" spans="1:10" ht="13.5" thickBot="1" x14ac:dyDescent="0.25">
      <c r="A240" s="439"/>
      <c r="B240" s="433"/>
      <c r="C240" s="494"/>
      <c r="D240" s="457"/>
      <c r="E240" s="122" t="s">
        <v>64</v>
      </c>
      <c r="F240" s="433"/>
      <c r="G240" s="433"/>
      <c r="H240" s="433"/>
      <c r="I240" s="485"/>
      <c r="J240" s="460"/>
    </row>
    <row r="241" spans="1:10" ht="13.5" thickBot="1" x14ac:dyDescent="0.25">
      <c r="A241" s="440"/>
      <c r="B241" s="441"/>
      <c r="C241" s="494"/>
      <c r="D241" s="470"/>
      <c r="E241" s="119" t="s">
        <v>65</v>
      </c>
      <c r="F241" s="441"/>
      <c r="G241" s="441"/>
      <c r="H241" s="441"/>
      <c r="I241" s="489"/>
      <c r="J241" s="471"/>
    </row>
    <row r="242" spans="1:10" ht="13.5" thickBot="1" x14ac:dyDescent="0.25">
      <c r="A242" s="462" t="s">
        <v>343</v>
      </c>
      <c r="B242" s="490" t="s">
        <v>69</v>
      </c>
      <c r="C242" s="491" t="s">
        <v>314</v>
      </c>
      <c r="D242" s="492"/>
      <c r="E242" s="245" t="s">
        <v>337</v>
      </c>
      <c r="F242" s="464" t="s">
        <v>42</v>
      </c>
      <c r="G242" s="464" t="s">
        <v>172</v>
      </c>
      <c r="H242" s="464" t="s">
        <v>70</v>
      </c>
      <c r="I242" s="487" t="s">
        <v>71</v>
      </c>
      <c r="J242" s="468" t="s">
        <v>244</v>
      </c>
    </row>
    <row r="243" spans="1:10" ht="13.5" thickBot="1" x14ac:dyDescent="0.25">
      <c r="A243" s="463"/>
      <c r="B243" s="465"/>
      <c r="C243" s="491"/>
      <c r="D243" s="493"/>
      <c r="E243" s="246" t="s">
        <v>338</v>
      </c>
      <c r="F243" s="465"/>
      <c r="G243" s="465"/>
      <c r="H243" s="465"/>
      <c r="I243" s="488"/>
      <c r="J243" s="469"/>
    </row>
    <row r="244" spans="1:10" ht="22.5" x14ac:dyDescent="0.2">
      <c r="A244" s="438" t="s">
        <v>173</v>
      </c>
      <c r="B244" s="432" t="s">
        <v>73</v>
      </c>
      <c r="C244" s="456" t="s">
        <v>260</v>
      </c>
      <c r="D244" s="456" t="s">
        <v>300</v>
      </c>
      <c r="E244" s="203" t="s">
        <v>74</v>
      </c>
      <c r="F244" s="122" t="s">
        <v>53</v>
      </c>
      <c r="G244" s="122" t="s">
        <v>297</v>
      </c>
      <c r="H244" s="432"/>
      <c r="I244" s="432" t="s">
        <v>75</v>
      </c>
      <c r="J244" s="459" t="s">
        <v>264</v>
      </c>
    </row>
    <row r="245" spans="1:10" ht="22.5" x14ac:dyDescent="0.2">
      <c r="A245" s="439"/>
      <c r="B245" s="433"/>
      <c r="C245" s="457"/>
      <c r="D245" s="457"/>
      <c r="E245" s="204" t="s">
        <v>328</v>
      </c>
      <c r="F245" s="204" t="s">
        <v>53</v>
      </c>
      <c r="G245" s="122" t="s">
        <v>298</v>
      </c>
      <c r="H245" s="433"/>
      <c r="I245" s="433"/>
      <c r="J245" s="460"/>
    </row>
    <row r="246" spans="1:10" ht="23.25" thickBot="1" x14ac:dyDescent="0.25">
      <c r="A246" s="440"/>
      <c r="B246" s="441"/>
      <c r="C246" s="470"/>
      <c r="D246" s="470"/>
      <c r="E246" s="205"/>
      <c r="F246" s="119" t="s">
        <v>42</v>
      </c>
      <c r="G246" s="119" t="s">
        <v>146</v>
      </c>
      <c r="H246" s="441"/>
      <c r="I246" s="441"/>
      <c r="J246" s="471"/>
    </row>
    <row r="247" spans="1:10" ht="13.5" thickBot="1" x14ac:dyDescent="0.25">
      <c r="A247" s="207" t="s">
        <v>174</v>
      </c>
      <c r="B247" s="119" t="s">
        <v>77</v>
      </c>
      <c r="C247" s="265" t="s">
        <v>100</v>
      </c>
      <c r="D247" s="265" t="s">
        <v>289</v>
      </c>
      <c r="E247" s="119" t="s">
        <v>78</v>
      </c>
      <c r="F247" s="119" t="s">
        <v>243</v>
      </c>
      <c r="G247" s="119" t="s">
        <v>162</v>
      </c>
      <c r="H247" s="119"/>
      <c r="I247" s="216" t="s">
        <v>79</v>
      </c>
      <c r="J247" s="266" t="s">
        <v>251</v>
      </c>
    </row>
    <row r="248" spans="1:10" x14ac:dyDescent="0.2">
      <c r="A248" s="438" t="s">
        <v>175</v>
      </c>
      <c r="B248" s="432" t="s">
        <v>81</v>
      </c>
      <c r="C248" s="456" t="s">
        <v>240</v>
      </c>
      <c r="D248" s="456" t="s">
        <v>289</v>
      </c>
      <c r="E248" s="122" t="s">
        <v>82</v>
      </c>
      <c r="F248" s="432" t="s">
        <v>42</v>
      </c>
      <c r="G248" s="432" t="s">
        <v>176</v>
      </c>
      <c r="H248" s="432" t="s">
        <v>55</v>
      </c>
      <c r="I248" s="484" t="s">
        <v>144</v>
      </c>
      <c r="J248" s="459" t="s">
        <v>244</v>
      </c>
    </row>
    <row r="249" spans="1:10" x14ac:dyDescent="0.2">
      <c r="A249" s="439"/>
      <c r="B249" s="433"/>
      <c r="C249" s="457"/>
      <c r="D249" s="457"/>
      <c r="E249" s="122" t="s">
        <v>83</v>
      </c>
      <c r="F249" s="433"/>
      <c r="G249" s="433"/>
      <c r="H249" s="433"/>
      <c r="I249" s="485"/>
      <c r="J249" s="460"/>
    </row>
    <row r="250" spans="1:10" ht="13.5" thickBot="1" x14ac:dyDescent="0.25">
      <c r="A250" s="440"/>
      <c r="B250" s="441"/>
      <c r="C250" s="470"/>
      <c r="D250" s="470"/>
      <c r="E250" s="119" t="s">
        <v>84</v>
      </c>
      <c r="F250" s="441"/>
      <c r="G250" s="441"/>
      <c r="H250" s="441"/>
      <c r="I250" s="489"/>
      <c r="J250" s="471"/>
    </row>
    <row r="251" spans="1:10" ht="12.75" customHeight="1" x14ac:dyDescent="0.2">
      <c r="A251" s="462" t="s">
        <v>342</v>
      </c>
      <c r="B251" s="464" t="s">
        <v>339</v>
      </c>
      <c r="C251" s="466" t="s">
        <v>240</v>
      </c>
      <c r="D251" s="466"/>
      <c r="E251" s="267" t="s">
        <v>340</v>
      </c>
      <c r="F251" s="464" t="s">
        <v>42</v>
      </c>
      <c r="G251" s="464" t="s">
        <v>176</v>
      </c>
      <c r="H251" s="464" t="s">
        <v>55</v>
      </c>
      <c r="I251" s="487" t="s">
        <v>144</v>
      </c>
      <c r="J251" s="468" t="s">
        <v>244</v>
      </c>
    </row>
    <row r="252" spans="1:10" ht="13.5" thickBot="1" x14ac:dyDescent="0.25">
      <c r="A252" s="463"/>
      <c r="B252" s="465"/>
      <c r="C252" s="467"/>
      <c r="D252" s="467"/>
      <c r="E252" s="254" t="s">
        <v>341</v>
      </c>
      <c r="F252" s="465"/>
      <c r="G252" s="465"/>
      <c r="H252" s="465"/>
      <c r="I252" s="488"/>
      <c r="J252" s="469"/>
    </row>
    <row r="253" spans="1:10" ht="22.5" x14ac:dyDescent="0.2">
      <c r="A253" s="438" t="s">
        <v>177</v>
      </c>
      <c r="B253" s="432" t="s">
        <v>288</v>
      </c>
      <c r="C253" s="426" t="s">
        <v>260</v>
      </c>
      <c r="D253" s="426" t="s">
        <v>289</v>
      </c>
      <c r="E253" s="432" t="s">
        <v>311</v>
      </c>
      <c r="F253" s="203" t="s">
        <v>53</v>
      </c>
      <c r="G253" s="203" t="s">
        <v>320</v>
      </c>
      <c r="H253" s="432"/>
      <c r="I253" s="432" t="s">
        <v>87</v>
      </c>
      <c r="J253" s="474" t="s">
        <v>291</v>
      </c>
    </row>
    <row r="254" spans="1:10" ht="13.5" thickBot="1" x14ac:dyDescent="0.25">
      <c r="A254" s="440"/>
      <c r="B254" s="441"/>
      <c r="C254" s="448"/>
      <c r="D254" s="448"/>
      <c r="E254" s="441"/>
      <c r="F254" s="205" t="s">
        <v>42</v>
      </c>
      <c r="G254" s="205" t="s">
        <v>295</v>
      </c>
      <c r="H254" s="441"/>
      <c r="I254" s="441"/>
      <c r="J254" s="476"/>
    </row>
    <row r="255" spans="1:10" ht="13.5" thickBot="1" x14ac:dyDescent="0.25">
      <c r="A255" s="207" t="s">
        <v>178</v>
      </c>
      <c r="B255" s="119" t="s">
        <v>77</v>
      </c>
      <c r="C255" s="265" t="s">
        <v>100</v>
      </c>
      <c r="D255" s="265" t="s">
        <v>289</v>
      </c>
      <c r="E255" s="119" t="s">
        <v>78</v>
      </c>
      <c r="F255" s="119" t="s">
        <v>42</v>
      </c>
      <c r="G255" s="119" t="s">
        <v>162</v>
      </c>
      <c r="H255" s="119"/>
      <c r="I255" s="216" t="s">
        <v>156</v>
      </c>
      <c r="J255" s="266" t="s">
        <v>251</v>
      </c>
    </row>
    <row r="256" spans="1:10" x14ac:dyDescent="0.2">
      <c r="A256" s="438" t="s">
        <v>179</v>
      </c>
      <c r="B256" s="432" t="s">
        <v>81</v>
      </c>
      <c r="C256" s="456" t="s">
        <v>240</v>
      </c>
      <c r="D256" s="456" t="s">
        <v>289</v>
      </c>
      <c r="E256" s="263" t="s">
        <v>82</v>
      </c>
      <c r="F256" s="432" t="s">
        <v>42</v>
      </c>
      <c r="G256" s="432" t="s">
        <v>176</v>
      </c>
      <c r="H256" s="432" t="s">
        <v>55</v>
      </c>
      <c r="I256" s="484" t="s">
        <v>157</v>
      </c>
      <c r="J256" s="459" t="s">
        <v>244</v>
      </c>
    </row>
    <row r="257" spans="1:10" x14ac:dyDescent="0.2">
      <c r="A257" s="439"/>
      <c r="B257" s="433"/>
      <c r="C257" s="457"/>
      <c r="D257" s="457"/>
      <c r="E257" s="122" t="s">
        <v>83</v>
      </c>
      <c r="F257" s="433"/>
      <c r="G257" s="433"/>
      <c r="H257" s="433"/>
      <c r="I257" s="485"/>
      <c r="J257" s="460"/>
    </row>
    <row r="258" spans="1:10" ht="13.5" thickBot="1" x14ac:dyDescent="0.25">
      <c r="A258" s="455"/>
      <c r="B258" s="434"/>
      <c r="C258" s="458"/>
      <c r="D258" s="458"/>
      <c r="E258" s="123" t="s">
        <v>84</v>
      </c>
      <c r="F258" s="434"/>
      <c r="G258" s="434"/>
      <c r="H258" s="434"/>
      <c r="I258" s="486"/>
      <c r="J258" s="461"/>
    </row>
    <row r="259" spans="1:10" ht="21" customHeight="1" thickTop="1" thickBot="1" x14ac:dyDescent="0.25">
      <c r="A259" s="125"/>
      <c r="B259" s="125"/>
      <c r="C259" s="125"/>
      <c r="D259" s="125"/>
      <c r="E259" s="125"/>
      <c r="F259" s="125"/>
      <c r="G259" s="125"/>
      <c r="H259" s="125"/>
      <c r="I259" s="124"/>
    </row>
    <row r="260" spans="1:10" ht="19.5" thickTop="1" thickBot="1" x14ac:dyDescent="0.25">
      <c r="A260" s="477" t="s">
        <v>143</v>
      </c>
      <c r="B260" s="478"/>
      <c r="C260" s="478"/>
      <c r="D260" s="478"/>
      <c r="E260" s="478"/>
      <c r="F260" s="478"/>
      <c r="G260" s="478"/>
      <c r="H260" s="478"/>
      <c r="I260" s="478"/>
      <c r="J260" s="479"/>
    </row>
    <row r="261" spans="1:10" ht="13.5" thickBot="1" x14ac:dyDescent="0.25">
      <c r="A261" s="120" t="s">
        <v>14</v>
      </c>
      <c r="B261" s="121" t="s">
        <v>35</v>
      </c>
      <c r="C261" s="242" t="s">
        <v>234</v>
      </c>
      <c r="D261" s="242" t="s">
        <v>235</v>
      </c>
      <c r="E261" s="121" t="s">
        <v>36</v>
      </c>
      <c r="F261" s="121" t="s">
        <v>236</v>
      </c>
      <c r="G261" s="121" t="s">
        <v>37</v>
      </c>
      <c r="H261" s="121" t="s">
        <v>38</v>
      </c>
      <c r="I261" s="214" t="s">
        <v>39</v>
      </c>
      <c r="J261" s="215" t="s">
        <v>237</v>
      </c>
    </row>
    <row r="262" spans="1:10" ht="23.25" thickBot="1" x14ac:dyDescent="0.25">
      <c r="A262" s="207" t="s">
        <v>40</v>
      </c>
      <c r="B262" s="119" t="s">
        <v>41</v>
      </c>
      <c r="C262" s="242" t="s">
        <v>100</v>
      </c>
      <c r="D262" s="242" t="s">
        <v>300</v>
      </c>
      <c r="E262" s="119" t="s">
        <v>324</v>
      </c>
      <c r="F262" s="119" t="s">
        <v>42</v>
      </c>
      <c r="G262" s="119" t="s">
        <v>325</v>
      </c>
      <c r="H262" s="119" t="s">
        <v>43</v>
      </c>
      <c r="I262" s="216" t="s">
        <v>44</v>
      </c>
      <c r="J262" s="260" t="s">
        <v>251</v>
      </c>
    </row>
    <row r="263" spans="1:10" ht="23.25" thickBot="1" x14ac:dyDescent="0.25">
      <c r="A263" s="207" t="s">
        <v>45</v>
      </c>
      <c r="B263" s="119" t="s">
        <v>46</v>
      </c>
      <c r="C263" s="205" t="s">
        <v>100</v>
      </c>
      <c r="D263" s="205" t="s">
        <v>289</v>
      </c>
      <c r="E263" s="119" t="s">
        <v>47</v>
      </c>
      <c r="F263" s="119" t="s">
        <v>42</v>
      </c>
      <c r="G263" s="119" t="s">
        <v>162</v>
      </c>
      <c r="H263" s="119" t="s">
        <v>43</v>
      </c>
      <c r="I263" s="216" t="s">
        <v>44</v>
      </c>
      <c r="J263" s="260" t="s">
        <v>251</v>
      </c>
    </row>
    <row r="264" spans="1:10" ht="23.25" thickBot="1" x14ac:dyDescent="0.25">
      <c r="A264" s="253" t="s">
        <v>350</v>
      </c>
      <c r="B264" s="254" t="s">
        <v>306</v>
      </c>
      <c r="C264" s="258" t="s">
        <v>100</v>
      </c>
      <c r="D264" s="258"/>
      <c r="E264" s="254" t="s">
        <v>335</v>
      </c>
      <c r="F264" s="254" t="s">
        <v>42</v>
      </c>
      <c r="G264" s="254" t="s">
        <v>294</v>
      </c>
      <c r="H264" s="254" t="s">
        <v>43</v>
      </c>
      <c r="I264" s="255" t="s">
        <v>44</v>
      </c>
      <c r="J264" s="261" t="s">
        <v>251</v>
      </c>
    </row>
    <row r="265" spans="1:10" ht="22.5" x14ac:dyDescent="0.2">
      <c r="A265" s="438" t="s">
        <v>48</v>
      </c>
      <c r="B265" s="432" t="s">
        <v>49</v>
      </c>
      <c r="C265" s="480" t="s">
        <v>49</v>
      </c>
      <c r="D265" s="480" t="s">
        <v>310</v>
      </c>
      <c r="E265" s="122" t="s">
        <v>326</v>
      </c>
      <c r="F265" s="432" t="s">
        <v>42</v>
      </c>
      <c r="G265" s="432" t="s">
        <v>43</v>
      </c>
      <c r="H265" s="432" t="s">
        <v>43</v>
      </c>
      <c r="I265" s="484" t="s">
        <v>56</v>
      </c>
      <c r="J265" s="482" t="s">
        <v>257</v>
      </c>
    </row>
    <row r="266" spans="1:10" x14ac:dyDescent="0.2">
      <c r="A266" s="439"/>
      <c r="B266" s="433"/>
      <c r="C266" s="481"/>
      <c r="D266" s="481"/>
      <c r="E266" s="122" t="s">
        <v>50</v>
      </c>
      <c r="F266" s="433"/>
      <c r="G266" s="433"/>
      <c r="H266" s="433"/>
      <c r="I266" s="485"/>
      <c r="J266" s="483"/>
    </row>
    <row r="267" spans="1:10" x14ac:dyDescent="0.2">
      <c r="A267" s="439"/>
      <c r="B267" s="433"/>
      <c r="C267" s="481"/>
      <c r="D267" s="481"/>
      <c r="E267" s="122" t="s">
        <v>51</v>
      </c>
      <c r="F267" s="433"/>
      <c r="G267" s="433"/>
      <c r="H267" s="433"/>
      <c r="I267" s="485"/>
      <c r="J267" s="483"/>
    </row>
    <row r="268" spans="1:10" ht="13.5" thickBot="1" x14ac:dyDescent="0.25">
      <c r="A268" s="440"/>
      <c r="B268" s="433"/>
      <c r="C268" s="481"/>
      <c r="D268" s="481"/>
      <c r="E268" s="122" t="s">
        <v>52</v>
      </c>
      <c r="F268" s="433"/>
      <c r="G268" s="433"/>
      <c r="H268" s="433"/>
      <c r="I268" s="485"/>
      <c r="J268" s="496"/>
    </row>
    <row r="269" spans="1:10" ht="34.5" thickBot="1" x14ac:dyDescent="0.25">
      <c r="A269" s="257" t="s">
        <v>351</v>
      </c>
      <c r="B269" s="258" t="s">
        <v>49</v>
      </c>
      <c r="C269" s="258" t="s">
        <v>49</v>
      </c>
      <c r="D269" s="258"/>
      <c r="E269" s="258" t="s">
        <v>336</v>
      </c>
      <c r="F269" s="258" t="s">
        <v>42</v>
      </c>
      <c r="G269" s="258" t="s">
        <v>43</v>
      </c>
      <c r="H269" s="258" t="s">
        <v>43</v>
      </c>
      <c r="I269" s="262" t="s">
        <v>327</v>
      </c>
      <c r="J269" s="261" t="s">
        <v>257</v>
      </c>
    </row>
    <row r="270" spans="1:10" ht="12.75" customHeight="1" x14ac:dyDescent="0.2">
      <c r="A270" s="438" t="s">
        <v>57</v>
      </c>
      <c r="B270" s="433" t="s">
        <v>58</v>
      </c>
      <c r="C270" s="432" t="s">
        <v>253</v>
      </c>
      <c r="D270" s="432" t="s">
        <v>300</v>
      </c>
      <c r="E270" s="122" t="s">
        <v>59</v>
      </c>
      <c r="F270" s="433" t="s">
        <v>42</v>
      </c>
      <c r="G270" s="433" t="s">
        <v>255</v>
      </c>
      <c r="H270" s="433"/>
      <c r="I270" s="485" t="s">
        <v>56</v>
      </c>
      <c r="J270" s="474" t="s">
        <v>257</v>
      </c>
    </row>
    <row r="271" spans="1:10" ht="23.25" customHeight="1" thickBot="1" x14ac:dyDescent="0.25">
      <c r="A271" s="440"/>
      <c r="B271" s="441"/>
      <c r="C271" s="441"/>
      <c r="D271" s="441"/>
      <c r="E271" s="119" t="s">
        <v>60</v>
      </c>
      <c r="F271" s="441"/>
      <c r="G271" s="441"/>
      <c r="H271" s="441"/>
      <c r="I271" s="489"/>
      <c r="J271" s="476"/>
    </row>
    <row r="272" spans="1:10" x14ac:dyDescent="0.2">
      <c r="A272" s="438" t="s">
        <v>61</v>
      </c>
      <c r="B272" s="432" t="s">
        <v>62</v>
      </c>
      <c r="C272" s="432" t="s">
        <v>240</v>
      </c>
      <c r="D272" s="432" t="s">
        <v>310</v>
      </c>
      <c r="E272" s="122" t="s">
        <v>63</v>
      </c>
      <c r="F272" s="432" t="s">
        <v>42</v>
      </c>
      <c r="G272" s="432" t="s">
        <v>347</v>
      </c>
      <c r="H272" s="432" t="s">
        <v>67</v>
      </c>
      <c r="I272" s="484" t="s">
        <v>145</v>
      </c>
      <c r="J272" s="474" t="s">
        <v>244</v>
      </c>
    </row>
    <row r="273" spans="1:10" x14ac:dyDescent="0.2">
      <c r="A273" s="439"/>
      <c r="B273" s="433"/>
      <c r="C273" s="433"/>
      <c r="D273" s="433"/>
      <c r="E273" s="122" t="s">
        <v>64</v>
      </c>
      <c r="F273" s="433"/>
      <c r="G273" s="433"/>
      <c r="H273" s="433"/>
      <c r="I273" s="485"/>
      <c r="J273" s="475"/>
    </row>
    <row r="274" spans="1:10" ht="13.5" thickBot="1" x14ac:dyDescent="0.25">
      <c r="A274" s="440"/>
      <c r="B274" s="441"/>
      <c r="C274" s="441"/>
      <c r="D274" s="441"/>
      <c r="E274" s="119" t="s">
        <v>65</v>
      </c>
      <c r="F274" s="441"/>
      <c r="G274" s="441"/>
      <c r="H274" s="441"/>
      <c r="I274" s="489"/>
      <c r="J274" s="476"/>
    </row>
    <row r="275" spans="1:10" ht="12.75" customHeight="1" x14ac:dyDescent="0.2">
      <c r="A275" s="462" t="s">
        <v>352</v>
      </c>
      <c r="B275" s="464" t="s">
        <v>62</v>
      </c>
      <c r="C275" s="464" t="s">
        <v>240</v>
      </c>
      <c r="D275" s="464"/>
      <c r="E275" s="245" t="s">
        <v>337</v>
      </c>
      <c r="F275" s="464" t="s">
        <v>42</v>
      </c>
      <c r="G275" s="464" t="s">
        <v>347</v>
      </c>
      <c r="H275" s="464" t="s">
        <v>67</v>
      </c>
      <c r="I275" s="487" t="s">
        <v>145</v>
      </c>
      <c r="J275" s="472" t="s">
        <v>244</v>
      </c>
    </row>
    <row r="276" spans="1:10" ht="13.5" thickBot="1" x14ac:dyDescent="0.25">
      <c r="A276" s="463"/>
      <c r="B276" s="465"/>
      <c r="C276" s="465"/>
      <c r="D276" s="465"/>
      <c r="E276" s="246" t="s">
        <v>338</v>
      </c>
      <c r="F276" s="490"/>
      <c r="G276" s="490"/>
      <c r="H276" s="490"/>
      <c r="I276" s="495"/>
      <c r="J276" s="473"/>
    </row>
    <row r="277" spans="1:10" ht="13.5" thickBot="1" x14ac:dyDescent="0.25">
      <c r="A277" s="438" t="s">
        <v>68</v>
      </c>
      <c r="B277" s="432" t="s">
        <v>69</v>
      </c>
      <c r="C277" s="494" t="s">
        <v>314</v>
      </c>
      <c r="D277" s="456" t="s">
        <v>310</v>
      </c>
      <c r="E277" s="263" t="s">
        <v>63</v>
      </c>
      <c r="F277" s="432" t="s">
        <v>42</v>
      </c>
      <c r="G277" s="432" t="s">
        <v>348</v>
      </c>
      <c r="H277" s="432" t="s">
        <v>70</v>
      </c>
      <c r="I277" s="484" t="s">
        <v>71</v>
      </c>
      <c r="J277" s="459" t="s">
        <v>244</v>
      </c>
    </row>
    <row r="278" spans="1:10" ht="13.5" thickBot="1" x14ac:dyDescent="0.25">
      <c r="A278" s="439"/>
      <c r="B278" s="433"/>
      <c r="C278" s="494"/>
      <c r="D278" s="457"/>
      <c r="E278" s="122" t="s">
        <v>64</v>
      </c>
      <c r="F278" s="433"/>
      <c r="G278" s="433"/>
      <c r="H278" s="433"/>
      <c r="I278" s="485"/>
      <c r="J278" s="460"/>
    </row>
    <row r="279" spans="1:10" ht="13.5" thickBot="1" x14ac:dyDescent="0.25">
      <c r="A279" s="440"/>
      <c r="B279" s="441"/>
      <c r="C279" s="494"/>
      <c r="D279" s="470"/>
      <c r="E279" s="119" t="s">
        <v>65</v>
      </c>
      <c r="F279" s="441"/>
      <c r="G279" s="441"/>
      <c r="H279" s="441"/>
      <c r="I279" s="489"/>
      <c r="J279" s="471"/>
    </row>
    <row r="280" spans="1:10" ht="13.5" thickBot="1" x14ac:dyDescent="0.25">
      <c r="A280" s="462" t="s">
        <v>353</v>
      </c>
      <c r="B280" s="490" t="s">
        <v>69</v>
      </c>
      <c r="C280" s="491" t="s">
        <v>314</v>
      </c>
      <c r="D280" s="492"/>
      <c r="E280" s="245" t="s">
        <v>337</v>
      </c>
      <c r="F280" s="464" t="s">
        <v>42</v>
      </c>
      <c r="G280" s="464" t="s">
        <v>348</v>
      </c>
      <c r="H280" s="464" t="s">
        <v>70</v>
      </c>
      <c r="I280" s="487" t="s">
        <v>71</v>
      </c>
      <c r="J280" s="468" t="s">
        <v>244</v>
      </c>
    </row>
    <row r="281" spans="1:10" ht="13.5" thickBot="1" x14ac:dyDescent="0.25">
      <c r="A281" s="463"/>
      <c r="B281" s="465"/>
      <c r="C281" s="491"/>
      <c r="D281" s="493"/>
      <c r="E281" s="246" t="s">
        <v>338</v>
      </c>
      <c r="F281" s="465"/>
      <c r="G281" s="465"/>
      <c r="H281" s="465"/>
      <c r="I281" s="488"/>
      <c r="J281" s="469"/>
    </row>
    <row r="282" spans="1:10" ht="22.5" x14ac:dyDescent="0.2">
      <c r="A282" s="438" t="s">
        <v>72</v>
      </c>
      <c r="B282" s="432" t="s">
        <v>73</v>
      </c>
      <c r="C282" s="456" t="s">
        <v>260</v>
      </c>
      <c r="D282" s="456" t="s">
        <v>300</v>
      </c>
      <c r="E282" s="203" t="s">
        <v>74</v>
      </c>
      <c r="F282" s="122" t="s">
        <v>53</v>
      </c>
      <c r="G282" s="122" t="s">
        <v>297</v>
      </c>
      <c r="H282" s="432"/>
      <c r="I282" s="432" t="s">
        <v>75</v>
      </c>
      <c r="J282" s="459" t="s">
        <v>264</v>
      </c>
    </row>
    <row r="283" spans="1:10" ht="22.5" x14ac:dyDescent="0.2">
      <c r="A283" s="439"/>
      <c r="B283" s="433"/>
      <c r="C283" s="457"/>
      <c r="D283" s="457"/>
      <c r="E283" s="204" t="s">
        <v>328</v>
      </c>
      <c r="F283" s="204" t="s">
        <v>53</v>
      </c>
      <c r="G283" s="122" t="s">
        <v>298</v>
      </c>
      <c r="H283" s="433"/>
      <c r="I283" s="433"/>
      <c r="J283" s="460"/>
    </row>
    <row r="284" spans="1:10" ht="23.25" thickBot="1" x14ac:dyDescent="0.25">
      <c r="A284" s="440"/>
      <c r="B284" s="441"/>
      <c r="C284" s="470"/>
      <c r="D284" s="470"/>
      <c r="E284" s="205"/>
      <c r="F284" s="119" t="s">
        <v>42</v>
      </c>
      <c r="G284" s="119" t="s">
        <v>146</v>
      </c>
      <c r="H284" s="441"/>
      <c r="I284" s="441"/>
      <c r="J284" s="471"/>
    </row>
    <row r="285" spans="1:10" ht="13.5" thickBot="1" x14ac:dyDescent="0.25">
      <c r="A285" s="207" t="s">
        <v>76</v>
      </c>
      <c r="B285" s="119" t="s">
        <v>77</v>
      </c>
      <c r="C285" s="265" t="s">
        <v>100</v>
      </c>
      <c r="D285" s="265" t="s">
        <v>289</v>
      </c>
      <c r="E285" s="119" t="s">
        <v>78</v>
      </c>
      <c r="F285" s="119" t="s">
        <v>243</v>
      </c>
      <c r="G285" s="119" t="s">
        <v>162</v>
      </c>
      <c r="H285" s="119"/>
      <c r="I285" s="216" t="s">
        <v>79</v>
      </c>
      <c r="J285" s="266" t="s">
        <v>251</v>
      </c>
    </row>
    <row r="286" spans="1:10" x14ac:dyDescent="0.2">
      <c r="A286" s="438" t="s">
        <v>80</v>
      </c>
      <c r="B286" s="432" t="s">
        <v>81</v>
      </c>
      <c r="C286" s="456" t="s">
        <v>240</v>
      </c>
      <c r="D286" s="456" t="s">
        <v>289</v>
      </c>
      <c r="E286" s="122" t="s">
        <v>82</v>
      </c>
      <c r="F286" s="432" t="s">
        <v>42</v>
      </c>
      <c r="G286" s="432" t="s">
        <v>349</v>
      </c>
      <c r="H286" s="432" t="s">
        <v>55</v>
      </c>
      <c r="I286" s="484" t="s">
        <v>144</v>
      </c>
      <c r="J286" s="459" t="s">
        <v>244</v>
      </c>
    </row>
    <row r="287" spans="1:10" x14ac:dyDescent="0.2">
      <c r="A287" s="439"/>
      <c r="B287" s="433"/>
      <c r="C287" s="457"/>
      <c r="D287" s="457"/>
      <c r="E287" s="122" t="s">
        <v>83</v>
      </c>
      <c r="F287" s="433"/>
      <c r="G287" s="433"/>
      <c r="H287" s="433"/>
      <c r="I287" s="485"/>
      <c r="J287" s="460"/>
    </row>
    <row r="288" spans="1:10" ht="13.5" thickBot="1" x14ac:dyDescent="0.25">
      <c r="A288" s="440"/>
      <c r="B288" s="441"/>
      <c r="C288" s="470"/>
      <c r="D288" s="470"/>
      <c r="E288" s="119" t="s">
        <v>84</v>
      </c>
      <c r="F288" s="441"/>
      <c r="G288" s="441"/>
      <c r="H288" s="441"/>
      <c r="I288" s="489"/>
      <c r="J288" s="471"/>
    </row>
    <row r="289" spans="1:10" ht="12.75" customHeight="1" x14ac:dyDescent="0.2">
      <c r="A289" s="462" t="s">
        <v>354</v>
      </c>
      <c r="B289" s="464" t="s">
        <v>339</v>
      </c>
      <c r="C289" s="466" t="s">
        <v>240</v>
      </c>
      <c r="D289" s="466"/>
      <c r="E289" s="267" t="s">
        <v>340</v>
      </c>
      <c r="F289" s="464" t="s">
        <v>42</v>
      </c>
      <c r="G289" s="464" t="s">
        <v>349</v>
      </c>
      <c r="H289" s="464" t="s">
        <v>55</v>
      </c>
      <c r="I289" s="487" t="s">
        <v>144</v>
      </c>
      <c r="J289" s="468" t="s">
        <v>244</v>
      </c>
    </row>
    <row r="290" spans="1:10" ht="13.5" thickBot="1" x14ac:dyDescent="0.25">
      <c r="A290" s="463"/>
      <c r="B290" s="465"/>
      <c r="C290" s="467"/>
      <c r="D290" s="467"/>
      <c r="E290" s="254" t="s">
        <v>341</v>
      </c>
      <c r="F290" s="465"/>
      <c r="G290" s="465"/>
      <c r="H290" s="465"/>
      <c r="I290" s="488"/>
      <c r="J290" s="469"/>
    </row>
    <row r="291" spans="1:10" ht="22.5" x14ac:dyDescent="0.2">
      <c r="A291" s="438" t="s">
        <v>85</v>
      </c>
      <c r="B291" s="432" t="s">
        <v>288</v>
      </c>
      <c r="C291" s="426" t="s">
        <v>260</v>
      </c>
      <c r="D291" s="426" t="s">
        <v>289</v>
      </c>
      <c r="E291" s="432" t="s">
        <v>311</v>
      </c>
      <c r="F291" s="203" t="s">
        <v>53</v>
      </c>
      <c r="G291" s="203" t="s">
        <v>320</v>
      </c>
      <c r="H291" s="432"/>
      <c r="I291" s="432" t="s">
        <v>87</v>
      </c>
      <c r="J291" s="474" t="s">
        <v>291</v>
      </c>
    </row>
    <row r="292" spans="1:10" ht="13.5" thickBot="1" x14ac:dyDescent="0.25">
      <c r="A292" s="440"/>
      <c r="B292" s="441"/>
      <c r="C292" s="448"/>
      <c r="D292" s="448"/>
      <c r="E292" s="441"/>
      <c r="F292" s="205" t="s">
        <v>42</v>
      </c>
      <c r="G292" s="205" t="s">
        <v>295</v>
      </c>
      <c r="H292" s="441"/>
      <c r="I292" s="441"/>
      <c r="J292" s="476"/>
    </row>
    <row r="293" spans="1:10" ht="13.5" thickBot="1" x14ac:dyDescent="0.25">
      <c r="A293" s="207" t="s">
        <v>88</v>
      </c>
      <c r="B293" s="119" t="s">
        <v>77</v>
      </c>
      <c r="C293" s="265" t="s">
        <v>100</v>
      </c>
      <c r="D293" s="265" t="s">
        <v>289</v>
      </c>
      <c r="E293" s="119" t="s">
        <v>78</v>
      </c>
      <c r="F293" s="119" t="s">
        <v>42</v>
      </c>
      <c r="G293" s="119" t="s">
        <v>162</v>
      </c>
      <c r="H293" s="119"/>
      <c r="I293" s="216" t="s">
        <v>156</v>
      </c>
      <c r="J293" s="266" t="s">
        <v>251</v>
      </c>
    </row>
    <row r="294" spans="1:10" x14ac:dyDescent="0.2">
      <c r="A294" s="438" t="s">
        <v>89</v>
      </c>
      <c r="B294" s="432" t="s">
        <v>81</v>
      </c>
      <c r="C294" s="456" t="s">
        <v>240</v>
      </c>
      <c r="D294" s="456" t="s">
        <v>289</v>
      </c>
      <c r="E294" s="263" t="s">
        <v>82</v>
      </c>
      <c r="F294" s="432" t="s">
        <v>42</v>
      </c>
      <c r="G294" s="432" t="s">
        <v>349</v>
      </c>
      <c r="H294" s="432" t="s">
        <v>55</v>
      </c>
      <c r="I294" s="484" t="s">
        <v>157</v>
      </c>
      <c r="J294" s="459" t="s">
        <v>244</v>
      </c>
    </row>
    <row r="295" spans="1:10" x14ac:dyDescent="0.2">
      <c r="A295" s="439"/>
      <c r="B295" s="433"/>
      <c r="C295" s="457"/>
      <c r="D295" s="457"/>
      <c r="E295" s="122" t="s">
        <v>83</v>
      </c>
      <c r="F295" s="433"/>
      <c r="G295" s="433"/>
      <c r="H295" s="433"/>
      <c r="I295" s="485"/>
      <c r="J295" s="460"/>
    </row>
    <row r="296" spans="1:10" ht="13.5" thickBot="1" x14ac:dyDescent="0.25">
      <c r="A296" s="455"/>
      <c r="B296" s="434"/>
      <c r="C296" s="458"/>
      <c r="D296" s="458"/>
      <c r="E296" s="123" t="s">
        <v>84</v>
      </c>
      <c r="F296" s="434"/>
      <c r="G296" s="434"/>
      <c r="H296" s="434"/>
      <c r="I296" s="486"/>
      <c r="J296" s="461"/>
    </row>
    <row r="297" spans="1:10" ht="28.5" customHeight="1" thickTop="1" thickBot="1" x14ac:dyDescent="0.25"/>
    <row r="298" spans="1:10" ht="19.5" thickTop="1" thickBot="1" x14ac:dyDescent="0.25">
      <c r="A298" s="477" t="s">
        <v>355</v>
      </c>
      <c r="B298" s="478"/>
      <c r="C298" s="478"/>
      <c r="D298" s="478"/>
      <c r="E298" s="478"/>
      <c r="F298" s="478"/>
      <c r="G298" s="478"/>
      <c r="H298" s="478"/>
      <c r="I298" s="478"/>
      <c r="J298" s="479"/>
    </row>
    <row r="299" spans="1:10" ht="13.5" thickBot="1" x14ac:dyDescent="0.25">
      <c r="A299" s="120" t="s">
        <v>14</v>
      </c>
      <c r="B299" s="121" t="s">
        <v>35</v>
      </c>
      <c r="C299" s="242" t="s">
        <v>234</v>
      </c>
      <c r="D299" s="242" t="s">
        <v>235</v>
      </c>
      <c r="E299" s="121" t="s">
        <v>36</v>
      </c>
      <c r="F299" s="121" t="s">
        <v>236</v>
      </c>
      <c r="G299" s="121" t="s">
        <v>37</v>
      </c>
      <c r="H299" s="121" t="s">
        <v>38</v>
      </c>
      <c r="I299" s="214" t="s">
        <v>39</v>
      </c>
      <c r="J299" s="215" t="s">
        <v>237</v>
      </c>
    </row>
    <row r="300" spans="1:10" ht="23.25" thickBot="1" x14ac:dyDescent="0.25">
      <c r="A300" s="207" t="s">
        <v>356</v>
      </c>
      <c r="B300" s="119" t="s">
        <v>41</v>
      </c>
      <c r="C300" s="242" t="s">
        <v>100</v>
      </c>
      <c r="D300" s="242" t="s">
        <v>300</v>
      </c>
      <c r="E300" s="119" t="s">
        <v>357</v>
      </c>
      <c r="F300" s="119" t="s">
        <v>42</v>
      </c>
      <c r="G300" s="119" t="s">
        <v>325</v>
      </c>
      <c r="H300" s="119" t="s">
        <v>43</v>
      </c>
      <c r="I300" s="216" t="s">
        <v>44</v>
      </c>
      <c r="J300" s="260" t="s">
        <v>251</v>
      </c>
    </row>
    <row r="301" spans="1:10" ht="23.25" thickBot="1" x14ac:dyDescent="0.25">
      <c r="A301" s="207" t="s">
        <v>358</v>
      </c>
      <c r="B301" s="119" t="s">
        <v>46</v>
      </c>
      <c r="C301" s="205" t="s">
        <v>100</v>
      </c>
      <c r="D301" s="205" t="s">
        <v>289</v>
      </c>
      <c r="E301" s="119" t="s">
        <v>47</v>
      </c>
      <c r="F301" s="119" t="s">
        <v>42</v>
      </c>
      <c r="G301" s="119" t="s">
        <v>162</v>
      </c>
      <c r="H301" s="119" t="s">
        <v>43</v>
      </c>
      <c r="I301" s="216" t="s">
        <v>44</v>
      </c>
      <c r="J301" s="260" t="s">
        <v>251</v>
      </c>
    </row>
    <row r="302" spans="1:10" ht="23.25" thickBot="1" x14ac:dyDescent="0.25">
      <c r="A302" s="253" t="s">
        <v>373</v>
      </c>
      <c r="B302" s="254" t="s">
        <v>306</v>
      </c>
      <c r="C302" s="258" t="s">
        <v>100</v>
      </c>
      <c r="D302" s="258"/>
      <c r="E302" s="254" t="s">
        <v>335</v>
      </c>
      <c r="F302" s="254" t="s">
        <v>42</v>
      </c>
      <c r="G302" s="254" t="s">
        <v>294</v>
      </c>
      <c r="H302" s="254" t="s">
        <v>43</v>
      </c>
      <c r="I302" s="255" t="s">
        <v>44</v>
      </c>
      <c r="J302" s="261" t="s">
        <v>251</v>
      </c>
    </row>
    <row r="303" spans="1:10" ht="22.5" customHeight="1" x14ac:dyDescent="0.2">
      <c r="A303" s="438" t="s">
        <v>359</v>
      </c>
      <c r="B303" s="432" t="s">
        <v>49</v>
      </c>
      <c r="C303" s="480" t="s">
        <v>49</v>
      </c>
      <c r="D303" s="480" t="s">
        <v>310</v>
      </c>
      <c r="E303" s="122" t="s">
        <v>83</v>
      </c>
      <c r="F303" s="432" t="s">
        <v>42</v>
      </c>
      <c r="G303" s="432" t="s">
        <v>43</v>
      </c>
      <c r="H303" s="432" t="s">
        <v>43</v>
      </c>
      <c r="I303" s="432" t="s">
        <v>360</v>
      </c>
      <c r="J303" s="482" t="s">
        <v>257</v>
      </c>
    </row>
    <row r="304" spans="1:10" ht="13.5" thickBot="1" x14ac:dyDescent="0.25">
      <c r="A304" s="439"/>
      <c r="B304" s="433"/>
      <c r="C304" s="481"/>
      <c r="D304" s="481"/>
      <c r="E304" s="122" t="s">
        <v>52</v>
      </c>
      <c r="F304" s="433"/>
      <c r="G304" s="433"/>
      <c r="H304" s="433"/>
      <c r="I304" s="433"/>
      <c r="J304" s="483"/>
    </row>
    <row r="305" spans="1:10" ht="37.5" customHeight="1" thickBot="1" x14ac:dyDescent="0.25">
      <c r="A305" s="257" t="s">
        <v>374</v>
      </c>
      <c r="B305" s="258" t="s">
        <v>49</v>
      </c>
      <c r="C305" s="258" t="s">
        <v>49</v>
      </c>
      <c r="D305" s="258"/>
      <c r="E305" s="258" t="s">
        <v>336</v>
      </c>
      <c r="F305" s="258" t="s">
        <v>42</v>
      </c>
      <c r="G305" s="258" t="s">
        <v>43</v>
      </c>
      <c r="H305" s="258" t="s">
        <v>43</v>
      </c>
      <c r="I305" s="262" t="s">
        <v>360</v>
      </c>
      <c r="J305" s="261" t="s">
        <v>257</v>
      </c>
    </row>
    <row r="306" spans="1:10" ht="23.25" thickBot="1" x14ac:dyDescent="0.25">
      <c r="A306" s="206" t="s">
        <v>361</v>
      </c>
      <c r="B306" s="203" t="s">
        <v>58</v>
      </c>
      <c r="C306" s="203" t="s">
        <v>253</v>
      </c>
      <c r="D306" s="203" t="s">
        <v>300</v>
      </c>
      <c r="E306" s="242" t="s">
        <v>362</v>
      </c>
      <c r="F306" s="203" t="s">
        <v>42</v>
      </c>
      <c r="G306" s="203" t="s">
        <v>255</v>
      </c>
      <c r="H306" s="203"/>
      <c r="I306" s="203" t="s">
        <v>363</v>
      </c>
      <c r="J306" s="268" t="s">
        <v>257</v>
      </c>
    </row>
    <row r="307" spans="1:10" ht="12.75" customHeight="1" x14ac:dyDescent="0.2">
      <c r="A307" s="438" t="s">
        <v>364</v>
      </c>
      <c r="B307" s="432" t="s">
        <v>62</v>
      </c>
      <c r="C307" s="432" t="s">
        <v>240</v>
      </c>
      <c r="D307" s="432" t="s">
        <v>310</v>
      </c>
      <c r="E307" s="122" t="s">
        <v>63</v>
      </c>
      <c r="F307" s="432" t="s">
        <v>42</v>
      </c>
      <c r="G307" s="432" t="s">
        <v>347</v>
      </c>
      <c r="H307" s="432" t="s">
        <v>67</v>
      </c>
      <c r="I307" s="432" t="s">
        <v>145</v>
      </c>
      <c r="J307" s="474" t="s">
        <v>244</v>
      </c>
    </row>
    <row r="308" spans="1:10" x14ac:dyDescent="0.2">
      <c r="A308" s="439"/>
      <c r="B308" s="433"/>
      <c r="C308" s="433"/>
      <c r="D308" s="433"/>
      <c r="E308" s="122" t="s">
        <v>64</v>
      </c>
      <c r="F308" s="433"/>
      <c r="G308" s="433"/>
      <c r="H308" s="433"/>
      <c r="I308" s="433"/>
      <c r="J308" s="475"/>
    </row>
    <row r="309" spans="1:10" ht="13.5" thickBot="1" x14ac:dyDescent="0.25">
      <c r="A309" s="440"/>
      <c r="B309" s="441"/>
      <c r="C309" s="441"/>
      <c r="D309" s="441"/>
      <c r="E309" s="119" t="s">
        <v>52</v>
      </c>
      <c r="F309" s="441"/>
      <c r="G309" s="441"/>
      <c r="H309" s="441"/>
      <c r="I309" s="441"/>
      <c r="J309" s="476"/>
    </row>
    <row r="310" spans="1:10" ht="12.75" customHeight="1" x14ac:dyDescent="0.2">
      <c r="A310" s="462" t="s">
        <v>375</v>
      </c>
      <c r="B310" s="464" t="s">
        <v>62</v>
      </c>
      <c r="C310" s="464" t="s">
        <v>240</v>
      </c>
      <c r="D310" s="464"/>
      <c r="E310" s="245" t="s">
        <v>379</v>
      </c>
      <c r="F310" s="464" t="s">
        <v>42</v>
      </c>
      <c r="G310" s="464" t="s">
        <v>347</v>
      </c>
      <c r="H310" s="464" t="s">
        <v>67</v>
      </c>
      <c r="I310" s="464" t="s">
        <v>145</v>
      </c>
      <c r="J310" s="472" t="s">
        <v>244</v>
      </c>
    </row>
    <row r="311" spans="1:10" ht="13.5" thickBot="1" x14ac:dyDescent="0.25">
      <c r="A311" s="463"/>
      <c r="B311" s="465"/>
      <c r="C311" s="465"/>
      <c r="D311" s="465"/>
      <c r="E311" s="246" t="s">
        <v>338</v>
      </c>
      <c r="F311" s="465"/>
      <c r="G311" s="465"/>
      <c r="H311" s="465"/>
      <c r="I311" s="465"/>
      <c r="J311" s="473"/>
    </row>
    <row r="312" spans="1:10" x14ac:dyDescent="0.2">
      <c r="A312" s="438" t="s">
        <v>365</v>
      </c>
      <c r="B312" s="432" t="s">
        <v>69</v>
      </c>
      <c r="C312" s="456" t="s">
        <v>314</v>
      </c>
      <c r="D312" s="456" t="s">
        <v>310</v>
      </c>
      <c r="E312" s="263" t="s">
        <v>63</v>
      </c>
      <c r="F312" s="432" t="s">
        <v>42</v>
      </c>
      <c r="G312" s="432" t="s">
        <v>348</v>
      </c>
      <c r="H312" s="432" t="s">
        <v>70</v>
      </c>
      <c r="I312" s="432" t="s">
        <v>71</v>
      </c>
      <c r="J312" s="459" t="s">
        <v>244</v>
      </c>
    </row>
    <row r="313" spans="1:10" x14ac:dyDescent="0.2">
      <c r="A313" s="439"/>
      <c r="B313" s="433"/>
      <c r="C313" s="457"/>
      <c r="D313" s="457"/>
      <c r="E313" s="122" t="s">
        <v>64</v>
      </c>
      <c r="F313" s="433"/>
      <c r="G313" s="433"/>
      <c r="H313" s="433"/>
      <c r="I313" s="433"/>
      <c r="J313" s="460"/>
    </row>
    <row r="314" spans="1:10" ht="13.5" thickBot="1" x14ac:dyDescent="0.25">
      <c r="A314" s="440"/>
      <c r="B314" s="441"/>
      <c r="C314" s="470"/>
      <c r="D314" s="470"/>
      <c r="E314" s="119" t="s">
        <v>52</v>
      </c>
      <c r="F314" s="441"/>
      <c r="G314" s="441"/>
      <c r="H314" s="441"/>
      <c r="I314" s="441"/>
      <c r="J314" s="471"/>
    </row>
    <row r="315" spans="1:10" ht="12.75" customHeight="1" x14ac:dyDescent="0.2">
      <c r="A315" s="462" t="s">
        <v>376</v>
      </c>
      <c r="B315" s="464" t="s">
        <v>69</v>
      </c>
      <c r="C315" s="466" t="s">
        <v>314</v>
      </c>
      <c r="D315" s="466"/>
      <c r="E315" s="264" t="s">
        <v>379</v>
      </c>
      <c r="F315" s="464" t="s">
        <v>42</v>
      </c>
      <c r="G315" s="464" t="s">
        <v>348</v>
      </c>
      <c r="H315" s="464" t="s">
        <v>70</v>
      </c>
      <c r="I315" s="464" t="s">
        <v>71</v>
      </c>
      <c r="J315" s="468" t="s">
        <v>244</v>
      </c>
    </row>
    <row r="316" spans="1:10" ht="13.5" thickBot="1" x14ac:dyDescent="0.25">
      <c r="A316" s="463"/>
      <c r="B316" s="465"/>
      <c r="C316" s="467"/>
      <c r="D316" s="467"/>
      <c r="E316" s="246" t="s">
        <v>338</v>
      </c>
      <c r="F316" s="465"/>
      <c r="G316" s="465"/>
      <c r="H316" s="465"/>
      <c r="I316" s="465"/>
      <c r="J316" s="469"/>
    </row>
    <row r="317" spans="1:10" ht="22.5" x14ac:dyDescent="0.2">
      <c r="A317" s="438" t="s">
        <v>366</v>
      </c>
      <c r="B317" s="432" t="s">
        <v>73</v>
      </c>
      <c r="C317" s="456" t="s">
        <v>260</v>
      </c>
      <c r="D317" s="456" t="s">
        <v>300</v>
      </c>
      <c r="E317" s="432" t="s">
        <v>367</v>
      </c>
      <c r="F317" s="122" t="s">
        <v>53</v>
      </c>
      <c r="G317" s="122" t="s">
        <v>298</v>
      </c>
      <c r="H317" s="432"/>
      <c r="I317" s="432" t="s">
        <v>75</v>
      </c>
      <c r="J317" s="459" t="s">
        <v>264</v>
      </c>
    </row>
    <row r="318" spans="1:10" ht="23.25" thickBot="1" x14ac:dyDescent="0.25">
      <c r="A318" s="440"/>
      <c r="B318" s="441"/>
      <c r="C318" s="470"/>
      <c r="D318" s="470"/>
      <c r="E318" s="441"/>
      <c r="F318" s="119" t="s">
        <v>42</v>
      </c>
      <c r="G318" s="119" t="s">
        <v>146</v>
      </c>
      <c r="H318" s="441"/>
      <c r="I318" s="441"/>
      <c r="J318" s="471"/>
    </row>
    <row r="319" spans="1:10" ht="13.5" thickBot="1" x14ac:dyDescent="0.25">
      <c r="A319" s="207" t="s">
        <v>368</v>
      </c>
      <c r="B319" s="119" t="s">
        <v>77</v>
      </c>
      <c r="C319" s="265" t="s">
        <v>100</v>
      </c>
      <c r="D319" s="265" t="s">
        <v>289</v>
      </c>
      <c r="E319" s="119" t="s">
        <v>78</v>
      </c>
      <c r="F319" s="119" t="s">
        <v>243</v>
      </c>
      <c r="G319" s="119" t="s">
        <v>162</v>
      </c>
      <c r="H319" s="119"/>
      <c r="I319" s="216" t="s">
        <v>79</v>
      </c>
      <c r="J319" s="266" t="s">
        <v>251</v>
      </c>
    </row>
    <row r="320" spans="1:10" ht="12.75" customHeight="1" x14ac:dyDescent="0.2">
      <c r="A320" s="438" t="s">
        <v>369</v>
      </c>
      <c r="B320" s="432" t="s">
        <v>81</v>
      </c>
      <c r="C320" s="456" t="s">
        <v>240</v>
      </c>
      <c r="D320" s="456" t="s">
        <v>289</v>
      </c>
      <c r="E320" s="122" t="s">
        <v>82</v>
      </c>
      <c r="F320" s="432" t="s">
        <v>42</v>
      </c>
      <c r="G320" s="432" t="s">
        <v>349</v>
      </c>
      <c r="H320" s="432" t="s">
        <v>55</v>
      </c>
      <c r="I320" s="432" t="s">
        <v>144</v>
      </c>
      <c r="J320" s="459" t="s">
        <v>244</v>
      </c>
    </row>
    <row r="321" spans="1:10" x14ac:dyDescent="0.2">
      <c r="A321" s="439"/>
      <c r="B321" s="433"/>
      <c r="C321" s="457"/>
      <c r="D321" s="457"/>
      <c r="E321" s="122" t="s">
        <v>83</v>
      </c>
      <c r="F321" s="433"/>
      <c r="G321" s="433"/>
      <c r="H321" s="433"/>
      <c r="I321" s="433"/>
      <c r="J321" s="460"/>
    </row>
    <row r="322" spans="1:10" ht="13.5" thickBot="1" x14ac:dyDescent="0.25">
      <c r="A322" s="440"/>
      <c r="B322" s="441"/>
      <c r="C322" s="470"/>
      <c r="D322" s="470"/>
      <c r="E322" s="119" t="s">
        <v>84</v>
      </c>
      <c r="F322" s="441"/>
      <c r="G322" s="441"/>
      <c r="H322" s="441"/>
      <c r="I322" s="441"/>
      <c r="J322" s="471"/>
    </row>
    <row r="323" spans="1:10" ht="12.75" customHeight="1" x14ac:dyDescent="0.2">
      <c r="A323" s="462" t="s">
        <v>377</v>
      </c>
      <c r="B323" s="464" t="s">
        <v>62</v>
      </c>
      <c r="C323" s="466" t="s">
        <v>240</v>
      </c>
      <c r="D323" s="466"/>
      <c r="E323" s="267" t="s">
        <v>340</v>
      </c>
      <c r="F323" s="464" t="s">
        <v>42</v>
      </c>
      <c r="G323" s="464" t="s">
        <v>349</v>
      </c>
      <c r="H323" s="464" t="s">
        <v>55</v>
      </c>
      <c r="I323" s="464" t="s">
        <v>144</v>
      </c>
      <c r="J323" s="468" t="s">
        <v>244</v>
      </c>
    </row>
    <row r="324" spans="1:10" ht="13.5" thickBot="1" x14ac:dyDescent="0.25">
      <c r="A324" s="463"/>
      <c r="B324" s="465"/>
      <c r="C324" s="467"/>
      <c r="D324" s="467"/>
      <c r="E324" s="254" t="s">
        <v>378</v>
      </c>
      <c r="F324" s="465"/>
      <c r="G324" s="465"/>
      <c r="H324" s="465"/>
      <c r="I324" s="465"/>
      <c r="J324" s="469"/>
    </row>
    <row r="325" spans="1:10" ht="23.25" thickBot="1" x14ac:dyDescent="0.25">
      <c r="A325" s="120" t="s">
        <v>370</v>
      </c>
      <c r="B325" s="242" t="s">
        <v>288</v>
      </c>
      <c r="C325" s="247" t="s">
        <v>260</v>
      </c>
      <c r="D325" s="247" t="s">
        <v>289</v>
      </c>
      <c r="E325" s="242" t="s">
        <v>86</v>
      </c>
      <c r="F325" s="242" t="s">
        <v>42</v>
      </c>
      <c r="G325" s="242" t="s">
        <v>295</v>
      </c>
      <c r="H325" s="242"/>
      <c r="I325" s="242" t="s">
        <v>87</v>
      </c>
      <c r="J325" s="260" t="s">
        <v>291</v>
      </c>
    </row>
    <row r="326" spans="1:10" ht="13.5" thickBot="1" x14ac:dyDescent="0.25">
      <c r="A326" s="207" t="s">
        <v>371</v>
      </c>
      <c r="B326" s="119" t="s">
        <v>77</v>
      </c>
      <c r="C326" s="269" t="s">
        <v>100</v>
      </c>
      <c r="D326" s="269" t="s">
        <v>289</v>
      </c>
      <c r="E326" s="119" t="s">
        <v>78</v>
      </c>
      <c r="F326" s="119" t="s">
        <v>42</v>
      </c>
      <c r="G326" s="119" t="s">
        <v>162</v>
      </c>
      <c r="H326" s="119"/>
      <c r="I326" s="216" t="s">
        <v>156</v>
      </c>
      <c r="J326" s="270" t="s">
        <v>251</v>
      </c>
    </row>
    <row r="327" spans="1:10" ht="12.75" customHeight="1" x14ac:dyDescent="0.2">
      <c r="A327" s="438" t="s">
        <v>372</v>
      </c>
      <c r="B327" s="432" t="s">
        <v>81</v>
      </c>
      <c r="C327" s="456" t="s">
        <v>240</v>
      </c>
      <c r="D327" s="456" t="s">
        <v>289</v>
      </c>
      <c r="E327" s="263" t="s">
        <v>82</v>
      </c>
      <c r="F327" s="432" t="s">
        <v>42</v>
      </c>
      <c r="G327" s="432" t="s">
        <v>349</v>
      </c>
      <c r="H327" s="432" t="s">
        <v>55</v>
      </c>
      <c r="I327" s="432" t="s">
        <v>157</v>
      </c>
      <c r="J327" s="459" t="s">
        <v>244</v>
      </c>
    </row>
    <row r="328" spans="1:10" x14ac:dyDescent="0.2">
      <c r="A328" s="439"/>
      <c r="B328" s="433"/>
      <c r="C328" s="457"/>
      <c r="D328" s="457"/>
      <c r="E328" s="122" t="s">
        <v>83</v>
      </c>
      <c r="F328" s="433"/>
      <c r="G328" s="433"/>
      <c r="H328" s="433"/>
      <c r="I328" s="433"/>
      <c r="J328" s="460"/>
    </row>
    <row r="329" spans="1:10" ht="13.5" thickBot="1" x14ac:dyDescent="0.25">
      <c r="A329" s="455"/>
      <c r="B329" s="434"/>
      <c r="C329" s="458"/>
      <c r="D329" s="458"/>
      <c r="E329" s="123" t="s">
        <v>84</v>
      </c>
      <c r="F329" s="434"/>
      <c r="G329" s="434"/>
      <c r="H329" s="434"/>
      <c r="I329" s="434"/>
      <c r="J329" s="461"/>
    </row>
    <row r="330" spans="1:10" ht="25.5" customHeight="1" thickTop="1" thickBot="1" x14ac:dyDescent="0.25">
      <c r="A330" s="221"/>
      <c r="B330" s="221"/>
      <c r="C330" s="238"/>
      <c r="D330" s="238"/>
      <c r="E330" s="221"/>
      <c r="F330" s="221"/>
      <c r="G330" s="221"/>
      <c r="H330" s="221"/>
      <c r="I330" s="221"/>
      <c r="J330" s="271"/>
    </row>
    <row r="331" spans="1:10" ht="19.5" thickTop="1" thickBot="1" x14ac:dyDescent="0.25">
      <c r="A331" s="477" t="s">
        <v>380</v>
      </c>
      <c r="B331" s="478"/>
      <c r="C331" s="478"/>
      <c r="D331" s="478"/>
      <c r="E331" s="478"/>
      <c r="F331" s="478"/>
      <c r="G331" s="478"/>
      <c r="H331" s="478"/>
      <c r="I331" s="478"/>
      <c r="J331" s="479"/>
    </row>
    <row r="332" spans="1:10" ht="13.5" thickBot="1" x14ac:dyDescent="0.25">
      <c r="A332" s="120" t="s">
        <v>14</v>
      </c>
      <c r="B332" s="121" t="s">
        <v>35</v>
      </c>
      <c r="C332" s="242" t="s">
        <v>234</v>
      </c>
      <c r="D332" s="242" t="s">
        <v>235</v>
      </c>
      <c r="E332" s="121" t="s">
        <v>36</v>
      </c>
      <c r="F332" s="121" t="s">
        <v>236</v>
      </c>
      <c r="G332" s="121" t="s">
        <v>37</v>
      </c>
      <c r="H332" s="121" t="s">
        <v>38</v>
      </c>
      <c r="I332" s="214" t="s">
        <v>39</v>
      </c>
      <c r="J332" s="215" t="s">
        <v>237</v>
      </c>
    </row>
    <row r="333" spans="1:10" ht="23.25" thickBot="1" x14ac:dyDescent="0.25">
      <c r="A333" s="207" t="s">
        <v>381</v>
      </c>
      <c r="B333" s="119" t="s">
        <v>41</v>
      </c>
      <c r="C333" s="242" t="s">
        <v>100</v>
      </c>
      <c r="D333" s="242" t="s">
        <v>300</v>
      </c>
      <c r="E333" s="119" t="s">
        <v>357</v>
      </c>
      <c r="F333" s="119" t="s">
        <v>42</v>
      </c>
      <c r="G333" s="119" t="s">
        <v>325</v>
      </c>
      <c r="H333" s="119" t="s">
        <v>43</v>
      </c>
      <c r="I333" s="216" t="s">
        <v>44</v>
      </c>
      <c r="J333" s="260" t="s">
        <v>251</v>
      </c>
    </row>
    <row r="334" spans="1:10" ht="23.25" thickBot="1" x14ac:dyDescent="0.25">
      <c r="A334" s="207" t="s">
        <v>382</v>
      </c>
      <c r="B334" s="119" t="s">
        <v>46</v>
      </c>
      <c r="C334" s="205" t="s">
        <v>100</v>
      </c>
      <c r="D334" s="205" t="s">
        <v>289</v>
      </c>
      <c r="E334" s="119" t="s">
        <v>47</v>
      </c>
      <c r="F334" s="119" t="s">
        <v>42</v>
      </c>
      <c r="G334" s="119" t="s">
        <v>162</v>
      </c>
      <c r="H334" s="119" t="s">
        <v>43</v>
      </c>
      <c r="I334" s="216" t="s">
        <v>44</v>
      </c>
      <c r="J334" s="260" t="s">
        <v>251</v>
      </c>
    </row>
    <row r="335" spans="1:10" ht="23.25" thickBot="1" x14ac:dyDescent="0.25">
      <c r="A335" s="253" t="s">
        <v>383</v>
      </c>
      <c r="B335" s="254" t="s">
        <v>306</v>
      </c>
      <c r="C335" s="258" t="s">
        <v>100</v>
      </c>
      <c r="D335" s="258"/>
      <c r="E335" s="254" t="s">
        <v>335</v>
      </c>
      <c r="F335" s="254" t="s">
        <v>42</v>
      </c>
      <c r="G335" s="254" t="s">
        <v>294</v>
      </c>
      <c r="H335" s="254" t="s">
        <v>43</v>
      </c>
      <c r="I335" s="255" t="s">
        <v>44</v>
      </c>
      <c r="J335" s="261" t="s">
        <v>251</v>
      </c>
    </row>
    <row r="336" spans="1:10" ht="22.5" customHeight="1" x14ac:dyDescent="0.2">
      <c r="A336" s="438" t="s">
        <v>384</v>
      </c>
      <c r="B336" s="432" t="s">
        <v>49</v>
      </c>
      <c r="C336" s="480" t="s">
        <v>49</v>
      </c>
      <c r="D336" s="480" t="s">
        <v>310</v>
      </c>
      <c r="E336" s="122" t="s">
        <v>83</v>
      </c>
      <c r="F336" s="432" t="s">
        <v>42</v>
      </c>
      <c r="G336" s="432" t="s">
        <v>43</v>
      </c>
      <c r="H336" s="432" t="s">
        <v>43</v>
      </c>
      <c r="I336" s="432" t="s">
        <v>360</v>
      </c>
      <c r="J336" s="482" t="s">
        <v>257</v>
      </c>
    </row>
    <row r="337" spans="1:10" ht="13.5" thickBot="1" x14ac:dyDescent="0.25">
      <c r="A337" s="439"/>
      <c r="B337" s="433"/>
      <c r="C337" s="481"/>
      <c r="D337" s="481"/>
      <c r="E337" s="122" t="s">
        <v>52</v>
      </c>
      <c r="F337" s="433"/>
      <c r="G337" s="433"/>
      <c r="H337" s="433"/>
      <c r="I337" s="433"/>
      <c r="J337" s="483"/>
    </row>
    <row r="338" spans="1:10" ht="37.5" customHeight="1" thickBot="1" x14ac:dyDescent="0.25">
      <c r="A338" s="257" t="s">
        <v>385</v>
      </c>
      <c r="B338" s="258" t="s">
        <v>49</v>
      </c>
      <c r="C338" s="258" t="s">
        <v>49</v>
      </c>
      <c r="D338" s="258"/>
      <c r="E338" s="258" t="s">
        <v>336</v>
      </c>
      <c r="F338" s="258" t="s">
        <v>42</v>
      </c>
      <c r="G338" s="258" t="s">
        <v>43</v>
      </c>
      <c r="H338" s="258" t="s">
        <v>43</v>
      </c>
      <c r="I338" s="262" t="s">
        <v>360</v>
      </c>
      <c r="J338" s="261" t="s">
        <v>257</v>
      </c>
    </row>
    <row r="339" spans="1:10" ht="23.25" thickBot="1" x14ac:dyDescent="0.25">
      <c r="A339" s="206" t="s">
        <v>386</v>
      </c>
      <c r="B339" s="203" t="s">
        <v>58</v>
      </c>
      <c r="C339" s="203" t="s">
        <v>253</v>
      </c>
      <c r="D339" s="203" t="s">
        <v>300</v>
      </c>
      <c r="E339" s="242" t="s">
        <v>362</v>
      </c>
      <c r="F339" s="203" t="s">
        <v>42</v>
      </c>
      <c r="G339" s="203" t="s">
        <v>255</v>
      </c>
      <c r="H339" s="203"/>
      <c r="I339" s="203" t="s">
        <v>363</v>
      </c>
      <c r="J339" s="268" t="s">
        <v>257</v>
      </c>
    </row>
    <row r="340" spans="1:10" ht="12.75" customHeight="1" x14ac:dyDescent="0.2">
      <c r="A340" s="438" t="s">
        <v>387</v>
      </c>
      <c r="B340" s="432" t="s">
        <v>62</v>
      </c>
      <c r="C340" s="432" t="s">
        <v>240</v>
      </c>
      <c r="D340" s="432" t="s">
        <v>310</v>
      </c>
      <c r="E340" s="122" t="s">
        <v>63</v>
      </c>
      <c r="F340" s="432" t="s">
        <v>42</v>
      </c>
      <c r="G340" s="432" t="s">
        <v>347</v>
      </c>
      <c r="H340" s="432" t="s">
        <v>67</v>
      </c>
      <c r="I340" s="432" t="s">
        <v>145</v>
      </c>
      <c r="J340" s="474" t="s">
        <v>244</v>
      </c>
    </row>
    <row r="341" spans="1:10" x14ac:dyDescent="0.2">
      <c r="A341" s="439"/>
      <c r="B341" s="433"/>
      <c r="C341" s="433"/>
      <c r="D341" s="433"/>
      <c r="E341" s="122" t="s">
        <v>64</v>
      </c>
      <c r="F341" s="433"/>
      <c r="G341" s="433"/>
      <c r="H341" s="433"/>
      <c r="I341" s="433"/>
      <c r="J341" s="475"/>
    </row>
    <row r="342" spans="1:10" ht="13.5" thickBot="1" x14ac:dyDescent="0.25">
      <c r="A342" s="440"/>
      <c r="B342" s="441"/>
      <c r="C342" s="441"/>
      <c r="D342" s="441"/>
      <c r="E342" s="119" t="s">
        <v>52</v>
      </c>
      <c r="F342" s="441"/>
      <c r="G342" s="441"/>
      <c r="H342" s="441"/>
      <c r="I342" s="441"/>
      <c r="J342" s="476"/>
    </row>
    <row r="343" spans="1:10" ht="12.75" customHeight="1" x14ac:dyDescent="0.2">
      <c r="A343" s="462" t="s">
        <v>388</v>
      </c>
      <c r="B343" s="464" t="s">
        <v>62</v>
      </c>
      <c r="C343" s="464" t="s">
        <v>240</v>
      </c>
      <c r="D343" s="464"/>
      <c r="E343" s="245" t="s">
        <v>379</v>
      </c>
      <c r="F343" s="464" t="s">
        <v>42</v>
      </c>
      <c r="G343" s="464" t="s">
        <v>347</v>
      </c>
      <c r="H343" s="464" t="s">
        <v>67</v>
      </c>
      <c r="I343" s="464" t="s">
        <v>145</v>
      </c>
      <c r="J343" s="472" t="s">
        <v>244</v>
      </c>
    </row>
    <row r="344" spans="1:10" ht="13.5" thickBot="1" x14ac:dyDescent="0.25">
      <c r="A344" s="463"/>
      <c r="B344" s="465"/>
      <c r="C344" s="465"/>
      <c r="D344" s="465"/>
      <c r="E344" s="246" t="s">
        <v>338</v>
      </c>
      <c r="F344" s="465"/>
      <c r="G344" s="465"/>
      <c r="H344" s="465"/>
      <c r="I344" s="465"/>
      <c r="J344" s="473"/>
    </row>
    <row r="345" spans="1:10" x14ac:dyDescent="0.2">
      <c r="A345" s="438" t="s">
        <v>389</v>
      </c>
      <c r="B345" s="432" t="s">
        <v>69</v>
      </c>
      <c r="C345" s="456" t="s">
        <v>314</v>
      </c>
      <c r="D345" s="456" t="s">
        <v>310</v>
      </c>
      <c r="E345" s="263" t="s">
        <v>63</v>
      </c>
      <c r="F345" s="432" t="s">
        <v>42</v>
      </c>
      <c r="G345" s="432" t="s">
        <v>348</v>
      </c>
      <c r="H345" s="432" t="s">
        <v>70</v>
      </c>
      <c r="I345" s="432" t="s">
        <v>71</v>
      </c>
      <c r="J345" s="459" t="s">
        <v>244</v>
      </c>
    </row>
    <row r="346" spans="1:10" x14ac:dyDescent="0.2">
      <c r="A346" s="439"/>
      <c r="B346" s="433"/>
      <c r="C346" s="457"/>
      <c r="D346" s="457"/>
      <c r="E346" s="122" t="s">
        <v>64</v>
      </c>
      <c r="F346" s="433"/>
      <c r="G346" s="433"/>
      <c r="H346" s="433"/>
      <c r="I346" s="433"/>
      <c r="J346" s="460"/>
    </row>
    <row r="347" spans="1:10" ht="13.5" thickBot="1" x14ac:dyDescent="0.25">
      <c r="A347" s="440"/>
      <c r="B347" s="441"/>
      <c r="C347" s="470"/>
      <c r="D347" s="470"/>
      <c r="E347" s="119" t="s">
        <v>52</v>
      </c>
      <c r="F347" s="441"/>
      <c r="G347" s="441"/>
      <c r="H347" s="441"/>
      <c r="I347" s="441"/>
      <c r="J347" s="471"/>
    </row>
    <row r="348" spans="1:10" ht="12.75" customHeight="1" x14ac:dyDescent="0.2">
      <c r="A348" s="462" t="s">
        <v>390</v>
      </c>
      <c r="B348" s="464" t="s">
        <v>69</v>
      </c>
      <c r="C348" s="466" t="s">
        <v>314</v>
      </c>
      <c r="D348" s="466"/>
      <c r="E348" s="264" t="s">
        <v>379</v>
      </c>
      <c r="F348" s="464" t="s">
        <v>42</v>
      </c>
      <c r="G348" s="464" t="s">
        <v>348</v>
      </c>
      <c r="H348" s="464" t="s">
        <v>70</v>
      </c>
      <c r="I348" s="464" t="s">
        <v>71</v>
      </c>
      <c r="J348" s="468" t="s">
        <v>244</v>
      </c>
    </row>
    <row r="349" spans="1:10" ht="13.5" thickBot="1" x14ac:dyDescent="0.25">
      <c r="A349" s="463"/>
      <c r="B349" s="465"/>
      <c r="C349" s="467"/>
      <c r="D349" s="467"/>
      <c r="E349" s="246" t="s">
        <v>338</v>
      </c>
      <c r="F349" s="465"/>
      <c r="G349" s="465"/>
      <c r="H349" s="465"/>
      <c r="I349" s="465"/>
      <c r="J349" s="469"/>
    </row>
    <row r="350" spans="1:10" ht="22.5" x14ac:dyDescent="0.2">
      <c r="A350" s="438" t="s">
        <v>391</v>
      </c>
      <c r="B350" s="432" t="s">
        <v>73</v>
      </c>
      <c r="C350" s="456" t="s">
        <v>260</v>
      </c>
      <c r="D350" s="456" t="s">
        <v>300</v>
      </c>
      <c r="E350" s="432" t="s">
        <v>367</v>
      </c>
      <c r="F350" s="122" t="s">
        <v>53</v>
      </c>
      <c r="G350" s="122" t="s">
        <v>298</v>
      </c>
      <c r="H350" s="432"/>
      <c r="I350" s="432" t="s">
        <v>75</v>
      </c>
      <c r="J350" s="459" t="s">
        <v>264</v>
      </c>
    </row>
    <row r="351" spans="1:10" ht="23.25" thickBot="1" x14ac:dyDescent="0.25">
      <c r="A351" s="440"/>
      <c r="B351" s="441"/>
      <c r="C351" s="470"/>
      <c r="D351" s="470"/>
      <c r="E351" s="441"/>
      <c r="F351" s="119" t="s">
        <v>42</v>
      </c>
      <c r="G351" s="119" t="s">
        <v>146</v>
      </c>
      <c r="H351" s="441"/>
      <c r="I351" s="441"/>
      <c r="J351" s="471"/>
    </row>
    <row r="352" spans="1:10" ht="13.5" thickBot="1" x14ac:dyDescent="0.25">
      <c r="A352" s="207" t="s">
        <v>392</v>
      </c>
      <c r="B352" s="119" t="s">
        <v>77</v>
      </c>
      <c r="C352" s="265" t="s">
        <v>100</v>
      </c>
      <c r="D352" s="265" t="s">
        <v>289</v>
      </c>
      <c r="E352" s="119" t="s">
        <v>78</v>
      </c>
      <c r="F352" s="119" t="s">
        <v>243</v>
      </c>
      <c r="G352" s="119" t="s">
        <v>162</v>
      </c>
      <c r="H352" s="119"/>
      <c r="I352" s="216" t="s">
        <v>79</v>
      </c>
      <c r="J352" s="266" t="s">
        <v>251</v>
      </c>
    </row>
    <row r="353" spans="1:10" ht="12.75" customHeight="1" x14ac:dyDescent="0.2">
      <c r="A353" s="438" t="s">
        <v>393</v>
      </c>
      <c r="B353" s="432" t="s">
        <v>81</v>
      </c>
      <c r="C353" s="456" t="s">
        <v>240</v>
      </c>
      <c r="D353" s="456" t="s">
        <v>289</v>
      </c>
      <c r="E353" s="122" t="s">
        <v>82</v>
      </c>
      <c r="F353" s="432" t="s">
        <v>42</v>
      </c>
      <c r="G353" s="432" t="s">
        <v>349</v>
      </c>
      <c r="H353" s="432" t="s">
        <v>55</v>
      </c>
      <c r="I353" s="432" t="s">
        <v>144</v>
      </c>
      <c r="J353" s="459" t="s">
        <v>244</v>
      </c>
    </row>
    <row r="354" spans="1:10" x14ac:dyDescent="0.2">
      <c r="A354" s="439"/>
      <c r="B354" s="433"/>
      <c r="C354" s="457"/>
      <c r="D354" s="457"/>
      <c r="E354" s="122" t="s">
        <v>83</v>
      </c>
      <c r="F354" s="433"/>
      <c r="G354" s="433"/>
      <c r="H354" s="433"/>
      <c r="I354" s="433"/>
      <c r="J354" s="460"/>
    </row>
    <row r="355" spans="1:10" ht="13.5" thickBot="1" x14ac:dyDescent="0.25">
      <c r="A355" s="440"/>
      <c r="B355" s="441"/>
      <c r="C355" s="470"/>
      <c r="D355" s="470"/>
      <c r="E355" s="119" t="s">
        <v>84</v>
      </c>
      <c r="F355" s="441"/>
      <c r="G355" s="441"/>
      <c r="H355" s="441"/>
      <c r="I355" s="441"/>
      <c r="J355" s="471"/>
    </row>
    <row r="356" spans="1:10" ht="12.75" customHeight="1" x14ac:dyDescent="0.2">
      <c r="A356" s="462" t="s">
        <v>394</v>
      </c>
      <c r="B356" s="464" t="s">
        <v>62</v>
      </c>
      <c r="C356" s="466" t="s">
        <v>240</v>
      </c>
      <c r="D356" s="466"/>
      <c r="E356" s="267" t="s">
        <v>340</v>
      </c>
      <c r="F356" s="464" t="s">
        <v>42</v>
      </c>
      <c r="G356" s="464" t="s">
        <v>349</v>
      </c>
      <c r="H356" s="464" t="s">
        <v>55</v>
      </c>
      <c r="I356" s="464" t="s">
        <v>144</v>
      </c>
      <c r="J356" s="468" t="s">
        <v>244</v>
      </c>
    </row>
    <row r="357" spans="1:10" ht="13.5" thickBot="1" x14ac:dyDescent="0.25">
      <c r="A357" s="463"/>
      <c r="B357" s="465"/>
      <c r="C357" s="467"/>
      <c r="D357" s="467"/>
      <c r="E357" s="254" t="s">
        <v>378</v>
      </c>
      <c r="F357" s="465"/>
      <c r="G357" s="465"/>
      <c r="H357" s="465"/>
      <c r="I357" s="465"/>
      <c r="J357" s="469"/>
    </row>
    <row r="358" spans="1:10" ht="23.25" thickBot="1" x14ac:dyDescent="0.25">
      <c r="A358" s="120" t="s">
        <v>395</v>
      </c>
      <c r="B358" s="242" t="s">
        <v>288</v>
      </c>
      <c r="C358" s="247" t="s">
        <v>260</v>
      </c>
      <c r="D358" s="247" t="s">
        <v>289</v>
      </c>
      <c r="E358" s="242" t="s">
        <v>86</v>
      </c>
      <c r="F358" s="242" t="s">
        <v>42</v>
      </c>
      <c r="G358" s="242" t="s">
        <v>295</v>
      </c>
      <c r="H358" s="242"/>
      <c r="I358" s="242" t="s">
        <v>87</v>
      </c>
      <c r="J358" s="260" t="s">
        <v>291</v>
      </c>
    </row>
    <row r="359" spans="1:10" ht="13.5" thickBot="1" x14ac:dyDescent="0.25">
      <c r="A359" s="207" t="s">
        <v>396</v>
      </c>
      <c r="B359" s="119" t="s">
        <v>77</v>
      </c>
      <c r="C359" s="269" t="s">
        <v>100</v>
      </c>
      <c r="D359" s="269" t="s">
        <v>289</v>
      </c>
      <c r="E359" s="119" t="s">
        <v>78</v>
      </c>
      <c r="F359" s="119" t="s">
        <v>42</v>
      </c>
      <c r="G359" s="119" t="s">
        <v>162</v>
      </c>
      <c r="H359" s="119"/>
      <c r="I359" s="216" t="s">
        <v>156</v>
      </c>
      <c r="J359" s="270" t="s">
        <v>251</v>
      </c>
    </row>
    <row r="360" spans="1:10" ht="12.75" customHeight="1" x14ac:dyDescent="0.2">
      <c r="A360" s="438" t="s">
        <v>397</v>
      </c>
      <c r="B360" s="432" t="s">
        <v>81</v>
      </c>
      <c r="C360" s="456" t="s">
        <v>240</v>
      </c>
      <c r="D360" s="456" t="s">
        <v>289</v>
      </c>
      <c r="E360" s="263" t="s">
        <v>82</v>
      </c>
      <c r="F360" s="432" t="s">
        <v>42</v>
      </c>
      <c r="G360" s="432" t="s">
        <v>349</v>
      </c>
      <c r="H360" s="432" t="s">
        <v>55</v>
      </c>
      <c r="I360" s="432" t="s">
        <v>157</v>
      </c>
      <c r="J360" s="459" t="s">
        <v>244</v>
      </c>
    </row>
    <row r="361" spans="1:10" x14ac:dyDescent="0.2">
      <c r="A361" s="439"/>
      <c r="B361" s="433"/>
      <c r="C361" s="457"/>
      <c r="D361" s="457"/>
      <c r="E361" s="122" t="s">
        <v>83</v>
      </c>
      <c r="F361" s="433"/>
      <c r="G361" s="433"/>
      <c r="H361" s="433"/>
      <c r="I361" s="433"/>
      <c r="J361" s="460"/>
    </row>
    <row r="362" spans="1:10" ht="13.5" thickBot="1" x14ac:dyDescent="0.25">
      <c r="A362" s="455"/>
      <c r="B362" s="434"/>
      <c r="C362" s="458"/>
      <c r="D362" s="458"/>
      <c r="E362" s="123" t="s">
        <v>84</v>
      </c>
      <c r="F362" s="434"/>
      <c r="G362" s="434"/>
      <c r="H362" s="434"/>
      <c r="I362" s="434"/>
      <c r="J362" s="461"/>
    </row>
    <row r="363" spans="1:10" ht="13.5" thickTop="1" x14ac:dyDescent="0.2">
      <c r="A363" s="221"/>
      <c r="B363" s="221"/>
      <c r="C363" s="238"/>
      <c r="D363" s="238"/>
      <c r="E363" s="221"/>
      <c r="F363" s="221"/>
      <c r="G363" s="221"/>
      <c r="H363" s="221"/>
      <c r="I363" s="221"/>
      <c r="J363" s="271"/>
    </row>
    <row r="364" spans="1:10" x14ac:dyDescent="0.2">
      <c r="A364" s="221"/>
      <c r="B364" s="221"/>
      <c r="C364" s="238"/>
      <c r="D364" s="238"/>
      <c r="E364" s="221"/>
      <c r="F364" s="221"/>
      <c r="G364" s="221"/>
      <c r="H364" s="221"/>
      <c r="I364" s="221"/>
      <c r="J364" s="271"/>
    </row>
    <row r="365" spans="1:10" x14ac:dyDescent="0.2">
      <c r="A365" s="155" t="s">
        <v>400</v>
      </c>
      <c r="J365" s="274"/>
    </row>
    <row r="366" spans="1:10" x14ac:dyDescent="0.2">
      <c r="A366" s="155" t="s">
        <v>401</v>
      </c>
      <c r="J366" s="274"/>
    </row>
    <row r="367" spans="1:10" x14ac:dyDescent="0.2">
      <c r="A367" s="155" t="s">
        <v>402</v>
      </c>
      <c r="J367" s="274"/>
    </row>
    <row r="368" spans="1:10" x14ac:dyDescent="0.2">
      <c r="A368" s="155" t="s">
        <v>403</v>
      </c>
      <c r="J368" s="274"/>
    </row>
    <row r="369" spans="1:10" x14ac:dyDescent="0.2">
      <c r="A369" s="155" t="s">
        <v>404</v>
      </c>
      <c r="J369" s="274"/>
    </row>
    <row r="370" spans="1:10" x14ac:dyDescent="0.2">
      <c r="A370" s="155" t="s">
        <v>405</v>
      </c>
      <c r="J370" s="274"/>
    </row>
    <row r="371" spans="1:10" x14ac:dyDescent="0.2">
      <c r="A371" s="155" t="s">
        <v>406</v>
      </c>
      <c r="J371" s="274"/>
    </row>
    <row r="372" spans="1:10" x14ac:dyDescent="0.2">
      <c r="A372" s="155" t="s">
        <v>195</v>
      </c>
      <c r="J372" s="274"/>
    </row>
    <row r="373" spans="1:10" x14ac:dyDescent="0.2">
      <c r="A373" s="155" t="s">
        <v>196</v>
      </c>
      <c r="J373" s="274"/>
    </row>
    <row r="374" spans="1:10" x14ac:dyDescent="0.2">
      <c r="A374" s="155" t="s">
        <v>197</v>
      </c>
      <c r="J374" s="274"/>
    </row>
    <row r="375" spans="1:10" x14ac:dyDescent="0.2">
      <c r="A375" s="155" t="s">
        <v>407</v>
      </c>
      <c r="J375" s="274"/>
    </row>
    <row r="376" spans="1:10" x14ac:dyDescent="0.2">
      <c r="A376" s="155" t="s">
        <v>408</v>
      </c>
      <c r="J376" s="274"/>
    </row>
    <row r="377" spans="1:10" x14ac:dyDescent="0.2">
      <c r="A377" s="155" t="s">
        <v>409</v>
      </c>
      <c r="J377" s="274"/>
    </row>
    <row r="378" spans="1:10" customFormat="1" x14ac:dyDescent="0.2">
      <c r="A378" s="155" t="s">
        <v>410</v>
      </c>
      <c r="J378" s="275"/>
    </row>
  </sheetData>
  <mergeCells count="734">
    <mergeCell ref="A260:J260"/>
    <mergeCell ref="A265:A268"/>
    <mergeCell ref="B265:B268"/>
    <mergeCell ref="C265:C268"/>
    <mergeCell ref="D265:D268"/>
    <mergeCell ref="F265:F268"/>
    <mergeCell ref="G265:G268"/>
    <mergeCell ref="H265:H268"/>
    <mergeCell ref="I265:I268"/>
    <mergeCell ref="J265:J268"/>
    <mergeCell ref="E1:I2"/>
    <mergeCell ref="F3:G3"/>
    <mergeCell ref="H5:I5"/>
    <mergeCell ref="H6:I6"/>
    <mergeCell ref="F4:G4"/>
    <mergeCell ref="A8:I8"/>
    <mergeCell ref="E5:E6"/>
    <mergeCell ref="F5:G6"/>
    <mergeCell ref="A24:J24"/>
    <mergeCell ref="A9:E9"/>
    <mergeCell ref="A37:J37"/>
    <mergeCell ref="A31:A33"/>
    <mergeCell ref="B31:B33"/>
    <mergeCell ref="C31:C33"/>
    <mergeCell ref="D31:D33"/>
    <mergeCell ref="E31:E33"/>
    <mergeCell ref="H31:H33"/>
    <mergeCell ref="I31:I33"/>
    <mergeCell ref="J31:J33"/>
    <mergeCell ref="A42:J42"/>
    <mergeCell ref="A45:A46"/>
    <mergeCell ref="B45:B46"/>
    <mergeCell ref="C45:C46"/>
    <mergeCell ref="D45:D46"/>
    <mergeCell ref="F45:F46"/>
    <mergeCell ref="G45:G46"/>
    <mergeCell ref="H45:H46"/>
    <mergeCell ref="I45:I46"/>
    <mergeCell ref="J45:J46"/>
    <mergeCell ref="A52:A54"/>
    <mergeCell ref="B52:B54"/>
    <mergeCell ref="C52:C54"/>
    <mergeCell ref="D52:D54"/>
    <mergeCell ref="E52:E54"/>
    <mergeCell ref="H52:H54"/>
    <mergeCell ref="I52:I54"/>
    <mergeCell ref="J52:J54"/>
    <mergeCell ref="A50:A51"/>
    <mergeCell ref="B50:B51"/>
    <mergeCell ref="C50:C51"/>
    <mergeCell ref="D50:D51"/>
    <mergeCell ref="E50:E51"/>
    <mergeCell ref="H50:H51"/>
    <mergeCell ref="J50:J51"/>
    <mergeCell ref="A55:A56"/>
    <mergeCell ref="B55:B56"/>
    <mergeCell ref="C55:C56"/>
    <mergeCell ref="D55:D56"/>
    <mergeCell ref="E55:E56"/>
    <mergeCell ref="H55:H56"/>
    <mergeCell ref="I55:I56"/>
    <mergeCell ref="J55:J56"/>
    <mergeCell ref="A60:A61"/>
    <mergeCell ref="B60:B61"/>
    <mergeCell ref="C60:C61"/>
    <mergeCell ref="D60:D61"/>
    <mergeCell ref="E60:E61"/>
    <mergeCell ref="H60:H61"/>
    <mergeCell ref="J60:J61"/>
    <mergeCell ref="A57:A58"/>
    <mergeCell ref="B57:B58"/>
    <mergeCell ref="C57:C58"/>
    <mergeCell ref="D57:D58"/>
    <mergeCell ref="F57:F58"/>
    <mergeCell ref="G57:G58"/>
    <mergeCell ref="H57:H58"/>
    <mergeCell ref="I57:I58"/>
    <mergeCell ref="J57:J58"/>
    <mergeCell ref="A184:J184"/>
    <mergeCell ref="A189:A192"/>
    <mergeCell ref="B189:B192"/>
    <mergeCell ref="C189:C192"/>
    <mergeCell ref="D189:D192"/>
    <mergeCell ref="F189:F192"/>
    <mergeCell ref="G189:G192"/>
    <mergeCell ref="H189:H192"/>
    <mergeCell ref="I189:I192"/>
    <mergeCell ref="J189:J192"/>
    <mergeCell ref="A194:A195"/>
    <mergeCell ref="B194:B195"/>
    <mergeCell ref="C194:C195"/>
    <mergeCell ref="D194:D195"/>
    <mergeCell ref="F194:F195"/>
    <mergeCell ref="G194:G195"/>
    <mergeCell ref="H194:H195"/>
    <mergeCell ref="I194:I195"/>
    <mergeCell ref="J194:J195"/>
    <mergeCell ref="A196:A198"/>
    <mergeCell ref="B196:B198"/>
    <mergeCell ref="C196:C198"/>
    <mergeCell ref="D196:D198"/>
    <mergeCell ref="F196:F198"/>
    <mergeCell ref="G196:G198"/>
    <mergeCell ref="H196:H198"/>
    <mergeCell ref="I196:I198"/>
    <mergeCell ref="J196:J198"/>
    <mergeCell ref="A199:A200"/>
    <mergeCell ref="B199:B200"/>
    <mergeCell ref="C199:C200"/>
    <mergeCell ref="D199:D200"/>
    <mergeCell ref="F199:F200"/>
    <mergeCell ref="G199:G200"/>
    <mergeCell ref="H199:H200"/>
    <mergeCell ref="I199:I200"/>
    <mergeCell ref="J199:J200"/>
    <mergeCell ref="A201:A203"/>
    <mergeCell ref="B201:B203"/>
    <mergeCell ref="C201:C203"/>
    <mergeCell ref="D201:D203"/>
    <mergeCell ref="F201:F203"/>
    <mergeCell ref="G201:G203"/>
    <mergeCell ref="H201:H203"/>
    <mergeCell ref="I201:I203"/>
    <mergeCell ref="J201:J203"/>
    <mergeCell ref="A204:A205"/>
    <mergeCell ref="B204:B205"/>
    <mergeCell ref="C204:C205"/>
    <mergeCell ref="D204:D205"/>
    <mergeCell ref="F204:F205"/>
    <mergeCell ref="G204:G205"/>
    <mergeCell ref="H204:H205"/>
    <mergeCell ref="I204:I205"/>
    <mergeCell ref="J204:J205"/>
    <mergeCell ref="A206:A208"/>
    <mergeCell ref="B206:B208"/>
    <mergeCell ref="C206:C208"/>
    <mergeCell ref="D206:D208"/>
    <mergeCell ref="H206:H208"/>
    <mergeCell ref="I206:I208"/>
    <mergeCell ref="J206:J208"/>
    <mergeCell ref="A210:A212"/>
    <mergeCell ref="B210:B212"/>
    <mergeCell ref="C210:C212"/>
    <mergeCell ref="D210:D212"/>
    <mergeCell ref="F210:F212"/>
    <mergeCell ref="G210:G212"/>
    <mergeCell ref="H210:H212"/>
    <mergeCell ref="I210:I212"/>
    <mergeCell ref="J210:J212"/>
    <mergeCell ref="A213:A214"/>
    <mergeCell ref="B213:B214"/>
    <mergeCell ref="C213:C214"/>
    <mergeCell ref="D213:D214"/>
    <mergeCell ref="F213:F214"/>
    <mergeCell ref="G213:G214"/>
    <mergeCell ref="H213:H214"/>
    <mergeCell ref="I213:I214"/>
    <mergeCell ref="J213:J214"/>
    <mergeCell ref="A215:A216"/>
    <mergeCell ref="B215:B216"/>
    <mergeCell ref="C215:C216"/>
    <mergeCell ref="D215:D216"/>
    <mergeCell ref="E215:E216"/>
    <mergeCell ref="H215:H216"/>
    <mergeCell ref="I215:I216"/>
    <mergeCell ref="J215:J216"/>
    <mergeCell ref="A222:J222"/>
    <mergeCell ref="A218:A220"/>
    <mergeCell ref="B218:B220"/>
    <mergeCell ref="C218:C220"/>
    <mergeCell ref="D218:D220"/>
    <mergeCell ref="F218:F220"/>
    <mergeCell ref="G218:G220"/>
    <mergeCell ref="H218:H220"/>
    <mergeCell ref="I218:I220"/>
    <mergeCell ref="J218:J220"/>
    <mergeCell ref="J227:J230"/>
    <mergeCell ref="A232:A233"/>
    <mergeCell ref="B232:B233"/>
    <mergeCell ref="C232:C233"/>
    <mergeCell ref="D232:D233"/>
    <mergeCell ref="F232:F233"/>
    <mergeCell ref="G232:G233"/>
    <mergeCell ref="H232:H233"/>
    <mergeCell ref="I232:I233"/>
    <mergeCell ref="J232:J233"/>
    <mergeCell ref="A227:A230"/>
    <mergeCell ref="B227:B230"/>
    <mergeCell ref="C227:C230"/>
    <mergeCell ref="D227:D230"/>
    <mergeCell ref="F227:F230"/>
    <mergeCell ref="G227:G230"/>
    <mergeCell ref="H227:H230"/>
    <mergeCell ref="I227:I230"/>
    <mergeCell ref="J234:J236"/>
    <mergeCell ref="A237:A238"/>
    <mergeCell ref="B237:B238"/>
    <mergeCell ref="C237:C238"/>
    <mergeCell ref="D237:D238"/>
    <mergeCell ref="F237:F238"/>
    <mergeCell ref="G237:G238"/>
    <mergeCell ref="H237:H238"/>
    <mergeCell ref="I237:I238"/>
    <mergeCell ref="J237:J238"/>
    <mergeCell ref="A234:A236"/>
    <mergeCell ref="B234:B236"/>
    <mergeCell ref="C234:C236"/>
    <mergeCell ref="D234:D236"/>
    <mergeCell ref="F234:F236"/>
    <mergeCell ref="G234:G236"/>
    <mergeCell ref="H234:H236"/>
    <mergeCell ref="I234:I236"/>
    <mergeCell ref="A239:A241"/>
    <mergeCell ref="B239:B241"/>
    <mergeCell ref="C239:C241"/>
    <mergeCell ref="D239:D241"/>
    <mergeCell ref="F239:F241"/>
    <mergeCell ref="G239:G241"/>
    <mergeCell ref="H239:H241"/>
    <mergeCell ref="I239:I241"/>
    <mergeCell ref="J239:J241"/>
    <mergeCell ref="A242:A243"/>
    <mergeCell ref="B242:B243"/>
    <mergeCell ref="C242:C243"/>
    <mergeCell ref="D242:D243"/>
    <mergeCell ref="F242:F243"/>
    <mergeCell ref="G242:G243"/>
    <mergeCell ref="H242:H243"/>
    <mergeCell ref="I242:I243"/>
    <mergeCell ref="J242:J243"/>
    <mergeCell ref="A244:A246"/>
    <mergeCell ref="B244:B246"/>
    <mergeCell ref="C244:C246"/>
    <mergeCell ref="D244:D246"/>
    <mergeCell ref="H244:H246"/>
    <mergeCell ref="I244:I246"/>
    <mergeCell ref="J244:J246"/>
    <mergeCell ref="A248:A250"/>
    <mergeCell ref="B248:B250"/>
    <mergeCell ref="C248:C250"/>
    <mergeCell ref="D248:D250"/>
    <mergeCell ref="F248:F250"/>
    <mergeCell ref="G248:G250"/>
    <mergeCell ref="H248:H250"/>
    <mergeCell ref="I248:I250"/>
    <mergeCell ref="J248:J250"/>
    <mergeCell ref="A251:A252"/>
    <mergeCell ref="B251:B252"/>
    <mergeCell ref="C251:C252"/>
    <mergeCell ref="D251:D252"/>
    <mergeCell ref="F251:F252"/>
    <mergeCell ref="G251:G252"/>
    <mergeCell ref="H251:H252"/>
    <mergeCell ref="I251:I252"/>
    <mergeCell ref="J251:J252"/>
    <mergeCell ref="A253:A254"/>
    <mergeCell ref="B253:B254"/>
    <mergeCell ref="C253:C254"/>
    <mergeCell ref="D253:D254"/>
    <mergeCell ref="E253:E254"/>
    <mergeCell ref="H253:H254"/>
    <mergeCell ref="I253:I254"/>
    <mergeCell ref="J253:J254"/>
    <mergeCell ref="A256:A258"/>
    <mergeCell ref="B256:B258"/>
    <mergeCell ref="C256:C258"/>
    <mergeCell ref="D256:D258"/>
    <mergeCell ref="F256:F258"/>
    <mergeCell ref="G256:G258"/>
    <mergeCell ref="H256:H258"/>
    <mergeCell ref="I256:I258"/>
    <mergeCell ref="J256:J258"/>
    <mergeCell ref="A270:A271"/>
    <mergeCell ref="B270:B271"/>
    <mergeCell ref="C270:C271"/>
    <mergeCell ref="D270:D271"/>
    <mergeCell ref="F270:F271"/>
    <mergeCell ref="G270:G271"/>
    <mergeCell ref="H270:H271"/>
    <mergeCell ref="I270:I271"/>
    <mergeCell ref="J270:J271"/>
    <mergeCell ref="J272:J274"/>
    <mergeCell ref="A275:A276"/>
    <mergeCell ref="B275:B276"/>
    <mergeCell ref="C275:C276"/>
    <mergeCell ref="D275:D276"/>
    <mergeCell ref="F275:F276"/>
    <mergeCell ref="G275:G276"/>
    <mergeCell ref="H275:H276"/>
    <mergeCell ref="I275:I276"/>
    <mergeCell ref="J275:J276"/>
    <mergeCell ref="I272:I274"/>
    <mergeCell ref="A272:A274"/>
    <mergeCell ref="B272:B274"/>
    <mergeCell ref="F272:F274"/>
    <mergeCell ref="G272:G274"/>
    <mergeCell ref="H272:H274"/>
    <mergeCell ref="C272:C274"/>
    <mergeCell ref="D272:D274"/>
    <mergeCell ref="J277:J279"/>
    <mergeCell ref="A280:A281"/>
    <mergeCell ref="B280:B281"/>
    <mergeCell ref="C280:C281"/>
    <mergeCell ref="D280:D281"/>
    <mergeCell ref="F280:F281"/>
    <mergeCell ref="G280:G281"/>
    <mergeCell ref="H280:H281"/>
    <mergeCell ref="I280:I281"/>
    <mergeCell ref="J280:J281"/>
    <mergeCell ref="A277:A279"/>
    <mergeCell ref="B277:B279"/>
    <mergeCell ref="F277:F279"/>
    <mergeCell ref="G277:G279"/>
    <mergeCell ref="H277:H279"/>
    <mergeCell ref="I277:I279"/>
    <mergeCell ref="C277:C279"/>
    <mergeCell ref="D277:D279"/>
    <mergeCell ref="J282:J284"/>
    <mergeCell ref="A286:A288"/>
    <mergeCell ref="B286:B288"/>
    <mergeCell ref="C286:C288"/>
    <mergeCell ref="D286:D288"/>
    <mergeCell ref="F286:F288"/>
    <mergeCell ref="G286:G288"/>
    <mergeCell ref="H286:H288"/>
    <mergeCell ref="I286:I288"/>
    <mergeCell ref="J286:J288"/>
    <mergeCell ref="I282:I284"/>
    <mergeCell ref="A282:A284"/>
    <mergeCell ref="B282:B284"/>
    <mergeCell ref="H282:H284"/>
    <mergeCell ref="C282:C284"/>
    <mergeCell ref="D282:D284"/>
    <mergeCell ref="A289:A290"/>
    <mergeCell ref="B289:B290"/>
    <mergeCell ref="C289:C290"/>
    <mergeCell ref="D289:D290"/>
    <mergeCell ref="F289:F290"/>
    <mergeCell ref="G289:G290"/>
    <mergeCell ref="H289:H290"/>
    <mergeCell ref="I289:I290"/>
    <mergeCell ref="J289:J290"/>
    <mergeCell ref="A291:A292"/>
    <mergeCell ref="B291:B292"/>
    <mergeCell ref="C291:C292"/>
    <mergeCell ref="D291:D292"/>
    <mergeCell ref="E291:E292"/>
    <mergeCell ref="H291:H292"/>
    <mergeCell ref="I291:I292"/>
    <mergeCell ref="J291:J292"/>
    <mergeCell ref="A294:A296"/>
    <mergeCell ref="B294:B296"/>
    <mergeCell ref="C294:C296"/>
    <mergeCell ref="D294:D296"/>
    <mergeCell ref="F294:F296"/>
    <mergeCell ref="G294:G296"/>
    <mergeCell ref="H294:H296"/>
    <mergeCell ref="I294:I296"/>
    <mergeCell ref="J294:J296"/>
    <mergeCell ref="A298:J298"/>
    <mergeCell ref="A303:A304"/>
    <mergeCell ref="B303:B304"/>
    <mergeCell ref="C303:C304"/>
    <mergeCell ref="D303:D304"/>
    <mergeCell ref="F303:F304"/>
    <mergeCell ref="G303:G304"/>
    <mergeCell ref="H303:H304"/>
    <mergeCell ref="I303:I304"/>
    <mergeCell ref="J303:J304"/>
    <mergeCell ref="J307:J309"/>
    <mergeCell ref="A310:A311"/>
    <mergeCell ref="B310:B311"/>
    <mergeCell ref="C310:C311"/>
    <mergeCell ref="D310:D311"/>
    <mergeCell ref="F310:F311"/>
    <mergeCell ref="G310:G311"/>
    <mergeCell ref="H310:H311"/>
    <mergeCell ref="I310:I311"/>
    <mergeCell ref="J310:J311"/>
    <mergeCell ref="A307:A309"/>
    <mergeCell ref="B307:B309"/>
    <mergeCell ref="C307:C309"/>
    <mergeCell ref="D307:D309"/>
    <mergeCell ref="F307:F309"/>
    <mergeCell ref="G307:G309"/>
    <mergeCell ref="H307:H309"/>
    <mergeCell ref="I307:I309"/>
    <mergeCell ref="A312:A314"/>
    <mergeCell ref="B312:B314"/>
    <mergeCell ref="C312:C314"/>
    <mergeCell ref="D312:D314"/>
    <mergeCell ref="F312:F314"/>
    <mergeCell ref="H312:H314"/>
    <mergeCell ref="I312:I314"/>
    <mergeCell ref="J312:J314"/>
    <mergeCell ref="A315:A316"/>
    <mergeCell ref="B315:B316"/>
    <mergeCell ref="C315:C316"/>
    <mergeCell ref="D315:D316"/>
    <mergeCell ref="F315:F316"/>
    <mergeCell ref="G315:G316"/>
    <mergeCell ref="H315:H316"/>
    <mergeCell ref="I315:I316"/>
    <mergeCell ref="J315:J316"/>
    <mergeCell ref="G312:G314"/>
    <mergeCell ref="A317:A318"/>
    <mergeCell ref="B317:B318"/>
    <mergeCell ref="C317:C318"/>
    <mergeCell ref="D317:D318"/>
    <mergeCell ref="E317:E318"/>
    <mergeCell ref="H317:H318"/>
    <mergeCell ref="I317:I318"/>
    <mergeCell ref="J317:J318"/>
    <mergeCell ref="A320:A322"/>
    <mergeCell ref="B320:B322"/>
    <mergeCell ref="C320:C322"/>
    <mergeCell ref="D320:D322"/>
    <mergeCell ref="F320:F322"/>
    <mergeCell ref="H320:H322"/>
    <mergeCell ref="I320:I322"/>
    <mergeCell ref="J320:J322"/>
    <mergeCell ref="G320:G322"/>
    <mergeCell ref="A323:A324"/>
    <mergeCell ref="B323:B324"/>
    <mergeCell ref="C323:C324"/>
    <mergeCell ref="D323:D324"/>
    <mergeCell ref="F323:F324"/>
    <mergeCell ref="G323:G324"/>
    <mergeCell ref="H323:H324"/>
    <mergeCell ref="I323:I324"/>
    <mergeCell ref="J323:J324"/>
    <mergeCell ref="A327:A329"/>
    <mergeCell ref="B327:B329"/>
    <mergeCell ref="C327:C329"/>
    <mergeCell ref="D327:D329"/>
    <mergeCell ref="F327:F329"/>
    <mergeCell ref="H327:H329"/>
    <mergeCell ref="I327:I329"/>
    <mergeCell ref="J327:J329"/>
    <mergeCell ref="G327:G329"/>
    <mergeCell ref="A331:J331"/>
    <mergeCell ref="A336:A337"/>
    <mergeCell ref="B336:B337"/>
    <mergeCell ref="C336:C337"/>
    <mergeCell ref="D336:D337"/>
    <mergeCell ref="F336:F337"/>
    <mergeCell ref="G336:G337"/>
    <mergeCell ref="H336:H337"/>
    <mergeCell ref="I336:I337"/>
    <mergeCell ref="J336:J337"/>
    <mergeCell ref="A340:A342"/>
    <mergeCell ref="B340:B342"/>
    <mergeCell ref="C340:C342"/>
    <mergeCell ref="D340:D342"/>
    <mergeCell ref="F340:F342"/>
    <mergeCell ref="G340:G342"/>
    <mergeCell ref="H340:H342"/>
    <mergeCell ref="I340:I342"/>
    <mergeCell ref="J340:J342"/>
    <mergeCell ref="A343:A344"/>
    <mergeCell ref="B343:B344"/>
    <mergeCell ref="C343:C344"/>
    <mergeCell ref="D343:D344"/>
    <mergeCell ref="F343:F344"/>
    <mergeCell ref="G343:G344"/>
    <mergeCell ref="H343:H344"/>
    <mergeCell ref="I343:I344"/>
    <mergeCell ref="J343:J344"/>
    <mergeCell ref="A345:A347"/>
    <mergeCell ref="B345:B347"/>
    <mergeCell ref="C345:C347"/>
    <mergeCell ref="D345:D347"/>
    <mergeCell ref="F345:F347"/>
    <mergeCell ref="G345:G347"/>
    <mergeCell ref="H345:H347"/>
    <mergeCell ref="I345:I347"/>
    <mergeCell ref="J345:J347"/>
    <mergeCell ref="A348:A349"/>
    <mergeCell ref="B348:B349"/>
    <mergeCell ref="C348:C349"/>
    <mergeCell ref="D348:D349"/>
    <mergeCell ref="F348:F349"/>
    <mergeCell ref="G348:G349"/>
    <mergeCell ref="H348:H349"/>
    <mergeCell ref="I348:I349"/>
    <mergeCell ref="J348:J349"/>
    <mergeCell ref="A350:A351"/>
    <mergeCell ref="B350:B351"/>
    <mergeCell ref="C350:C351"/>
    <mergeCell ref="D350:D351"/>
    <mergeCell ref="E350:E351"/>
    <mergeCell ref="H350:H351"/>
    <mergeCell ref="I350:I351"/>
    <mergeCell ref="J350:J351"/>
    <mergeCell ref="A353:A355"/>
    <mergeCell ref="B353:B355"/>
    <mergeCell ref="C353:C355"/>
    <mergeCell ref="D353:D355"/>
    <mergeCell ref="F353:F355"/>
    <mergeCell ref="G353:G355"/>
    <mergeCell ref="H353:H355"/>
    <mergeCell ref="I353:I355"/>
    <mergeCell ref="J353:J355"/>
    <mergeCell ref="A356:A357"/>
    <mergeCell ref="B356:B357"/>
    <mergeCell ref="C356:C357"/>
    <mergeCell ref="D356:D357"/>
    <mergeCell ref="F356:F357"/>
    <mergeCell ref="G356:G357"/>
    <mergeCell ref="H356:H357"/>
    <mergeCell ref="I356:I357"/>
    <mergeCell ref="J356:J357"/>
    <mergeCell ref="A360:A362"/>
    <mergeCell ref="B360:B362"/>
    <mergeCell ref="C360:C362"/>
    <mergeCell ref="D360:D362"/>
    <mergeCell ref="F360:F362"/>
    <mergeCell ref="G360:G362"/>
    <mergeCell ref="H360:H362"/>
    <mergeCell ref="I360:I362"/>
    <mergeCell ref="J360:J362"/>
    <mergeCell ref="B81:B82"/>
    <mergeCell ref="C81:C82"/>
    <mergeCell ref="D81:D82"/>
    <mergeCell ref="E81:E82"/>
    <mergeCell ref="H81:H82"/>
    <mergeCell ref="I81:I82"/>
    <mergeCell ref="J81:J82"/>
    <mergeCell ref="A63:J63"/>
    <mergeCell ref="A72:A74"/>
    <mergeCell ref="B72:B74"/>
    <mergeCell ref="C72:C74"/>
    <mergeCell ref="D72:D74"/>
    <mergeCell ref="E72:E74"/>
    <mergeCell ref="H72:H74"/>
    <mergeCell ref="I72:I74"/>
    <mergeCell ref="J72:J74"/>
    <mergeCell ref="A84:A86"/>
    <mergeCell ref="B84:B86"/>
    <mergeCell ref="C84:C86"/>
    <mergeCell ref="D84:D86"/>
    <mergeCell ref="E84:E86"/>
    <mergeCell ref="H84:H86"/>
    <mergeCell ref="J84:J86"/>
    <mergeCell ref="A68:A69"/>
    <mergeCell ref="B68:B69"/>
    <mergeCell ref="C68:C69"/>
    <mergeCell ref="D68:D69"/>
    <mergeCell ref="F68:F69"/>
    <mergeCell ref="G68:G69"/>
    <mergeCell ref="H68:H69"/>
    <mergeCell ref="I68:I69"/>
    <mergeCell ref="J68:J69"/>
    <mergeCell ref="A78:A80"/>
    <mergeCell ref="B78:B80"/>
    <mergeCell ref="C78:C80"/>
    <mergeCell ref="D78:D80"/>
    <mergeCell ref="E78:E80"/>
    <mergeCell ref="H78:H80"/>
    <mergeCell ref="J78:J80"/>
    <mergeCell ref="A81:A82"/>
    <mergeCell ref="A97:A98"/>
    <mergeCell ref="B97:B98"/>
    <mergeCell ref="C97:C98"/>
    <mergeCell ref="D97:D98"/>
    <mergeCell ref="E97:E98"/>
    <mergeCell ref="H97:H98"/>
    <mergeCell ref="I97:I98"/>
    <mergeCell ref="J97:J98"/>
    <mergeCell ref="A100:A101"/>
    <mergeCell ref="B100:B101"/>
    <mergeCell ref="C100:C101"/>
    <mergeCell ref="D100:D101"/>
    <mergeCell ref="F100:F101"/>
    <mergeCell ref="G100:G101"/>
    <mergeCell ref="H100:H101"/>
    <mergeCell ref="I100:I101"/>
    <mergeCell ref="J100:J101"/>
    <mergeCell ref="A88:J88"/>
    <mergeCell ref="A91:A92"/>
    <mergeCell ref="B91:B92"/>
    <mergeCell ref="C91:C92"/>
    <mergeCell ref="D91:D92"/>
    <mergeCell ref="F91:F92"/>
    <mergeCell ref="G91:G92"/>
    <mergeCell ref="H91:H92"/>
    <mergeCell ref="I91:I92"/>
    <mergeCell ref="J91:J92"/>
    <mergeCell ref="A103:J103"/>
    <mergeCell ref="A112:A113"/>
    <mergeCell ref="B112:B113"/>
    <mergeCell ref="C112:C113"/>
    <mergeCell ref="D112:D113"/>
    <mergeCell ref="E112:E113"/>
    <mergeCell ref="H112:H113"/>
    <mergeCell ref="I112:I113"/>
    <mergeCell ref="J112:J113"/>
    <mergeCell ref="A106:A107"/>
    <mergeCell ref="B106:B107"/>
    <mergeCell ref="C106:C107"/>
    <mergeCell ref="D106:D107"/>
    <mergeCell ref="F106:F107"/>
    <mergeCell ref="G106:G107"/>
    <mergeCell ref="H106:H107"/>
    <mergeCell ref="I106:I107"/>
    <mergeCell ref="J106:J107"/>
    <mergeCell ref="A115:A116"/>
    <mergeCell ref="B115:B116"/>
    <mergeCell ref="C115:C116"/>
    <mergeCell ref="D115:D116"/>
    <mergeCell ref="F115:F116"/>
    <mergeCell ref="G115:G116"/>
    <mergeCell ref="H115:H116"/>
    <mergeCell ref="I115:I116"/>
    <mergeCell ref="J115:J116"/>
    <mergeCell ref="A118:J118"/>
    <mergeCell ref="A121:A122"/>
    <mergeCell ref="B121:B122"/>
    <mergeCell ref="C121:C122"/>
    <mergeCell ref="D121:D122"/>
    <mergeCell ref="F121:F122"/>
    <mergeCell ref="G121:G122"/>
    <mergeCell ref="H121:H122"/>
    <mergeCell ref="I121:I122"/>
    <mergeCell ref="J121:J122"/>
    <mergeCell ref="A127:A128"/>
    <mergeCell ref="B127:B128"/>
    <mergeCell ref="C127:C128"/>
    <mergeCell ref="D127:D128"/>
    <mergeCell ref="E127:E128"/>
    <mergeCell ref="H127:H128"/>
    <mergeCell ref="I127:I128"/>
    <mergeCell ref="J127:J128"/>
    <mergeCell ref="A130:A131"/>
    <mergeCell ref="B130:B131"/>
    <mergeCell ref="C130:C131"/>
    <mergeCell ref="D130:D131"/>
    <mergeCell ref="F130:F131"/>
    <mergeCell ref="G130:G131"/>
    <mergeCell ref="H130:H131"/>
    <mergeCell ref="I130:I131"/>
    <mergeCell ref="J130:J131"/>
    <mergeCell ref="A133:J133"/>
    <mergeCell ref="A136:A137"/>
    <mergeCell ref="B136:B137"/>
    <mergeCell ref="C136:C137"/>
    <mergeCell ref="D136:D137"/>
    <mergeCell ref="F136:F137"/>
    <mergeCell ref="G136:G137"/>
    <mergeCell ref="H136:H137"/>
    <mergeCell ref="I136:I137"/>
    <mergeCell ref="J136:J137"/>
    <mergeCell ref="A142:A143"/>
    <mergeCell ref="B142:B143"/>
    <mergeCell ref="C142:C143"/>
    <mergeCell ref="D142:D143"/>
    <mergeCell ref="E142:E143"/>
    <mergeCell ref="H142:H143"/>
    <mergeCell ref="I142:I143"/>
    <mergeCell ref="J142:J143"/>
    <mergeCell ref="A145:A146"/>
    <mergeCell ref="B145:B146"/>
    <mergeCell ref="C145:C146"/>
    <mergeCell ref="D145:D146"/>
    <mergeCell ref="F145:F146"/>
    <mergeCell ref="G145:G146"/>
    <mergeCell ref="H145:H146"/>
    <mergeCell ref="I145:I146"/>
    <mergeCell ref="J145:J146"/>
    <mergeCell ref="A148:J148"/>
    <mergeCell ref="A151:A152"/>
    <mergeCell ref="B151:B152"/>
    <mergeCell ref="C151:C152"/>
    <mergeCell ref="D151:D152"/>
    <mergeCell ref="F151:F152"/>
    <mergeCell ref="G151:G152"/>
    <mergeCell ref="H151:H152"/>
    <mergeCell ref="I151:I152"/>
    <mergeCell ref="J151:J152"/>
    <mergeCell ref="B163:B164"/>
    <mergeCell ref="C163:C164"/>
    <mergeCell ref="D163:D164"/>
    <mergeCell ref="E163:E164"/>
    <mergeCell ref="H163:H164"/>
    <mergeCell ref="I163:I164"/>
    <mergeCell ref="J163:J164"/>
    <mergeCell ref="A166:A167"/>
    <mergeCell ref="B166:B167"/>
    <mergeCell ref="C166:C167"/>
    <mergeCell ref="D166:D167"/>
    <mergeCell ref="F166:F167"/>
    <mergeCell ref="G166:G167"/>
    <mergeCell ref="H166:H167"/>
    <mergeCell ref="I166:I167"/>
    <mergeCell ref="J166:J167"/>
    <mergeCell ref="A168:A170"/>
    <mergeCell ref="B168:B170"/>
    <mergeCell ref="C168:C170"/>
    <mergeCell ref="D168:D170"/>
    <mergeCell ref="E168:E170"/>
    <mergeCell ref="H168:H170"/>
    <mergeCell ref="J168:J170"/>
    <mergeCell ref="A172:J172"/>
    <mergeCell ref="A156:A158"/>
    <mergeCell ref="B156:B158"/>
    <mergeCell ref="C156:C158"/>
    <mergeCell ref="D156:D158"/>
    <mergeCell ref="E156:E158"/>
    <mergeCell ref="H156:H158"/>
    <mergeCell ref="I156:I158"/>
    <mergeCell ref="J156:J158"/>
    <mergeCell ref="A160:A162"/>
    <mergeCell ref="B160:B162"/>
    <mergeCell ref="C160:C162"/>
    <mergeCell ref="D160:D162"/>
    <mergeCell ref="E160:E162"/>
    <mergeCell ref="H160:H162"/>
    <mergeCell ref="J160:J162"/>
    <mergeCell ref="A163:A164"/>
    <mergeCell ref="A180:A182"/>
    <mergeCell ref="B180:B182"/>
    <mergeCell ref="C180:C182"/>
    <mergeCell ref="D180:D182"/>
    <mergeCell ref="E180:E182"/>
    <mergeCell ref="H180:H182"/>
    <mergeCell ref="J180:J182"/>
    <mergeCell ref="A175:A177"/>
    <mergeCell ref="B175:B177"/>
    <mergeCell ref="C175:C177"/>
    <mergeCell ref="D175:D177"/>
    <mergeCell ref="E175:E177"/>
    <mergeCell ref="H175:H177"/>
    <mergeCell ref="I175:I177"/>
    <mergeCell ref="J175:J177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8" manualBreakCount="8">
    <brk id="35" max="16383" man="1"/>
    <brk id="86" max="9" man="1"/>
    <brk id="131" max="9" man="1"/>
    <brk id="183" max="16383" man="1"/>
    <brk id="221" max="16383" man="1"/>
    <brk id="259" max="16383" man="1"/>
    <brk id="297" max="16383" man="1"/>
    <brk id="330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85" r:id="rId4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4</xdr:col>
                    <xdr:colOff>304800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8" r:id="rId5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4</xdr:col>
                    <xdr:colOff>304800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E41" sqref="E41"/>
    </sheetView>
  </sheetViews>
  <sheetFormatPr defaultRowHeight="12.75" x14ac:dyDescent="0.2"/>
  <cols>
    <col min="1" max="1" width="6.28515625" customWidth="1"/>
    <col min="2" max="2" width="8" customWidth="1"/>
    <col min="3" max="3" width="10" bestFit="1" customWidth="1"/>
    <col min="4" max="4" width="14.28515625" bestFit="1" customWidth="1"/>
    <col min="5" max="5" width="23.7109375" bestFit="1" customWidth="1"/>
    <col min="6" max="6" width="8.85546875" bestFit="1" customWidth="1"/>
    <col min="7" max="7" width="20.7109375" bestFit="1" customWidth="1"/>
    <col min="8" max="8" width="17.85546875" bestFit="1" customWidth="1"/>
    <col min="9" max="9" width="14.28515625" bestFit="1" customWidth="1"/>
    <col min="10" max="10" width="14.85546875" bestFit="1" customWidth="1"/>
    <col min="11" max="11" width="15" bestFit="1" customWidth="1"/>
    <col min="12" max="12" width="14.28515625" bestFit="1" customWidth="1"/>
  </cols>
  <sheetData>
    <row r="1" spans="1:8" ht="15" thickBot="1" x14ac:dyDescent="0.25">
      <c r="A1" s="531" t="s">
        <v>620</v>
      </c>
      <c r="B1" s="532"/>
      <c r="C1" s="532"/>
      <c r="D1" s="532"/>
      <c r="E1" s="532"/>
      <c r="F1" s="532"/>
      <c r="G1" s="532"/>
      <c r="H1" s="533"/>
    </row>
    <row r="2" spans="1:8" ht="68.25" thickBot="1" x14ac:dyDescent="0.25">
      <c r="A2" s="336"/>
      <c r="B2" s="337" t="s">
        <v>621</v>
      </c>
      <c r="C2" s="337" t="s">
        <v>622</v>
      </c>
      <c r="D2" s="338" t="s">
        <v>623</v>
      </c>
      <c r="E2" s="338" t="s">
        <v>624</v>
      </c>
      <c r="F2" s="338" t="s">
        <v>625</v>
      </c>
      <c r="G2" s="338" t="s">
        <v>603</v>
      </c>
      <c r="H2" s="338" t="s">
        <v>288</v>
      </c>
    </row>
    <row r="3" spans="1:8" ht="15.75" thickBot="1" x14ac:dyDescent="0.25">
      <c r="A3" s="534" t="s">
        <v>590</v>
      </c>
      <c r="B3" s="537" t="s">
        <v>626</v>
      </c>
      <c r="C3" s="339" t="s">
        <v>287</v>
      </c>
      <c r="D3" s="340" t="s">
        <v>627</v>
      </c>
      <c r="E3" s="340" t="s">
        <v>43</v>
      </c>
      <c r="F3" s="341" t="s">
        <v>628</v>
      </c>
      <c r="G3" s="341" t="s">
        <v>604</v>
      </c>
      <c r="H3" s="341" t="s">
        <v>43</v>
      </c>
    </row>
    <row r="4" spans="1:8" ht="16.5" thickBot="1" x14ac:dyDescent="0.25">
      <c r="A4" s="535"/>
      <c r="B4" s="538"/>
      <c r="C4" s="342" t="s">
        <v>591</v>
      </c>
      <c r="D4" s="343" t="s">
        <v>43</v>
      </c>
      <c r="E4" s="343" t="s">
        <v>629</v>
      </c>
      <c r="F4" s="345" t="s">
        <v>628</v>
      </c>
      <c r="G4" s="345" t="s">
        <v>604</v>
      </c>
      <c r="H4" s="343" t="s">
        <v>630</v>
      </c>
    </row>
    <row r="5" spans="1:8" ht="16.5" thickBot="1" x14ac:dyDescent="0.25">
      <c r="A5" s="535"/>
      <c r="B5" s="538"/>
      <c r="C5" s="342" t="s">
        <v>592</v>
      </c>
      <c r="D5" s="343" t="s">
        <v>43</v>
      </c>
      <c r="E5" s="343" t="s">
        <v>629</v>
      </c>
      <c r="F5" s="345" t="s">
        <v>628</v>
      </c>
      <c r="G5" s="345" t="s">
        <v>604</v>
      </c>
      <c r="H5" s="343" t="s">
        <v>630</v>
      </c>
    </row>
    <row r="6" spans="1:8" ht="16.5" thickBot="1" x14ac:dyDescent="0.25">
      <c r="A6" s="535"/>
      <c r="B6" s="539"/>
      <c r="C6" s="342" t="s">
        <v>593</v>
      </c>
      <c r="D6" s="343" t="s">
        <v>627</v>
      </c>
      <c r="E6" s="343" t="s">
        <v>631</v>
      </c>
      <c r="F6" s="345" t="s">
        <v>628</v>
      </c>
      <c r="G6" s="345" t="s">
        <v>604</v>
      </c>
      <c r="H6" s="343" t="s">
        <v>630</v>
      </c>
    </row>
    <row r="7" spans="1:8" ht="16.5" thickBot="1" x14ac:dyDescent="0.25">
      <c r="A7" s="535"/>
      <c r="B7" s="537" t="s">
        <v>632</v>
      </c>
      <c r="C7" s="342" t="s">
        <v>594</v>
      </c>
      <c r="D7" s="343" t="s">
        <v>633</v>
      </c>
      <c r="E7" s="343" t="s">
        <v>634</v>
      </c>
      <c r="F7" s="345" t="s">
        <v>628</v>
      </c>
      <c r="G7" s="345" t="s">
        <v>604</v>
      </c>
      <c r="H7" s="343" t="s">
        <v>630</v>
      </c>
    </row>
    <row r="8" spans="1:8" ht="16.5" thickBot="1" x14ac:dyDescent="0.25">
      <c r="A8" s="535"/>
      <c r="B8" s="538"/>
      <c r="C8" s="342" t="s">
        <v>595</v>
      </c>
      <c r="D8" s="343" t="s">
        <v>633</v>
      </c>
      <c r="E8" s="343" t="s">
        <v>634</v>
      </c>
      <c r="F8" s="345" t="s">
        <v>628</v>
      </c>
      <c r="G8" s="345" t="s">
        <v>604</v>
      </c>
      <c r="H8" s="343" t="s">
        <v>630</v>
      </c>
    </row>
    <row r="9" spans="1:8" ht="16.5" thickBot="1" x14ac:dyDescent="0.25">
      <c r="A9" s="535"/>
      <c r="B9" s="538"/>
      <c r="C9" s="342" t="s">
        <v>596</v>
      </c>
      <c r="D9" s="343" t="s">
        <v>633</v>
      </c>
      <c r="E9" s="343" t="s">
        <v>634</v>
      </c>
      <c r="F9" s="345" t="s">
        <v>628</v>
      </c>
      <c r="G9" s="345" t="s">
        <v>604</v>
      </c>
      <c r="H9" s="343" t="s">
        <v>630</v>
      </c>
    </row>
    <row r="10" spans="1:8" ht="16.5" thickBot="1" x14ac:dyDescent="0.25">
      <c r="A10" s="535"/>
      <c r="B10" s="538"/>
      <c r="C10" s="342" t="s">
        <v>597</v>
      </c>
      <c r="D10" s="343" t="s">
        <v>635</v>
      </c>
      <c r="E10" s="343" t="s">
        <v>631</v>
      </c>
      <c r="F10" s="345" t="s">
        <v>628</v>
      </c>
      <c r="G10" s="345" t="s">
        <v>604</v>
      </c>
      <c r="H10" s="343" t="s">
        <v>630</v>
      </c>
    </row>
    <row r="11" spans="1:8" ht="16.5" thickBot="1" x14ac:dyDescent="0.25">
      <c r="A11" s="535"/>
      <c r="B11" s="538"/>
      <c r="C11" s="342" t="s">
        <v>598</v>
      </c>
      <c r="D11" s="343" t="s">
        <v>636</v>
      </c>
      <c r="E11" s="343" t="s">
        <v>634</v>
      </c>
      <c r="F11" s="345" t="s">
        <v>628</v>
      </c>
      <c r="G11" s="345" t="s">
        <v>604</v>
      </c>
      <c r="H11" s="343" t="s">
        <v>630</v>
      </c>
    </row>
    <row r="12" spans="1:8" ht="16.5" thickBot="1" x14ac:dyDescent="0.25">
      <c r="A12" s="535"/>
      <c r="B12" s="539"/>
      <c r="C12" s="342" t="s">
        <v>599</v>
      </c>
      <c r="D12" s="343" t="s">
        <v>637</v>
      </c>
      <c r="E12" s="343" t="s">
        <v>638</v>
      </c>
      <c r="F12" s="345" t="s">
        <v>628</v>
      </c>
      <c r="G12" s="345" t="s">
        <v>604</v>
      </c>
      <c r="H12" s="343" t="s">
        <v>630</v>
      </c>
    </row>
    <row r="13" spans="1:8" ht="16.5" thickBot="1" x14ac:dyDescent="0.25">
      <c r="A13" s="535"/>
      <c r="B13" s="537" t="s">
        <v>639</v>
      </c>
      <c r="C13" s="342" t="s">
        <v>600</v>
      </c>
      <c r="D13" s="343" t="s">
        <v>640</v>
      </c>
      <c r="E13" s="343" t="s">
        <v>631</v>
      </c>
      <c r="F13" s="345" t="s">
        <v>628</v>
      </c>
      <c r="G13" s="345" t="s">
        <v>641</v>
      </c>
      <c r="H13" s="343" t="s">
        <v>630</v>
      </c>
    </row>
    <row r="14" spans="1:8" ht="16.5" thickBot="1" x14ac:dyDescent="0.25">
      <c r="A14" s="535"/>
      <c r="B14" s="538"/>
      <c r="C14" s="342" t="s">
        <v>601</v>
      </c>
      <c r="D14" s="343" t="s">
        <v>640</v>
      </c>
      <c r="E14" s="343" t="s">
        <v>631</v>
      </c>
      <c r="F14" s="345" t="s">
        <v>628</v>
      </c>
      <c r="G14" s="345" t="s">
        <v>641</v>
      </c>
      <c r="H14" s="343" t="s">
        <v>630</v>
      </c>
    </row>
    <row r="15" spans="1:8" ht="16.5" thickBot="1" x14ac:dyDescent="0.25">
      <c r="A15" s="535"/>
      <c r="B15" s="538"/>
      <c r="C15" s="342" t="s">
        <v>602</v>
      </c>
      <c r="D15" s="343" t="s">
        <v>640</v>
      </c>
      <c r="E15" s="343" t="s">
        <v>631</v>
      </c>
      <c r="F15" s="345" t="s">
        <v>628</v>
      </c>
      <c r="G15" s="345" t="s">
        <v>641</v>
      </c>
      <c r="H15" s="343" t="s">
        <v>630</v>
      </c>
    </row>
    <row r="16" spans="1:8" ht="16.5" thickBot="1" x14ac:dyDescent="0.25">
      <c r="A16" s="535"/>
      <c r="B16" s="538"/>
      <c r="C16" s="342" t="s">
        <v>430</v>
      </c>
      <c r="D16" s="343" t="s">
        <v>640</v>
      </c>
      <c r="E16" s="343" t="s">
        <v>631</v>
      </c>
      <c r="F16" s="345" t="s">
        <v>628</v>
      </c>
      <c r="G16" s="345" t="s">
        <v>641</v>
      </c>
      <c r="H16" s="343" t="s">
        <v>630</v>
      </c>
    </row>
    <row r="17" spans="1:8" ht="16.5" thickBot="1" x14ac:dyDescent="0.25">
      <c r="A17" s="536"/>
      <c r="B17" s="540"/>
      <c r="C17" s="342" t="s">
        <v>431</v>
      </c>
      <c r="D17" s="343" t="s">
        <v>642</v>
      </c>
      <c r="E17" s="343" t="s">
        <v>643</v>
      </c>
      <c r="F17" s="345" t="s">
        <v>628</v>
      </c>
      <c r="G17" s="345" t="s">
        <v>641</v>
      </c>
      <c r="H17" s="343" t="s">
        <v>630</v>
      </c>
    </row>
    <row r="19" spans="1:8" x14ac:dyDescent="0.2">
      <c r="A19" s="328" t="s">
        <v>605</v>
      </c>
    </row>
    <row r="20" spans="1:8" x14ac:dyDescent="0.2">
      <c r="A20" s="328" t="s">
        <v>606</v>
      </c>
    </row>
    <row r="21" spans="1:8" x14ac:dyDescent="0.2">
      <c r="A21" s="328" t="s">
        <v>607</v>
      </c>
    </row>
    <row r="22" spans="1:8" x14ac:dyDescent="0.2">
      <c r="A22" s="328" t="s">
        <v>608</v>
      </c>
    </row>
    <row r="23" spans="1:8" ht="14.25" x14ac:dyDescent="0.2">
      <c r="A23" s="328" t="s">
        <v>609</v>
      </c>
    </row>
    <row r="24" spans="1:8" ht="14.25" x14ac:dyDescent="0.2">
      <c r="A24" s="328" t="s">
        <v>610</v>
      </c>
    </row>
    <row r="25" spans="1:8" ht="14.25" x14ac:dyDescent="0.2">
      <c r="A25" s="328" t="s">
        <v>611</v>
      </c>
    </row>
    <row r="26" spans="1:8" ht="14.25" x14ac:dyDescent="0.2">
      <c r="A26" s="328" t="s">
        <v>612</v>
      </c>
    </row>
    <row r="27" spans="1:8" ht="14.25" x14ac:dyDescent="0.2">
      <c r="A27" s="328" t="s">
        <v>613</v>
      </c>
    </row>
    <row r="28" spans="1:8" ht="14.25" x14ac:dyDescent="0.2">
      <c r="A28" s="328" t="s">
        <v>614</v>
      </c>
    </row>
    <row r="29" spans="1:8" x14ac:dyDescent="0.2">
      <c r="A29" s="328" t="s">
        <v>615</v>
      </c>
    </row>
    <row r="30" spans="1:8" x14ac:dyDescent="0.2">
      <c r="A30" s="328" t="s">
        <v>616</v>
      </c>
    </row>
    <row r="31" spans="1:8" x14ac:dyDescent="0.2">
      <c r="A31" s="328" t="s">
        <v>617</v>
      </c>
    </row>
    <row r="32" spans="1:8" x14ac:dyDescent="0.2">
      <c r="A32" s="328" t="s">
        <v>618</v>
      </c>
    </row>
    <row r="33" spans="1:1" x14ac:dyDescent="0.2">
      <c r="A33" s="328" t="s">
        <v>619</v>
      </c>
    </row>
    <row r="34" spans="1:1" x14ac:dyDescent="0.2">
      <c r="A34" s="328"/>
    </row>
    <row r="35" spans="1:1" ht="15.75" x14ac:dyDescent="0.2">
      <c r="A35" s="346" t="s">
        <v>644</v>
      </c>
    </row>
    <row r="36" spans="1:1" ht="15.75" x14ac:dyDescent="0.3">
      <c r="A36" s="344" t="s">
        <v>645</v>
      </c>
    </row>
  </sheetData>
  <mergeCells count="5">
    <mergeCell ref="A1:H1"/>
    <mergeCell ref="A3:A17"/>
    <mergeCell ref="B3:B6"/>
    <mergeCell ref="B7:B12"/>
    <mergeCell ref="B13:B17"/>
  </mergeCells>
  <pageMargins left="0.7" right="0.7" top="0.75" bottom="0.75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348"/>
  <sheetViews>
    <sheetView showGridLines="0" tabSelected="1" topLeftCell="A27" zoomScaleNormal="100" workbookViewId="0">
      <selection activeCell="N33" sqref="N33"/>
    </sheetView>
  </sheetViews>
  <sheetFormatPr defaultColWidth="9.140625" defaultRowHeight="12.75" x14ac:dyDescent="0.2"/>
  <cols>
    <col min="1" max="1" width="2.7109375" style="36" customWidth="1"/>
    <col min="2" max="2" width="9.140625" style="36" customWidth="1"/>
    <col min="3" max="3" width="9.85546875" style="36" customWidth="1"/>
    <col min="4" max="4" width="4.7109375" style="36" customWidth="1"/>
    <col min="5" max="5" width="10.28515625" style="36" customWidth="1"/>
    <col min="6" max="6" width="10.7109375" style="36" customWidth="1"/>
    <col min="7" max="7" width="12.140625" style="36" customWidth="1"/>
    <col min="8" max="8" width="12" style="36" customWidth="1"/>
    <col min="9" max="9" width="13.42578125" style="36" customWidth="1"/>
    <col min="10" max="10" width="11" style="36" customWidth="1"/>
    <col min="11" max="11" width="12.140625" style="36" customWidth="1"/>
    <col min="12" max="12" width="11.28515625" style="36" customWidth="1"/>
    <col min="13" max="13" width="12.140625" style="36" customWidth="1"/>
    <col min="14" max="14" width="9.85546875" style="36" bestFit="1" customWidth="1"/>
    <col min="15" max="15" width="12" style="36" bestFit="1" customWidth="1"/>
    <col min="16" max="16384" width="9.140625" style="36"/>
  </cols>
  <sheetData>
    <row r="2" spans="1:17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</row>
    <row r="3" spans="1:17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</row>
    <row r="4" spans="1:17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</row>
    <row r="5" spans="1:17" ht="16.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</row>
    <row r="6" spans="1:17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</row>
    <row r="7" spans="1:17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</row>
    <row r="8" spans="1:17" ht="16.5" x14ac:dyDescent="0.25">
      <c r="A8" s="549" t="s">
        <v>649</v>
      </c>
      <c r="B8" s="549"/>
      <c r="C8" s="549"/>
      <c r="D8" s="549"/>
      <c r="E8" s="549"/>
      <c r="F8" s="549"/>
      <c r="G8" s="549"/>
      <c r="H8" s="549"/>
      <c r="I8" s="549"/>
      <c r="J8" s="549"/>
    </row>
    <row r="9" spans="1:17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</row>
    <row r="10" spans="1:17" ht="16.5" customHeight="1" thickBo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17" ht="15" customHeight="1" thickBot="1" x14ac:dyDescent="0.25"/>
    <row r="12" spans="1:17" customFormat="1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82"/>
      <c r="J12" s="82"/>
      <c r="K12" s="82"/>
      <c r="L12" s="36"/>
      <c r="M12" s="36"/>
      <c r="N12" s="36"/>
      <c r="O12" s="36"/>
      <c r="P12" s="36"/>
      <c r="Q12" s="36"/>
    </row>
    <row r="13" spans="1:17" customFormat="1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82"/>
      <c r="J13" s="82"/>
      <c r="K13" s="82"/>
      <c r="L13" s="36"/>
      <c r="M13" s="36"/>
      <c r="N13" s="36"/>
      <c r="O13" s="36"/>
      <c r="P13" s="36"/>
      <c r="Q13" s="36"/>
    </row>
    <row r="14" spans="1:17" ht="15" customHeight="1" thickTop="1" x14ac:dyDescent="0.2"/>
    <row r="15" spans="1:17" s="44" customFormat="1" ht="15" x14ac:dyDescent="0.25">
      <c r="A15" s="43" t="s">
        <v>646</v>
      </c>
      <c r="B15" s="43"/>
    </row>
    <row r="16" spans="1:17" s="44" customFormat="1" ht="15" x14ac:dyDescent="0.25">
      <c r="A16" s="43" t="s">
        <v>575</v>
      </c>
      <c r="B16" s="43"/>
    </row>
    <row r="17" spans="1:14" s="44" customFormat="1" ht="15" x14ac:dyDescent="0.25">
      <c r="A17" s="43" t="s">
        <v>181</v>
      </c>
      <c r="B17" s="43"/>
    </row>
    <row r="18" spans="1:14" s="44" customFormat="1" ht="15" x14ac:dyDescent="0.25">
      <c r="A18" s="43" t="s">
        <v>182</v>
      </c>
      <c r="B18" s="43"/>
    </row>
    <row r="19" spans="1:14" s="44" customFormat="1" ht="15" x14ac:dyDescent="0.25">
      <c r="A19" s="43" t="s">
        <v>180</v>
      </c>
      <c r="B19" s="43"/>
    </row>
    <row r="20" spans="1:14" s="44" customFormat="1" ht="15" x14ac:dyDescent="0.25">
      <c r="A20" s="43" t="s">
        <v>452</v>
      </c>
      <c r="B20" s="43"/>
    </row>
    <row r="21" spans="1:14" s="44" customFormat="1" ht="15" x14ac:dyDescent="0.25">
      <c r="A21" s="43" t="s">
        <v>453</v>
      </c>
      <c r="B21" s="43"/>
    </row>
    <row r="22" spans="1:14" s="44" customFormat="1" ht="15" customHeight="1" x14ac:dyDescent="0.2"/>
    <row r="23" spans="1:14" s="44" customFormat="1" ht="15" x14ac:dyDescent="0.25">
      <c r="A23" s="541" t="s">
        <v>106</v>
      </c>
      <c r="B23" s="541"/>
      <c r="C23" s="541"/>
      <c r="D23" s="44" t="s">
        <v>107</v>
      </c>
      <c r="E23" s="327"/>
      <c r="F23" s="76"/>
      <c r="K23" s="57"/>
      <c r="L23" s="57"/>
    </row>
    <row r="24" spans="1:14" s="44" customFormat="1" ht="15" x14ac:dyDescent="0.25">
      <c r="A24" s="327"/>
      <c r="B24" s="327"/>
      <c r="C24" s="327"/>
      <c r="D24" s="44" t="s">
        <v>108</v>
      </c>
      <c r="E24" s="327"/>
      <c r="F24" s="76"/>
      <c r="K24" s="57"/>
      <c r="L24" s="57"/>
    </row>
    <row r="25" spans="1:14" s="44" customFormat="1" ht="13.5" customHeight="1" thickBot="1" x14ac:dyDescent="0.25">
      <c r="D25" s="46"/>
      <c r="E25" s="46"/>
      <c r="F25" s="46"/>
      <c r="G25" s="46"/>
      <c r="K25" s="57"/>
      <c r="L25" s="57"/>
    </row>
    <row r="26" spans="1:14" s="44" customFormat="1" ht="16.5" thickTop="1" thickBot="1" x14ac:dyDescent="0.3">
      <c r="A26" s="566" t="s">
        <v>99</v>
      </c>
      <c r="B26" s="567"/>
      <c r="C26" s="567"/>
      <c r="D26" s="567"/>
      <c r="E26" s="567"/>
      <c r="F26" s="47">
        <v>6</v>
      </c>
      <c r="K26" s="57"/>
      <c r="L26" s="57"/>
    </row>
    <row r="27" spans="1:14" s="44" customFormat="1" ht="15" customHeight="1" thickTop="1" thickBot="1" x14ac:dyDescent="0.3">
      <c r="F27" s="48"/>
      <c r="G27" s="48"/>
      <c r="K27" s="57"/>
      <c r="L27" s="57"/>
    </row>
    <row r="28" spans="1:14" customFormat="1" ht="16.5" thickTop="1" thickBot="1" x14ac:dyDescent="0.3">
      <c r="A28" s="150"/>
      <c r="B28" s="174"/>
      <c r="C28" s="174"/>
      <c r="D28" s="128" t="s">
        <v>127</v>
      </c>
      <c r="E28" s="128"/>
      <c r="F28" s="129"/>
      <c r="G28" s="568" t="s">
        <v>381</v>
      </c>
      <c r="H28" s="569"/>
      <c r="I28" s="568" t="s">
        <v>806</v>
      </c>
      <c r="J28" s="569"/>
      <c r="K28" s="65"/>
      <c r="L28" s="65"/>
      <c r="M28" s="58"/>
      <c r="N28" s="33"/>
    </row>
    <row r="29" spans="1:14" customFormat="1" ht="15" x14ac:dyDescent="0.25">
      <c r="A29" s="140"/>
      <c r="B29" s="175"/>
      <c r="C29" s="175"/>
      <c r="D29" s="130" t="s">
        <v>28</v>
      </c>
      <c r="E29" s="130"/>
      <c r="F29" s="131"/>
      <c r="G29" s="570">
        <v>41264</v>
      </c>
      <c r="H29" s="571"/>
      <c r="I29" s="570">
        <v>41289</v>
      </c>
      <c r="J29" s="571"/>
      <c r="K29" s="65"/>
      <c r="L29" s="65"/>
      <c r="M29" s="58"/>
      <c r="N29" s="33"/>
    </row>
    <row r="30" spans="1:14" customFormat="1" ht="15.75" thickBot="1" x14ac:dyDescent="0.3">
      <c r="A30" s="142"/>
      <c r="B30" s="176"/>
      <c r="C30" s="176"/>
      <c r="D30" s="132" t="s">
        <v>29</v>
      </c>
      <c r="E30" s="132"/>
      <c r="F30" s="133"/>
      <c r="G30" s="572" t="s">
        <v>748</v>
      </c>
      <c r="H30" s="573"/>
      <c r="I30" s="572" t="s">
        <v>748</v>
      </c>
      <c r="J30" s="573"/>
      <c r="K30" s="65"/>
      <c r="L30" s="65"/>
      <c r="M30" s="58"/>
      <c r="N30" s="33"/>
    </row>
    <row r="31" spans="1:14" customFormat="1" ht="16.5" x14ac:dyDescent="0.25">
      <c r="A31" s="138"/>
      <c r="B31" s="177"/>
      <c r="C31" s="177"/>
      <c r="D31" s="134" t="s">
        <v>94</v>
      </c>
      <c r="E31" s="134"/>
      <c r="F31" s="135"/>
      <c r="G31" s="574">
        <v>20.3</v>
      </c>
      <c r="H31" s="571"/>
      <c r="I31" s="574">
        <v>20.7</v>
      </c>
      <c r="J31" s="571"/>
      <c r="K31" s="65"/>
      <c r="L31" s="65"/>
      <c r="M31" s="58"/>
      <c r="N31" s="33"/>
    </row>
    <row r="32" spans="1:14" customFormat="1" ht="15.75" thickBot="1" x14ac:dyDescent="0.3">
      <c r="A32" s="139"/>
      <c r="B32" s="178"/>
      <c r="C32" s="178"/>
      <c r="D32" s="136" t="s">
        <v>30</v>
      </c>
      <c r="E32" s="136"/>
      <c r="F32" s="137"/>
      <c r="G32" s="572">
        <v>29.5</v>
      </c>
      <c r="H32" s="573"/>
      <c r="I32" s="572">
        <v>19.100000000000001</v>
      </c>
      <c r="J32" s="573"/>
      <c r="K32" s="65"/>
      <c r="L32" s="65"/>
      <c r="M32" s="58"/>
      <c r="N32" s="33"/>
    </row>
    <row r="33" spans="1:12" s="44" customFormat="1" ht="19.5" customHeight="1" thickTop="1" thickBot="1" x14ac:dyDescent="0.3">
      <c r="A33" s="550" t="s">
        <v>454</v>
      </c>
      <c r="B33" s="551"/>
      <c r="C33" s="551"/>
      <c r="D33" s="551"/>
      <c r="E33" s="551"/>
      <c r="F33" s="551"/>
      <c r="G33" s="126"/>
      <c r="H33" s="127"/>
      <c r="I33" s="126"/>
      <c r="J33" s="127"/>
      <c r="K33" s="148"/>
      <c r="L33" s="149"/>
    </row>
    <row r="34" spans="1:12" s="44" customFormat="1" ht="15" thickTop="1" x14ac:dyDescent="0.2">
      <c r="A34" s="552" t="s">
        <v>19</v>
      </c>
      <c r="B34" s="553"/>
      <c r="C34" s="553"/>
      <c r="D34" s="554"/>
      <c r="E34" s="561" t="s">
        <v>95</v>
      </c>
      <c r="F34" s="561" t="s">
        <v>16</v>
      </c>
      <c r="G34" s="564" t="s">
        <v>17</v>
      </c>
      <c r="H34" s="565"/>
      <c r="I34" s="564" t="s">
        <v>17</v>
      </c>
      <c r="J34" s="565"/>
      <c r="K34" s="373" t="s">
        <v>18</v>
      </c>
      <c r="L34" s="374"/>
    </row>
    <row r="35" spans="1:12" s="44" customFormat="1" ht="14.25" x14ac:dyDescent="0.2">
      <c r="A35" s="555"/>
      <c r="B35" s="556"/>
      <c r="C35" s="556"/>
      <c r="D35" s="557"/>
      <c r="E35" s="562"/>
      <c r="F35" s="562"/>
      <c r="G35" s="179" t="s">
        <v>96</v>
      </c>
      <c r="H35" s="180" t="s">
        <v>100</v>
      </c>
      <c r="I35" s="179" t="s">
        <v>96</v>
      </c>
      <c r="J35" s="180" t="s">
        <v>100</v>
      </c>
      <c r="K35" s="375" t="s">
        <v>100</v>
      </c>
      <c r="L35" s="376"/>
    </row>
    <row r="36" spans="1:12" s="44" customFormat="1" ht="15" customHeight="1" x14ac:dyDescent="0.2">
      <c r="A36" s="558"/>
      <c r="B36" s="559"/>
      <c r="C36" s="559"/>
      <c r="D36" s="560"/>
      <c r="E36" s="563"/>
      <c r="F36" s="563"/>
      <c r="G36" s="181" t="s">
        <v>101</v>
      </c>
      <c r="H36" s="49" t="s">
        <v>123</v>
      </c>
      <c r="I36" s="181" t="s">
        <v>101</v>
      </c>
      <c r="J36" s="49" t="s">
        <v>123</v>
      </c>
      <c r="K36" s="377" t="s">
        <v>123</v>
      </c>
      <c r="L36" s="378"/>
    </row>
    <row r="37" spans="1:12" s="44" customFormat="1" ht="14.25" x14ac:dyDescent="0.2">
      <c r="A37" s="182"/>
      <c r="B37" s="183" t="s">
        <v>20</v>
      </c>
      <c r="C37" s="183"/>
      <c r="D37" s="184" t="s">
        <v>10</v>
      </c>
      <c r="E37" s="575" t="s">
        <v>736</v>
      </c>
      <c r="F37" s="379" t="s">
        <v>650</v>
      </c>
      <c r="G37" s="35">
        <v>3816</v>
      </c>
      <c r="H37" s="64">
        <f>G37/$F$26</f>
        <v>636</v>
      </c>
      <c r="I37" s="35">
        <v>3771</v>
      </c>
      <c r="J37" s="64">
        <f>I37/$F$26</f>
        <v>628.5</v>
      </c>
      <c r="K37" s="50" t="s">
        <v>103</v>
      </c>
      <c r="L37" s="185" t="s">
        <v>102</v>
      </c>
    </row>
    <row r="38" spans="1:12" s="44" customFormat="1" ht="21" x14ac:dyDescent="0.2">
      <c r="A38" s="182"/>
      <c r="B38" s="183"/>
      <c r="C38" s="183"/>
      <c r="D38" s="184" t="s">
        <v>10</v>
      </c>
      <c r="E38" s="576"/>
      <c r="F38" s="379" t="s">
        <v>651</v>
      </c>
      <c r="G38" s="35">
        <v>3409</v>
      </c>
      <c r="H38" s="64">
        <f t="shared" ref="H38:H43" si="0">G38/$F$26</f>
        <v>568.16666666666663</v>
      </c>
      <c r="I38" s="35">
        <v>3373</v>
      </c>
      <c r="J38" s="64">
        <f t="shared" ref="J38:J75" si="1">I38/$F$26</f>
        <v>562.16666666666663</v>
      </c>
      <c r="K38" s="50" t="s">
        <v>103</v>
      </c>
      <c r="L38" s="185" t="s">
        <v>102</v>
      </c>
    </row>
    <row r="39" spans="1:12" s="44" customFormat="1" ht="21" x14ac:dyDescent="0.2">
      <c r="A39" s="182"/>
      <c r="B39" s="183"/>
      <c r="C39" s="183"/>
      <c r="D39" s="184" t="s">
        <v>10</v>
      </c>
      <c r="E39" s="576"/>
      <c r="F39" s="379" t="s">
        <v>652</v>
      </c>
      <c r="G39" s="35">
        <v>3409</v>
      </c>
      <c r="H39" s="64">
        <f t="shared" si="0"/>
        <v>568.16666666666663</v>
      </c>
      <c r="I39" s="35">
        <v>3373</v>
      </c>
      <c r="J39" s="64">
        <f t="shared" si="1"/>
        <v>562.16666666666663</v>
      </c>
      <c r="K39" s="50" t="s">
        <v>103</v>
      </c>
      <c r="L39" s="185" t="s">
        <v>102</v>
      </c>
    </row>
    <row r="40" spans="1:12" s="44" customFormat="1" ht="21" x14ac:dyDescent="0.2">
      <c r="A40" s="182"/>
      <c r="B40" s="183"/>
      <c r="C40" s="183"/>
      <c r="D40" s="184" t="s">
        <v>10</v>
      </c>
      <c r="E40" s="576"/>
      <c r="F40" s="379" t="s">
        <v>653</v>
      </c>
      <c r="G40" s="35">
        <v>3402</v>
      </c>
      <c r="H40" s="64">
        <f t="shared" si="0"/>
        <v>567</v>
      </c>
      <c r="I40" s="35">
        <v>3365</v>
      </c>
      <c r="J40" s="64">
        <f t="shared" si="1"/>
        <v>560.83333333333337</v>
      </c>
      <c r="K40" s="50" t="s">
        <v>103</v>
      </c>
      <c r="L40" s="185" t="s">
        <v>102</v>
      </c>
    </row>
    <row r="41" spans="1:12" s="44" customFormat="1" ht="21" x14ac:dyDescent="0.2">
      <c r="A41" s="182"/>
      <c r="B41" s="183"/>
      <c r="C41" s="183"/>
      <c r="D41" s="184" t="s">
        <v>10</v>
      </c>
      <c r="E41" s="576"/>
      <c r="F41" s="379" t="s">
        <v>654</v>
      </c>
      <c r="G41" s="35">
        <v>3402</v>
      </c>
      <c r="H41" s="64">
        <f t="shared" si="0"/>
        <v>567</v>
      </c>
      <c r="I41" s="35">
        <v>3365</v>
      </c>
      <c r="J41" s="64">
        <f t="shared" si="1"/>
        <v>560.83333333333337</v>
      </c>
      <c r="K41" s="50" t="s">
        <v>103</v>
      </c>
      <c r="L41" s="185" t="s">
        <v>102</v>
      </c>
    </row>
    <row r="42" spans="1:12" s="44" customFormat="1" ht="21" x14ac:dyDescent="0.2">
      <c r="A42" s="182"/>
      <c r="B42" s="183"/>
      <c r="C42" s="183"/>
      <c r="D42" s="184" t="s">
        <v>10</v>
      </c>
      <c r="E42" s="576"/>
      <c r="F42" s="379" t="s">
        <v>655</v>
      </c>
      <c r="G42" s="35">
        <v>3402</v>
      </c>
      <c r="H42" s="64">
        <f t="shared" si="0"/>
        <v>567</v>
      </c>
      <c r="I42" s="35">
        <v>3365</v>
      </c>
      <c r="J42" s="64">
        <f t="shared" si="1"/>
        <v>560.83333333333337</v>
      </c>
      <c r="K42" s="50" t="s">
        <v>103</v>
      </c>
      <c r="L42" s="185" t="s">
        <v>102</v>
      </c>
    </row>
    <row r="43" spans="1:12" s="44" customFormat="1" ht="21" x14ac:dyDescent="0.2">
      <c r="A43" s="182"/>
      <c r="B43" s="183"/>
      <c r="C43" s="183"/>
      <c r="D43" s="184" t="s">
        <v>10</v>
      </c>
      <c r="E43" s="578"/>
      <c r="F43" s="379" t="s">
        <v>656</v>
      </c>
      <c r="G43" s="35">
        <v>3402</v>
      </c>
      <c r="H43" s="64">
        <f t="shared" si="0"/>
        <v>567</v>
      </c>
      <c r="I43" s="35">
        <v>3365</v>
      </c>
      <c r="J43" s="64">
        <f t="shared" si="1"/>
        <v>560.83333333333337</v>
      </c>
      <c r="K43" s="50" t="s">
        <v>103</v>
      </c>
      <c r="L43" s="185" t="s">
        <v>102</v>
      </c>
    </row>
    <row r="44" spans="1:12" s="187" customFormat="1" ht="21" x14ac:dyDescent="0.2">
      <c r="A44" s="182"/>
      <c r="B44" s="183"/>
      <c r="C44" s="183"/>
      <c r="D44" s="184" t="s">
        <v>10</v>
      </c>
      <c r="E44" s="575" t="s">
        <v>735</v>
      </c>
      <c r="F44" s="379" t="s">
        <v>657</v>
      </c>
      <c r="G44" s="35">
        <v>3401</v>
      </c>
      <c r="H44" s="64">
        <f t="shared" ref="H44:H72" si="2">G44/$F$26</f>
        <v>566.83333333333337</v>
      </c>
      <c r="I44" s="35">
        <v>3364</v>
      </c>
      <c r="J44" s="64">
        <f t="shared" si="1"/>
        <v>560.66666666666663</v>
      </c>
      <c r="K44" s="50" t="s">
        <v>103</v>
      </c>
      <c r="L44" s="185" t="s">
        <v>102</v>
      </c>
    </row>
    <row r="45" spans="1:12" s="187" customFormat="1" ht="21" x14ac:dyDescent="0.2">
      <c r="A45" s="182"/>
      <c r="B45" s="183"/>
      <c r="C45" s="183"/>
      <c r="D45" s="184" t="s">
        <v>10</v>
      </c>
      <c r="E45" s="578"/>
      <c r="F45" s="379" t="s">
        <v>658</v>
      </c>
      <c r="G45" s="51">
        <v>3401</v>
      </c>
      <c r="H45" s="64">
        <f t="shared" si="2"/>
        <v>566.83333333333337</v>
      </c>
      <c r="I45" s="51">
        <v>3364</v>
      </c>
      <c r="J45" s="64">
        <f t="shared" si="1"/>
        <v>560.66666666666663</v>
      </c>
      <c r="K45" s="50" t="s">
        <v>103</v>
      </c>
      <c r="L45" s="185" t="s">
        <v>102</v>
      </c>
    </row>
    <row r="46" spans="1:12" s="187" customFormat="1" ht="21" customHeight="1" x14ac:dyDescent="0.2">
      <c r="A46" s="182"/>
      <c r="B46" s="183"/>
      <c r="C46" s="579"/>
      <c r="D46" s="184" t="s">
        <v>10</v>
      </c>
      <c r="E46" s="575" t="s">
        <v>767</v>
      </c>
      <c r="F46" s="379" t="s">
        <v>742</v>
      </c>
      <c r="G46" s="35">
        <v>2858</v>
      </c>
      <c r="H46" s="64">
        <f t="shared" si="2"/>
        <v>476.33333333333331</v>
      </c>
      <c r="I46" s="35">
        <v>2822</v>
      </c>
      <c r="J46" s="64">
        <f t="shared" si="1"/>
        <v>470.33333333333331</v>
      </c>
      <c r="K46" s="50" t="s">
        <v>103</v>
      </c>
      <c r="L46" s="185" t="s">
        <v>102</v>
      </c>
    </row>
    <row r="47" spans="1:12" s="187" customFormat="1" ht="21" customHeight="1" x14ac:dyDescent="0.2">
      <c r="A47" s="182"/>
      <c r="B47" s="183"/>
      <c r="C47" s="579"/>
      <c r="D47" s="184" t="s">
        <v>10</v>
      </c>
      <c r="E47" s="576"/>
      <c r="F47" s="379" t="s">
        <v>741</v>
      </c>
      <c r="G47" s="51">
        <v>2858</v>
      </c>
      <c r="H47" s="64">
        <f t="shared" si="2"/>
        <v>476.33333333333331</v>
      </c>
      <c r="I47" s="51">
        <v>2822</v>
      </c>
      <c r="J47" s="64">
        <f t="shared" si="1"/>
        <v>470.33333333333331</v>
      </c>
      <c r="K47" s="50" t="s">
        <v>103</v>
      </c>
      <c r="L47" s="185" t="s">
        <v>102</v>
      </c>
    </row>
    <row r="48" spans="1:12" s="187" customFormat="1" ht="21" customHeight="1" x14ac:dyDescent="0.2">
      <c r="A48" s="182"/>
      <c r="B48" s="183"/>
      <c r="C48" s="579"/>
      <c r="D48" s="184" t="s">
        <v>10</v>
      </c>
      <c r="E48" s="576"/>
      <c r="F48" s="379" t="s">
        <v>221</v>
      </c>
      <c r="G48" s="35">
        <v>2858</v>
      </c>
      <c r="H48" s="64">
        <f t="shared" si="2"/>
        <v>476.33333333333331</v>
      </c>
      <c r="I48" s="35">
        <v>2822</v>
      </c>
      <c r="J48" s="64">
        <f t="shared" si="1"/>
        <v>470.33333333333331</v>
      </c>
      <c r="K48" s="50" t="s">
        <v>103</v>
      </c>
      <c r="L48" s="185" t="s">
        <v>102</v>
      </c>
    </row>
    <row r="49" spans="1:12" s="187" customFormat="1" ht="21" customHeight="1" x14ac:dyDescent="0.2">
      <c r="A49" s="182"/>
      <c r="B49" s="183"/>
      <c r="C49" s="579"/>
      <c r="D49" s="184" t="s">
        <v>10</v>
      </c>
      <c r="E49" s="578"/>
      <c r="F49" s="379" t="s">
        <v>222</v>
      </c>
      <c r="G49" s="51">
        <v>2858</v>
      </c>
      <c r="H49" s="64">
        <f t="shared" si="2"/>
        <v>476.33333333333331</v>
      </c>
      <c r="I49" s="51">
        <v>2822</v>
      </c>
      <c r="J49" s="64">
        <f t="shared" si="1"/>
        <v>470.33333333333331</v>
      </c>
      <c r="K49" s="50" t="s">
        <v>103</v>
      </c>
      <c r="L49" s="185" t="s">
        <v>102</v>
      </c>
    </row>
    <row r="50" spans="1:12" s="44" customFormat="1" ht="21" x14ac:dyDescent="0.2">
      <c r="A50" s="182"/>
      <c r="B50" s="183"/>
      <c r="C50" s="183"/>
      <c r="D50" s="184" t="s">
        <v>10</v>
      </c>
      <c r="E50" s="575" t="s">
        <v>456</v>
      </c>
      <c r="F50" s="379" t="s">
        <v>576</v>
      </c>
      <c r="G50" s="35">
        <v>2470</v>
      </c>
      <c r="H50" s="64">
        <f t="shared" ref="H50:H70" si="3">G50/$F$26</f>
        <v>411.66666666666669</v>
      </c>
      <c r="I50" s="35">
        <v>2435</v>
      </c>
      <c r="J50" s="64">
        <f t="shared" si="1"/>
        <v>405.83333333333331</v>
      </c>
      <c r="K50" s="50" t="s">
        <v>103</v>
      </c>
      <c r="L50" s="185" t="s">
        <v>102</v>
      </c>
    </row>
    <row r="51" spans="1:12" s="44" customFormat="1" ht="21" x14ac:dyDescent="0.2">
      <c r="A51" s="182"/>
      <c r="B51" s="183"/>
      <c r="C51" s="183"/>
      <c r="D51" s="184" t="s">
        <v>10</v>
      </c>
      <c r="E51" s="576"/>
      <c r="F51" s="379" t="s">
        <v>577</v>
      </c>
      <c r="G51" s="35">
        <v>2470</v>
      </c>
      <c r="H51" s="64">
        <f t="shared" si="3"/>
        <v>411.66666666666669</v>
      </c>
      <c r="I51" s="35">
        <v>2435</v>
      </c>
      <c r="J51" s="64">
        <f t="shared" si="1"/>
        <v>405.83333333333331</v>
      </c>
      <c r="K51" s="50" t="s">
        <v>103</v>
      </c>
      <c r="L51" s="185" t="s">
        <v>102</v>
      </c>
    </row>
    <row r="52" spans="1:12" s="187" customFormat="1" ht="21" x14ac:dyDescent="0.2">
      <c r="A52" s="182"/>
      <c r="B52" s="183"/>
      <c r="C52" s="183"/>
      <c r="D52" s="184" t="s">
        <v>10</v>
      </c>
      <c r="E52" s="576"/>
      <c r="F52" s="379" t="s">
        <v>578</v>
      </c>
      <c r="G52" s="35">
        <v>2461</v>
      </c>
      <c r="H52" s="64">
        <f t="shared" si="3"/>
        <v>410.16666666666669</v>
      </c>
      <c r="I52" s="35">
        <v>2427</v>
      </c>
      <c r="J52" s="64">
        <f t="shared" si="1"/>
        <v>404.5</v>
      </c>
      <c r="K52" s="50" t="s">
        <v>103</v>
      </c>
      <c r="L52" s="185" t="s">
        <v>102</v>
      </c>
    </row>
    <row r="53" spans="1:12" s="187" customFormat="1" ht="21" x14ac:dyDescent="0.2">
      <c r="A53" s="182"/>
      <c r="B53" s="183"/>
      <c r="C53" s="183"/>
      <c r="D53" s="184" t="s">
        <v>10</v>
      </c>
      <c r="E53" s="576"/>
      <c r="F53" s="379" t="s">
        <v>579</v>
      </c>
      <c r="G53" s="51">
        <v>2461</v>
      </c>
      <c r="H53" s="64">
        <f t="shared" si="3"/>
        <v>410.16666666666669</v>
      </c>
      <c r="I53" s="51">
        <v>2427</v>
      </c>
      <c r="J53" s="64">
        <f t="shared" si="1"/>
        <v>404.5</v>
      </c>
      <c r="K53" s="50" t="s">
        <v>103</v>
      </c>
      <c r="L53" s="185" t="s">
        <v>102</v>
      </c>
    </row>
    <row r="54" spans="1:12" s="187" customFormat="1" ht="21" x14ac:dyDescent="0.2">
      <c r="A54" s="182"/>
      <c r="B54" s="183"/>
      <c r="C54" s="183"/>
      <c r="D54" s="184" t="s">
        <v>10</v>
      </c>
      <c r="E54" s="576"/>
      <c r="F54" s="379" t="s">
        <v>219</v>
      </c>
      <c r="G54" s="35">
        <v>2460</v>
      </c>
      <c r="H54" s="64">
        <f t="shared" si="3"/>
        <v>410</v>
      </c>
      <c r="I54" s="35">
        <v>2426</v>
      </c>
      <c r="J54" s="64">
        <f t="shared" si="1"/>
        <v>404.33333333333331</v>
      </c>
      <c r="K54" s="50" t="s">
        <v>103</v>
      </c>
      <c r="L54" s="185" t="s">
        <v>102</v>
      </c>
    </row>
    <row r="55" spans="1:12" s="187" customFormat="1" ht="21" x14ac:dyDescent="0.2">
      <c r="A55" s="182"/>
      <c r="B55" s="183"/>
      <c r="C55" s="183"/>
      <c r="D55" s="184" t="s">
        <v>10</v>
      </c>
      <c r="E55" s="578"/>
      <c r="F55" s="379" t="s">
        <v>220</v>
      </c>
      <c r="G55" s="51">
        <v>2460</v>
      </c>
      <c r="H55" s="64">
        <f t="shared" si="3"/>
        <v>410</v>
      </c>
      <c r="I55" s="51">
        <v>2426</v>
      </c>
      <c r="J55" s="64">
        <f t="shared" si="1"/>
        <v>404.33333333333331</v>
      </c>
      <c r="K55" s="50" t="s">
        <v>103</v>
      </c>
      <c r="L55" s="185" t="s">
        <v>102</v>
      </c>
    </row>
    <row r="56" spans="1:12" s="44" customFormat="1" ht="21" x14ac:dyDescent="0.2">
      <c r="A56" s="186"/>
      <c r="B56" s="183"/>
      <c r="C56" s="183"/>
      <c r="D56" s="184" t="s">
        <v>10</v>
      </c>
      <c r="E56" s="575" t="s">
        <v>455</v>
      </c>
      <c r="F56" s="379" t="s">
        <v>217</v>
      </c>
      <c r="G56" s="35">
        <v>2460</v>
      </c>
      <c r="H56" s="64">
        <f t="shared" si="3"/>
        <v>410</v>
      </c>
      <c r="I56" s="35">
        <v>2426</v>
      </c>
      <c r="J56" s="64">
        <f t="shared" si="1"/>
        <v>404.33333333333331</v>
      </c>
      <c r="K56" s="50" t="s">
        <v>103</v>
      </c>
      <c r="L56" s="185" t="s">
        <v>102</v>
      </c>
    </row>
    <row r="57" spans="1:12" s="44" customFormat="1" ht="21" x14ac:dyDescent="0.2">
      <c r="A57" s="182"/>
      <c r="B57" s="183"/>
      <c r="C57" s="183"/>
      <c r="D57" s="184" t="s">
        <v>10</v>
      </c>
      <c r="E57" s="578"/>
      <c r="F57" s="379" t="s">
        <v>218</v>
      </c>
      <c r="G57" s="35">
        <v>2460</v>
      </c>
      <c r="H57" s="64">
        <f t="shared" si="3"/>
        <v>410</v>
      </c>
      <c r="I57" s="35">
        <v>2426</v>
      </c>
      <c r="J57" s="64">
        <f t="shared" si="1"/>
        <v>404.33333333333331</v>
      </c>
      <c r="K57" s="50" t="s">
        <v>103</v>
      </c>
      <c r="L57" s="185" t="s">
        <v>102</v>
      </c>
    </row>
    <row r="58" spans="1:12" s="187" customFormat="1" ht="21" customHeight="1" x14ac:dyDescent="0.2">
      <c r="A58" s="182"/>
      <c r="B58" s="183"/>
      <c r="C58" s="579"/>
      <c r="D58" s="184" t="s">
        <v>10</v>
      </c>
      <c r="E58" s="575" t="s">
        <v>768</v>
      </c>
      <c r="F58" s="379" t="s">
        <v>215</v>
      </c>
      <c r="G58" s="393" t="s">
        <v>749</v>
      </c>
      <c r="H58" s="394" t="e">
        <f t="shared" si="3"/>
        <v>#VALUE!</v>
      </c>
      <c r="I58" s="35">
        <v>1885</v>
      </c>
      <c r="J58" s="64">
        <f t="shared" si="1"/>
        <v>314.16666666666669</v>
      </c>
      <c r="K58" s="50" t="s">
        <v>103</v>
      </c>
      <c r="L58" s="185" t="s">
        <v>102</v>
      </c>
    </row>
    <row r="59" spans="1:12" s="187" customFormat="1" ht="21" x14ac:dyDescent="0.2">
      <c r="A59" s="182"/>
      <c r="B59" s="183"/>
      <c r="C59" s="579"/>
      <c r="D59" s="184" t="s">
        <v>10</v>
      </c>
      <c r="E59" s="576"/>
      <c r="F59" s="379" t="s">
        <v>216</v>
      </c>
      <c r="G59" s="51">
        <v>1918</v>
      </c>
      <c r="H59" s="64">
        <f t="shared" si="3"/>
        <v>319.66666666666669</v>
      </c>
      <c r="I59" s="51">
        <v>1885</v>
      </c>
      <c r="J59" s="64">
        <f t="shared" si="1"/>
        <v>314.16666666666669</v>
      </c>
      <c r="K59" s="50" t="s">
        <v>103</v>
      </c>
      <c r="L59" s="185" t="s">
        <v>102</v>
      </c>
    </row>
    <row r="60" spans="1:12" s="187" customFormat="1" ht="21" customHeight="1" x14ac:dyDescent="0.2">
      <c r="A60" s="182"/>
      <c r="B60" s="183"/>
      <c r="C60" s="579"/>
      <c r="D60" s="184" t="s">
        <v>10</v>
      </c>
      <c r="E60" s="576"/>
      <c r="F60" s="379" t="s">
        <v>739</v>
      </c>
      <c r="G60" s="35">
        <v>1918</v>
      </c>
      <c r="H60" s="64">
        <f t="shared" si="3"/>
        <v>319.66666666666669</v>
      </c>
      <c r="I60" s="393" t="s">
        <v>749</v>
      </c>
      <c r="J60" s="394" t="e">
        <f t="shared" si="1"/>
        <v>#VALUE!</v>
      </c>
      <c r="K60" s="50" t="s">
        <v>103</v>
      </c>
      <c r="L60" s="185" t="s">
        <v>102</v>
      </c>
    </row>
    <row r="61" spans="1:12" s="187" customFormat="1" ht="21" x14ac:dyDescent="0.2">
      <c r="A61" s="182"/>
      <c r="B61" s="183"/>
      <c r="C61" s="579"/>
      <c r="D61" s="184" t="s">
        <v>10</v>
      </c>
      <c r="E61" s="578"/>
      <c r="F61" s="379" t="s">
        <v>740</v>
      </c>
      <c r="G61" s="51">
        <v>1918</v>
      </c>
      <c r="H61" s="64">
        <f t="shared" si="3"/>
        <v>319.66666666666669</v>
      </c>
      <c r="I61" s="51">
        <v>1885</v>
      </c>
      <c r="J61" s="64">
        <f t="shared" si="1"/>
        <v>314.16666666666669</v>
      </c>
      <c r="K61" s="50" t="s">
        <v>103</v>
      </c>
      <c r="L61" s="185" t="s">
        <v>102</v>
      </c>
    </row>
    <row r="62" spans="1:12" s="44" customFormat="1" ht="21" x14ac:dyDescent="0.2">
      <c r="A62" s="186"/>
      <c r="B62" s="183"/>
      <c r="C62" s="183"/>
      <c r="D62" s="184" t="s">
        <v>10</v>
      </c>
      <c r="E62" s="575" t="s">
        <v>737</v>
      </c>
      <c r="F62" s="379" t="s">
        <v>666</v>
      </c>
      <c r="G62" s="35">
        <v>1373</v>
      </c>
      <c r="H62" s="64">
        <f t="shared" si="3"/>
        <v>228.83333333333334</v>
      </c>
      <c r="I62" s="35">
        <v>1341</v>
      </c>
      <c r="J62" s="64">
        <f t="shared" si="1"/>
        <v>223.5</v>
      </c>
      <c r="K62" s="50" t="s">
        <v>103</v>
      </c>
      <c r="L62" s="185" t="s">
        <v>102</v>
      </c>
    </row>
    <row r="63" spans="1:12" s="44" customFormat="1" ht="21" x14ac:dyDescent="0.2">
      <c r="A63" s="182"/>
      <c r="B63" s="183"/>
      <c r="C63" s="183"/>
      <c r="D63" s="184" t="s">
        <v>10</v>
      </c>
      <c r="E63" s="578"/>
      <c r="F63" s="379" t="s">
        <v>667</v>
      </c>
      <c r="G63" s="35">
        <v>1372</v>
      </c>
      <c r="H63" s="64">
        <f t="shared" si="3"/>
        <v>228.66666666666666</v>
      </c>
      <c r="I63" s="35">
        <v>1341</v>
      </c>
      <c r="J63" s="64">
        <f t="shared" si="1"/>
        <v>223.5</v>
      </c>
      <c r="K63" s="50" t="s">
        <v>103</v>
      </c>
      <c r="L63" s="185" t="s">
        <v>102</v>
      </c>
    </row>
    <row r="64" spans="1:12" s="44" customFormat="1" ht="21" x14ac:dyDescent="0.2">
      <c r="A64" s="182"/>
      <c r="B64" s="183"/>
      <c r="C64" s="183"/>
      <c r="D64" s="184" t="s">
        <v>10</v>
      </c>
      <c r="E64" s="576" t="s">
        <v>732</v>
      </c>
      <c r="F64" s="379" t="s">
        <v>664</v>
      </c>
      <c r="G64" s="35">
        <v>1372</v>
      </c>
      <c r="H64" s="64">
        <f t="shared" si="3"/>
        <v>228.66666666666666</v>
      </c>
      <c r="I64" s="35">
        <v>1341</v>
      </c>
      <c r="J64" s="64">
        <f t="shared" si="1"/>
        <v>223.5</v>
      </c>
      <c r="K64" s="50" t="s">
        <v>103</v>
      </c>
      <c r="L64" s="185" t="s">
        <v>102</v>
      </c>
    </row>
    <row r="65" spans="1:12" s="44" customFormat="1" ht="21" x14ac:dyDescent="0.2">
      <c r="A65" s="182"/>
      <c r="B65" s="183"/>
      <c r="C65" s="183"/>
      <c r="D65" s="184" t="s">
        <v>10</v>
      </c>
      <c r="E65" s="578"/>
      <c r="F65" s="379" t="s">
        <v>665</v>
      </c>
      <c r="G65" s="35">
        <v>1372</v>
      </c>
      <c r="H65" s="64">
        <f t="shared" si="3"/>
        <v>228.66666666666666</v>
      </c>
      <c r="I65" s="35">
        <v>1341</v>
      </c>
      <c r="J65" s="64">
        <f t="shared" si="1"/>
        <v>223.5</v>
      </c>
      <c r="K65" s="50" t="s">
        <v>103</v>
      </c>
      <c r="L65" s="185" t="s">
        <v>102</v>
      </c>
    </row>
    <row r="66" spans="1:12" s="187" customFormat="1" ht="21" x14ac:dyDescent="0.2">
      <c r="A66" s="182"/>
      <c r="B66" s="183"/>
      <c r="C66" s="579"/>
      <c r="D66" s="184" t="s">
        <v>10</v>
      </c>
      <c r="E66" s="575" t="s">
        <v>738</v>
      </c>
      <c r="F66" s="379" t="s">
        <v>769</v>
      </c>
      <c r="G66" s="35">
        <v>974.9</v>
      </c>
      <c r="H66" s="64">
        <f t="shared" si="3"/>
        <v>162.48333333333332</v>
      </c>
      <c r="I66" s="35">
        <v>945</v>
      </c>
      <c r="J66" s="64">
        <f t="shared" si="1"/>
        <v>157.5</v>
      </c>
      <c r="K66" s="50" t="s">
        <v>103</v>
      </c>
      <c r="L66" s="185" t="s">
        <v>102</v>
      </c>
    </row>
    <row r="67" spans="1:12" s="187" customFormat="1" ht="21" x14ac:dyDescent="0.2">
      <c r="A67" s="182"/>
      <c r="B67" s="183"/>
      <c r="C67" s="579"/>
      <c r="D67" s="184" t="s">
        <v>10</v>
      </c>
      <c r="E67" s="576"/>
      <c r="F67" s="379" t="s">
        <v>770</v>
      </c>
      <c r="G67" s="51">
        <v>974.9</v>
      </c>
      <c r="H67" s="64">
        <f t="shared" si="3"/>
        <v>162.48333333333332</v>
      </c>
      <c r="I67" s="51">
        <v>945.8</v>
      </c>
      <c r="J67" s="64">
        <f t="shared" si="1"/>
        <v>157.63333333333333</v>
      </c>
      <c r="K67" s="50" t="s">
        <v>103</v>
      </c>
      <c r="L67" s="185" t="s">
        <v>102</v>
      </c>
    </row>
    <row r="68" spans="1:12" s="187" customFormat="1" ht="21" customHeight="1" x14ac:dyDescent="0.2">
      <c r="A68" s="182"/>
      <c r="B68" s="183"/>
      <c r="C68" s="579"/>
      <c r="D68" s="184" t="s">
        <v>10</v>
      </c>
      <c r="E68" s="576"/>
      <c r="F68" s="409" t="s">
        <v>771</v>
      </c>
      <c r="G68" s="410">
        <v>974.9</v>
      </c>
      <c r="H68" s="411">
        <f t="shared" ref="H68" si="4">G68/$F$26</f>
        <v>162.48333333333332</v>
      </c>
      <c r="I68" s="410">
        <v>945.7</v>
      </c>
      <c r="J68" s="411">
        <f t="shared" si="1"/>
        <v>157.61666666666667</v>
      </c>
      <c r="K68" s="412" t="s">
        <v>103</v>
      </c>
      <c r="L68" s="413" t="s">
        <v>102</v>
      </c>
    </row>
    <row r="69" spans="1:12" s="187" customFormat="1" ht="21" customHeight="1" x14ac:dyDescent="0.2">
      <c r="A69" s="182"/>
      <c r="B69" s="183"/>
      <c r="C69" s="579"/>
      <c r="D69" s="184" t="s">
        <v>10</v>
      </c>
      <c r="E69" s="576"/>
      <c r="F69" s="379" t="s">
        <v>743</v>
      </c>
      <c r="G69" s="35">
        <v>974.9</v>
      </c>
      <c r="H69" s="64">
        <f t="shared" si="3"/>
        <v>162.48333333333332</v>
      </c>
      <c r="I69" s="35">
        <v>944.7</v>
      </c>
      <c r="J69" s="64">
        <f t="shared" si="1"/>
        <v>157.45000000000002</v>
      </c>
      <c r="K69" s="50" t="s">
        <v>103</v>
      </c>
      <c r="L69" s="185" t="s">
        <v>102</v>
      </c>
    </row>
    <row r="70" spans="1:12" s="187" customFormat="1" ht="21" x14ac:dyDescent="0.2">
      <c r="A70" s="182"/>
      <c r="B70" s="183"/>
      <c r="C70" s="579"/>
      <c r="D70" s="184" t="s">
        <v>10</v>
      </c>
      <c r="E70" s="578"/>
      <c r="F70" s="379" t="s">
        <v>744</v>
      </c>
      <c r="G70" s="51">
        <v>974.9</v>
      </c>
      <c r="H70" s="64">
        <f t="shared" si="3"/>
        <v>162.48333333333332</v>
      </c>
      <c r="I70" s="51">
        <v>944.8</v>
      </c>
      <c r="J70" s="64">
        <f t="shared" si="1"/>
        <v>157.46666666666667</v>
      </c>
      <c r="K70" s="50" t="s">
        <v>103</v>
      </c>
      <c r="L70" s="185" t="s">
        <v>102</v>
      </c>
    </row>
    <row r="71" spans="1:12" s="187" customFormat="1" ht="21" x14ac:dyDescent="0.2">
      <c r="A71" s="182"/>
      <c r="B71" s="183"/>
      <c r="C71" s="183"/>
      <c r="D71" s="184" t="s">
        <v>10</v>
      </c>
      <c r="E71" s="575" t="s">
        <v>733</v>
      </c>
      <c r="F71" s="379" t="s">
        <v>660</v>
      </c>
      <c r="G71" s="35">
        <v>443.6</v>
      </c>
      <c r="H71" s="64">
        <f t="shared" si="2"/>
        <v>73.933333333333337</v>
      </c>
      <c r="I71" s="35">
        <v>403</v>
      </c>
      <c r="J71" s="64">
        <f t="shared" si="1"/>
        <v>67.166666666666671</v>
      </c>
      <c r="K71" s="50" t="s">
        <v>103</v>
      </c>
      <c r="L71" s="185" t="s">
        <v>102</v>
      </c>
    </row>
    <row r="72" spans="1:12" s="187" customFormat="1" ht="21" x14ac:dyDescent="0.2">
      <c r="A72" s="182"/>
      <c r="B72" s="183"/>
      <c r="C72" s="183"/>
      <c r="D72" s="184" t="s">
        <v>10</v>
      </c>
      <c r="E72" s="578"/>
      <c r="F72" s="379" t="s">
        <v>659</v>
      </c>
      <c r="G72" s="51">
        <v>443.6</v>
      </c>
      <c r="H72" s="64">
        <f t="shared" si="2"/>
        <v>73.933333333333337</v>
      </c>
      <c r="I72" s="51">
        <v>403</v>
      </c>
      <c r="J72" s="64">
        <f t="shared" si="1"/>
        <v>67.166666666666671</v>
      </c>
      <c r="K72" s="50" t="s">
        <v>103</v>
      </c>
      <c r="L72" s="185" t="s">
        <v>102</v>
      </c>
    </row>
    <row r="73" spans="1:12" s="44" customFormat="1" ht="21" x14ac:dyDescent="0.2">
      <c r="A73" s="182"/>
      <c r="B73" s="183"/>
      <c r="C73" s="183"/>
      <c r="D73" s="184" t="s">
        <v>10</v>
      </c>
      <c r="E73" s="575" t="s">
        <v>734</v>
      </c>
      <c r="F73" s="379" t="s">
        <v>662</v>
      </c>
      <c r="G73" s="35">
        <v>432.7</v>
      </c>
      <c r="H73" s="64">
        <f t="shared" ref="H73:H74" si="5">G73/$F$26</f>
        <v>72.11666666666666</v>
      </c>
      <c r="I73" s="35">
        <v>402.6</v>
      </c>
      <c r="J73" s="64">
        <f t="shared" si="1"/>
        <v>67.100000000000009</v>
      </c>
      <c r="K73" s="50" t="s">
        <v>103</v>
      </c>
      <c r="L73" s="185" t="s">
        <v>102</v>
      </c>
    </row>
    <row r="74" spans="1:12" s="44" customFormat="1" ht="21" x14ac:dyDescent="0.2">
      <c r="A74" s="182"/>
      <c r="B74" s="183"/>
      <c r="C74" s="183"/>
      <c r="D74" s="184" t="s">
        <v>10</v>
      </c>
      <c r="E74" s="576"/>
      <c r="F74" s="379" t="s">
        <v>661</v>
      </c>
      <c r="G74" s="35">
        <v>432.7</v>
      </c>
      <c r="H74" s="64">
        <f t="shared" si="5"/>
        <v>72.11666666666666</v>
      </c>
      <c r="I74" s="35">
        <v>402.6</v>
      </c>
      <c r="J74" s="64">
        <f t="shared" si="1"/>
        <v>67.100000000000009</v>
      </c>
      <c r="K74" s="50" t="s">
        <v>103</v>
      </c>
      <c r="L74" s="185" t="s">
        <v>102</v>
      </c>
    </row>
    <row r="75" spans="1:12" s="44" customFormat="1" ht="15" thickBot="1" x14ac:dyDescent="0.25">
      <c r="A75" s="188"/>
      <c r="B75" s="167"/>
      <c r="C75" s="167"/>
      <c r="D75" s="189" t="s">
        <v>10</v>
      </c>
      <c r="E75" s="577"/>
      <c r="F75" s="380" t="s">
        <v>663</v>
      </c>
      <c r="G75" s="190">
        <v>48.5</v>
      </c>
      <c r="H75" s="191">
        <f t="shared" ref="H75" si="6">G75/$F$26</f>
        <v>8.0833333333333339</v>
      </c>
      <c r="I75" s="190">
        <v>0.2</v>
      </c>
      <c r="J75" s="191">
        <f t="shared" si="1"/>
        <v>3.3333333333333333E-2</v>
      </c>
      <c r="K75" s="192" t="s">
        <v>103</v>
      </c>
      <c r="L75" s="193" t="s">
        <v>102</v>
      </c>
    </row>
    <row r="76" spans="1:12" s="73" customFormat="1" ht="15" thickTop="1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</row>
    <row r="77" spans="1:12" s="73" customFormat="1" ht="14.25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</row>
    <row r="78" spans="1:12" s="73" customFormat="1" ht="14.25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</row>
    <row r="79" spans="1:12" s="73" customFormat="1" ht="14.25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</row>
    <row r="80" spans="1:12" s="73" customFormat="1" ht="14.25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</row>
    <row r="81" spans="1:10" s="73" customFormat="1" ht="14.25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</row>
    <row r="82" spans="1:10" s="73" customFormat="1" ht="14.25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spans="1:10" s="73" customFormat="1" ht="14.25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</row>
    <row r="84" spans="1:10" s="73" customFormat="1" ht="14.25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</row>
    <row r="85" spans="1:10" s="73" customFormat="1" ht="14.25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</row>
    <row r="86" spans="1:10" s="73" customFormat="1" ht="14.25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spans="1:10" s="73" customFormat="1" ht="14.25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</row>
    <row r="88" spans="1:10" s="73" customFormat="1" ht="14.25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</row>
    <row r="89" spans="1:10" s="73" customFormat="1" ht="14.25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</row>
    <row r="90" spans="1:10" s="73" customFormat="1" ht="14.25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</row>
    <row r="91" spans="1:10" s="73" customFormat="1" ht="14.25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</row>
    <row r="92" spans="1:10" s="73" customFormat="1" ht="15" x14ac:dyDescent="0.2">
      <c r="A92" s="58"/>
      <c r="B92" s="58"/>
      <c r="C92" s="58"/>
      <c r="D92" s="58"/>
      <c r="E92" s="58"/>
      <c r="F92" s="75"/>
      <c r="G92" s="75"/>
      <c r="H92" s="75"/>
      <c r="I92" s="75"/>
      <c r="J92" s="75"/>
    </row>
    <row r="93" spans="1:10" s="73" customFormat="1" ht="15" x14ac:dyDescent="0.2">
      <c r="A93" s="58"/>
      <c r="B93" s="58"/>
      <c r="C93" s="58"/>
      <c r="D93" s="58"/>
      <c r="E93" s="58"/>
      <c r="F93" s="99"/>
      <c r="G93" s="99"/>
      <c r="H93" s="99"/>
      <c r="I93" s="100"/>
      <c r="J93" s="101"/>
    </row>
    <row r="94" spans="1:10" s="73" customFormat="1" ht="15" x14ac:dyDescent="0.2">
      <c r="A94" s="58"/>
      <c r="B94" s="58"/>
      <c r="C94" s="58"/>
      <c r="D94" s="58"/>
      <c r="E94" s="98"/>
      <c r="F94" s="99"/>
      <c r="G94" s="99"/>
      <c r="H94" s="99"/>
      <c r="I94" s="100"/>
      <c r="J94" s="101"/>
    </row>
    <row r="95" spans="1:10" s="73" customFormat="1" ht="15" x14ac:dyDescent="0.2">
      <c r="A95" s="58"/>
      <c r="B95" s="58"/>
      <c r="C95" s="58"/>
      <c r="D95" s="58"/>
      <c r="E95" s="98"/>
      <c r="F95" s="99"/>
      <c r="G95" s="99"/>
      <c r="H95" s="99"/>
      <c r="I95" s="100"/>
      <c r="J95" s="101"/>
    </row>
    <row r="96" spans="1:10" s="73" customFormat="1" x14ac:dyDescent="0.2"/>
    <row r="97" s="73" customFormat="1" x14ac:dyDescent="0.2"/>
    <row r="98" s="73" customFormat="1" x14ac:dyDescent="0.2"/>
    <row r="99" s="73" customFormat="1" x14ac:dyDescent="0.2"/>
    <row r="100" s="73" customFormat="1" x14ac:dyDescent="0.2"/>
    <row r="101" s="73" customFormat="1" x14ac:dyDescent="0.2"/>
    <row r="102" s="73" customFormat="1" x14ac:dyDescent="0.2"/>
    <row r="103" s="73" customFormat="1" x14ac:dyDescent="0.2"/>
    <row r="104" s="73" customFormat="1" x14ac:dyDescent="0.2"/>
    <row r="105" s="73" customFormat="1" x14ac:dyDescent="0.2"/>
    <row r="106" s="73" customFormat="1" x14ac:dyDescent="0.2"/>
    <row r="107" s="73" customFormat="1" x14ac:dyDescent="0.2"/>
    <row r="108" s="73" customFormat="1" x14ac:dyDescent="0.2"/>
    <row r="109" s="73" customFormat="1" x14ac:dyDescent="0.2"/>
    <row r="110" s="73" customFormat="1" x14ac:dyDescent="0.2"/>
    <row r="111" s="73" customFormat="1" x14ac:dyDescent="0.2"/>
    <row r="112" s="73" customFormat="1" x14ac:dyDescent="0.2"/>
    <row r="113" s="73" customFormat="1" x14ac:dyDescent="0.2"/>
    <row r="114" s="73" customFormat="1" x14ac:dyDescent="0.2"/>
    <row r="115" s="73" customFormat="1" x14ac:dyDescent="0.2"/>
    <row r="116" s="73" customFormat="1" x14ac:dyDescent="0.2"/>
    <row r="117" s="73" customFormat="1" x14ac:dyDescent="0.2"/>
    <row r="118" s="73" customFormat="1" x14ac:dyDescent="0.2"/>
    <row r="119" s="73" customFormat="1" x14ac:dyDescent="0.2"/>
    <row r="120" s="73" customFormat="1" x14ac:dyDescent="0.2"/>
    <row r="121" s="73" customFormat="1" x14ac:dyDescent="0.2"/>
    <row r="122" s="73" customFormat="1" x14ac:dyDescent="0.2"/>
    <row r="123" s="73" customFormat="1" x14ac:dyDescent="0.2"/>
    <row r="124" s="73" customFormat="1" x14ac:dyDescent="0.2"/>
    <row r="125" s="73" customFormat="1" x14ac:dyDescent="0.2"/>
    <row r="126" s="73" customFormat="1" x14ac:dyDescent="0.2"/>
    <row r="127" s="73" customFormat="1" x14ac:dyDescent="0.2"/>
    <row r="128" s="73" customFormat="1" x14ac:dyDescent="0.2"/>
    <row r="129" s="73" customFormat="1" x14ac:dyDescent="0.2"/>
    <row r="130" s="73" customFormat="1" x14ac:dyDescent="0.2"/>
    <row r="131" s="73" customFormat="1" x14ac:dyDescent="0.2"/>
    <row r="132" s="73" customFormat="1" x14ac:dyDescent="0.2"/>
    <row r="133" s="73" customFormat="1" x14ac:dyDescent="0.2"/>
    <row r="134" s="73" customFormat="1" x14ac:dyDescent="0.2"/>
    <row r="135" s="73" customFormat="1" x14ac:dyDescent="0.2"/>
    <row r="136" s="73" customFormat="1" x14ac:dyDescent="0.2"/>
    <row r="137" s="73" customFormat="1" x14ac:dyDescent="0.2"/>
    <row r="138" s="73" customFormat="1" x14ac:dyDescent="0.2"/>
    <row r="139" s="73" customFormat="1" x14ac:dyDescent="0.2"/>
    <row r="140" s="73" customFormat="1" x14ac:dyDescent="0.2"/>
    <row r="141" s="73" customFormat="1" x14ac:dyDescent="0.2"/>
    <row r="142" s="73" customFormat="1" x14ac:dyDescent="0.2"/>
    <row r="143" s="73" customFormat="1" x14ac:dyDescent="0.2"/>
    <row r="144" s="73" customFormat="1" x14ac:dyDescent="0.2"/>
    <row r="145" s="73" customFormat="1" x14ac:dyDescent="0.2"/>
    <row r="146" s="73" customFormat="1" x14ac:dyDescent="0.2"/>
    <row r="147" s="73" customFormat="1" x14ac:dyDescent="0.2"/>
    <row r="148" s="73" customFormat="1" x14ac:dyDescent="0.2"/>
    <row r="149" s="73" customFormat="1" x14ac:dyDescent="0.2"/>
    <row r="150" s="73" customFormat="1" x14ac:dyDescent="0.2"/>
    <row r="151" s="73" customFormat="1" x14ac:dyDescent="0.2"/>
    <row r="152" s="73" customFormat="1" x14ac:dyDescent="0.2"/>
    <row r="153" s="73" customFormat="1" x14ac:dyDescent="0.2"/>
    <row r="154" s="73" customFormat="1" x14ac:dyDescent="0.2"/>
    <row r="155" s="73" customFormat="1" x14ac:dyDescent="0.2"/>
    <row r="156" s="73" customFormat="1" x14ac:dyDescent="0.2"/>
    <row r="157" s="73" customFormat="1" x14ac:dyDescent="0.2"/>
    <row r="158" s="73" customFormat="1" x14ac:dyDescent="0.2"/>
    <row r="159" s="73" customFormat="1" x14ac:dyDescent="0.2"/>
    <row r="160" s="73" customFormat="1" x14ac:dyDescent="0.2"/>
    <row r="161" s="73" customFormat="1" x14ac:dyDescent="0.2"/>
    <row r="162" s="73" customFormat="1" x14ac:dyDescent="0.2"/>
    <row r="163" s="73" customFormat="1" x14ac:dyDescent="0.2"/>
    <row r="164" s="73" customFormat="1" x14ac:dyDescent="0.2"/>
    <row r="165" s="73" customFormat="1" x14ac:dyDescent="0.2"/>
    <row r="166" s="73" customFormat="1" x14ac:dyDescent="0.2"/>
    <row r="167" s="73" customFormat="1" x14ac:dyDescent="0.2"/>
    <row r="168" s="73" customFormat="1" x14ac:dyDescent="0.2"/>
    <row r="169" s="73" customFormat="1" x14ac:dyDescent="0.2"/>
    <row r="170" s="73" customFormat="1" x14ac:dyDescent="0.2"/>
    <row r="171" s="73" customFormat="1" x14ac:dyDescent="0.2"/>
    <row r="172" s="73" customFormat="1" x14ac:dyDescent="0.2"/>
    <row r="173" s="73" customFormat="1" x14ac:dyDescent="0.2"/>
    <row r="174" s="73" customFormat="1" x14ac:dyDescent="0.2"/>
    <row r="175" s="73" customFormat="1" x14ac:dyDescent="0.2"/>
    <row r="176" s="73" customFormat="1" x14ac:dyDescent="0.2"/>
    <row r="177" s="73" customFormat="1" x14ac:dyDescent="0.2"/>
    <row r="178" s="73" customFormat="1" x14ac:dyDescent="0.2"/>
    <row r="179" s="73" customFormat="1" x14ac:dyDescent="0.2"/>
    <row r="180" s="73" customFormat="1" x14ac:dyDescent="0.2"/>
    <row r="181" s="73" customFormat="1" x14ac:dyDescent="0.2"/>
    <row r="182" s="73" customFormat="1" x14ac:dyDescent="0.2"/>
    <row r="183" s="73" customFormat="1" x14ac:dyDescent="0.2"/>
    <row r="184" s="73" customFormat="1" x14ac:dyDescent="0.2"/>
    <row r="185" s="73" customFormat="1" x14ac:dyDescent="0.2"/>
    <row r="186" s="73" customFormat="1" x14ac:dyDescent="0.2"/>
    <row r="187" s="73" customFormat="1" x14ac:dyDescent="0.2"/>
    <row r="188" s="73" customFormat="1" x14ac:dyDescent="0.2"/>
    <row r="189" s="73" customFormat="1" x14ac:dyDescent="0.2"/>
    <row r="190" s="73" customFormat="1" x14ac:dyDescent="0.2"/>
    <row r="191" s="73" customFormat="1" x14ac:dyDescent="0.2"/>
    <row r="192" s="73" customFormat="1" x14ac:dyDescent="0.2"/>
    <row r="193" s="73" customFormat="1" x14ac:dyDescent="0.2"/>
    <row r="194" s="73" customFormat="1" x14ac:dyDescent="0.2"/>
    <row r="195" s="73" customFormat="1" x14ac:dyDescent="0.2"/>
    <row r="196" s="73" customFormat="1" x14ac:dyDescent="0.2"/>
    <row r="197" s="73" customFormat="1" x14ac:dyDescent="0.2"/>
    <row r="198" s="73" customFormat="1" x14ac:dyDescent="0.2"/>
    <row r="199" s="73" customFormat="1" x14ac:dyDescent="0.2"/>
    <row r="200" s="73" customFormat="1" x14ac:dyDescent="0.2"/>
    <row r="201" s="73" customFormat="1" x14ac:dyDescent="0.2"/>
    <row r="202" s="73" customFormat="1" x14ac:dyDescent="0.2"/>
    <row r="203" s="73" customFormat="1" x14ac:dyDescent="0.2"/>
    <row r="204" s="73" customFormat="1" x14ac:dyDescent="0.2"/>
    <row r="205" s="73" customFormat="1" x14ac:dyDescent="0.2"/>
    <row r="206" s="73" customFormat="1" x14ac:dyDescent="0.2"/>
    <row r="207" s="73" customFormat="1" x14ac:dyDescent="0.2"/>
    <row r="208" s="73" customFormat="1" x14ac:dyDescent="0.2"/>
    <row r="209" s="73" customFormat="1" x14ac:dyDescent="0.2"/>
    <row r="210" s="73" customFormat="1" x14ac:dyDescent="0.2"/>
    <row r="211" s="73" customFormat="1" x14ac:dyDescent="0.2"/>
    <row r="212" s="73" customFormat="1" x14ac:dyDescent="0.2"/>
    <row r="213" s="73" customFormat="1" x14ac:dyDescent="0.2"/>
    <row r="214" s="73" customFormat="1" x14ac:dyDescent="0.2"/>
    <row r="215" s="73" customFormat="1" x14ac:dyDescent="0.2"/>
    <row r="216" s="73" customFormat="1" x14ac:dyDescent="0.2"/>
    <row r="217" s="73" customFormat="1" x14ac:dyDescent="0.2"/>
    <row r="218" s="73" customFormat="1" x14ac:dyDescent="0.2"/>
    <row r="219" s="73" customFormat="1" x14ac:dyDescent="0.2"/>
    <row r="220" s="73" customFormat="1" x14ac:dyDescent="0.2"/>
    <row r="221" s="73" customFormat="1" x14ac:dyDescent="0.2"/>
    <row r="222" s="73" customFormat="1" x14ac:dyDescent="0.2"/>
    <row r="223" s="73" customFormat="1" x14ac:dyDescent="0.2"/>
    <row r="224" s="73" customFormat="1" x14ac:dyDescent="0.2"/>
    <row r="225" s="73" customFormat="1" x14ac:dyDescent="0.2"/>
    <row r="226" s="73" customFormat="1" x14ac:dyDescent="0.2"/>
    <row r="227" s="73" customFormat="1" x14ac:dyDescent="0.2"/>
    <row r="228" s="73" customFormat="1" x14ac:dyDescent="0.2"/>
    <row r="229" s="73" customFormat="1" x14ac:dyDescent="0.2"/>
    <row r="230" s="73" customFormat="1" x14ac:dyDescent="0.2"/>
    <row r="231" s="73" customFormat="1" x14ac:dyDescent="0.2"/>
    <row r="232" s="73" customFormat="1" x14ac:dyDescent="0.2"/>
    <row r="233" s="73" customFormat="1" x14ac:dyDescent="0.2"/>
    <row r="234" s="73" customFormat="1" x14ac:dyDescent="0.2"/>
    <row r="235" s="73" customFormat="1" x14ac:dyDescent="0.2"/>
    <row r="236" s="73" customFormat="1" x14ac:dyDescent="0.2"/>
    <row r="237" s="73" customFormat="1" x14ac:dyDescent="0.2"/>
    <row r="238" s="73" customFormat="1" x14ac:dyDescent="0.2"/>
    <row r="239" s="73" customFormat="1" x14ac:dyDescent="0.2"/>
    <row r="240" s="73" customFormat="1" x14ac:dyDescent="0.2"/>
    <row r="241" s="73" customFormat="1" x14ac:dyDescent="0.2"/>
    <row r="242" s="73" customFormat="1" x14ac:dyDescent="0.2"/>
    <row r="243" s="73" customFormat="1" x14ac:dyDescent="0.2"/>
    <row r="244" s="73" customFormat="1" x14ac:dyDescent="0.2"/>
    <row r="245" s="73" customFormat="1" x14ac:dyDescent="0.2"/>
    <row r="246" s="73" customFormat="1" x14ac:dyDescent="0.2"/>
    <row r="247" s="73" customFormat="1" x14ac:dyDescent="0.2"/>
    <row r="248" s="73" customFormat="1" x14ac:dyDescent="0.2"/>
    <row r="249" s="73" customFormat="1" x14ac:dyDescent="0.2"/>
    <row r="250" s="73" customFormat="1" x14ac:dyDescent="0.2"/>
    <row r="251" s="73" customFormat="1" x14ac:dyDescent="0.2"/>
    <row r="252" s="73" customFormat="1" x14ac:dyDescent="0.2"/>
    <row r="253" s="73" customFormat="1" x14ac:dyDescent="0.2"/>
    <row r="254" s="73" customFormat="1" x14ac:dyDescent="0.2"/>
    <row r="255" s="73" customFormat="1" x14ac:dyDescent="0.2"/>
    <row r="256" s="73" customFormat="1" x14ac:dyDescent="0.2"/>
    <row r="257" s="73" customFormat="1" x14ac:dyDescent="0.2"/>
    <row r="258" s="73" customFormat="1" x14ac:dyDescent="0.2"/>
    <row r="259" s="73" customFormat="1" x14ac:dyDescent="0.2"/>
    <row r="260" s="73" customFormat="1" x14ac:dyDescent="0.2"/>
    <row r="261" s="73" customFormat="1" x14ac:dyDescent="0.2"/>
    <row r="262" s="73" customFormat="1" x14ac:dyDescent="0.2"/>
    <row r="263" s="73" customFormat="1" x14ac:dyDescent="0.2"/>
    <row r="264" s="73" customFormat="1" x14ac:dyDescent="0.2"/>
    <row r="265" s="73" customFormat="1" x14ac:dyDescent="0.2"/>
    <row r="266" s="73" customFormat="1" x14ac:dyDescent="0.2"/>
    <row r="267" s="73" customFormat="1" x14ac:dyDescent="0.2"/>
    <row r="268" s="73" customFormat="1" x14ac:dyDescent="0.2"/>
    <row r="269" s="73" customFormat="1" x14ac:dyDescent="0.2"/>
    <row r="270" s="73" customFormat="1" x14ac:dyDescent="0.2"/>
    <row r="271" s="73" customFormat="1" x14ac:dyDescent="0.2"/>
    <row r="272" s="73" customFormat="1" x14ac:dyDescent="0.2"/>
    <row r="273" s="73" customFormat="1" x14ac:dyDescent="0.2"/>
    <row r="274" s="73" customFormat="1" x14ac:dyDescent="0.2"/>
    <row r="275" s="73" customFormat="1" x14ac:dyDescent="0.2"/>
    <row r="276" s="73" customFormat="1" x14ac:dyDescent="0.2"/>
    <row r="277" s="73" customFormat="1" x14ac:dyDescent="0.2"/>
    <row r="278" s="73" customFormat="1" x14ac:dyDescent="0.2"/>
    <row r="279" s="73" customFormat="1" x14ac:dyDescent="0.2"/>
    <row r="280" s="73" customFormat="1" x14ac:dyDescent="0.2"/>
    <row r="281" s="73" customFormat="1" x14ac:dyDescent="0.2"/>
    <row r="282" s="73" customFormat="1" x14ac:dyDescent="0.2"/>
    <row r="283" s="73" customFormat="1" x14ac:dyDescent="0.2"/>
    <row r="284" s="73" customFormat="1" x14ac:dyDescent="0.2"/>
    <row r="285" s="73" customFormat="1" x14ac:dyDescent="0.2"/>
    <row r="286" s="73" customFormat="1" x14ac:dyDescent="0.2"/>
    <row r="287" s="73" customFormat="1" x14ac:dyDescent="0.2"/>
    <row r="288" s="73" customFormat="1" x14ac:dyDescent="0.2"/>
    <row r="289" s="73" customFormat="1" x14ac:dyDescent="0.2"/>
    <row r="290" s="73" customFormat="1" x14ac:dyDescent="0.2"/>
    <row r="291" s="73" customFormat="1" x14ac:dyDescent="0.2"/>
    <row r="292" s="73" customFormat="1" x14ac:dyDescent="0.2"/>
    <row r="293" s="73" customFormat="1" x14ac:dyDescent="0.2"/>
    <row r="294" s="73" customFormat="1" x14ac:dyDescent="0.2"/>
    <row r="295" s="73" customFormat="1" x14ac:dyDescent="0.2"/>
    <row r="296" s="73" customFormat="1" x14ac:dyDescent="0.2"/>
    <row r="297" s="73" customFormat="1" x14ac:dyDescent="0.2"/>
    <row r="298" s="73" customFormat="1" x14ac:dyDescent="0.2"/>
    <row r="299" s="73" customFormat="1" x14ac:dyDescent="0.2"/>
    <row r="300" s="73" customFormat="1" x14ac:dyDescent="0.2"/>
    <row r="301" s="73" customFormat="1" x14ac:dyDescent="0.2"/>
    <row r="302" s="73" customFormat="1" x14ac:dyDescent="0.2"/>
    <row r="303" s="73" customFormat="1" x14ac:dyDescent="0.2"/>
    <row r="304" s="73" customFormat="1" x14ac:dyDescent="0.2"/>
    <row r="305" s="73" customFormat="1" x14ac:dyDescent="0.2"/>
    <row r="306" s="73" customFormat="1" x14ac:dyDescent="0.2"/>
    <row r="307" s="73" customFormat="1" x14ac:dyDescent="0.2"/>
    <row r="308" s="73" customFormat="1" x14ac:dyDescent="0.2"/>
    <row r="309" s="73" customFormat="1" x14ac:dyDescent="0.2"/>
    <row r="310" s="73" customFormat="1" x14ac:dyDescent="0.2"/>
    <row r="311" s="73" customFormat="1" x14ac:dyDescent="0.2"/>
    <row r="312" s="73" customFormat="1" x14ac:dyDescent="0.2"/>
    <row r="313" s="73" customFormat="1" x14ac:dyDescent="0.2"/>
    <row r="314" s="73" customFormat="1" x14ac:dyDescent="0.2"/>
    <row r="315" s="73" customFormat="1" x14ac:dyDescent="0.2"/>
    <row r="316" s="73" customFormat="1" x14ac:dyDescent="0.2"/>
    <row r="317" s="73" customFormat="1" x14ac:dyDescent="0.2"/>
    <row r="318" s="73" customFormat="1" x14ac:dyDescent="0.2"/>
    <row r="319" s="73" customFormat="1" x14ac:dyDescent="0.2"/>
    <row r="320" s="73" customFormat="1" x14ac:dyDescent="0.2"/>
    <row r="321" s="73" customFormat="1" x14ac:dyDescent="0.2"/>
    <row r="322" s="73" customFormat="1" x14ac:dyDescent="0.2"/>
    <row r="323" s="73" customFormat="1" x14ac:dyDescent="0.2"/>
    <row r="324" s="73" customFormat="1" x14ac:dyDescent="0.2"/>
    <row r="325" s="73" customFormat="1" x14ac:dyDescent="0.2"/>
    <row r="326" s="73" customFormat="1" x14ac:dyDescent="0.2"/>
    <row r="327" s="73" customFormat="1" x14ac:dyDescent="0.2"/>
    <row r="328" s="73" customFormat="1" x14ac:dyDescent="0.2"/>
    <row r="329" s="73" customFormat="1" x14ac:dyDescent="0.2"/>
    <row r="330" s="73" customFormat="1" x14ac:dyDescent="0.2"/>
    <row r="331" s="73" customFormat="1" x14ac:dyDescent="0.2"/>
    <row r="332" s="73" customFormat="1" x14ac:dyDescent="0.2"/>
    <row r="333" s="73" customFormat="1" x14ac:dyDescent="0.2"/>
    <row r="334" s="73" customFormat="1" x14ac:dyDescent="0.2"/>
    <row r="335" s="73" customFormat="1" x14ac:dyDescent="0.2"/>
    <row r="336" s="73" customFormat="1" x14ac:dyDescent="0.2"/>
    <row r="337" s="73" customFormat="1" x14ac:dyDescent="0.2"/>
    <row r="338" s="73" customFormat="1" x14ac:dyDescent="0.2"/>
    <row r="339" s="73" customFormat="1" x14ac:dyDescent="0.2"/>
    <row r="340" s="73" customFormat="1" x14ac:dyDescent="0.2"/>
    <row r="341" s="73" customFormat="1" x14ac:dyDescent="0.2"/>
    <row r="342" s="73" customFormat="1" x14ac:dyDescent="0.2"/>
    <row r="343" s="73" customFormat="1" x14ac:dyDescent="0.2"/>
    <row r="344" s="73" customFormat="1" x14ac:dyDescent="0.2"/>
    <row r="345" s="73" customFormat="1" x14ac:dyDescent="0.2"/>
    <row r="346" s="73" customFormat="1" x14ac:dyDescent="0.2"/>
    <row r="347" s="73" customFormat="1" x14ac:dyDescent="0.2"/>
    <row r="348" s="73" customFormat="1" x14ac:dyDescent="0.2"/>
  </sheetData>
  <mergeCells count="43">
    <mergeCell ref="C46:C49"/>
    <mergeCell ref="E46:E49"/>
    <mergeCell ref="E71:E72"/>
    <mergeCell ref="E37:E43"/>
    <mergeCell ref="E50:E55"/>
    <mergeCell ref="E56:E57"/>
    <mergeCell ref="C58:C61"/>
    <mergeCell ref="E58:E61"/>
    <mergeCell ref="E62:E63"/>
    <mergeCell ref="E64:E65"/>
    <mergeCell ref="C66:C70"/>
    <mergeCell ref="E66:E70"/>
    <mergeCell ref="I31:J31"/>
    <mergeCell ref="I32:J32"/>
    <mergeCell ref="I34:J34"/>
    <mergeCell ref="E73:E75"/>
    <mergeCell ref="E44:E45"/>
    <mergeCell ref="G31:H31"/>
    <mergeCell ref="G32:H32"/>
    <mergeCell ref="A26:E26"/>
    <mergeCell ref="G28:H28"/>
    <mergeCell ref="G29:H29"/>
    <mergeCell ref="G30:H30"/>
    <mergeCell ref="I28:J28"/>
    <mergeCell ref="I29:J29"/>
    <mergeCell ref="I30:J30"/>
    <mergeCell ref="A33:F33"/>
    <mergeCell ref="A34:D36"/>
    <mergeCell ref="E34:E36"/>
    <mergeCell ref="F34:F36"/>
    <mergeCell ref="G34:H34"/>
    <mergeCell ref="A23:C23"/>
    <mergeCell ref="B13:D13"/>
    <mergeCell ref="A2:J2"/>
    <mergeCell ref="A3:J3"/>
    <mergeCell ref="A4:J4"/>
    <mergeCell ref="E12:F12"/>
    <mergeCell ref="E13:F13"/>
    <mergeCell ref="E9:F9"/>
    <mergeCell ref="B12:D12"/>
    <mergeCell ref="A6:J6"/>
    <mergeCell ref="A7:J7"/>
    <mergeCell ref="A8:J8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opLeftCell="A36" workbookViewId="0">
      <selection activeCell="Q55" sqref="Q55"/>
    </sheetView>
  </sheetViews>
  <sheetFormatPr defaultRowHeight="12.75" x14ac:dyDescent="0.2"/>
  <cols>
    <col min="5" max="5" width="10.140625" bestFit="1" customWidth="1"/>
    <col min="6" max="6" width="8.5703125" customWidth="1"/>
    <col min="7" max="7" width="10.5703125" bestFit="1" customWidth="1"/>
    <col min="8" max="8" width="13" customWidth="1"/>
    <col min="9" max="9" width="10.7109375" customWidth="1"/>
    <col min="10" max="10" width="12" bestFit="1" customWidth="1"/>
    <col min="11" max="11" width="10.42578125" customWidth="1"/>
    <col min="12" max="12" width="12.42578125" customWidth="1"/>
    <col min="13" max="13" width="7.140625" customWidth="1"/>
  </cols>
  <sheetData>
    <row r="1" spans="1:17" x14ac:dyDescent="0.2">
      <c r="A1" s="187"/>
      <c r="B1" s="187"/>
      <c r="C1" s="187"/>
      <c r="D1" s="187"/>
      <c r="E1" s="187"/>
      <c r="F1" s="187"/>
      <c r="G1" s="187"/>
      <c r="H1" s="187"/>
      <c r="I1" s="187"/>
      <c r="J1" s="196"/>
      <c r="K1" s="187"/>
      <c r="L1" s="187"/>
      <c r="M1" s="187"/>
      <c r="N1" s="187"/>
      <c r="O1" s="187"/>
      <c r="P1" s="187"/>
      <c r="Q1" s="187"/>
    </row>
    <row r="2" spans="1:17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187"/>
      <c r="M2" s="187"/>
      <c r="N2" s="187"/>
      <c r="O2" s="187"/>
      <c r="P2" s="187"/>
      <c r="Q2" s="187"/>
    </row>
    <row r="3" spans="1:17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187"/>
      <c r="M3" s="187"/>
      <c r="N3" s="187"/>
      <c r="O3" s="187"/>
      <c r="P3" s="187"/>
      <c r="Q3" s="187"/>
    </row>
    <row r="4" spans="1:17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187"/>
      <c r="M4" s="187"/>
      <c r="N4" s="187"/>
      <c r="O4" s="187"/>
      <c r="P4" s="187"/>
      <c r="Q4" s="187"/>
    </row>
    <row r="5" spans="1:17" x14ac:dyDescent="0.2">
      <c r="A5" s="278"/>
      <c r="B5" s="278"/>
      <c r="C5" s="278"/>
      <c r="D5" s="278"/>
      <c r="E5" s="278"/>
      <c r="F5" s="278"/>
      <c r="G5" s="278"/>
      <c r="H5" s="278"/>
      <c r="I5" s="278"/>
      <c r="J5" s="349"/>
      <c r="K5" s="278"/>
      <c r="L5" s="187"/>
      <c r="M5" s="187"/>
      <c r="N5" s="187"/>
      <c r="O5" s="187"/>
      <c r="P5" s="187"/>
      <c r="Q5" s="187"/>
    </row>
    <row r="6" spans="1:17" ht="16.5" x14ac:dyDescent="0.25">
      <c r="A6" s="549" t="s">
        <v>689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187"/>
      <c r="M6" s="187"/>
      <c r="N6" s="187"/>
      <c r="O6" s="187"/>
      <c r="P6" s="187"/>
      <c r="Q6" s="187"/>
    </row>
    <row r="7" spans="1:17" ht="16.5" x14ac:dyDescent="0.25">
      <c r="A7" s="549" t="str">
        <f>[1]WBS!E4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187"/>
      <c r="M7" s="187"/>
      <c r="N7" s="187"/>
      <c r="O7" s="187"/>
      <c r="P7" s="187"/>
      <c r="Q7" s="187"/>
    </row>
    <row r="8" spans="1:17" ht="16.5" x14ac:dyDescent="0.25">
      <c r="A8" s="549" t="s">
        <v>580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187"/>
      <c r="M8" s="187"/>
      <c r="N8" s="187"/>
      <c r="O8" s="187"/>
      <c r="P8" s="187"/>
      <c r="Q8" s="187"/>
    </row>
    <row r="9" spans="1:17" s="187" customFormat="1" ht="16.5" x14ac:dyDescent="0.25">
      <c r="A9" s="330"/>
      <c r="B9" s="330"/>
      <c r="C9" s="330"/>
      <c r="D9" s="330"/>
      <c r="E9" s="548" t="str">
        <f>[1]WBS!M16</f>
        <v>Version no:</v>
      </c>
      <c r="F9" s="548"/>
      <c r="G9" s="152">
        <f>[1]WBS!N16</f>
        <v>1.05</v>
      </c>
      <c r="H9" s="330"/>
      <c r="I9" s="330"/>
      <c r="J9" s="330"/>
    </row>
    <row r="10" spans="1:17" ht="13.5" thickBot="1" x14ac:dyDescent="0.25">
      <c r="A10" s="279"/>
      <c r="B10" s="279"/>
      <c r="C10" s="279"/>
      <c r="D10" s="279"/>
      <c r="E10" s="279"/>
      <c r="F10" s="279"/>
      <c r="G10" s="279"/>
      <c r="H10" s="279"/>
      <c r="I10" s="279"/>
      <c r="J10" s="350"/>
      <c r="K10" s="279"/>
      <c r="L10" s="187"/>
      <c r="M10" s="187"/>
      <c r="N10" s="187"/>
      <c r="O10" s="187"/>
      <c r="P10" s="187"/>
      <c r="Q10" s="187"/>
    </row>
    <row r="11" spans="1:17" ht="13.5" thickBot="1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J11" s="196"/>
      <c r="K11" s="187"/>
      <c r="L11" s="187"/>
      <c r="M11" s="187"/>
      <c r="N11" s="187"/>
      <c r="O11" s="187"/>
      <c r="P11" s="187"/>
      <c r="Q11" s="187"/>
    </row>
    <row r="12" spans="1:17" ht="19.5" thickTop="1" thickBot="1" x14ac:dyDescent="0.3">
      <c r="A12" s="187"/>
      <c r="B12" s="542" t="s">
        <v>27</v>
      </c>
      <c r="C12" s="543"/>
      <c r="D12" s="543"/>
      <c r="E12" s="546" t="str">
        <f>WBS!H6</f>
        <v>MQXC</v>
      </c>
      <c r="F12" s="580"/>
      <c r="G12" s="280"/>
      <c r="H12" s="280"/>
      <c r="I12" s="82"/>
      <c r="J12" s="82"/>
      <c r="K12" s="82"/>
      <c r="L12" s="187"/>
      <c r="M12" s="187"/>
      <c r="N12" s="187"/>
      <c r="O12" s="187"/>
      <c r="P12" s="187"/>
      <c r="Q12" s="187"/>
    </row>
    <row r="13" spans="1:17" ht="19.5" thickTop="1" thickBot="1" x14ac:dyDescent="0.3">
      <c r="A13" s="187"/>
      <c r="B13" s="542" t="s">
        <v>92</v>
      </c>
      <c r="C13" s="543"/>
      <c r="D13" s="543"/>
      <c r="E13" s="546" t="str">
        <f>WBS!H9</f>
        <v>Aperture_2</v>
      </c>
      <c r="F13" s="547"/>
      <c r="G13" s="280"/>
      <c r="H13" s="280"/>
      <c r="I13" s="82"/>
      <c r="J13" s="82"/>
      <c r="K13" s="82"/>
      <c r="L13" s="187"/>
      <c r="M13" s="187"/>
      <c r="N13" s="187"/>
      <c r="O13" s="187"/>
      <c r="P13" s="187"/>
      <c r="Q13" s="187"/>
    </row>
    <row r="14" spans="1:17" ht="18.75" thickTop="1" x14ac:dyDescent="0.25">
      <c r="A14" s="196"/>
      <c r="B14" s="156"/>
      <c r="C14" s="156"/>
      <c r="D14" s="156"/>
      <c r="E14" s="156"/>
      <c r="F14" s="156"/>
      <c r="G14" s="195"/>
      <c r="H14" s="195"/>
      <c r="I14" s="157"/>
      <c r="J14" s="157"/>
      <c r="K14" s="82"/>
      <c r="L14" s="187"/>
      <c r="M14" s="187"/>
      <c r="N14" s="187"/>
      <c r="O14" s="187"/>
      <c r="P14" s="187"/>
      <c r="Q14" s="187"/>
    </row>
    <row r="15" spans="1:17" s="44" customFormat="1" ht="15" x14ac:dyDescent="0.25">
      <c r="A15" s="43" t="s">
        <v>690</v>
      </c>
      <c r="B15" s="43"/>
    </row>
    <row r="16" spans="1:17" s="44" customFormat="1" ht="15" x14ac:dyDescent="0.25">
      <c r="A16" s="43" t="s">
        <v>581</v>
      </c>
      <c r="B16" s="43"/>
    </row>
    <row r="17" spans="1:17" s="44" customFormat="1" ht="15" x14ac:dyDescent="0.25">
      <c r="A17" s="43"/>
      <c r="B17" s="43"/>
    </row>
    <row r="18" spans="1:17" ht="15" x14ac:dyDescent="0.25">
      <c r="A18" s="43" t="s">
        <v>444</v>
      </c>
      <c r="B18" s="43"/>
      <c r="C18" s="44"/>
      <c r="D18" s="44"/>
      <c r="E18" s="44"/>
      <c r="F18" s="44"/>
      <c r="G18" s="44"/>
      <c r="H18" s="44"/>
      <c r="I18" s="44"/>
      <c r="J18" s="45"/>
      <c r="K18" s="44"/>
      <c r="L18" s="44"/>
      <c r="M18" s="44"/>
      <c r="N18" s="44"/>
      <c r="O18" s="44"/>
      <c r="P18" s="44"/>
      <c r="Q18" s="44"/>
    </row>
    <row r="19" spans="1:17" ht="15" x14ac:dyDescent="0.25">
      <c r="A19" s="43" t="s">
        <v>204</v>
      </c>
      <c r="B19" s="43"/>
      <c r="C19" s="44"/>
      <c r="D19" s="44"/>
      <c r="E19" s="44"/>
      <c r="F19" s="44"/>
      <c r="G19" s="44"/>
      <c r="H19" s="44"/>
      <c r="I19" s="44"/>
      <c r="J19" s="45"/>
      <c r="K19" s="44"/>
      <c r="L19" s="44"/>
      <c r="M19" s="44"/>
      <c r="N19" s="44"/>
      <c r="O19" s="44"/>
      <c r="P19" s="44"/>
      <c r="Q19" s="44"/>
    </row>
    <row r="20" spans="1:17" ht="15" x14ac:dyDescent="0.25">
      <c r="A20" s="43" t="s">
        <v>203</v>
      </c>
      <c r="B20" s="43"/>
      <c r="C20" s="44"/>
      <c r="D20" s="44"/>
      <c r="E20" s="44"/>
      <c r="F20" s="44"/>
      <c r="G20" s="44"/>
      <c r="H20" s="44"/>
      <c r="I20" s="44"/>
      <c r="J20" s="45"/>
      <c r="K20" s="44"/>
      <c r="L20" s="44"/>
      <c r="M20" s="44"/>
      <c r="N20" s="44"/>
      <c r="O20" s="44"/>
      <c r="P20" s="44"/>
      <c r="Q20" s="44"/>
    </row>
    <row r="21" spans="1:17" ht="15" x14ac:dyDescent="0.25">
      <c r="A21" s="43"/>
      <c r="B21" s="43"/>
      <c r="C21" s="44"/>
      <c r="D21" s="44"/>
      <c r="E21" s="44"/>
      <c r="F21" s="44"/>
      <c r="G21" s="44"/>
      <c r="H21" s="44"/>
      <c r="I21" s="44"/>
      <c r="J21" s="45"/>
      <c r="K21" s="44"/>
      <c r="L21" s="44"/>
      <c r="M21" s="44"/>
      <c r="N21" s="44"/>
      <c r="O21" s="44"/>
      <c r="P21" s="44"/>
      <c r="Q21" s="44"/>
    </row>
    <row r="22" spans="1:17" ht="15" x14ac:dyDescent="0.25">
      <c r="A22" s="43" t="s">
        <v>445</v>
      </c>
      <c r="B22" s="43"/>
      <c r="C22" s="44"/>
      <c r="D22" s="44"/>
      <c r="E22" s="44"/>
      <c r="F22" s="44"/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</row>
    <row r="23" spans="1:17" ht="15" x14ac:dyDescent="0.25">
      <c r="A23" s="43" t="s">
        <v>205</v>
      </c>
      <c r="B23" s="43"/>
      <c r="C23" s="44"/>
      <c r="D23" s="44"/>
      <c r="E23" s="44"/>
      <c r="F23" s="44"/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</row>
    <row r="24" spans="1:17" ht="15" x14ac:dyDescent="0.25">
      <c r="A24" s="43" t="s">
        <v>206</v>
      </c>
      <c r="B24" s="43"/>
      <c r="C24" s="44"/>
      <c r="D24" s="44"/>
      <c r="E24" s="44"/>
      <c r="F24" s="44"/>
      <c r="G24" s="44"/>
      <c r="H24" s="44"/>
      <c r="I24" s="44"/>
      <c r="J24" s="45"/>
      <c r="K24" s="44"/>
      <c r="L24" s="44"/>
      <c r="M24" s="44"/>
      <c r="N24" s="44"/>
      <c r="O24" s="44"/>
      <c r="P24" s="44"/>
      <c r="Q24" s="44"/>
    </row>
    <row r="25" spans="1:17" x14ac:dyDescent="0.2">
      <c r="A25" s="187"/>
      <c r="B25" s="187"/>
      <c r="C25" s="187"/>
      <c r="D25" s="187"/>
      <c r="E25" s="187"/>
      <c r="F25" s="187"/>
      <c r="G25" s="187"/>
      <c r="H25" s="187"/>
      <c r="I25" s="187"/>
      <c r="J25" s="196"/>
      <c r="K25" s="187"/>
      <c r="L25" s="187"/>
      <c r="M25" s="187"/>
      <c r="N25" s="187"/>
      <c r="O25" s="187"/>
      <c r="P25" s="187"/>
      <c r="Q25" s="187"/>
    </row>
    <row r="26" spans="1:17" ht="15" x14ac:dyDescent="0.25">
      <c r="A26" s="43" t="s">
        <v>446</v>
      </c>
      <c r="B26" s="43"/>
      <c r="C26" s="44"/>
      <c r="D26" s="44"/>
      <c r="E26" s="44"/>
      <c r="F26" s="44"/>
      <c r="G26" s="44"/>
      <c r="H26" s="44"/>
      <c r="I26" s="44"/>
      <c r="J26" s="45"/>
      <c r="K26" s="44"/>
      <c r="L26" s="44"/>
      <c r="M26" s="44"/>
      <c r="N26" s="44"/>
      <c r="O26" s="44"/>
      <c r="P26" s="44"/>
      <c r="Q26" s="44"/>
    </row>
    <row r="27" spans="1:17" ht="15" x14ac:dyDescent="0.25">
      <c r="A27" s="43" t="s">
        <v>207</v>
      </c>
      <c r="B27" s="43"/>
      <c r="C27" s="44"/>
      <c r="D27" s="44"/>
      <c r="E27" s="44"/>
      <c r="F27" s="44"/>
      <c r="G27" s="44"/>
      <c r="H27" s="44"/>
      <c r="I27" s="44"/>
      <c r="J27" s="45"/>
      <c r="K27" s="44"/>
      <c r="L27" s="44"/>
      <c r="M27" s="44"/>
      <c r="N27" s="44"/>
      <c r="O27" s="44"/>
      <c r="P27" s="44"/>
      <c r="Q27" s="44"/>
    </row>
    <row r="28" spans="1:17" ht="15" x14ac:dyDescent="0.25">
      <c r="A28" s="43" t="s">
        <v>208</v>
      </c>
      <c r="B28" s="43"/>
      <c r="C28" s="44"/>
      <c r="D28" s="44"/>
      <c r="E28" s="44"/>
      <c r="F28" s="44"/>
      <c r="G28" s="44"/>
      <c r="H28" s="44"/>
      <c r="I28" s="44"/>
      <c r="J28" s="45"/>
      <c r="K28" s="44"/>
      <c r="L28" s="44"/>
      <c r="M28" s="44"/>
      <c r="N28" s="44"/>
      <c r="O28" s="44"/>
      <c r="P28" s="44"/>
      <c r="Q28" s="44"/>
    </row>
    <row r="29" spans="1:17" ht="15" x14ac:dyDescent="0.25">
      <c r="A29" s="43"/>
      <c r="B29" s="43"/>
      <c r="C29" s="44"/>
      <c r="D29" s="44"/>
      <c r="E29" s="44"/>
      <c r="F29" s="44"/>
      <c r="G29" s="44"/>
      <c r="H29" s="44"/>
      <c r="I29" s="44"/>
      <c r="J29" s="45"/>
      <c r="K29" s="44"/>
      <c r="L29" s="44"/>
      <c r="M29" s="44"/>
      <c r="N29" s="44"/>
      <c r="O29" s="44"/>
      <c r="P29" s="44"/>
      <c r="Q29" s="44"/>
    </row>
    <row r="30" spans="1:17" ht="15" x14ac:dyDescent="0.25">
      <c r="A30" s="43" t="s">
        <v>447</v>
      </c>
      <c r="B30" s="43"/>
      <c r="C30" s="44"/>
      <c r="D30" s="44"/>
      <c r="E30" s="44"/>
      <c r="F30" s="44"/>
      <c r="G30" s="44"/>
      <c r="H30" s="44"/>
      <c r="I30" s="44"/>
      <c r="J30" s="45"/>
      <c r="K30" s="44"/>
      <c r="L30" s="44"/>
      <c r="M30" s="44"/>
      <c r="N30" s="44"/>
      <c r="O30" s="44"/>
      <c r="P30" s="44"/>
      <c r="Q30" s="44"/>
    </row>
    <row r="31" spans="1:17" ht="15" x14ac:dyDescent="0.25">
      <c r="A31" s="43" t="s">
        <v>440</v>
      </c>
      <c r="B31" s="43"/>
      <c r="C31" s="44"/>
      <c r="D31" s="44"/>
      <c r="E31" s="44"/>
      <c r="F31" s="44"/>
      <c r="G31" s="44"/>
      <c r="H31" s="44"/>
      <c r="I31" s="44"/>
      <c r="J31" s="45"/>
      <c r="K31" s="44"/>
      <c r="L31" s="44"/>
      <c r="M31" s="44"/>
      <c r="N31" s="44"/>
      <c r="O31" s="44"/>
      <c r="P31" s="44"/>
      <c r="Q31" s="44"/>
    </row>
    <row r="32" spans="1:17" ht="15" x14ac:dyDescent="0.25">
      <c r="A32" s="43" t="s">
        <v>441</v>
      </c>
      <c r="B32" s="43"/>
      <c r="C32" s="44"/>
      <c r="D32" s="44"/>
      <c r="E32" s="44"/>
      <c r="F32" s="44"/>
      <c r="G32" s="44"/>
      <c r="H32" s="44"/>
      <c r="I32" s="44"/>
      <c r="J32" s="45"/>
      <c r="K32" s="44"/>
      <c r="L32" s="44"/>
      <c r="M32" s="44"/>
      <c r="N32" s="44"/>
      <c r="O32" s="44"/>
      <c r="P32" s="44"/>
      <c r="Q32" s="44"/>
    </row>
    <row r="33" spans="1:18" ht="15" x14ac:dyDescent="0.2">
      <c r="A33" s="44"/>
      <c r="B33" s="44"/>
      <c r="C33" s="44"/>
      <c r="D33" s="46"/>
      <c r="E33" s="46"/>
      <c r="F33" s="46"/>
      <c r="G33" s="44"/>
      <c r="H33" s="44"/>
      <c r="I33" s="44"/>
      <c r="J33" s="45"/>
      <c r="K33" s="44"/>
      <c r="L33" s="44"/>
      <c r="M33" s="44"/>
      <c r="N33" s="44"/>
      <c r="O33" s="44"/>
      <c r="P33" s="44"/>
      <c r="Q33" s="44"/>
    </row>
    <row r="34" spans="1:18" ht="15" x14ac:dyDescent="0.25">
      <c r="A34" s="43" t="s">
        <v>448</v>
      </c>
      <c r="B34" s="43"/>
      <c r="C34" s="44"/>
      <c r="D34" s="44"/>
      <c r="E34" s="44"/>
      <c r="F34" s="44"/>
      <c r="G34" s="44"/>
      <c r="H34" s="44"/>
      <c r="I34" s="44"/>
      <c r="J34" s="45"/>
      <c r="K34" s="44"/>
      <c r="L34" s="44"/>
      <c r="M34" s="44"/>
      <c r="N34" s="44"/>
      <c r="O34" s="44"/>
      <c r="P34" s="44"/>
      <c r="Q34" s="44"/>
    </row>
    <row r="35" spans="1:18" ht="15" x14ac:dyDescent="0.25">
      <c r="A35" s="43" t="s">
        <v>442</v>
      </c>
      <c r="B35" s="43"/>
      <c r="C35" s="44"/>
      <c r="D35" s="44"/>
      <c r="E35" s="44"/>
      <c r="F35" s="44"/>
      <c r="G35" s="44"/>
      <c r="H35" s="44"/>
      <c r="I35" s="44"/>
      <c r="J35" s="45"/>
      <c r="K35" s="44"/>
      <c r="L35" s="44"/>
      <c r="M35" s="44"/>
      <c r="N35" s="44"/>
      <c r="O35" s="44"/>
      <c r="P35" s="44"/>
      <c r="Q35" s="44"/>
    </row>
    <row r="36" spans="1:18" ht="15" x14ac:dyDescent="0.25">
      <c r="A36" s="43" t="s">
        <v>443</v>
      </c>
      <c r="B36" s="43"/>
      <c r="C36" s="44"/>
      <c r="D36" s="44"/>
      <c r="E36" s="44"/>
      <c r="F36" s="44"/>
      <c r="G36" s="44"/>
      <c r="H36" s="44"/>
      <c r="I36" s="44"/>
      <c r="J36" s="45"/>
      <c r="K36" s="44"/>
      <c r="L36" s="44"/>
      <c r="M36" s="44"/>
      <c r="N36" s="44"/>
      <c r="O36" s="44"/>
      <c r="P36" s="44"/>
      <c r="Q36" s="44"/>
    </row>
    <row r="37" spans="1:18" ht="15" x14ac:dyDescent="0.25">
      <c r="A37" s="43"/>
      <c r="B37" s="43"/>
      <c r="C37" s="44"/>
      <c r="D37" s="44"/>
      <c r="E37" s="44"/>
      <c r="F37" s="44"/>
      <c r="G37" s="44"/>
      <c r="H37" s="44"/>
      <c r="I37" s="44"/>
      <c r="J37" s="45"/>
      <c r="K37" s="44"/>
      <c r="L37" s="44"/>
      <c r="M37" s="44"/>
      <c r="N37" s="44"/>
      <c r="O37" s="44"/>
      <c r="P37" s="44"/>
      <c r="Q37" s="44"/>
    </row>
    <row r="38" spans="1:18" s="44" customFormat="1" ht="15" x14ac:dyDescent="0.25">
      <c r="A38" s="541" t="s">
        <v>106</v>
      </c>
      <c r="B38" s="541"/>
      <c r="C38" s="541"/>
      <c r="D38" s="44" t="s">
        <v>107</v>
      </c>
      <c r="E38" s="329"/>
      <c r="F38" s="76"/>
      <c r="K38" s="45"/>
    </row>
    <row r="39" spans="1:18" s="44" customFormat="1" ht="15" x14ac:dyDescent="0.25">
      <c r="A39" s="329"/>
      <c r="B39" s="329"/>
      <c r="C39" s="329"/>
      <c r="D39" s="44" t="s">
        <v>108</v>
      </c>
      <c r="E39" s="329"/>
      <c r="F39" s="76"/>
      <c r="K39" s="45"/>
    </row>
    <row r="40" spans="1:18" s="44" customFormat="1" ht="15" x14ac:dyDescent="0.25">
      <c r="A40" s="329"/>
      <c r="B40" s="329"/>
      <c r="C40" s="329"/>
      <c r="E40" s="329"/>
      <c r="F40" s="76"/>
      <c r="K40" s="45"/>
    </row>
    <row r="41" spans="1:18" ht="15.75" thickBot="1" x14ac:dyDescent="0.25">
      <c r="A41" s="44"/>
      <c r="B41" s="44"/>
      <c r="C41" s="44"/>
      <c r="D41" s="46"/>
      <c r="E41" s="46"/>
      <c r="F41" s="46"/>
      <c r="G41" s="44"/>
      <c r="H41" s="44"/>
      <c r="I41" s="44"/>
      <c r="J41" s="45"/>
      <c r="K41" s="44"/>
      <c r="L41" s="44"/>
      <c r="M41" s="44"/>
      <c r="N41" s="44"/>
      <c r="O41" s="44"/>
      <c r="P41" s="44"/>
      <c r="Q41" s="44"/>
    </row>
    <row r="42" spans="1:18" ht="16.5" thickTop="1" thickBot="1" x14ac:dyDescent="0.3">
      <c r="A42" s="566" t="s">
        <v>104</v>
      </c>
      <c r="B42" s="567"/>
      <c r="C42" s="567"/>
      <c r="D42" s="567"/>
      <c r="E42" s="47">
        <v>1</v>
      </c>
      <c r="F42" s="44"/>
      <c r="G42" s="44"/>
      <c r="H42" s="44"/>
      <c r="I42" s="44"/>
      <c r="J42" s="45"/>
      <c r="K42" s="45"/>
      <c r="L42" s="45"/>
      <c r="M42" s="45"/>
      <c r="N42" s="45"/>
      <c r="O42" s="45"/>
      <c r="P42" s="45"/>
      <c r="Q42" s="45"/>
      <c r="R42" s="34"/>
    </row>
    <row r="43" spans="1:18" ht="16.5" thickTop="1" thickBot="1" x14ac:dyDescent="0.3">
      <c r="A43" s="44"/>
      <c r="B43" s="44"/>
      <c r="C43" s="44"/>
      <c r="D43" s="44"/>
      <c r="E43" s="48"/>
      <c r="F43" s="48"/>
      <c r="G43" s="44"/>
      <c r="H43" s="44"/>
      <c r="I43" s="44"/>
      <c r="J43" s="45"/>
      <c r="K43" s="45"/>
      <c r="L43" s="45"/>
      <c r="M43" s="45"/>
      <c r="N43" s="45"/>
      <c r="O43" s="45"/>
      <c r="P43" s="45"/>
      <c r="Q43" s="45"/>
      <c r="R43" s="34"/>
    </row>
    <row r="44" spans="1:18" ht="16.5" thickTop="1" thickBot="1" x14ac:dyDescent="0.3">
      <c r="A44" s="146"/>
      <c r="B44" s="147"/>
      <c r="C44" s="630" t="s">
        <v>127</v>
      </c>
      <c r="D44" s="630"/>
      <c r="E44" s="631"/>
      <c r="F44" s="605" t="s">
        <v>449</v>
      </c>
      <c r="G44" s="632"/>
      <c r="H44" s="605" t="s">
        <v>450</v>
      </c>
      <c r="I44" s="633"/>
      <c r="J44" s="605" t="s">
        <v>451</v>
      </c>
      <c r="K44" s="606"/>
      <c r="L44" s="56"/>
      <c r="M44" s="65"/>
      <c r="N44" s="65"/>
      <c r="O44" s="58"/>
      <c r="P44" s="58"/>
      <c r="Q44" s="58"/>
      <c r="R44" s="33"/>
    </row>
    <row r="45" spans="1:18" ht="15" x14ac:dyDescent="0.25">
      <c r="A45" s="140"/>
      <c r="B45" s="141"/>
      <c r="C45" s="634" t="s">
        <v>28</v>
      </c>
      <c r="D45" s="634"/>
      <c r="E45" s="635"/>
      <c r="F45" s="607">
        <v>41264</v>
      </c>
      <c r="G45" s="608"/>
      <c r="H45" s="609"/>
      <c r="I45" s="610"/>
      <c r="J45" s="607">
        <v>41281</v>
      </c>
      <c r="K45" s="611"/>
      <c r="L45" s="56"/>
      <c r="M45" s="65"/>
      <c r="N45" s="65"/>
      <c r="O45" s="58"/>
      <c r="P45" s="58"/>
      <c r="Q45" s="58"/>
      <c r="R45" s="33"/>
    </row>
    <row r="46" spans="1:18" ht="15.75" thickBot="1" x14ac:dyDescent="0.3">
      <c r="A46" s="142"/>
      <c r="B46" s="143"/>
      <c r="C46" s="636" t="s">
        <v>29</v>
      </c>
      <c r="D46" s="636"/>
      <c r="E46" s="637"/>
      <c r="F46" s="592" t="s">
        <v>748</v>
      </c>
      <c r="G46" s="593"/>
      <c r="H46" s="592"/>
      <c r="I46" s="594"/>
      <c r="J46" s="592" t="s">
        <v>748</v>
      </c>
      <c r="K46" s="595"/>
      <c r="L46" s="58"/>
      <c r="M46" s="65"/>
      <c r="N46" s="65"/>
      <c r="O46" s="58"/>
      <c r="P46" s="58"/>
      <c r="Q46" s="58"/>
      <c r="R46" s="33"/>
    </row>
    <row r="47" spans="1:18" ht="16.5" x14ac:dyDescent="0.25">
      <c r="A47" s="138"/>
      <c r="B47" s="144"/>
      <c r="C47" s="625" t="s">
        <v>94</v>
      </c>
      <c r="D47" s="625"/>
      <c r="E47" s="626"/>
      <c r="F47" s="627">
        <v>21.5</v>
      </c>
      <c r="G47" s="628"/>
      <c r="H47" s="627"/>
      <c r="I47" s="629"/>
      <c r="J47" s="627">
        <v>21.2</v>
      </c>
      <c r="K47" s="638"/>
      <c r="L47" s="58"/>
      <c r="M47" s="65"/>
      <c r="N47" s="65"/>
      <c r="O47" s="58"/>
      <c r="P47" s="58"/>
      <c r="Q47" s="58"/>
      <c r="R47" s="33"/>
    </row>
    <row r="48" spans="1:18" ht="15.75" thickBot="1" x14ac:dyDescent="0.3">
      <c r="A48" s="139"/>
      <c r="B48" s="145"/>
      <c r="C48" s="639" t="s">
        <v>30</v>
      </c>
      <c r="D48" s="639"/>
      <c r="E48" s="640"/>
      <c r="F48" s="592">
        <v>28.3</v>
      </c>
      <c r="G48" s="593"/>
      <c r="H48" s="592"/>
      <c r="I48" s="594"/>
      <c r="J48" s="592">
        <v>26.3</v>
      </c>
      <c r="K48" s="595"/>
      <c r="L48" s="58"/>
      <c r="M48" s="65"/>
      <c r="N48" s="65"/>
      <c r="O48" s="58"/>
      <c r="P48" s="58"/>
      <c r="Q48" s="58"/>
      <c r="R48" s="33"/>
    </row>
    <row r="49" spans="1:18" ht="13.5" customHeight="1" thickTop="1" x14ac:dyDescent="0.2">
      <c r="A49" s="552" t="s">
        <v>19</v>
      </c>
      <c r="B49" s="553"/>
      <c r="C49" s="553"/>
      <c r="D49" s="554"/>
      <c r="E49" s="644" t="s">
        <v>16</v>
      </c>
      <c r="F49" s="587" t="s">
        <v>17</v>
      </c>
      <c r="G49" s="647"/>
      <c r="H49" s="587" t="s">
        <v>17</v>
      </c>
      <c r="I49" s="588"/>
      <c r="J49" s="587" t="s">
        <v>17</v>
      </c>
      <c r="K49" s="588"/>
      <c r="L49" s="581" t="s">
        <v>18</v>
      </c>
      <c r="M49" s="582"/>
      <c r="N49" s="293"/>
      <c r="O49" s="293"/>
      <c r="P49" s="583"/>
      <c r="Q49" s="583"/>
      <c r="R49" s="33"/>
    </row>
    <row r="50" spans="1:18" x14ac:dyDescent="0.2">
      <c r="A50" s="555"/>
      <c r="B50" s="556"/>
      <c r="C50" s="556"/>
      <c r="D50" s="557"/>
      <c r="E50" s="645"/>
      <c r="F50" s="294" t="s">
        <v>96</v>
      </c>
      <c r="G50" s="295" t="s">
        <v>100</v>
      </c>
      <c r="H50" s="294" t="s">
        <v>96</v>
      </c>
      <c r="I50" s="296" t="s">
        <v>100</v>
      </c>
      <c r="J50" s="294" t="s">
        <v>96</v>
      </c>
      <c r="K50" s="296" t="s">
        <v>100</v>
      </c>
      <c r="L50" s="584" t="s">
        <v>100</v>
      </c>
      <c r="M50" s="585"/>
      <c r="N50" s="297"/>
      <c r="O50" s="332"/>
      <c r="P50" s="586"/>
      <c r="Q50" s="586"/>
      <c r="R50" s="33"/>
    </row>
    <row r="51" spans="1:18" ht="13.5" thickBot="1" x14ac:dyDescent="0.25">
      <c r="A51" s="641"/>
      <c r="B51" s="642"/>
      <c r="C51" s="642"/>
      <c r="D51" s="643"/>
      <c r="E51" s="646"/>
      <c r="F51" s="198" t="s">
        <v>223</v>
      </c>
      <c r="G51" s="84" t="s">
        <v>25</v>
      </c>
      <c r="H51" s="198" t="s">
        <v>223</v>
      </c>
      <c r="I51" s="88" t="s">
        <v>25</v>
      </c>
      <c r="J51" s="198" t="s">
        <v>223</v>
      </c>
      <c r="K51" s="88" t="s">
        <v>25</v>
      </c>
      <c r="L51" s="589" t="s">
        <v>25</v>
      </c>
      <c r="M51" s="590"/>
      <c r="N51" s="297"/>
      <c r="O51" s="331"/>
      <c r="P51" s="591"/>
      <c r="Q51" s="591"/>
      <c r="R51" s="33"/>
    </row>
    <row r="52" spans="1:18" ht="16.5" thickTop="1" thickBot="1" x14ac:dyDescent="0.3">
      <c r="A52" s="612" t="s">
        <v>105</v>
      </c>
      <c r="B52" s="613"/>
      <c r="C52" s="621"/>
      <c r="D52" s="621"/>
      <c r="E52" s="621"/>
      <c r="F52" s="86"/>
      <c r="G52" s="85"/>
      <c r="H52" s="89"/>
      <c r="I52" s="87"/>
      <c r="J52" s="89"/>
      <c r="K52" s="90"/>
      <c r="L52" s="95"/>
      <c r="M52" s="91"/>
      <c r="N52" s="65"/>
      <c r="O52" s="58"/>
      <c r="P52" s="58"/>
      <c r="Q52" s="58"/>
      <c r="R52" s="33"/>
    </row>
    <row r="53" spans="1:18" ht="16.5" thickTop="1" x14ac:dyDescent="0.2">
      <c r="A53" s="158"/>
      <c r="B53" s="159" t="s">
        <v>20</v>
      </c>
      <c r="C53" s="159"/>
      <c r="D53" s="159" t="s">
        <v>10</v>
      </c>
      <c r="E53" s="160" t="s">
        <v>677</v>
      </c>
      <c r="F53" s="622">
        <v>7.4020000000000001</v>
      </c>
      <c r="G53" s="623">
        <f>F53/$E$42</f>
        <v>7.4020000000000001</v>
      </c>
      <c r="H53" s="622"/>
      <c r="I53" s="624">
        <f>H53/$E$42</f>
        <v>0</v>
      </c>
      <c r="J53" s="622">
        <v>7.391</v>
      </c>
      <c r="K53" s="624">
        <f>J53/$E$42</f>
        <v>7.391</v>
      </c>
      <c r="L53" s="68" t="s">
        <v>103</v>
      </c>
      <c r="M53" s="298" t="s">
        <v>102</v>
      </c>
      <c r="N53" s="52"/>
      <c r="O53" s="66"/>
      <c r="P53" s="53"/>
      <c r="Q53" s="332"/>
      <c r="R53" s="33"/>
    </row>
    <row r="54" spans="1:18" ht="15.75" x14ac:dyDescent="0.2">
      <c r="A54" s="161"/>
      <c r="B54" s="162" t="s">
        <v>97</v>
      </c>
      <c r="C54" s="162"/>
      <c r="D54" s="162" t="s">
        <v>98</v>
      </c>
      <c r="E54" s="163" t="s">
        <v>678</v>
      </c>
      <c r="F54" s="597"/>
      <c r="G54" s="599"/>
      <c r="H54" s="597"/>
      <c r="I54" s="601"/>
      <c r="J54" s="597"/>
      <c r="K54" s="601"/>
      <c r="L54" s="71" t="s">
        <v>103</v>
      </c>
      <c r="M54" s="299" t="s">
        <v>102</v>
      </c>
      <c r="N54" s="52"/>
      <c r="O54" s="66"/>
      <c r="P54" s="53"/>
      <c r="Q54" s="332"/>
      <c r="R54" s="33"/>
    </row>
    <row r="55" spans="1:18" ht="15.75" x14ac:dyDescent="0.2">
      <c r="A55" s="164"/>
      <c r="B55" s="347" t="s">
        <v>20</v>
      </c>
      <c r="C55" s="347"/>
      <c r="D55" s="347" t="s">
        <v>10</v>
      </c>
      <c r="E55" s="165" t="s">
        <v>679</v>
      </c>
      <c r="F55" s="596">
        <v>7.3639999999999999</v>
      </c>
      <c r="G55" s="598">
        <f t="shared" ref="G55" si="0">F55/$E$42</f>
        <v>7.3639999999999999</v>
      </c>
      <c r="H55" s="596"/>
      <c r="I55" s="600">
        <f t="shared" ref="I55" si="1">H55/$E$42</f>
        <v>0</v>
      </c>
      <c r="J55" s="596">
        <v>7.3520000000000003</v>
      </c>
      <c r="K55" s="600">
        <f t="shared" ref="K55" si="2">J55/$E$42</f>
        <v>7.3520000000000003</v>
      </c>
      <c r="L55" s="70" t="s">
        <v>103</v>
      </c>
      <c r="M55" s="300" t="s">
        <v>102</v>
      </c>
      <c r="N55" s="52"/>
      <c r="O55" s="66"/>
      <c r="P55" s="53"/>
      <c r="Q55" s="332"/>
      <c r="R55" s="33"/>
    </row>
    <row r="56" spans="1:18" ht="15.75" x14ac:dyDescent="0.2">
      <c r="A56" s="161"/>
      <c r="B56" s="162" t="s">
        <v>97</v>
      </c>
      <c r="C56" s="162"/>
      <c r="D56" s="162" t="s">
        <v>98</v>
      </c>
      <c r="E56" s="163" t="s">
        <v>680</v>
      </c>
      <c r="F56" s="597"/>
      <c r="G56" s="599"/>
      <c r="H56" s="597"/>
      <c r="I56" s="601"/>
      <c r="J56" s="597"/>
      <c r="K56" s="601"/>
      <c r="L56" s="71" t="s">
        <v>103</v>
      </c>
      <c r="M56" s="299" t="s">
        <v>102</v>
      </c>
      <c r="N56" s="52"/>
      <c r="O56" s="66"/>
      <c r="P56" s="53"/>
      <c r="Q56" s="332"/>
      <c r="R56" s="33"/>
    </row>
    <row r="57" spans="1:18" ht="15.75" x14ac:dyDescent="0.2">
      <c r="A57" s="164"/>
      <c r="B57" s="347" t="s">
        <v>20</v>
      </c>
      <c r="C57" s="347"/>
      <c r="D57" s="347" t="s">
        <v>10</v>
      </c>
      <c r="E57" s="165" t="s">
        <v>211</v>
      </c>
      <c r="F57" s="596">
        <v>7.3810000000000002</v>
      </c>
      <c r="G57" s="598">
        <f t="shared" ref="G57" si="3">F57/$E$42</f>
        <v>7.3810000000000002</v>
      </c>
      <c r="H57" s="596"/>
      <c r="I57" s="600">
        <f t="shared" ref="I57" si="4">H57/$E$42</f>
        <v>0</v>
      </c>
      <c r="J57" s="596">
        <v>7.37</v>
      </c>
      <c r="K57" s="600">
        <f t="shared" ref="K57" si="5">J57/$E$42</f>
        <v>7.37</v>
      </c>
      <c r="L57" s="70" t="s">
        <v>103</v>
      </c>
      <c r="M57" s="300" t="s">
        <v>102</v>
      </c>
      <c r="N57" s="52"/>
      <c r="O57" s="66"/>
      <c r="P57" s="53"/>
      <c r="Q57" s="332"/>
      <c r="R57" s="33"/>
    </row>
    <row r="58" spans="1:18" ht="15.75" x14ac:dyDescent="0.2">
      <c r="A58" s="161"/>
      <c r="B58" s="162" t="s">
        <v>97</v>
      </c>
      <c r="C58" s="162"/>
      <c r="D58" s="162" t="s">
        <v>98</v>
      </c>
      <c r="E58" s="163" t="s">
        <v>212</v>
      </c>
      <c r="F58" s="597"/>
      <c r="G58" s="599"/>
      <c r="H58" s="597"/>
      <c r="I58" s="601"/>
      <c r="J58" s="597"/>
      <c r="K58" s="601"/>
      <c r="L58" s="71" t="s">
        <v>103</v>
      </c>
      <c r="M58" s="299" t="s">
        <v>102</v>
      </c>
      <c r="N58" s="52"/>
      <c r="O58" s="66"/>
      <c r="P58" s="53"/>
      <c r="Q58" s="332"/>
      <c r="R58" s="33"/>
    </row>
    <row r="59" spans="1:18" ht="15.75" x14ac:dyDescent="0.2">
      <c r="A59" s="164"/>
      <c r="B59" s="347" t="s">
        <v>20</v>
      </c>
      <c r="C59" s="347"/>
      <c r="D59" s="347" t="s">
        <v>10</v>
      </c>
      <c r="E59" s="165" t="s">
        <v>209</v>
      </c>
      <c r="F59" s="596">
        <v>7.39</v>
      </c>
      <c r="G59" s="598">
        <f t="shared" ref="G59" si="6">F59/$E$42</f>
        <v>7.39</v>
      </c>
      <c r="H59" s="596"/>
      <c r="I59" s="600">
        <f t="shared" ref="I59" si="7">H59/$E$42</f>
        <v>0</v>
      </c>
      <c r="J59" s="596">
        <v>7.3789999999999996</v>
      </c>
      <c r="K59" s="600">
        <f t="shared" ref="K59" si="8">J59/$E$42</f>
        <v>7.3789999999999996</v>
      </c>
      <c r="L59" s="70" t="s">
        <v>103</v>
      </c>
      <c r="M59" s="300" t="s">
        <v>102</v>
      </c>
      <c r="N59" s="52"/>
      <c r="O59" s="52"/>
      <c r="P59" s="53"/>
      <c r="Q59" s="332"/>
      <c r="R59" s="33"/>
    </row>
    <row r="60" spans="1:18" ht="15.75" x14ac:dyDescent="0.25">
      <c r="A60" s="161"/>
      <c r="B60" s="162" t="s">
        <v>97</v>
      </c>
      <c r="C60" s="162"/>
      <c r="D60" s="162" t="s">
        <v>98</v>
      </c>
      <c r="E60" s="163" t="s">
        <v>210</v>
      </c>
      <c r="F60" s="597"/>
      <c r="G60" s="599"/>
      <c r="H60" s="597"/>
      <c r="I60" s="601"/>
      <c r="J60" s="597"/>
      <c r="K60" s="601"/>
      <c r="L60" s="71" t="s">
        <v>103</v>
      </c>
      <c r="M60" s="299" t="s">
        <v>102</v>
      </c>
      <c r="N60" s="65"/>
      <c r="O60" s="58"/>
      <c r="P60" s="58"/>
      <c r="Q60" s="58"/>
      <c r="R60" s="33"/>
    </row>
    <row r="61" spans="1:18" ht="15.75" x14ac:dyDescent="0.2">
      <c r="A61" s="164"/>
      <c r="B61" s="347" t="s">
        <v>20</v>
      </c>
      <c r="C61" s="347"/>
      <c r="D61" s="347" t="s">
        <v>10</v>
      </c>
      <c r="E61" s="165" t="s">
        <v>681</v>
      </c>
      <c r="F61" s="596">
        <v>7.327</v>
      </c>
      <c r="G61" s="598">
        <f t="shared" ref="G61" si="9">F61/$E$42</f>
        <v>7.327</v>
      </c>
      <c r="H61" s="596"/>
      <c r="I61" s="600">
        <f t="shared" ref="I61" si="10">H61/$E$42</f>
        <v>0</v>
      </c>
      <c r="J61" s="596">
        <v>7.391</v>
      </c>
      <c r="K61" s="600">
        <f t="shared" ref="K61" si="11">J61/$E$42</f>
        <v>7.391</v>
      </c>
      <c r="L61" s="70" t="s">
        <v>103</v>
      </c>
      <c r="M61" s="300" t="s">
        <v>102</v>
      </c>
      <c r="N61" s="293"/>
      <c r="O61" s="293"/>
      <c r="P61" s="583"/>
      <c r="Q61" s="583"/>
      <c r="R61" s="33"/>
    </row>
    <row r="62" spans="1:18" ht="15.75" x14ac:dyDescent="0.2">
      <c r="A62" s="161"/>
      <c r="B62" s="162" t="s">
        <v>97</v>
      </c>
      <c r="C62" s="162"/>
      <c r="D62" s="162" t="s">
        <v>98</v>
      </c>
      <c r="E62" s="163" t="s">
        <v>682</v>
      </c>
      <c r="F62" s="597"/>
      <c r="G62" s="599"/>
      <c r="H62" s="597"/>
      <c r="I62" s="601"/>
      <c r="J62" s="597"/>
      <c r="K62" s="601"/>
      <c r="L62" s="71" t="s">
        <v>103</v>
      </c>
      <c r="M62" s="299" t="s">
        <v>102</v>
      </c>
      <c r="N62" s="297"/>
      <c r="O62" s="332"/>
      <c r="P62" s="586"/>
      <c r="Q62" s="586"/>
      <c r="R62" s="33"/>
    </row>
    <row r="63" spans="1:18" ht="15.75" x14ac:dyDescent="0.2">
      <c r="A63" s="164"/>
      <c r="B63" s="347" t="s">
        <v>20</v>
      </c>
      <c r="C63" s="347"/>
      <c r="D63" s="347" t="s">
        <v>10</v>
      </c>
      <c r="E63" s="165" t="s">
        <v>697</v>
      </c>
      <c r="F63" s="596">
        <v>7.774</v>
      </c>
      <c r="G63" s="598">
        <f t="shared" ref="G63" si="12">F63/$E$42</f>
        <v>7.774</v>
      </c>
      <c r="H63" s="596"/>
      <c r="I63" s="600">
        <f t="shared" ref="I63" si="13">H63/$E$42</f>
        <v>0</v>
      </c>
      <c r="J63" s="596"/>
      <c r="K63" s="600">
        <f t="shared" ref="K63" si="14">J63/$E$42</f>
        <v>0</v>
      </c>
      <c r="L63" s="70" t="s">
        <v>103</v>
      </c>
      <c r="M63" s="300" t="s">
        <v>102</v>
      </c>
      <c r="N63" s="297"/>
      <c r="O63" s="331"/>
      <c r="P63" s="591"/>
      <c r="Q63" s="591"/>
      <c r="R63" s="33"/>
    </row>
    <row r="64" spans="1:18" ht="15.75" x14ac:dyDescent="0.2">
      <c r="A64" s="161"/>
      <c r="B64" s="162" t="s">
        <v>97</v>
      </c>
      <c r="C64" s="162"/>
      <c r="D64" s="162" t="s">
        <v>98</v>
      </c>
      <c r="E64" s="163" t="s">
        <v>698</v>
      </c>
      <c r="F64" s="597"/>
      <c r="G64" s="599"/>
      <c r="H64" s="597"/>
      <c r="I64" s="601"/>
      <c r="J64" s="597"/>
      <c r="K64" s="601"/>
      <c r="L64" s="71" t="s">
        <v>103</v>
      </c>
      <c r="M64" s="299" t="s">
        <v>102</v>
      </c>
      <c r="N64" s="52"/>
      <c r="O64" s="66"/>
      <c r="P64" s="53"/>
      <c r="Q64" s="332"/>
      <c r="R64" s="33"/>
    </row>
    <row r="65" spans="1:18" ht="15.75" x14ac:dyDescent="0.2">
      <c r="A65" s="164"/>
      <c r="B65" s="347" t="s">
        <v>20</v>
      </c>
      <c r="C65" s="347"/>
      <c r="D65" s="347" t="s">
        <v>10</v>
      </c>
      <c r="E65" s="165" t="s">
        <v>699</v>
      </c>
      <c r="F65" s="596">
        <v>7.7709999999999999</v>
      </c>
      <c r="G65" s="598">
        <f t="shared" ref="G65" si="15">F65/$E$42</f>
        <v>7.7709999999999999</v>
      </c>
      <c r="H65" s="596"/>
      <c r="I65" s="600">
        <f t="shared" ref="I65" si="16">H65/$E$42</f>
        <v>0</v>
      </c>
      <c r="J65" s="596"/>
      <c r="K65" s="600">
        <f t="shared" ref="K65" si="17">J65/$E$42</f>
        <v>0</v>
      </c>
      <c r="L65" s="70" t="s">
        <v>103</v>
      </c>
      <c r="M65" s="300" t="s">
        <v>102</v>
      </c>
      <c r="N65" s="52"/>
      <c r="O65" s="66"/>
      <c r="P65" s="53"/>
      <c r="Q65" s="332"/>
      <c r="R65" s="33"/>
    </row>
    <row r="66" spans="1:18" ht="15.75" x14ac:dyDescent="0.2">
      <c r="A66" s="161"/>
      <c r="B66" s="162" t="s">
        <v>97</v>
      </c>
      <c r="C66" s="162"/>
      <c r="D66" s="162" t="s">
        <v>98</v>
      </c>
      <c r="E66" s="163" t="s">
        <v>700</v>
      </c>
      <c r="F66" s="597"/>
      <c r="G66" s="599"/>
      <c r="H66" s="597"/>
      <c r="I66" s="601"/>
      <c r="J66" s="597"/>
      <c r="K66" s="601"/>
      <c r="L66" s="71" t="s">
        <v>103</v>
      </c>
      <c r="M66" s="299" t="s">
        <v>102</v>
      </c>
      <c r="N66" s="52"/>
      <c r="O66" s="66"/>
      <c r="P66" s="53"/>
      <c r="Q66" s="332"/>
      <c r="R66" s="33"/>
    </row>
    <row r="67" spans="1:18" ht="15.75" x14ac:dyDescent="0.2">
      <c r="A67" s="164"/>
      <c r="B67" s="347" t="s">
        <v>20</v>
      </c>
      <c r="C67" s="347"/>
      <c r="D67" s="347" t="s">
        <v>10</v>
      </c>
      <c r="E67" s="165" t="s">
        <v>683</v>
      </c>
      <c r="F67" s="596">
        <v>7.3719999999999999</v>
      </c>
      <c r="G67" s="598">
        <f t="shared" ref="G67" si="18">F67/$E$42</f>
        <v>7.3719999999999999</v>
      </c>
      <c r="H67" s="596"/>
      <c r="I67" s="600">
        <f t="shared" ref="I67" si="19">H67/$E$42</f>
        <v>0</v>
      </c>
      <c r="J67" s="596">
        <v>7.3609999999999998</v>
      </c>
      <c r="K67" s="600">
        <f t="shared" ref="K67" si="20">J67/$E$42</f>
        <v>7.3609999999999998</v>
      </c>
      <c r="L67" s="70" t="s">
        <v>103</v>
      </c>
      <c r="M67" s="300" t="s">
        <v>102</v>
      </c>
      <c r="N67" s="52"/>
      <c r="O67" s="52"/>
      <c r="P67" s="53"/>
      <c r="Q67" s="332"/>
      <c r="R67" s="33"/>
    </row>
    <row r="68" spans="1:18" ht="15.75" x14ac:dyDescent="0.25">
      <c r="A68" s="161"/>
      <c r="B68" s="162" t="s">
        <v>97</v>
      </c>
      <c r="C68" s="162"/>
      <c r="D68" s="162" t="s">
        <v>98</v>
      </c>
      <c r="E68" s="163" t="s">
        <v>684</v>
      </c>
      <c r="F68" s="597"/>
      <c r="G68" s="599"/>
      <c r="H68" s="597"/>
      <c r="I68" s="601"/>
      <c r="J68" s="597"/>
      <c r="K68" s="601"/>
      <c r="L68" s="71" t="s">
        <v>103</v>
      </c>
      <c r="M68" s="299" t="s">
        <v>102</v>
      </c>
      <c r="N68" s="65"/>
      <c r="O68" s="58"/>
      <c r="P68" s="58"/>
      <c r="Q68" s="58"/>
      <c r="R68" s="33"/>
    </row>
    <row r="69" spans="1:18" ht="15.75" x14ac:dyDescent="0.2">
      <c r="A69" s="164"/>
      <c r="B69" s="347" t="s">
        <v>20</v>
      </c>
      <c r="C69" s="347"/>
      <c r="D69" s="347" t="s">
        <v>10</v>
      </c>
      <c r="E69" s="165" t="s">
        <v>701</v>
      </c>
      <c r="F69" s="596">
        <v>7.8170000000000002</v>
      </c>
      <c r="G69" s="598">
        <f t="shared" ref="G69" si="21">F69/$E$42</f>
        <v>7.8170000000000002</v>
      </c>
      <c r="H69" s="596"/>
      <c r="I69" s="600">
        <f t="shared" ref="I69" si="22">H69/$E$42</f>
        <v>0</v>
      </c>
      <c r="J69" s="596"/>
      <c r="K69" s="600">
        <f t="shared" ref="K69" si="23">J69/$E$42</f>
        <v>0</v>
      </c>
      <c r="L69" s="70" t="s">
        <v>103</v>
      </c>
      <c r="M69" s="300" t="s">
        <v>102</v>
      </c>
      <c r="N69" s="293"/>
      <c r="O69" s="293"/>
      <c r="P69" s="583"/>
      <c r="Q69" s="583"/>
      <c r="R69" s="33"/>
    </row>
    <row r="70" spans="1:18" ht="15.75" x14ac:dyDescent="0.2">
      <c r="A70" s="161"/>
      <c r="B70" s="162" t="s">
        <v>97</v>
      </c>
      <c r="C70" s="162"/>
      <c r="D70" s="162" t="s">
        <v>98</v>
      </c>
      <c r="E70" s="163" t="s">
        <v>702</v>
      </c>
      <c r="F70" s="597"/>
      <c r="G70" s="599"/>
      <c r="H70" s="597"/>
      <c r="I70" s="601"/>
      <c r="J70" s="597"/>
      <c r="K70" s="601"/>
      <c r="L70" s="71" t="s">
        <v>103</v>
      </c>
      <c r="M70" s="299" t="s">
        <v>102</v>
      </c>
      <c r="N70" s="297"/>
      <c r="O70" s="332"/>
      <c r="P70" s="586"/>
      <c r="Q70" s="586"/>
      <c r="R70" s="33"/>
    </row>
    <row r="71" spans="1:18" ht="15.75" x14ac:dyDescent="0.2">
      <c r="A71" s="164"/>
      <c r="B71" s="347" t="s">
        <v>20</v>
      </c>
      <c r="C71" s="347"/>
      <c r="D71" s="347" t="s">
        <v>10</v>
      </c>
      <c r="E71" s="165" t="s">
        <v>703</v>
      </c>
      <c r="F71" s="596">
        <v>7.8170000000000002</v>
      </c>
      <c r="G71" s="598">
        <f t="shared" ref="G71" si="24">F71/$E$42</f>
        <v>7.8170000000000002</v>
      </c>
      <c r="H71" s="596"/>
      <c r="I71" s="600">
        <f t="shared" ref="I71" si="25">H71/$E$42</f>
        <v>0</v>
      </c>
      <c r="J71" s="596"/>
      <c r="K71" s="600">
        <f t="shared" ref="K71" si="26">J71/$E$42</f>
        <v>0</v>
      </c>
      <c r="L71" s="70" t="s">
        <v>103</v>
      </c>
      <c r="M71" s="300" t="s">
        <v>102</v>
      </c>
      <c r="N71" s="297"/>
      <c r="O71" s="331"/>
      <c r="P71" s="591"/>
      <c r="Q71" s="591"/>
      <c r="R71" s="33"/>
    </row>
    <row r="72" spans="1:18" ht="15.75" x14ac:dyDescent="0.2">
      <c r="A72" s="161"/>
      <c r="B72" s="162" t="s">
        <v>97</v>
      </c>
      <c r="C72" s="162"/>
      <c r="D72" s="162" t="s">
        <v>98</v>
      </c>
      <c r="E72" s="163" t="s">
        <v>704</v>
      </c>
      <c r="F72" s="597"/>
      <c r="G72" s="599"/>
      <c r="H72" s="597"/>
      <c r="I72" s="601"/>
      <c r="J72" s="597"/>
      <c r="K72" s="601"/>
      <c r="L72" s="71" t="s">
        <v>103</v>
      </c>
      <c r="M72" s="299" t="s">
        <v>102</v>
      </c>
      <c r="N72" s="52"/>
      <c r="O72" s="66"/>
      <c r="P72" s="53"/>
      <c r="Q72" s="332"/>
      <c r="R72" s="33"/>
    </row>
    <row r="73" spans="1:18" ht="15.75" x14ac:dyDescent="0.2">
      <c r="A73" s="164"/>
      <c r="B73" s="347" t="s">
        <v>20</v>
      </c>
      <c r="C73" s="347"/>
      <c r="D73" s="347" t="s">
        <v>10</v>
      </c>
      <c r="E73" s="165" t="s">
        <v>685</v>
      </c>
      <c r="F73" s="596" t="s">
        <v>749</v>
      </c>
      <c r="G73" s="598" t="e">
        <f t="shared" ref="G73" si="27">F73/$E$42</f>
        <v>#VALUE!</v>
      </c>
      <c r="H73" s="596"/>
      <c r="I73" s="600">
        <f t="shared" ref="I73" si="28">H73/$E$42</f>
        <v>0</v>
      </c>
      <c r="J73" s="596" t="s">
        <v>749</v>
      </c>
      <c r="K73" s="600" t="e">
        <f t="shared" ref="K73" si="29">J73/$E$42</f>
        <v>#VALUE!</v>
      </c>
      <c r="L73" s="70" t="s">
        <v>103</v>
      </c>
      <c r="M73" s="300" t="s">
        <v>102</v>
      </c>
      <c r="N73" s="52"/>
      <c r="O73" s="66"/>
      <c r="P73" s="53"/>
      <c r="Q73" s="332"/>
      <c r="R73" s="33"/>
    </row>
    <row r="74" spans="1:18" ht="15.75" x14ac:dyDescent="0.2">
      <c r="A74" s="161"/>
      <c r="B74" s="162" t="s">
        <v>97</v>
      </c>
      <c r="C74" s="162"/>
      <c r="D74" s="162" t="s">
        <v>98</v>
      </c>
      <c r="E74" s="163" t="s">
        <v>686</v>
      </c>
      <c r="F74" s="597"/>
      <c r="G74" s="599"/>
      <c r="H74" s="597"/>
      <c r="I74" s="601"/>
      <c r="J74" s="597"/>
      <c r="K74" s="601"/>
      <c r="L74" s="71" t="s">
        <v>103</v>
      </c>
      <c r="M74" s="299" t="s">
        <v>102</v>
      </c>
      <c r="N74" s="52"/>
      <c r="O74" s="66"/>
      <c r="P74" s="53"/>
      <c r="Q74" s="332"/>
      <c r="R74" s="33"/>
    </row>
    <row r="75" spans="1:18" ht="15.75" x14ac:dyDescent="0.2">
      <c r="A75" s="164"/>
      <c r="B75" s="347" t="s">
        <v>20</v>
      </c>
      <c r="C75" s="347"/>
      <c r="D75" s="347" t="s">
        <v>10</v>
      </c>
      <c r="E75" s="165" t="s">
        <v>687</v>
      </c>
      <c r="F75" s="596">
        <v>7.3689999999999998</v>
      </c>
      <c r="G75" s="598">
        <f t="shared" ref="G75" si="30">F75/$E$42</f>
        <v>7.3689999999999998</v>
      </c>
      <c r="H75" s="596"/>
      <c r="I75" s="600">
        <f t="shared" ref="I75" si="31">H75/$E$42</f>
        <v>0</v>
      </c>
      <c r="J75" s="596">
        <v>7.3579999999999997</v>
      </c>
      <c r="K75" s="600">
        <f t="shared" ref="K75" si="32">J75/$E$42</f>
        <v>7.3579999999999997</v>
      </c>
      <c r="L75" s="70" t="s">
        <v>103</v>
      </c>
      <c r="M75" s="300" t="s">
        <v>102</v>
      </c>
      <c r="N75" s="52"/>
      <c r="O75" s="66"/>
      <c r="P75" s="53"/>
      <c r="Q75" s="332"/>
      <c r="R75" s="33"/>
    </row>
    <row r="76" spans="1:18" ht="16.5" thickBot="1" x14ac:dyDescent="0.25">
      <c r="A76" s="166"/>
      <c r="B76" s="167" t="s">
        <v>97</v>
      </c>
      <c r="C76" s="167"/>
      <c r="D76" s="167" t="s">
        <v>98</v>
      </c>
      <c r="E76" s="168" t="s">
        <v>688</v>
      </c>
      <c r="F76" s="602"/>
      <c r="G76" s="603"/>
      <c r="H76" s="602"/>
      <c r="I76" s="604"/>
      <c r="J76" s="602"/>
      <c r="K76" s="604"/>
      <c r="L76" s="69" t="s">
        <v>103</v>
      </c>
      <c r="M76" s="301" t="s">
        <v>102</v>
      </c>
      <c r="N76" s="52"/>
      <c r="O76" s="66"/>
      <c r="P76" s="53"/>
      <c r="Q76" s="332"/>
      <c r="R76" s="33"/>
    </row>
    <row r="77" spans="1:18" ht="16.5" thickTop="1" thickBot="1" x14ac:dyDescent="0.3">
      <c r="A77" s="612" t="s">
        <v>696</v>
      </c>
      <c r="B77" s="613"/>
      <c r="C77" s="613"/>
      <c r="D77" s="613"/>
      <c r="E77" s="613"/>
      <c r="F77" s="355"/>
      <c r="G77" s="352"/>
      <c r="H77" s="65"/>
      <c r="I77" s="58"/>
      <c r="J77" s="58"/>
      <c r="K77" s="58"/>
      <c r="L77" s="33"/>
    </row>
    <row r="78" spans="1:18" ht="16.5" thickTop="1" x14ac:dyDescent="0.2">
      <c r="A78" s="182"/>
      <c r="B78" s="183" t="s">
        <v>20</v>
      </c>
      <c r="C78" s="183"/>
      <c r="D78" s="183" t="s">
        <v>10</v>
      </c>
      <c r="E78" s="353" t="s">
        <v>708</v>
      </c>
      <c r="F78" s="614">
        <v>1.724</v>
      </c>
      <c r="G78" s="615">
        <f>F78/$E$42</f>
        <v>1.724</v>
      </c>
      <c r="H78" s="650">
        <v>1.722</v>
      </c>
      <c r="I78" s="652">
        <f>H78/$E$42</f>
        <v>1.722</v>
      </c>
      <c r="J78" s="53"/>
      <c r="K78" s="382"/>
      <c r="L78" s="33"/>
    </row>
    <row r="79" spans="1:18" ht="15.75" x14ac:dyDescent="0.2">
      <c r="A79" s="161"/>
      <c r="B79" s="162" t="s">
        <v>97</v>
      </c>
      <c r="C79" s="162"/>
      <c r="D79" s="162" t="s">
        <v>98</v>
      </c>
      <c r="E79" s="163" t="s">
        <v>709</v>
      </c>
      <c r="F79" s="597"/>
      <c r="G79" s="616"/>
      <c r="H79" s="651"/>
      <c r="I79" s="616"/>
      <c r="J79" s="53"/>
      <c r="K79" s="382"/>
      <c r="L79" s="33"/>
    </row>
    <row r="80" spans="1:18" ht="15.75" x14ac:dyDescent="0.2">
      <c r="A80" s="164"/>
      <c r="B80" s="381" t="s">
        <v>20</v>
      </c>
      <c r="C80" s="381"/>
      <c r="D80" s="381" t="s">
        <v>10</v>
      </c>
      <c r="E80" s="353" t="s">
        <v>710</v>
      </c>
      <c r="F80" s="596">
        <v>1.9710000000000001</v>
      </c>
      <c r="G80" s="617">
        <f t="shared" ref="G80" si="33">F80/$E$42</f>
        <v>1.9710000000000001</v>
      </c>
      <c r="H80" s="653">
        <v>1.968</v>
      </c>
      <c r="I80" s="617">
        <f t="shared" ref="I80" si="34">H80/$E$42</f>
        <v>1.968</v>
      </c>
      <c r="J80" s="53"/>
      <c r="K80" s="382"/>
      <c r="L80" s="33"/>
    </row>
    <row r="81" spans="1:12" ht="15.75" x14ac:dyDescent="0.2">
      <c r="A81" s="161"/>
      <c r="B81" s="162" t="s">
        <v>97</v>
      </c>
      <c r="C81" s="162"/>
      <c r="D81" s="162" t="s">
        <v>98</v>
      </c>
      <c r="E81" s="163" t="s">
        <v>711</v>
      </c>
      <c r="F81" s="597"/>
      <c r="G81" s="616"/>
      <c r="H81" s="651"/>
      <c r="I81" s="616"/>
      <c r="J81" s="53"/>
      <c r="K81" s="382"/>
      <c r="L81" s="33"/>
    </row>
    <row r="82" spans="1:12" ht="15.75" x14ac:dyDescent="0.2">
      <c r="A82" s="182"/>
      <c r="B82" s="183" t="s">
        <v>20</v>
      </c>
      <c r="C82" s="183"/>
      <c r="D82" s="183" t="s">
        <v>10</v>
      </c>
      <c r="E82" s="353" t="s">
        <v>708</v>
      </c>
      <c r="F82" s="614">
        <v>0.87429999999999997</v>
      </c>
      <c r="G82" s="620">
        <f>F82/$E$42</f>
        <v>0.87429999999999997</v>
      </c>
      <c r="H82" s="654">
        <v>0.90600000000000003</v>
      </c>
      <c r="I82" s="620">
        <f>H82/$E$42</f>
        <v>0.90600000000000003</v>
      </c>
      <c r="J82" s="53"/>
      <c r="K82" s="382"/>
      <c r="L82" s="33"/>
    </row>
    <row r="83" spans="1:12" ht="15.75" x14ac:dyDescent="0.2">
      <c r="A83" s="161"/>
      <c r="B83" s="162" t="s">
        <v>97</v>
      </c>
      <c r="C83" s="162"/>
      <c r="D83" s="162" t="s">
        <v>98</v>
      </c>
      <c r="E83" s="163" t="s">
        <v>766</v>
      </c>
      <c r="F83" s="597"/>
      <c r="G83" s="619"/>
      <c r="H83" s="651"/>
      <c r="I83" s="619"/>
      <c r="J83" s="53"/>
      <c r="K83" s="382"/>
      <c r="L83" s="33"/>
    </row>
    <row r="84" spans="1:12" ht="15.75" x14ac:dyDescent="0.2">
      <c r="A84" s="164"/>
      <c r="B84" s="381" t="s">
        <v>20</v>
      </c>
      <c r="C84" s="381"/>
      <c r="D84" s="381" t="s">
        <v>10</v>
      </c>
      <c r="E84" s="353" t="s">
        <v>710</v>
      </c>
      <c r="F84" s="596">
        <v>1.1523000000000001</v>
      </c>
      <c r="G84" s="618">
        <f t="shared" ref="G84" si="35">F84/$E$42</f>
        <v>1.1523000000000001</v>
      </c>
      <c r="H84" s="653">
        <v>1.4259999999999999</v>
      </c>
      <c r="I84" s="618">
        <f t="shared" ref="I84" si="36">H84/$E$42</f>
        <v>1.4259999999999999</v>
      </c>
      <c r="J84" s="53"/>
      <c r="K84" s="382"/>
      <c r="L84" s="33"/>
    </row>
    <row r="85" spans="1:12" ht="16.5" thickBot="1" x14ac:dyDescent="0.25">
      <c r="A85" s="161"/>
      <c r="B85" s="162" t="s">
        <v>97</v>
      </c>
      <c r="C85" s="162"/>
      <c r="D85" s="162" t="s">
        <v>98</v>
      </c>
      <c r="E85" s="163" t="s">
        <v>765</v>
      </c>
      <c r="F85" s="597"/>
      <c r="G85" s="619"/>
      <c r="H85" s="655"/>
      <c r="I85" s="656"/>
      <c r="J85" s="53"/>
      <c r="K85" s="382"/>
      <c r="L85" s="33"/>
    </row>
    <row r="86" spans="1:12" ht="16.5" thickTop="1" x14ac:dyDescent="0.2">
      <c r="A86" s="164"/>
      <c r="B86" s="381" t="s">
        <v>20</v>
      </c>
      <c r="C86" s="381"/>
      <c r="D86" s="381" t="s">
        <v>10</v>
      </c>
      <c r="E86" s="356" t="s">
        <v>712</v>
      </c>
      <c r="F86" s="596">
        <v>1.738</v>
      </c>
      <c r="G86" s="617">
        <f t="shared" ref="G86" si="37">F86/$E$42</f>
        <v>1.738</v>
      </c>
      <c r="H86" s="52"/>
      <c r="I86" s="66"/>
      <c r="J86" s="53"/>
      <c r="K86" s="382"/>
      <c r="L86" s="33"/>
    </row>
    <row r="87" spans="1:12" ht="15.75" x14ac:dyDescent="0.2">
      <c r="A87" s="161"/>
      <c r="B87" s="162" t="s">
        <v>97</v>
      </c>
      <c r="C87" s="162"/>
      <c r="D87" s="162" t="s">
        <v>98</v>
      </c>
      <c r="E87" s="163" t="s">
        <v>713</v>
      </c>
      <c r="F87" s="597"/>
      <c r="G87" s="616"/>
      <c r="H87" s="52"/>
      <c r="I87" s="66"/>
      <c r="J87" s="53"/>
      <c r="K87" s="382"/>
      <c r="L87" s="33"/>
    </row>
    <row r="88" spans="1:12" ht="15.75" x14ac:dyDescent="0.2">
      <c r="A88" s="164"/>
      <c r="B88" s="381" t="s">
        <v>20</v>
      </c>
      <c r="C88" s="381"/>
      <c r="D88" s="381" t="s">
        <v>10</v>
      </c>
      <c r="E88" s="356" t="s">
        <v>714</v>
      </c>
      <c r="F88" s="596">
        <v>2.0110000000000001</v>
      </c>
      <c r="G88" s="617">
        <f t="shared" ref="G88" si="38">F88/$E$42</f>
        <v>2.0110000000000001</v>
      </c>
      <c r="H88" s="52"/>
      <c r="I88" s="52"/>
      <c r="J88" s="53"/>
      <c r="K88" s="382"/>
      <c r="L88" s="33"/>
    </row>
    <row r="89" spans="1:12" ht="15.75" x14ac:dyDescent="0.25">
      <c r="A89" s="161"/>
      <c r="B89" s="162" t="s">
        <v>97</v>
      </c>
      <c r="C89" s="162"/>
      <c r="D89" s="162" t="s">
        <v>98</v>
      </c>
      <c r="E89" s="163" t="s">
        <v>715</v>
      </c>
      <c r="F89" s="597"/>
      <c r="G89" s="616"/>
      <c r="H89" s="65"/>
      <c r="I89" s="58"/>
      <c r="J89" s="58"/>
      <c r="K89" s="58"/>
      <c r="L89" s="33"/>
    </row>
    <row r="90" spans="1:12" ht="15.75" x14ac:dyDescent="0.2">
      <c r="A90" s="164"/>
      <c r="B90" s="381" t="s">
        <v>20</v>
      </c>
      <c r="C90" s="381"/>
      <c r="D90" s="381" t="s">
        <v>10</v>
      </c>
      <c r="E90" s="356" t="s">
        <v>716</v>
      </c>
      <c r="F90" s="596">
        <v>1.778</v>
      </c>
      <c r="G90" s="617">
        <f t="shared" ref="G90" si="39">F90/$E$42</f>
        <v>1.778</v>
      </c>
      <c r="H90" s="293"/>
      <c r="I90" s="293"/>
      <c r="J90" s="583"/>
      <c r="K90" s="583"/>
      <c r="L90" s="33"/>
    </row>
    <row r="91" spans="1:12" ht="15.75" x14ac:dyDescent="0.2">
      <c r="A91" s="161"/>
      <c r="B91" s="162" t="s">
        <v>97</v>
      </c>
      <c r="C91" s="162"/>
      <c r="D91" s="162" t="s">
        <v>98</v>
      </c>
      <c r="E91" s="163" t="s">
        <v>717</v>
      </c>
      <c r="F91" s="597"/>
      <c r="G91" s="616"/>
      <c r="H91" s="297"/>
      <c r="I91" s="382"/>
      <c r="J91" s="586"/>
      <c r="K91" s="586"/>
      <c r="L91" s="33"/>
    </row>
    <row r="92" spans="1:12" ht="15.75" x14ac:dyDescent="0.2">
      <c r="A92" s="164"/>
      <c r="B92" s="381" t="s">
        <v>20</v>
      </c>
      <c r="C92" s="381"/>
      <c r="D92" s="381" t="s">
        <v>10</v>
      </c>
      <c r="E92" s="356" t="s">
        <v>718</v>
      </c>
      <c r="F92" s="596">
        <v>2.0819999999999999</v>
      </c>
      <c r="G92" s="617">
        <f t="shared" ref="G92" si="40">F92/$E$42</f>
        <v>2.0819999999999999</v>
      </c>
      <c r="H92" s="297"/>
      <c r="I92" s="383"/>
      <c r="J92" s="591"/>
      <c r="K92" s="591"/>
      <c r="L92" s="33"/>
    </row>
    <row r="93" spans="1:12" ht="15.75" x14ac:dyDescent="0.2">
      <c r="A93" s="161"/>
      <c r="B93" s="162" t="s">
        <v>97</v>
      </c>
      <c r="C93" s="162"/>
      <c r="D93" s="162" t="s">
        <v>98</v>
      </c>
      <c r="E93" s="163" t="s">
        <v>719</v>
      </c>
      <c r="F93" s="597"/>
      <c r="G93" s="616"/>
      <c r="H93" s="52"/>
      <c r="I93" s="66"/>
      <c r="J93" s="53"/>
      <c r="K93" s="382"/>
      <c r="L93" s="33"/>
    </row>
    <row r="94" spans="1:12" ht="15.75" x14ac:dyDescent="0.2">
      <c r="A94" s="164"/>
      <c r="B94" s="381" t="s">
        <v>20</v>
      </c>
      <c r="C94" s="381"/>
      <c r="D94" s="381" t="s">
        <v>10</v>
      </c>
      <c r="E94" s="356" t="s">
        <v>720</v>
      </c>
      <c r="F94" s="596">
        <v>1.732</v>
      </c>
      <c r="G94" s="617">
        <f t="shared" ref="G94" si="41">F94/$E$42</f>
        <v>1.732</v>
      </c>
      <c r="H94" s="52"/>
      <c r="I94" s="66"/>
      <c r="J94" s="53"/>
      <c r="K94" s="382"/>
      <c r="L94" s="33"/>
    </row>
    <row r="95" spans="1:12" ht="15.75" x14ac:dyDescent="0.2">
      <c r="A95" s="161"/>
      <c r="B95" s="162" t="s">
        <v>97</v>
      </c>
      <c r="C95" s="162"/>
      <c r="D95" s="162" t="s">
        <v>98</v>
      </c>
      <c r="E95" s="163" t="s">
        <v>721</v>
      </c>
      <c r="F95" s="597"/>
      <c r="G95" s="616"/>
      <c r="H95" s="52"/>
      <c r="I95" s="66"/>
      <c r="J95" s="53"/>
      <c r="K95" s="382"/>
      <c r="L95" s="33"/>
    </row>
    <row r="96" spans="1:12" ht="15.75" x14ac:dyDescent="0.2">
      <c r="A96" s="164"/>
      <c r="B96" s="381" t="s">
        <v>20</v>
      </c>
      <c r="C96" s="381"/>
      <c r="D96" s="381" t="s">
        <v>10</v>
      </c>
      <c r="E96" s="356" t="s">
        <v>722</v>
      </c>
      <c r="F96" s="596">
        <v>2.008</v>
      </c>
      <c r="G96" s="617">
        <f t="shared" ref="G96" si="42">F96/$E$42</f>
        <v>2.008</v>
      </c>
      <c r="H96" s="52"/>
      <c r="I96" s="66"/>
      <c r="J96" s="53"/>
      <c r="K96" s="382"/>
      <c r="L96" s="33"/>
    </row>
    <row r="97" spans="1:14" ht="16.5" thickBot="1" x14ac:dyDescent="0.25">
      <c r="A97" s="186"/>
      <c r="B97" s="183" t="s">
        <v>97</v>
      </c>
      <c r="C97" s="183"/>
      <c r="D97" s="183" t="s">
        <v>98</v>
      </c>
      <c r="E97" s="163" t="s">
        <v>723</v>
      </c>
      <c r="F97" s="614"/>
      <c r="G97" s="648"/>
      <c r="H97" s="52"/>
      <c r="I97" s="66"/>
      <c r="J97" s="53"/>
      <c r="K97" s="382"/>
      <c r="L97" s="33"/>
    </row>
    <row r="98" spans="1:14" ht="16.5" thickTop="1" thickBot="1" x14ac:dyDescent="0.3">
      <c r="A98" s="566" t="s">
        <v>691</v>
      </c>
      <c r="B98" s="567"/>
      <c r="C98" s="567"/>
      <c r="D98" s="567"/>
      <c r="E98" s="567"/>
      <c r="F98" s="351"/>
      <c r="G98" s="357"/>
      <c r="H98" s="358"/>
      <c r="I98" s="91"/>
      <c r="J98" s="65"/>
      <c r="K98" s="58"/>
      <c r="L98" s="58"/>
      <c r="M98" s="58"/>
      <c r="N98" s="33"/>
    </row>
    <row r="99" spans="1:14" ht="16.5" thickTop="1" x14ac:dyDescent="0.2">
      <c r="A99" s="182"/>
      <c r="B99" s="183" t="s">
        <v>20</v>
      </c>
      <c r="C99" s="183"/>
      <c r="D99" s="183" t="s">
        <v>10</v>
      </c>
      <c r="E99" s="353" t="s">
        <v>692</v>
      </c>
      <c r="F99" s="614">
        <v>6.9349999999999996</v>
      </c>
      <c r="G99" s="649">
        <f>F99/J99</f>
        <v>17.337499999999999</v>
      </c>
      <c r="H99" s="359" t="s">
        <v>103</v>
      </c>
      <c r="I99" s="360" t="s">
        <v>102</v>
      </c>
      <c r="J99" s="52">
        <v>0.4</v>
      </c>
      <c r="K99" s="66" t="s">
        <v>267</v>
      </c>
      <c r="L99" s="53"/>
      <c r="M99" s="382"/>
      <c r="N99" s="33"/>
    </row>
    <row r="100" spans="1:14" ht="15.75" x14ac:dyDescent="0.2">
      <c r="A100" s="161"/>
      <c r="B100" s="162" t="s">
        <v>97</v>
      </c>
      <c r="C100" s="162"/>
      <c r="D100" s="162" t="s">
        <v>98</v>
      </c>
      <c r="E100" s="163" t="s">
        <v>693</v>
      </c>
      <c r="F100" s="597"/>
      <c r="G100" s="599"/>
      <c r="H100" s="71" t="s">
        <v>103</v>
      </c>
      <c r="I100" s="299" t="s">
        <v>102</v>
      </c>
      <c r="J100" s="52"/>
      <c r="K100" s="66"/>
      <c r="L100" s="53"/>
      <c r="M100" s="382"/>
      <c r="N100" s="33"/>
    </row>
    <row r="101" spans="1:14" ht="15.75" x14ac:dyDescent="0.2">
      <c r="A101" s="164"/>
      <c r="B101" s="381" t="s">
        <v>20</v>
      </c>
      <c r="C101" s="381"/>
      <c r="D101" s="381" t="s">
        <v>10</v>
      </c>
      <c r="E101" s="353" t="s">
        <v>705</v>
      </c>
      <c r="F101" s="596">
        <v>7.0949999999999998</v>
      </c>
      <c r="G101" s="598">
        <f>F101/J101</f>
        <v>17.737499999999997</v>
      </c>
      <c r="H101" s="70" t="s">
        <v>103</v>
      </c>
      <c r="I101" s="300" t="s">
        <v>102</v>
      </c>
      <c r="J101" s="52">
        <v>0.4</v>
      </c>
      <c r="K101" s="66" t="s">
        <v>267</v>
      </c>
      <c r="L101" s="53"/>
      <c r="M101" s="382"/>
      <c r="N101" s="33"/>
    </row>
    <row r="102" spans="1:14" ht="16.5" thickBot="1" x14ac:dyDescent="0.25">
      <c r="A102" s="161"/>
      <c r="B102" s="162" t="s">
        <v>97</v>
      </c>
      <c r="C102" s="162"/>
      <c r="D102" s="162" t="s">
        <v>98</v>
      </c>
      <c r="E102" s="163" t="s">
        <v>706</v>
      </c>
      <c r="F102" s="597"/>
      <c r="G102" s="599"/>
      <c r="H102" s="71" t="s">
        <v>103</v>
      </c>
      <c r="I102" s="299" t="s">
        <v>102</v>
      </c>
      <c r="J102" s="52"/>
      <c r="K102" s="66"/>
      <c r="L102" s="53"/>
      <c r="M102" s="382"/>
      <c r="N102" s="33"/>
    </row>
    <row r="103" spans="1:14" ht="16.5" thickTop="1" thickBot="1" x14ac:dyDescent="0.3">
      <c r="A103" s="566" t="s">
        <v>694</v>
      </c>
      <c r="B103" s="567"/>
      <c r="C103" s="567"/>
      <c r="D103" s="567"/>
      <c r="E103" s="567"/>
      <c r="F103" s="351"/>
      <c r="G103" s="352"/>
      <c r="H103" s="65"/>
      <c r="I103" s="58"/>
      <c r="J103" s="58"/>
      <c r="K103" s="58"/>
      <c r="L103" s="33"/>
    </row>
    <row r="104" spans="1:14" ht="16.5" thickTop="1" x14ac:dyDescent="0.2">
      <c r="A104" s="158"/>
      <c r="B104" s="159"/>
      <c r="C104" s="159"/>
      <c r="D104" s="159"/>
      <c r="E104" s="160" t="s">
        <v>695</v>
      </c>
      <c r="F104" s="354"/>
      <c r="G104" s="398" t="s">
        <v>749</v>
      </c>
      <c r="H104" s="52"/>
      <c r="I104" s="66"/>
      <c r="J104" s="53"/>
      <c r="K104" s="382"/>
      <c r="L104" s="33"/>
    </row>
    <row r="105" spans="1:14" ht="15.75" x14ac:dyDescent="0.2">
      <c r="A105" s="164"/>
      <c r="B105" s="381"/>
      <c r="C105" s="381"/>
      <c r="D105" s="381"/>
      <c r="E105" s="356" t="s">
        <v>707</v>
      </c>
      <c r="F105" s="389"/>
      <c r="G105" s="399" t="s">
        <v>749</v>
      </c>
      <c r="H105" s="52"/>
      <c r="I105" s="52"/>
      <c r="J105" s="53"/>
      <c r="K105" s="382"/>
      <c r="L105" s="33"/>
    </row>
    <row r="106" spans="1:14" ht="15.75" x14ac:dyDescent="0.2">
      <c r="A106" s="325"/>
      <c r="B106" s="326"/>
      <c r="C106" s="326"/>
      <c r="D106" s="326"/>
      <c r="E106" s="391" t="s">
        <v>772</v>
      </c>
      <c r="F106" s="392"/>
      <c r="G106" s="395">
        <v>912.15</v>
      </c>
      <c r="H106" s="52"/>
      <c r="I106" s="66"/>
      <c r="J106" s="53"/>
      <c r="K106" s="382"/>
      <c r="L106" s="33"/>
    </row>
    <row r="107" spans="1:14" ht="15.75" x14ac:dyDescent="0.2">
      <c r="A107" s="164"/>
      <c r="B107" s="381"/>
      <c r="C107" s="381"/>
      <c r="D107" s="381"/>
      <c r="E107" s="356" t="s">
        <v>773</v>
      </c>
      <c r="F107" s="389"/>
      <c r="G107" s="396">
        <v>998.32</v>
      </c>
      <c r="H107" s="52"/>
      <c r="I107" s="52"/>
      <c r="J107" s="53"/>
      <c r="K107" s="382"/>
      <c r="L107" s="33"/>
    </row>
    <row r="108" spans="1:14" ht="15.75" x14ac:dyDescent="0.2">
      <c r="A108" s="325"/>
      <c r="B108" s="326"/>
      <c r="C108" s="326"/>
      <c r="D108" s="326"/>
      <c r="E108" s="391" t="s">
        <v>751</v>
      </c>
      <c r="F108" s="392"/>
      <c r="G108" s="395">
        <v>944.82</v>
      </c>
      <c r="H108" s="52"/>
      <c r="I108" s="52"/>
      <c r="J108" s="53"/>
      <c r="K108" s="382"/>
      <c r="L108" s="33"/>
    </row>
    <row r="109" spans="1:14" ht="15.75" x14ac:dyDescent="0.2">
      <c r="A109" s="325"/>
      <c r="B109" s="326"/>
      <c r="C109" s="326"/>
      <c r="D109" s="326"/>
      <c r="E109" s="391" t="s">
        <v>750</v>
      </c>
      <c r="F109" s="392"/>
      <c r="G109" s="395">
        <v>940.3</v>
      </c>
      <c r="H109" s="52"/>
      <c r="I109" s="52"/>
      <c r="J109" s="53"/>
      <c r="K109" s="382"/>
      <c r="L109" s="33"/>
    </row>
    <row r="110" spans="1:14" ht="16.5" thickBot="1" x14ac:dyDescent="0.25">
      <c r="A110" s="188"/>
      <c r="B110" s="167"/>
      <c r="C110" s="167"/>
      <c r="D110" s="167"/>
      <c r="E110" s="168" t="s">
        <v>774</v>
      </c>
      <c r="F110" s="390"/>
      <c r="G110" s="397">
        <v>983.95</v>
      </c>
      <c r="H110" s="52"/>
      <c r="I110" s="52"/>
      <c r="J110" s="53"/>
      <c r="K110" s="382"/>
      <c r="L110" s="33"/>
    </row>
    <row r="111" spans="1:14" ht="13.5" thickTop="1" x14ac:dyDescent="0.2"/>
  </sheetData>
  <mergeCells count="161">
    <mergeCell ref="H78:H79"/>
    <mergeCell ref="I78:I79"/>
    <mergeCell ref="H80:H81"/>
    <mergeCell ref="I80:I81"/>
    <mergeCell ref="H82:H83"/>
    <mergeCell ref="I82:I83"/>
    <mergeCell ref="H84:H85"/>
    <mergeCell ref="I84:I85"/>
    <mergeCell ref="J92:K92"/>
    <mergeCell ref="J90:K90"/>
    <mergeCell ref="J91:K91"/>
    <mergeCell ref="F94:F95"/>
    <mergeCell ref="G94:G95"/>
    <mergeCell ref="F96:F97"/>
    <mergeCell ref="G96:G97"/>
    <mergeCell ref="A103:E103"/>
    <mergeCell ref="F99:F100"/>
    <mergeCell ref="G99:G100"/>
    <mergeCell ref="F101:F102"/>
    <mergeCell ref="G101:G102"/>
    <mergeCell ref="A98:E98"/>
    <mergeCell ref="P69:Q69"/>
    <mergeCell ref="P70:Q70"/>
    <mergeCell ref="J63:J64"/>
    <mergeCell ref="K63:K64"/>
    <mergeCell ref="P63:Q63"/>
    <mergeCell ref="H71:H72"/>
    <mergeCell ref="I71:I72"/>
    <mergeCell ref="J71:J72"/>
    <mergeCell ref="K71:K72"/>
    <mergeCell ref="P71:Q71"/>
    <mergeCell ref="H69:H70"/>
    <mergeCell ref="I69:I70"/>
    <mergeCell ref="J69:J70"/>
    <mergeCell ref="K69:K70"/>
    <mergeCell ref="J53:J54"/>
    <mergeCell ref="K53:K54"/>
    <mergeCell ref="C46:E46"/>
    <mergeCell ref="F46:G46"/>
    <mergeCell ref="H46:I46"/>
    <mergeCell ref="J46:K46"/>
    <mergeCell ref="F65:F66"/>
    <mergeCell ref="G65:G66"/>
    <mergeCell ref="H65:H66"/>
    <mergeCell ref="I65:I66"/>
    <mergeCell ref="J65:J66"/>
    <mergeCell ref="K65:K66"/>
    <mergeCell ref="F61:F62"/>
    <mergeCell ref="G61:G62"/>
    <mergeCell ref="H61:H62"/>
    <mergeCell ref="I61:I62"/>
    <mergeCell ref="J61:J62"/>
    <mergeCell ref="K61:K62"/>
    <mergeCell ref="J47:K47"/>
    <mergeCell ref="C48:E48"/>
    <mergeCell ref="A49:D51"/>
    <mergeCell ref="E49:E51"/>
    <mergeCell ref="F49:G49"/>
    <mergeCell ref="H49:I49"/>
    <mergeCell ref="A52:E52"/>
    <mergeCell ref="F53:F54"/>
    <mergeCell ref="G53:G54"/>
    <mergeCell ref="H53:H54"/>
    <mergeCell ref="I53:I54"/>
    <mergeCell ref="C47:E47"/>
    <mergeCell ref="F47:G47"/>
    <mergeCell ref="H47:I47"/>
    <mergeCell ref="C44:E44"/>
    <mergeCell ref="F44:G44"/>
    <mergeCell ref="H44:I44"/>
    <mergeCell ref="C45:E45"/>
    <mergeCell ref="A77:E77"/>
    <mergeCell ref="F78:F79"/>
    <mergeCell ref="G78:G79"/>
    <mergeCell ref="F80:F81"/>
    <mergeCell ref="G80:G81"/>
    <mergeCell ref="G84:G85"/>
    <mergeCell ref="F82:F83"/>
    <mergeCell ref="G82:G83"/>
    <mergeCell ref="F92:F93"/>
    <mergeCell ref="G92:G93"/>
    <mergeCell ref="F86:F87"/>
    <mergeCell ref="G86:G87"/>
    <mergeCell ref="F88:F89"/>
    <mergeCell ref="G88:G89"/>
    <mergeCell ref="F90:F91"/>
    <mergeCell ref="G90:G91"/>
    <mergeCell ref="F84:F85"/>
    <mergeCell ref="F67:F68"/>
    <mergeCell ref="G67:G68"/>
    <mergeCell ref="H67:H68"/>
    <mergeCell ref="I67:I68"/>
    <mergeCell ref="J67:J68"/>
    <mergeCell ref="K67:K68"/>
    <mergeCell ref="F63:F64"/>
    <mergeCell ref="G63:G64"/>
    <mergeCell ref="H63:H64"/>
    <mergeCell ref="I63:I64"/>
    <mergeCell ref="F75:F76"/>
    <mergeCell ref="G75:G76"/>
    <mergeCell ref="H75:H76"/>
    <mergeCell ref="I75:I76"/>
    <mergeCell ref="J75:J76"/>
    <mergeCell ref="K75:K76"/>
    <mergeCell ref="F69:F70"/>
    <mergeCell ref="G69:G70"/>
    <mergeCell ref="F71:F72"/>
    <mergeCell ref="G71:G72"/>
    <mergeCell ref="F73:F74"/>
    <mergeCell ref="G73:G74"/>
    <mergeCell ref="H73:H74"/>
    <mergeCell ref="I73:I74"/>
    <mergeCell ref="J73:J74"/>
    <mergeCell ref="K73:K74"/>
    <mergeCell ref="P61:Q61"/>
    <mergeCell ref="P62:Q62"/>
    <mergeCell ref="F59:F60"/>
    <mergeCell ref="G59:G60"/>
    <mergeCell ref="H59:H60"/>
    <mergeCell ref="I59:I60"/>
    <mergeCell ref="J59:J60"/>
    <mergeCell ref="K59:K60"/>
    <mergeCell ref="F55:F56"/>
    <mergeCell ref="G55:G56"/>
    <mergeCell ref="H55:H56"/>
    <mergeCell ref="I55:I56"/>
    <mergeCell ref="J55:J56"/>
    <mergeCell ref="K55:K56"/>
    <mergeCell ref="F57:F58"/>
    <mergeCell ref="G57:G58"/>
    <mergeCell ref="H57:H58"/>
    <mergeCell ref="I57:I58"/>
    <mergeCell ref="J57:J58"/>
    <mergeCell ref="K57:K58"/>
    <mergeCell ref="A42:D42"/>
    <mergeCell ref="L49:M49"/>
    <mergeCell ref="P49:Q49"/>
    <mergeCell ref="L50:M50"/>
    <mergeCell ref="P50:Q50"/>
    <mergeCell ref="J49:K49"/>
    <mergeCell ref="L51:M51"/>
    <mergeCell ref="P51:Q51"/>
    <mergeCell ref="F48:G48"/>
    <mergeCell ref="H48:I48"/>
    <mergeCell ref="J48:K48"/>
    <mergeCell ref="J44:K44"/>
    <mergeCell ref="F45:G45"/>
    <mergeCell ref="H45:I45"/>
    <mergeCell ref="J45:K45"/>
    <mergeCell ref="E9:F9"/>
    <mergeCell ref="B12:D12"/>
    <mergeCell ref="E12:F12"/>
    <mergeCell ref="B13:D13"/>
    <mergeCell ref="E13:F13"/>
    <mergeCell ref="A38:C38"/>
    <mergeCell ref="A2:K2"/>
    <mergeCell ref="A3:K3"/>
    <mergeCell ref="A4:K4"/>
    <mergeCell ref="A6:K6"/>
    <mergeCell ref="A7:K7"/>
    <mergeCell ref="A8:K8"/>
  </mergeCells>
  <conditionalFormatting sqref="I65:I72">
    <cfRule type="cellIs" dxfId="19" priority="1" operator="notBetween">
      <formula>$G65*0.99</formula>
      <formula>$G65*1.01</formula>
    </cfRule>
    <cfRule type="cellIs" dxfId="18" priority="2" operator="between">
      <formula>$G65*0.99</formula>
      <formula>$G65*1.01</formula>
    </cfRule>
  </conditionalFormatting>
  <conditionalFormatting sqref="K53:K64 K73:K76">
    <cfRule type="cellIs" dxfId="17" priority="7" operator="notBetween">
      <formula>$I53*0.99</formula>
      <formula>$I53*1.01</formula>
    </cfRule>
    <cfRule type="cellIs" dxfId="16" priority="8" operator="between">
      <formula>$I53*0.99</formula>
      <formula>$I53*1.01</formula>
    </cfRule>
  </conditionalFormatting>
  <conditionalFormatting sqref="I53:I64 I73:I76">
    <cfRule type="cellIs" dxfId="15" priority="5" operator="notBetween">
      <formula>$G53*0.99</formula>
      <formula>$G53*1.01</formula>
    </cfRule>
    <cfRule type="cellIs" dxfId="14" priority="6" operator="between">
      <formula>$G53*0.99</formula>
      <formula>$G53*1.01</formula>
    </cfRule>
  </conditionalFormatting>
  <conditionalFormatting sqref="K65:K72">
    <cfRule type="cellIs" dxfId="13" priority="3" operator="notBetween">
      <formula>$I65*0.99</formula>
      <formula>$I65*1.01</formula>
    </cfRule>
    <cfRule type="cellIs" dxfId="12" priority="4" operator="between">
      <formula>$I65*0.99</formula>
      <formula>$I65*1.01</formula>
    </cfRule>
  </conditionalFormatting>
  <dataValidations count="2">
    <dataValidation type="decimal" allowBlank="1" showInputMessage="1" showErrorMessage="1" error="La valeur entrée n'est pas dans les tolerances. Veuillez contacter le responsable assurance qualite (16 49 52)" sqref="N72 N64 N53 H104 H106 H93">
      <formula1>J53-0.1</formula1>
      <formula2>J53+0.1</formula2>
    </dataValidation>
    <dataValidation type="decimal" allowBlank="1" showInputMessage="1" showErrorMessage="1" error="La valeur entrée n'est pas dans les tolerances. Veuillez contacter le responsable assurance qualite (16 49 52)" sqref="N65:N67 N54:N59 H107:H110 H105 N73:N76 H94:H97 H86:H88">
      <formula1>J54-0.5</formula1>
      <formula2>J54+0.5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showGridLines="0" topLeftCell="A16" zoomScaleNormal="100" workbookViewId="0">
      <selection activeCell="E56" sqref="E56"/>
    </sheetView>
  </sheetViews>
  <sheetFormatPr defaultRowHeight="12.75" x14ac:dyDescent="0.2"/>
  <cols>
    <col min="5" max="5" width="8" bestFit="1" customWidth="1"/>
    <col min="6" max="6" width="7.5703125" bestFit="1" customWidth="1"/>
    <col min="7" max="8" width="8" bestFit="1" customWidth="1"/>
    <col min="9" max="9" width="7.5703125" bestFit="1" customWidth="1"/>
    <col min="10" max="11" width="8" bestFit="1" customWidth="1"/>
    <col min="14" max="14" width="8" bestFit="1" customWidth="1"/>
  </cols>
  <sheetData>
    <row r="1" spans="1:18" x14ac:dyDescent="0.2">
      <c r="A1" s="36"/>
      <c r="B1" s="36"/>
      <c r="C1" s="36"/>
      <c r="D1" s="36"/>
      <c r="E1" s="36"/>
      <c r="F1" s="36"/>
      <c r="G1" s="36"/>
      <c r="H1" s="36"/>
      <c r="I1" s="41"/>
      <c r="J1" s="36"/>
      <c r="K1" s="36"/>
      <c r="L1" s="36"/>
      <c r="M1" s="36"/>
      <c r="N1" s="36"/>
      <c r="O1" s="36"/>
      <c r="P1" s="36"/>
      <c r="Q1" s="36"/>
      <c r="R1" s="36"/>
    </row>
    <row r="2" spans="1:18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36"/>
      <c r="L2" s="36"/>
      <c r="M2" s="36"/>
      <c r="N2" s="36"/>
      <c r="O2" s="36"/>
      <c r="P2" s="36"/>
      <c r="Q2" s="36"/>
      <c r="R2" s="36"/>
    </row>
    <row r="3" spans="1:18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36"/>
      <c r="L3" s="36"/>
      <c r="M3" s="36"/>
      <c r="N3" s="36"/>
      <c r="O3" s="36"/>
      <c r="P3" s="36"/>
      <c r="Q3" s="36"/>
      <c r="R3" s="36"/>
    </row>
    <row r="4" spans="1:18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36"/>
      <c r="L4" s="36"/>
      <c r="M4" s="36"/>
      <c r="N4" s="36"/>
      <c r="O4" s="36"/>
      <c r="P4" s="36"/>
      <c r="Q4" s="36"/>
      <c r="R4" s="36"/>
    </row>
    <row r="5" spans="1:18" x14ac:dyDescent="0.2">
      <c r="A5" s="37"/>
      <c r="B5" s="37"/>
      <c r="C5" s="37"/>
      <c r="D5" s="37"/>
      <c r="E5" s="37"/>
      <c r="F5" s="37"/>
      <c r="G5" s="37"/>
      <c r="H5" s="37"/>
      <c r="I5" s="38"/>
      <c r="J5" s="37"/>
      <c r="K5" s="36"/>
      <c r="L5" s="36"/>
      <c r="M5" s="36"/>
      <c r="N5" s="36"/>
      <c r="O5" s="36"/>
      <c r="P5" s="36"/>
      <c r="Q5" s="36"/>
      <c r="R5" s="36"/>
    </row>
    <row r="6" spans="1:18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36"/>
      <c r="L6" s="36"/>
      <c r="M6" s="36"/>
      <c r="N6" s="36"/>
      <c r="O6" s="36"/>
      <c r="P6" s="36"/>
      <c r="Q6" s="36"/>
      <c r="R6" s="36"/>
    </row>
    <row r="7" spans="1:18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36"/>
      <c r="L7" s="36"/>
      <c r="M7" s="36"/>
      <c r="N7" s="36"/>
      <c r="O7" s="36"/>
      <c r="P7" s="36"/>
      <c r="Q7" s="36"/>
      <c r="R7" s="36"/>
    </row>
    <row r="8" spans="1:18" ht="16.5" x14ac:dyDescent="0.25">
      <c r="A8" s="549" t="s">
        <v>434</v>
      </c>
      <c r="B8" s="549"/>
      <c r="C8" s="549"/>
      <c r="D8" s="549"/>
      <c r="E8" s="549"/>
      <c r="F8" s="549"/>
      <c r="G8" s="549"/>
      <c r="H8" s="549"/>
      <c r="I8" s="549"/>
      <c r="J8" s="549"/>
      <c r="K8" s="36"/>
      <c r="L8" s="36"/>
      <c r="M8" s="36"/>
      <c r="N8" s="36"/>
      <c r="O8" s="36"/>
      <c r="P8" s="36"/>
      <c r="Q8" s="36"/>
      <c r="R8" s="36"/>
    </row>
    <row r="9" spans="1:18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</row>
    <row r="10" spans="1:18" ht="13.5" thickBot="1" x14ac:dyDescent="0.25">
      <c r="A10" s="39"/>
      <c r="B10" s="39"/>
      <c r="C10" s="39"/>
      <c r="D10" s="39"/>
      <c r="E10" s="39"/>
      <c r="F10" s="39"/>
      <c r="G10" s="39"/>
      <c r="H10" s="39"/>
      <c r="I10" s="40"/>
      <c r="J10" s="39"/>
      <c r="K10" s="36"/>
      <c r="L10" s="36"/>
      <c r="M10" s="36"/>
      <c r="N10" s="36"/>
      <c r="O10" s="36"/>
      <c r="P10" s="36"/>
      <c r="Q10" s="36"/>
      <c r="R10" s="36"/>
    </row>
    <row r="11" spans="1:18" ht="13.5" thickBot="1" x14ac:dyDescent="0.25">
      <c r="A11" s="36"/>
      <c r="B11" s="36"/>
      <c r="C11" s="36"/>
      <c r="D11" s="36"/>
      <c r="E11" s="36"/>
      <c r="F11" s="36"/>
      <c r="G11" s="36"/>
      <c r="H11" s="36"/>
      <c r="I11" s="41"/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82"/>
      <c r="J12" s="82"/>
      <c r="K12" s="82"/>
      <c r="L12" s="36"/>
      <c r="M12" s="36"/>
      <c r="N12" s="36"/>
      <c r="O12" s="36"/>
      <c r="P12" s="36"/>
      <c r="Q12" s="36"/>
    </row>
    <row r="13" spans="1:18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82"/>
      <c r="J13" s="82"/>
      <c r="K13" s="82"/>
      <c r="L13" s="36"/>
      <c r="M13" s="36"/>
      <c r="N13" s="36"/>
      <c r="O13" s="36"/>
      <c r="P13" s="36"/>
      <c r="Q13" s="36"/>
    </row>
    <row r="14" spans="1:18" ht="13.5" thickTop="1" x14ac:dyDescent="0.2">
      <c r="A14" s="36"/>
      <c r="B14" s="36"/>
      <c r="C14" s="36"/>
      <c r="D14" s="36"/>
      <c r="E14" s="36"/>
      <c r="F14" s="36"/>
      <c r="G14" s="36"/>
      <c r="H14" s="36"/>
      <c r="I14" s="41"/>
      <c r="J14" s="36"/>
      <c r="K14" s="36"/>
      <c r="L14" s="36"/>
      <c r="M14" s="36"/>
      <c r="N14" s="36"/>
      <c r="O14" s="36"/>
      <c r="P14" s="36"/>
      <c r="Q14" s="36"/>
      <c r="R14" s="36"/>
    </row>
    <row r="15" spans="1:18" s="44" customFormat="1" ht="15" x14ac:dyDescent="0.25">
      <c r="A15" s="43" t="s">
        <v>183</v>
      </c>
      <c r="B15" s="43"/>
    </row>
    <row r="16" spans="1:18" s="44" customFormat="1" ht="15" x14ac:dyDescent="0.25">
      <c r="A16" s="43" t="s">
        <v>184</v>
      </c>
      <c r="B16" s="43"/>
    </row>
    <row r="17" spans="1:18" s="44" customFormat="1" ht="15" x14ac:dyDescent="0.25">
      <c r="A17" s="43" t="s">
        <v>185</v>
      </c>
      <c r="B17" s="43"/>
    </row>
    <row r="18" spans="1:18" s="44" customFormat="1" ht="15" x14ac:dyDescent="0.25">
      <c r="A18" s="43" t="s">
        <v>435</v>
      </c>
      <c r="B18" s="43"/>
    </row>
    <row r="19" spans="1:18" s="44" customFormat="1" ht="15" x14ac:dyDescent="0.25">
      <c r="A19" s="43" t="s">
        <v>436</v>
      </c>
      <c r="B19" s="43"/>
    </row>
    <row r="20" spans="1:18" ht="14.25" x14ac:dyDescent="0.2">
      <c r="A20" s="44"/>
      <c r="B20" s="44"/>
      <c r="C20" s="44"/>
      <c r="D20" s="44"/>
      <c r="E20" s="44"/>
      <c r="F20" s="44"/>
      <c r="G20" s="44"/>
      <c r="H20" s="44"/>
      <c r="I20" s="45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15" x14ac:dyDescent="0.2">
      <c r="A21" s="44"/>
      <c r="B21" s="44"/>
      <c r="C21" s="44"/>
      <c r="D21" s="46"/>
      <c r="E21" s="46"/>
      <c r="F21" s="46"/>
      <c r="G21" s="44"/>
      <c r="H21" s="44"/>
      <c r="I21" s="45"/>
      <c r="J21" s="44"/>
      <c r="K21" s="44"/>
      <c r="L21" s="44"/>
      <c r="M21" s="44"/>
      <c r="N21" s="44"/>
      <c r="O21" s="44"/>
      <c r="P21" s="44"/>
      <c r="Q21" s="44"/>
      <c r="R21" s="44"/>
    </row>
    <row r="22" spans="1:18" s="44" customFormat="1" ht="15" x14ac:dyDescent="0.25">
      <c r="A22" s="541" t="s">
        <v>106</v>
      </c>
      <c r="B22" s="541"/>
      <c r="C22" s="541"/>
      <c r="D22" s="44" t="s">
        <v>224</v>
      </c>
      <c r="E22" s="197"/>
      <c r="F22" s="76"/>
      <c r="J22" s="45"/>
    </row>
    <row r="23" spans="1:18" s="44" customFormat="1" ht="15.75" thickBot="1" x14ac:dyDescent="0.3">
      <c r="A23" s="197"/>
      <c r="B23" s="197"/>
      <c r="C23" s="197"/>
      <c r="E23" s="197"/>
      <c r="F23" s="76"/>
      <c r="J23" s="45"/>
    </row>
    <row r="24" spans="1:18" ht="16.5" thickTop="1" thickBot="1" x14ac:dyDescent="0.3">
      <c r="A24" s="659" t="s">
        <v>225</v>
      </c>
      <c r="B24" s="660"/>
      <c r="C24" s="660"/>
      <c r="D24" s="660"/>
      <c r="E24" s="47">
        <v>1000</v>
      </c>
      <c r="F24" s="44"/>
      <c r="G24" s="44"/>
      <c r="H24" s="44"/>
      <c r="I24" s="44"/>
      <c r="J24" s="45"/>
      <c r="K24" s="45"/>
      <c r="L24" s="45"/>
      <c r="M24" s="45"/>
      <c r="N24" s="45"/>
      <c r="O24" s="45"/>
      <c r="P24" s="45"/>
      <c r="Q24" s="45"/>
      <c r="R24" s="34"/>
    </row>
    <row r="25" spans="1:18" s="44" customFormat="1" ht="16.5" thickTop="1" thickBot="1" x14ac:dyDescent="0.3">
      <c r="A25" s="96"/>
      <c r="B25" s="96"/>
      <c r="C25" s="96"/>
      <c r="E25" s="96"/>
      <c r="F25" s="76"/>
      <c r="J25" s="45"/>
    </row>
    <row r="26" spans="1:18" s="44" customFormat="1" ht="16.5" thickTop="1" thickBot="1" x14ac:dyDescent="0.3">
      <c r="A26" s="150"/>
      <c r="B26" s="657" t="s">
        <v>127</v>
      </c>
      <c r="C26" s="657"/>
      <c r="D26" s="658"/>
      <c r="E26" s="668" t="s">
        <v>437</v>
      </c>
      <c r="F26" s="669"/>
      <c r="G26" s="670"/>
    </row>
    <row r="27" spans="1:18" s="44" customFormat="1" ht="15" x14ac:dyDescent="0.25">
      <c r="A27" s="140"/>
      <c r="B27" s="634" t="s">
        <v>28</v>
      </c>
      <c r="C27" s="634"/>
      <c r="D27" s="635"/>
      <c r="E27" s="570">
        <v>41264</v>
      </c>
      <c r="F27" s="671"/>
      <c r="G27" s="571"/>
    </row>
    <row r="28" spans="1:18" s="44" customFormat="1" ht="15.75" thickBot="1" x14ac:dyDescent="0.3">
      <c r="A28" s="142"/>
      <c r="B28" s="636" t="s">
        <v>29</v>
      </c>
      <c r="C28" s="636"/>
      <c r="D28" s="637"/>
      <c r="E28" s="572" t="s">
        <v>748</v>
      </c>
      <c r="F28" s="667"/>
      <c r="G28" s="573"/>
    </row>
    <row r="29" spans="1:18" s="44" customFormat="1" ht="16.5" x14ac:dyDescent="0.25">
      <c r="A29" s="138"/>
      <c r="B29" s="625" t="s">
        <v>94</v>
      </c>
      <c r="C29" s="625"/>
      <c r="D29" s="626"/>
      <c r="E29" s="664">
        <v>22.1</v>
      </c>
      <c r="F29" s="665"/>
      <c r="G29" s="666"/>
    </row>
    <row r="30" spans="1:18" s="44" customFormat="1" ht="15.75" thickBot="1" x14ac:dyDescent="0.3">
      <c r="A30" s="139"/>
      <c r="B30" s="639" t="s">
        <v>30</v>
      </c>
      <c r="C30" s="639"/>
      <c r="D30" s="640"/>
      <c r="E30" s="572">
        <v>29.4</v>
      </c>
      <c r="F30" s="667"/>
      <c r="G30" s="573"/>
    </row>
    <row r="31" spans="1:18" x14ac:dyDescent="0.2">
      <c r="A31" s="674" t="s">
        <v>49</v>
      </c>
      <c r="B31" s="675"/>
      <c r="C31" s="675"/>
      <c r="D31" s="676"/>
      <c r="E31" s="151" t="s">
        <v>17</v>
      </c>
    </row>
    <row r="32" spans="1:18" ht="13.5" thickBot="1" x14ac:dyDescent="0.25">
      <c r="A32" s="674"/>
      <c r="B32" s="675"/>
      <c r="C32" s="675"/>
      <c r="D32" s="676"/>
      <c r="E32" s="83" t="s">
        <v>119</v>
      </c>
    </row>
    <row r="33" spans="1:12" x14ac:dyDescent="0.2">
      <c r="A33" s="677" t="s">
        <v>775</v>
      </c>
      <c r="B33" s="678"/>
      <c r="C33" s="678"/>
      <c r="D33" s="678"/>
      <c r="E33" s="386">
        <v>3.91</v>
      </c>
    </row>
    <row r="34" spans="1:12" x14ac:dyDescent="0.2">
      <c r="A34" s="672" t="s">
        <v>776</v>
      </c>
      <c r="B34" s="673"/>
      <c r="C34" s="673"/>
      <c r="D34" s="673"/>
      <c r="E34" s="385">
        <v>3.95</v>
      </c>
    </row>
    <row r="35" spans="1:12" x14ac:dyDescent="0.2">
      <c r="A35" s="672" t="s">
        <v>438</v>
      </c>
      <c r="B35" s="673"/>
      <c r="C35" s="673"/>
      <c r="D35" s="673"/>
      <c r="E35" s="385">
        <v>3.98</v>
      </c>
    </row>
    <row r="36" spans="1:12" x14ac:dyDescent="0.2">
      <c r="A36" s="672" t="s">
        <v>439</v>
      </c>
      <c r="B36" s="673"/>
      <c r="C36" s="673"/>
      <c r="D36" s="673"/>
      <c r="E36" s="385">
        <v>3.93</v>
      </c>
    </row>
    <row r="37" spans="1:12" x14ac:dyDescent="0.2">
      <c r="A37" s="672" t="s">
        <v>777</v>
      </c>
      <c r="B37" s="673"/>
      <c r="C37" s="673"/>
      <c r="D37" s="673"/>
      <c r="E37" s="385">
        <v>4.18</v>
      </c>
    </row>
    <row r="38" spans="1:12" x14ac:dyDescent="0.2">
      <c r="A38" s="672" t="s">
        <v>778</v>
      </c>
      <c r="B38" s="673"/>
      <c r="C38" s="673"/>
      <c r="D38" s="673"/>
      <c r="E38" s="385">
        <v>4.13</v>
      </c>
    </row>
    <row r="39" spans="1:12" x14ac:dyDescent="0.2">
      <c r="A39" s="672" t="s">
        <v>779</v>
      </c>
      <c r="B39" s="673"/>
      <c r="C39" s="673"/>
      <c r="D39" s="673"/>
      <c r="E39" s="385">
        <v>4.03</v>
      </c>
    </row>
    <row r="40" spans="1:12" x14ac:dyDescent="0.2">
      <c r="A40" s="672" t="s">
        <v>780</v>
      </c>
      <c r="B40" s="673"/>
      <c r="C40" s="673"/>
      <c r="D40" s="673"/>
      <c r="E40" s="385">
        <v>3.98</v>
      </c>
    </row>
    <row r="41" spans="1:12" ht="13.5" thickBot="1" x14ac:dyDescent="0.25">
      <c r="A41" s="661" t="s">
        <v>120</v>
      </c>
      <c r="B41" s="662"/>
      <c r="C41" s="662"/>
      <c r="D41" s="663"/>
      <c r="E41" s="367">
        <v>17.47</v>
      </c>
    </row>
    <row r="42" spans="1:12" ht="13.5" thickTop="1" x14ac:dyDescent="0.2"/>
    <row r="43" spans="1:12" ht="15" x14ac:dyDescent="0.2">
      <c r="A43" s="75" t="s">
        <v>110</v>
      </c>
      <c r="B43" s="62"/>
      <c r="C43" s="63"/>
      <c r="D43" s="63"/>
      <c r="E43" s="72"/>
      <c r="F43" s="72"/>
      <c r="G43" s="72"/>
      <c r="H43" s="58"/>
      <c r="I43" s="58"/>
      <c r="J43" s="58"/>
      <c r="K43" s="61"/>
      <c r="L43" s="33"/>
    </row>
    <row r="44" spans="1:12" ht="14.25" x14ac:dyDescent="0.2">
      <c r="A44" s="58" t="s">
        <v>111</v>
      </c>
      <c r="B44" s="58"/>
      <c r="C44" s="73"/>
      <c r="D44" s="73"/>
      <c r="E44" s="73"/>
      <c r="F44" s="73"/>
      <c r="G44" s="73"/>
      <c r="H44" s="58"/>
      <c r="I44" s="58"/>
      <c r="J44" s="58"/>
      <c r="K44" s="74"/>
      <c r="L44" s="33"/>
    </row>
  </sheetData>
  <mergeCells count="33">
    <mergeCell ref="A41:D41"/>
    <mergeCell ref="E29:G29"/>
    <mergeCell ref="E30:G30"/>
    <mergeCell ref="E26:G26"/>
    <mergeCell ref="E27:G27"/>
    <mergeCell ref="E28:G28"/>
    <mergeCell ref="A39:D39"/>
    <mergeCell ref="A40:D40"/>
    <mergeCell ref="A34:D34"/>
    <mergeCell ref="A35:D35"/>
    <mergeCell ref="A36:D36"/>
    <mergeCell ref="A37:D37"/>
    <mergeCell ref="A38:D38"/>
    <mergeCell ref="B30:D30"/>
    <mergeCell ref="A31:D32"/>
    <mergeCell ref="A33:D33"/>
    <mergeCell ref="B28:D28"/>
    <mergeCell ref="B29:D29"/>
    <mergeCell ref="B26:D26"/>
    <mergeCell ref="B27:D27"/>
    <mergeCell ref="A22:C22"/>
    <mergeCell ref="A24:D24"/>
    <mergeCell ref="B12:D12"/>
    <mergeCell ref="E12:F12"/>
    <mergeCell ref="B13:D13"/>
    <mergeCell ref="E13:F13"/>
    <mergeCell ref="A8:J8"/>
    <mergeCell ref="E9:F9"/>
    <mergeCell ref="A2:J2"/>
    <mergeCell ref="A3:J3"/>
    <mergeCell ref="A4:J4"/>
    <mergeCell ref="A6:J6"/>
    <mergeCell ref="A7:J7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45"/>
  <sheetViews>
    <sheetView showGridLines="0" topLeftCell="A4" zoomScaleNormal="100" workbookViewId="0">
      <selection activeCell="D47" sqref="D47"/>
    </sheetView>
  </sheetViews>
  <sheetFormatPr defaultRowHeight="12.75" x14ac:dyDescent="0.2"/>
  <cols>
    <col min="2" max="4" width="9.140625" customWidth="1"/>
    <col min="5" max="8" width="11.7109375" bestFit="1" customWidth="1"/>
    <col min="9" max="9" width="16" bestFit="1" customWidth="1"/>
    <col min="10" max="12" width="11.85546875" bestFit="1" customWidth="1"/>
    <col min="13" max="13" width="16" bestFit="1" customWidth="1"/>
    <col min="14" max="14" width="8.7109375" bestFit="1" customWidth="1"/>
  </cols>
  <sheetData>
    <row r="1" spans="1:19" x14ac:dyDescent="0.2">
      <c r="A1" s="36"/>
      <c r="B1" s="36"/>
      <c r="C1" s="36"/>
      <c r="D1" s="36"/>
      <c r="E1" s="36"/>
      <c r="F1" s="36"/>
      <c r="G1" s="36"/>
      <c r="H1" s="36"/>
      <c r="I1" s="36"/>
      <c r="J1" s="41"/>
      <c r="K1" s="36"/>
      <c r="L1" s="36"/>
      <c r="M1" s="36"/>
      <c r="N1" s="36"/>
      <c r="O1" s="36"/>
      <c r="P1" s="36"/>
      <c r="Q1" s="36"/>
      <c r="R1" s="36"/>
      <c r="S1" s="36"/>
    </row>
    <row r="2" spans="1:19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36"/>
      <c r="M2" s="36"/>
      <c r="N2" s="36"/>
      <c r="O2" s="36"/>
      <c r="P2" s="36"/>
      <c r="Q2" s="36"/>
      <c r="R2" s="36"/>
      <c r="S2" s="36"/>
    </row>
    <row r="3" spans="1:19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36"/>
      <c r="M3" s="36"/>
      <c r="N3" s="36"/>
      <c r="O3" s="36"/>
      <c r="P3" s="36"/>
      <c r="Q3" s="36"/>
      <c r="R3" s="36"/>
      <c r="S3" s="36"/>
    </row>
    <row r="4" spans="1:19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36"/>
      <c r="M4" s="36"/>
      <c r="N4" s="36"/>
      <c r="O4" s="36"/>
      <c r="P4" s="36"/>
      <c r="Q4" s="36"/>
      <c r="R4" s="36"/>
      <c r="S4" s="36"/>
    </row>
    <row r="5" spans="1:19" x14ac:dyDescent="0.2">
      <c r="A5" s="37"/>
      <c r="B5" s="37"/>
      <c r="C5" s="37"/>
      <c r="D5" s="37"/>
      <c r="E5" s="37"/>
      <c r="F5" s="37"/>
      <c r="G5" s="37"/>
      <c r="H5" s="37"/>
      <c r="I5" s="37"/>
      <c r="J5" s="38"/>
      <c r="K5" s="37"/>
      <c r="L5" s="36"/>
      <c r="M5" s="36"/>
      <c r="N5" s="36"/>
      <c r="O5" s="36"/>
      <c r="P5" s="36"/>
      <c r="Q5" s="36"/>
      <c r="R5" s="36"/>
      <c r="S5" s="36"/>
    </row>
    <row r="6" spans="1:19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36"/>
      <c r="M6" s="36"/>
      <c r="N6" s="36"/>
      <c r="O6" s="36"/>
      <c r="P6" s="36"/>
      <c r="Q6" s="36"/>
      <c r="R6" s="36"/>
      <c r="S6" s="36"/>
    </row>
    <row r="7" spans="1:19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36"/>
      <c r="M7" s="36"/>
      <c r="N7" s="36"/>
      <c r="O7" s="36"/>
      <c r="P7" s="36"/>
      <c r="Q7" s="36"/>
      <c r="R7" s="36"/>
      <c r="S7" s="36"/>
    </row>
    <row r="8" spans="1:19" ht="16.5" x14ac:dyDescent="0.25">
      <c r="A8" s="549" t="s">
        <v>670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36"/>
      <c r="M8" s="36"/>
      <c r="N8" s="36"/>
      <c r="O8" s="36"/>
      <c r="P8" s="36"/>
      <c r="Q8" s="36"/>
      <c r="R8" s="36"/>
      <c r="S8" s="36"/>
    </row>
    <row r="9" spans="1:19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</row>
    <row r="10" spans="1:19" ht="13.5" thickBo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40"/>
      <c r="K10" s="39"/>
      <c r="L10" s="36"/>
      <c r="M10" s="36"/>
      <c r="N10" s="36"/>
      <c r="O10" s="36"/>
      <c r="P10" s="36"/>
      <c r="Q10" s="36"/>
      <c r="R10" s="36"/>
      <c r="S10" s="36"/>
    </row>
    <row r="11" spans="1:19" ht="13.5" thickBo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41"/>
      <c r="K11" s="36"/>
      <c r="L11" s="36"/>
      <c r="M11" s="36"/>
      <c r="N11" s="36"/>
      <c r="O11" s="36"/>
      <c r="P11" s="36"/>
      <c r="Q11" s="36"/>
      <c r="R11" s="36"/>
      <c r="S11" s="36"/>
    </row>
    <row r="12" spans="1:19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679"/>
      <c r="J12" s="679"/>
      <c r="K12" s="679"/>
      <c r="L12" s="36"/>
      <c r="M12" s="36"/>
      <c r="N12" s="36"/>
      <c r="O12" s="36"/>
      <c r="P12" s="36"/>
      <c r="Q12" s="36"/>
      <c r="R12" s="36"/>
      <c r="S12" s="36"/>
    </row>
    <row r="13" spans="1:19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679"/>
      <c r="J13" s="679"/>
      <c r="K13" s="679"/>
      <c r="L13" s="36"/>
      <c r="M13" s="36"/>
      <c r="N13" s="36"/>
      <c r="O13" s="36"/>
      <c r="P13" s="36"/>
      <c r="Q13" s="36"/>
      <c r="R13" s="36"/>
      <c r="S13" s="36"/>
    </row>
    <row r="14" spans="1:19" ht="13.5" thickTop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41"/>
      <c r="K14" s="36"/>
      <c r="L14" s="36"/>
      <c r="M14" s="36"/>
      <c r="N14" s="36"/>
      <c r="O14" s="36"/>
      <c r="P14" s="36"/>
      <c r="Q14" s="36"/>
      <c r="R14" s="36"/>
      <c r="S14" s="36"/>
    </row>
    <row r="15" spans="1:19" ht="15" x14ac:dyDescent="0.25">
      <c r="A15" s="59" t="s">
        <v>668</v>
      </c>
      <c r="B15" s="59"/>
      <c r="C15" s="59"/>
      <c r="D15" s="59"/>
      <c r="E15" s="59"/>
      <c r="F15" s="59"/>
      <c r="G15" s="44"/>
      <c r="H15" s="44"/>
      <c r="I15" s="44"/>
      <c r="J15" s="44"/>
      <c r="K15" s="44"/>
      <c r="L15" s="44"/>
      <c r="M15" s="44"/>
      <c r="N15" s="44"/>
    </row>
    <row r="16" spans="1:19" ht="15" x14ac:dyDescent="0.25">
      <c r="A16" s="59" t="s">
        <v>584</v>
      </c>
      <c r="B16" s="59"/>
      <c r="C16" s="59"/>
      <c r="D16" s="59"/>
      <c r="E16" s="59"/>
      <c r="F16" s="59"/>
      <c r="G16" s="44"/>
      <c r="H16" s="44"/>
      <c r="I16" s="44"/>
      <c r="J16" s="44"/>
      <c r="K16" s="44"/>
      <c r="L16" s="44"/>
      <c r="M16" s="44"/>
      <c r="N16" s="44"/>
    </row>
    <row r="17" spans="1:19" ht="15" x14ac:dyDescent="0.25">
      <c r="A17" s="59" t="s">
        <v>214</v>
      </c>
      <c r="B17" s="59"/>
      <c r="C17" s="59"/>
      <c r="D17" s="59"/>
      <c r="E17" s="59"/>
      <c r="F17" s="59"/>
      <c r="G17" s="44"/>
      <c r="H17" s="44"/>
      <c r="I17" s="44"/>
      <c r="J17" s="44"/>
      <c r="K17" s="44"/>
      <c r="L17" s="44"/>
      <c r="M17" s="44"/>
      <c r="N17" s="44"/>
    </row>
    <row r="18" spans="1:19" ht="15" x14ac:dyDescent="0.25">
      <c r="A18" s="59" t="s">
        <v>232</v>
      </c>
      <c r="B18" s="59"/>
      <c r="C18" s="59"/>
      <c r="D18" s="59"/>
      <c r="E18" s="59"/>
      <c r="F18" s="59"/>
      <c r="G18" s="44"/>
      <c r="H18" s="44"/>
      <c r="I18" s="44"/>
      <c r="J18" s="44"/>
      <c r="K18" s="44"/>
      <c r="L18" s="44"/>
      <c r="M18" s="44"/>
      <c r="N18" s="44"/>
    </row>
    <row r="19" spans="1:19" ht="15" x14ac:dyDescent="0.25">
      <c r="A19" s="59" t="s">
        <v>213</v>
      </c>
      <c r="B19" s="59"/>
      <c r="C19" s="59"/>
      <c r="D19" s="59"/>
      <c r="E19" s="59"/>
      <c r="F19" s="59"/>
      <c r="G19" s="44"/>
      <c r="H19" s="44"/>
      <c r="I19" s="44"/>
      <c r="J19" s="44"/>
      <c r="K19" s="44"/>
      <c r="L19" s="44"/>
      <c r="M19" s="44"/>
      <c r="N19" s="44"/>
    </row>
    <row r="20" spans="1:19" ht="15" x14ac:dyDescent="0.25">
      <c r="A20" s="59" t="s">
        <v>433</v>
      </c>
      <c r="B20" s="59"/>
      <c r="C20" s="59"/>
      <c r="D20" s="59"/>
      <c r="E20" s="59"/>
      <c r="F20" s="59"/>
      <c r="G20" s="44"/>
      <c r="H20" s="44"/>
      <c r="I20" s="44"/>
      <c r="J20" s="44"/>
      <c r="K20" s="44"/>
      <c r="L20" s="44"/>
      <c r="M20" s="44"/>
      <c r="N20" s="44"/>
    </row>
    <row r="21" spans="1:19" ht="15" x14ac:dyDescent="0.25">
      <c r="A21" s="59" t="s">
        <v>432</v>
      </c>
      <c r="B21" s="59"/>
      <c r="C21" s="59"/>
      <c r="D21" s="59"/>
      <c r="E21" s="59"/>
      <c r="F21" s="59"/>
      <c r="G21" s="44"/>
      <c r="H21" s="44"/>
      <c r="I21" s="44"/>
      <c r="J21" s="44"/>
      <c r="K21" s="44"/>
      <c r="L21" s="44"/>
      <c r="M21" s="44"/>
      <c r="N21" s="44"/>
    </row>
    <row r="22" spans="1:19" ht="14.25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44"/>
      <c r="S22" s="44"/>
    </row>
    <row r="23" spans="1:19" ht="15" x14ac:dyDescent="0.25">
      <c r="A23" s="44"/>
      <c r="B23" s="44"/>
      <c r="C23" s="44"/>
      <c r="D23" s="44"/>
      <c r="E23" s="44"/>
      <c r="F23" s="44"/>
      <c r="G23" s="60"/>
      <c r="H23" s="60"/>
      <c r="I23" s="60"/>
      <c r="J23" s="60"/>
      <c r="K23" s="60"/>
      <c r="L23" s="48"/>
      <c r="M23" s="44"/>
      <c r="N23" s="44"/>
    </row>
    <row r="24" spans="1:19" s="44" customFormat="1" ht="15" x14ac:dyDescent="0.25">
      <c r="A24" s="541" t="s">
        <v>106</v>
      </c>
      <c r="B24" s="541"/>
      <c r="C24" s="67" t="s">
        <v>669</v>
      </c>
      <c r="D24" s="67"/>
      <c r="G24" s="327"/>
      <c r="H24" s="327"/>
      <c r="I24" s="76"/>
      <c r="J24" s="76"/>
      <c r="O24" s="45"/>
    </row>
    <row r="25" spans="1:19" s="44" customFormat="1" ht="15.75" thickBot="1" x14ac:dyDescent="0.3">
      <c r="A25" s="327"/>
      <c r="B25" s="327"/>
      <c r="C25" s="327"/>
      <c r="D25" s="327"/>
      <c r="E25" s="57"/>
      <c r="F25" s="57"/>
      <c r="G25" s="327"/>
      <c r="H25" s="327"/>
      <c r="I25" s="76"/>
      <c r="J25" s="76"/>
      <c r="O25" s="45"/>
    </row>
    <row r="26" spans="1:19" ht="15.75" thickTop="1" x14ac:dyDescent="0.25">
      <c r="A26" s="680" t="s">
        <v>28</v>
      </c>
      <c r="B26" s="681"/>
      <c r="C26" s="682">
        <v>41264</v>
      </c>
      <c r="D26" s="683"/>
      <c r="E26" s="170"/>
      <c r="F26" s="170"/>
      <c r="G26" s="170"/>
      <c r="H26" s="170"/>
      <c r="I26" s="169"/>
      <c r="M26" s="65"/>
      <c r="N26" s="65"/>
      <c r="O26" s="58"/>
      <c r="P26" s="58"/>
      <c r="Q26" s="58"/>
      <c r="R26" s="33"/>
    </row>
    <row r="27" spans="1:19" ht="15.75" thickBot="1" x14ac:dyDescent="0.3">
      <c r="A27" s="684" t="s">
        <v>29</v>
      </c>
      <c r="B27" s="685"/>
      <c r="C27" s="592" t="s">
        <v>748</v>
      </c>
      <c r="D27" s="595"/>
      <c r="E27" s="170"/>
      <c r="F27" s="170"/>
      <c r="G27" s="170"/>
      <c r="H27" s="170"/>
      <c r="I27" s="169"/>
      <c r="M27" s="65"/>
      <c r="N27" s="65"/>
      <c r="O27" s="58"/>
      <c r="P27" s="58"/>
      <c r="Q27" s="58"/>
      <c r="R27" s="33"/>
    </row>
    <row r="28" spans="1:19" ht="15" x14ac:dyDescent="0.25">
      <c r="A28" s="686" t="s">
        <v>15</v>
      </c>
      <c r="B28" s="687"/>
      <c r="C28" s="609">
        <v>22.7</v>
      </c>
      <c r="D28" s="611"/>
      <c r="E28" s="170"/>
      <c r="F28" s="170"/>
      <c r="G28" s="170"/>
      <c r="H28" s="170"/>
      <c r="I28" s="169"/>
      <c r="M28" s="65"/>
      <c r="N28" s="65"/>
      <c r="O28" s="58"/>
      <c r="P28" s="58"/>
      <c r="Q28" s="58"/>
      <c r="R28" s="33"/>
    </row>
    <row r="29" spans="1:19" ht="15.75" thickBot="1" x14ac:dyDescent="0.3">
      <c r="A29" s="695" t="s">
        <v>30</v>
      </c>
      <c r="B29" s="696"/>
      <c r="C29" s="592">
        <v>27.6</v>
      </c>
      <c r="D29" s="595"/>
      <c r="E29" s="170"/>
      <c r="F29" s="170"/>
      <c r="G29" s="170"/>
      <c r="H29" s="170"/>
      <c r="I29" s="169"/>
      <c r="M29" s="65"/>
      <c r="N29" s="65"/>
      <c r="O29" s="58"/>
      <c r="P29" s="58"/>
      <c r="Q29" s="58"/>
      <c r="R29" s="33"/>
    </row>
    <row r="30" spans="1:19" ht="15" customHeight="1" x14ac:dyDescent="0.2">
      <c r="A30" s="692" t="s">
        <v>32</v>
      </c>
      <c r="B30" s="693"/>
      <c r="C30" s="693"/>
      <c r="D30" s="694"/>
      <c r="E30" s="75"/>
      <c r="F30" s="75"/>
      <c r="G30" s="75"/>
      <c r="H30" s="75"/>
      <c r="I30" s="75"/>
      <c r="J30" s="75"/>
    </row>
    <row r="31" spans="1:19" ht="15" x14ac:dyDescent="0.25">
      <c r="A31" s="690" t="s">
        <v>399</v>
      </c>
      <c r="B31" s="691"/>
      <c r="C31" s="701" t="s">
        <v>431</v>
      </c>
      <c r="D31" s="702"/>
      <c r="E31" s="169"/>
      <c r="I31" s="65"/>
      <c r="J31" s="65"/>
      <c r="K31" s="58"/>
      <c r="L31" s="58"/>
      <c r="M31" s="58"/>
      <c r="N31" s="33"/>
    </row>
    <row r="32" spans="1:19" ht="15" customHeight="1" x14ac:dyDescent="0.2">
      <c r="A32" s="688" t="s">
        <v>31</v>
      </c>
      <c r="B32" s="689"/>
      <c r="C32" s="703" t="s">
        <v>109</v>
      </c>
      <c r="D32" s="704"/>
      <c r="E32" s="169"/>
    </row>
    <row r="33" spans="1:13" ht="14.25" customHeight="1" x14ac:dyDescent="0.2">
      <c r="A33" s="291" t="s">
        <v>33</v>
      </c>
      <c r="B33" s="199" t="s">
        <v>226</v>
      </c>
      <c r="C33" s="697">
        <v>8.26</v>
      </c>
      <c r="D33" s="698"/>
      <c r="E33" s="169"/>
    </row>
    <row r="34" spans="1:13" ht="14.25" customHeight="1" x14ac:dyDescent="0.2">
      <c r="A34" s="291"/>
      <c r="B34" s="384" t="s">
        <v>227</v>
      </c>
      <c r="C34" s="697">
        <v>7.1</v>
      </c>
      <c r="D34" s="698"/>
      <c r="E34" s="169"/>
    </row>
    <row r="35" spans="1:13" ht="15" customHeight="1" thickBot="1" x14ac:dyDescent="0.25">
      <c r="A35" s="292"/>
      <c r="B35" s="200" t="s">
        <v>228</v>
      </c>
      <c r="C35" s="699">
        <v>4.3099999999999996</v>
      </c>
      <c r="D35" s="700"/>
      <c r="E35" s="169"/>
    </row>
    <row r="36" spans="1:13" ht="16.5" thickTop="1" x14ac:dyDescent="0.2">
      <c r="A36" s="171"/>
      <c r="B36" s="172"/>
      <c r="C36" s="173"/>
      <c r="D36" s="194"/>
      <c r="E36" s="273"/>
      <c r="F36" s="273"/>
      <c r="G36" s="34"/>
      <c r="H36" s="34"/>
      <c r="I36" s="34"/>
    </row>
    <row r="37" spans="1:13" ht="15" x14ac:dyDescent="0.2">
      <c r="A37" s="75" t="s">
        <v>110</v>
      </c>
      <c r="B37" s="62"/>
      <c r="C37" s="63"/>
      <c r="D37" s="63"/>
      <c r="E37" s="72"/>
      <c r="F37" s="72"/>
      <c r="G37" s="72"/>
      <c r="H37" s="72"/>
      <c r="I37" s="58"/>
      <c r="J37" s="58"/>
      <c r="K37" s="58"/>
      <c r="L37" s="61"/>
      <c r="M37" s="33"/>
    </row>
    <row r="38" spans="1:13" ht="14.25" x14ac:dyDescent="0.2">
      <c r="A38" s="58" t="s">
        <v>111</v>
      </c>
      <c r="B38" s="58"/>
      <c r="C38" s="195"/>
      <c r="D38" s="195"/>
      <c r="E38" s="195"/>
      <c r="F38" s="195"/>
      <c r="G38" s="195"/>
      <c r="H38" s="195"/>
      <c r="I38" s="58"/>
      <c r="J38" s="58"/>
      <c r="K38" s="58"/>
      <c r="L38" s="272"/>
      <c r="M38" s="33"/>
    </row>
    <row r="39" spans="1:13" ht="15" x14ac:dyDescent="0.2">
      <c r="A39" s="58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33"/>
    </row>
    <row r="40" spans="1:13" ht="14.25" x14ac:dyDescent="0.2">
      <c r="A40" s="58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33"/>
    </row>
    <row r="41" spans="1:13" ht="15" customHeight="1" x14ac:dyDescent="0.2">
      <c r="A41" s="58"/>
      <c r="B41" s="62"/>
      <c r="C41" s="63"/>
      <c r="D41" s="63"/>
      <c r="E41" s="72"/>
      <c r="F41" s="72"/>
      <c r="G41" s="72"/>
      <c r="H41" s="72"/>
      <c r="I41" s="72"/>
      <c r="J41" s="72"/>
      <c r="K41" s="61"/>
      <c r="L41" s="61"/>
      <c r="M41" s="33"/>
    </row>
    <row r="42" spans="1:13" ht="15" x14ac:dyDescent="0.2">
      <c r="A42" s="58"/>
      <c r="B42" s="62"/>
      <c r="C42" s="63"/>
      <c r="D42" s="63"/>
      <c r="E42" s="72"/>
      <c r="F42" s="72"/>
      <c r="G42" s="72"/>
      <c r="H42" s="72"/>
      <c r="I42" s="72"/>
      <c r="J42" s="72"/>
      <c r="K42" s="61"/>
      <c r="L42" s="61"/>
      <c r="M42" s="33"/>
    </row>
    <row r="43" spans="1:13" ht="15" x14ac:dyDescent="0.2">
      <c r="A43" s="58"/>
      <c r="B43" s="62"/>
      <c r="C43" s="63"/>
      <c r="D43" s="63"/>
      <c r="E43" s="72"/>
      <c r="F43" s="72"/>
      <c r="G43" s="72"/>
      <c r="H43" s="72"/>
      <c r="I43" s="72"/>
      <c r="J43" s="72"/>
      <c r="K43" s="61"/>
      <c r="L43" s="61"/>
      <c r="M43" s="33"/>
    </row>
    <row r="44" spans="1:13" ht="15" x14ac:dyDescent="0.2">
      <c r="A44" s="58"/>
      <c r="B44" s="62"/>
      <c r="C44" s="63"/>
      <c r="D44" s="63"/>
      <c r="E44" s="72"/>
      <c r="F44" s="72"/>
      <c r="G44" s="72"/>
      <c r="H44" s="72"/>
      <c r="I44" s="72"/>
      <c r="J44" s="72"/>
      <c r="K44" s="61"/>
      <c r="L44" s="61"/>
      <c r="M44" s="33"/>
    </row>
    <row r="45" spans="1:1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</sheetData>
  <mergeCells count="30">
    <mergeCell ref="C33:D33"/>
    <mergeCell ref="C34:D34"/>
    <mergeCell ref="C35:D35"/>
    <mergeCell ref="C31:D31"/>
    <mergeCell ref="C32:D32"/>
    <mergeCell ref="A32:B32"/>
    <mergeCell ref="A31:B31"/>
    <mergeCell ref="A30:D30"/>
    <mergeCell ref="A29:B29"/>
    <mergeCell ref="C29:D29"/>
    <mergeCell ref="A26:B26"/>
    <mergeCell ref="C26:D26"/>
    <mergeCell ref="A27:B27"/>
    <mergeCell ref="C27:D27"/>
    <mergeCell ref="A28:B28"/>
    <mergeCell ref="C28:D28"/>
    <mergeCell ref="A2:K2"/>
    <mergeCell ref="A3:K3"/>
    <mergeCell ref="A4:K4"/>
    <mergeCell ref="A7:K7"/>
    <mergeCell ref="A8:K8"/>
    <mergeCell ref="A6:K6"/>
    <mergeCell ref="I13:K13"/>
    <mergeCell ref="A24:B24"/>
    <mergeCell ref="B13:D13"/>
    <mergeCell ref="E13:F13"/>
    <mergeCell ref="E9:F9"/>
    <mergeCell ref="E12:F12"/>
    <mergeCell ref="I12:K12"/>
    <mergeCell ref="B12:D1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36"/>
  <sheetViews>
    <sheetView showGridLines="0" topLeftCell="A18" zoomScaleNormal="100" workbookViewId="0">
      <selection activeCell="F67" sqref="F67"/>
    </sheetView>
  </sheetViews>
  <sheetFormatPr defaultRowHeight="12.75" x14ac:dyDescent="0.2"/>
  <sheetData>
    <row r="1" spans="1:19" x14ac:dyDescent="0.2">
      <c r="A1" s="36"/>
      <c r="B1" s="36"/>
      <c r="C1" s="36"/>
      <c r="D1" s="36"/>
      <c r="E1" s="36"/>
      <c r="F1" s="36"/>
      <c r="G1" s="36"/>
      <c r="H1" s="36"/>
      <c r="I1" s="36"/>
      <c r="J1" s="41"/>
      <c r="K1" s="36"/>
      <c r="L1" s="36"/>
      <c r="M1" s="36"/>
      <c r="N1" s="36"/>
      <c r="O1" s="36"/>
      <c r="P1" s="36"/>
      <c r="Q1" s="36"/>
      <c r="R1" s="36"/>
      <c r="S1" s="36"/>
    </row>
    <row r="2" spans="1:19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36"/>
      <c r="M2" s="36"/>
      <c r="N2" s="36"/>
      <c r="O2" s="36"/>
      <c r="P2" s="36"/>
      <c r="Q2" s="36"/>
      <c r="R2" s="36"/>
      <c r="S2" s="36"/>
    </row>
    <row r="3" spans="1:19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36"/>
      <c r="M3" s="36"/>
      <c r="N3" s="36"/>
      <c r="O3" s="36"/>
      <c r="P3" s="36"/>
      <c r="Q3" s="36"/>
      <c r="R3" s="36"/>
      <c r="S3" s="36"/>
    </row>
    <row r="4" spans="1:19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36"/>
      <c r="M4" s="36"/>
      <c r="N4" s="36"/>
      <c r="O4" s="36"/>
      <c r="P4" s="36"/>
      <c r="Q4" s="36"/>
      <c r="R4" s="36"/>
      <c r="S4" s="36"/>
    </row>
    <row r="5" spans="1:19" x14ac:dyDescent="0.2">
      <c r="A5" s="37"/>
      <c r="B5" s="37"/>
      <c r="C5" s="37"/>
      <c r="D5" s="37"/>
      <c r="E5" s="37"/>
      <c r="F5" s="37"/>
      <c r="G5" s="37"/>
      <c r="H5" s="37"/>
      <c r="I5" s="37"/>
      <c r="J5" s="38"/>
      <c r="K5" s="37"/>
      <c r="L5" s="36"/>
      <c r="M5" s="36"/>
      <c r="N5" s="36"/>
      <c r="O5" s="36"/>
      <c r="P5" s="36"/>
      <c r="Q5" s="36"/>
      <c r="R5" s="36"/>
      <c r="S5" s="36"/>
    </row>
    <row r="6" spans="1:19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36"/>
      <c r="M6" s="36"/>
      <c r="N6" s="36"/>
      <c r="O6" s="36"/>
      <c r="P6" s="36"/>
      <c r="Q6" s="36"/>
      <c r="R6" s="36"/>
      <c r="S6" s="36"/>
    </row>
    <row r="7" spans="1:19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36"/>
      <c r="M7" s="36"/>
      <c r="N7" s="36"/>
      <c r="O7" s="36"/>
      <c r="P7" s="36"/>
      <c r="Q7" s="36"/>
      <c r="R7" s="36"/>
      <c r="S7" s="36"/>
    </row>
    <row r="8" spans="1:19" ht="16.5" x14ac:dyDescent="0.25">
      <c r="A8" s="549" t="s">
        <v>571</v>
      </c>
      <c r="B8" s="549"/>
      <c r="C8" s="549"/>
      <c r="D8" s="549"/>
      <c r="E8" s="549"/>
      <c r="F8" s="549"/>
      <c r="G8" s="549"/>
      <c r="H8" s="549"/>
      <c r="I8" s="549"/>
      <c r="J8" s="549"/>
      <c r="K8" s="36"/>
      <c r="L8" s="36"/>
      <c r="M8" s="36"/>
      <c r="N8" s="36"/>
      <c r="O8" s="36"/>
      <c r="P8" s="36"/>
      <c r="Q8" s="36"/>
      <c r="R8" s="36"/>
    </row>
    <row r="9" spans="1:19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</row>
    <row r="10" spans="1:19" ht="13.5" thickBo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40"/>
      <c r="K10" s="39"/>
      <c r="L10" s="36"/>
      <c r="M10" s="36"/>
      <c r="N10" s="36"/>
      <c r="O10" s="36"/>
      <c r="P10" s="36"/>
      <c r="Q10" s="36"/>
      <c r="R10" s="36"/>
      <c r="S10" s="36"/>
    </row>
    <row r="11" spans="1:19" ht="13.5" thickBo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41"/>
      <c r="K11" s="36"/>
      <c r="L11" s="36"/>
      <c r="M11" s="36"/>
      <c r="N11" s="36"/>
      <c r="O11" s="36"/>
      <c r="P11" s="36"/>
      <c r="Q11" s="36"/>
      <c r="R11" s="36"/>
      <c r="S11" s="36"/>
    </row>
    <row r="12" spans="1:19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82"/>
      <c r="J12" s="82"/>
      <c r="K12" s="82"/>
      <c r="L12" s="36"/>
      <c r="M12" s="36"/>
      <c r="N12" s="36"/>
      <c r="O12" s="36"/>
      <c r="P12" s="36"/>
      <c r="Q12" s="36"/>
    </row>
    <row r="13" spans="1:19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82"/>
      <c r="J13" s="82"/>
      <c r="K13" s="82"/>
      <c r="L13" s="36"/>
      <c r="M13" s="36"/>
      <c r="N13" s="36"/>
      <c r="O13" s="36"/>
      <c r="P13" s="36"/>
      <c r="Q13" s="36"/>
    </row>
    <row r="14" spans="1:19" ht="13.5" thickTop="1" x14ac:dyDescent="0.2">
      <c r="A14" s="36"/>
      <c r="B14" s="36"/>
      <c r="C14" s="36"/>
      <c r="D14" s="36"/>
      <c r="E14" s="36"/>
      <c r="F14" s="36"/>
      <c r="G14" s="36"/>
      <c r="H14" s="36"/>
      <c r="I14" s="41"/>
      <c r="J14" s="36"/>
      <c r="K14" s="36"/>
      <c r="L14" s="36"/>
      <c r="M14" s="36"/>
      <c r="N14" s="36"/>
      <c r="O14" s="36"/>
      <c r="P14" s="36"/>
      <c r="Q14" s="36"/>
      <c r="R14" s="36"/>
    </row>
    <row r="15" spans="1:19" s="44" customFormat="1" ht="15" x14ac:dyDescent="0.25">
      <c r="A15" s="43" t="s">
        <v>582</v>
      </c>
      <c r="B15" s="43"/>
    </row>
    <row r="16" spans="1:19" s="44" customFormat="1" ht="15" x14ac:dyDescent="0.25">
      <c r="A16" s="43" t="s">
        <v>583</v>
      </c>
      <c r="B16" s="43"/>
    </row>
    <row r="17" spans="1:19" s="44" customFormat="1" ht="15" x14ac:dyDescent="0.25">
      <c r="A17" s="43" t="s">
        <v>186</v>
      </c>
      <c r="B17" s="43"/>
    </row>
    <row r="18" spans="1:19" s="44" customFormat="1" ht="15" x14ac:dyDescent="0.25">
      <c r="A18" s="43" t="s">
        <v>187</v>
      </c>
      <c r="B18" s="43"/>
    </row>
    <row r="19" spans="1:19" s="44" customFormat="1" ht="15" x14ac:dyDescent="0.25">
      <c r="A19" s="43" t="s">
        <v>188</v>
      </c>
      <c r="B19" s="43"/>
    </row>
    <row r="20" spans="1:19" s="44" customFormat="1" ht="15" x14ac:dyDescent="0.25">
      <c r="A20" s="43" t="s">
        <v>427</v>
      </c>
      <c r="B20" s="43"/>
    </row>
    <row r="21" spans="1:19" s="44" customFormat="1" ht="15" x14ac:dyDescent="0.25">
      <c r="A21" s="43" t="s">
        <v>428</v>
      </c>
      <c r="B21" s="43"/>
    </row>
    <row r="22" spans="1:19" ht="14.25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44"/>
      <c r="S22" s="44"/>
    </row>
    <row r="23" spans="1:19" ht="14.25" x14ac:dyDescent="0.2">
      <c r="A23" s="44"/>
      <c r="B23" s="44"/>
      <c r="C23" s="44"/>
      <c r="D23" s="44"/>
      <c r="E23" s="44"/>
      <c r="F23" s="44"/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44"/>
      <c r="S23" s="44"/>
    </row>
    <row r="24" spans="1:19" s="44" customFormat="1" ht="15" x14ac:dyDescent="0.25">
      <c r="A24" s="541" t="s">
        <v>106</v>
      </c>
      <c r="B24" s="541"/>
      <c r="C24" s="541"/>
      <c r="D24" s="44" t="s">
        <v>112</v>
      </c>
      <c r="E24" s="96"/>
      <c r="F24" s="76"/>
      <c r="K24" s="45"/>
    </row>
    <row r="25" spans="1:19" s="44" customFormat="1" ht="15.75" thickBot="1" x14ac:dyDescent="0.3">
      <c r="A25" s="96"/>
      <c r="B25" s="96"/>
      <c r="C25" s="96"/>
      <c r="E25" s="96"/>
      <c r="F25" s="76"/>
      <c r="K25" s="45"/>
    </row>
    <row r="26" spans="1:19" s="44" customFormat="1" ht="16.5" thickTop="1" thickBot="1" x14ac:dyDescent="0.3">
      <c r="A26" s="150"/>
      <c r="B26" s="657" t="s">
        <v>127</v>
      </c>
      <c r="C26" s="657"/>
      <c r="D26" s="658"/>
      <c r="E26" s="668" t="s">
        <v>429</v>
      </c>
      <c r="F26" s="669"/>
      <c r="G26" s="670"/>
      <c r="H26" s="668" t="s">
        <v>805</v>
      </c>
      <c r="I26" s="669"/>
      <c r="J26" s="670"/>
    </row>
    <row r="27" spans="1:19" s="44" customFormat="1" ht="14.25" x14ac:dyDescent="0.2">
      <c r="A27" s="140"/>
      <c r="B27" s="634" t="s">
        <v>28</v>
      </c>
      <c r="C27" s="634"/>
      <c r="D27" s="635"/>
      <c r="E27" s="607">
        <v>41264</v>
      </c>
      <c r="F27" s="608"/>
      <c r="G27" s="611"/>
      <c r="H27" s="607">
        <v>41289</v>
      </c>
      <c r="I27" s="608"/>
      <c r="J27" s="611"/>
    </row>
    <row r="28" spans="1:19" s="44" customFormat="1" ht="15" thickBot="1" x14ac:dyDescent="0.25">
      <c r="A28" s="142"/>
      <c r="B28" s="636" t="s">
        <v>29</v>
      </c>
      <c r="C28" s="636"/>
      <c r="D28" s="637"/>
      <c r="E28" s="592" t="s">
        <v>748</v>
      </c>
      <c r="F28" s="593"/>
      <c r="G28" s="595"/>
      <c r="H28" s="592" t="s">
        <v>748</v>
      </c>
      <c r="I28" s="593"/>
      <c r="J28" s="595"/>
    </row>
    <row r="29" spans="1:19" s="44" customFormat="1" ht="16.5" x14ac:dyDescent="0.2">
      <c r="A29" s="138"/>
      <c r="B29" s="625" t="s">
        <v>94</v>
      </c>
      <c r="C29" s="625"/>
      <c r="D29" s="626"/>
      <c r="E29" s="627">
        <v>21.8</v>
      </c>
      <c r="F29" s="628"/>
      <c r="G29" s="638"/>
      <c r="H29" s="627">
        <v>20.7</v>
      </c>
      <c r="I29" s="628"/>
      <c r="J29" s="638"/>
    </row>
    <row r="30" spans="1:19" s="44" customFormat="1" ht="15.75" thickBot="1" x14ac:dyDescent="0.25">
      <c r="A30" s="139"/>
      <c r="B30" s="639" t="s">
        <v>30</v>
      </c>
      <c r="C30" s="639"/>
      <c r="D30" s="640"/>
      <c r="E30" s="592">
        <v>29.6</v>
      </c>
      <c r="F30" s="593"/>
      <c r="G30" s="595"/>
      <c r="H30" s="592">
        <v>19.100000000000001</v>
      </c>
      <c r="I30" s="593"/>
      <c r="J30" s="595"/>
    </row>
    <row r="31" spans="1:19" ht="13.5" thickTop="1" x14ac:dyDescent="0.2">
      <c r="A31" s="708" t="s">
        <v>62</v>
      </c>
      <c r="B31" s="709"/>
      <c r="C31" s="709"/>
      <c r="D31" s="710"/>
      <c r="E31" s="77" t="s">
        <v>21</v>
      </c>
      <c r="F31" s="288" t="s">
        <v>22</v>
      </c>
      <c r="G31" s="288" t="s">
        <v>17</v>
      </c>
      <c r="H31" s="77" t="s">
        <v>21</v>
      </c>
      <c r="I31" s="288" t="s">
        <v>22</v>
      </c>
      <c r="J31" s="288" t="s">
        <v>17</v>
      </c>
      <c r="K31" s="78" t="s">
        <v>18</v>
      </c>
    </row>
    <row r="32" spans="1:19" x14ac:dyDescent="0.2">
      <c r="A32" s="711"/>
      <c r="B32" s="712"/>
      <c r="C32" s="712"/>
      <c r="D32" s="713"/>
      <c r="E32" s="79" t="s">
        <v>23</v>
      </c>
      <c r="F32" s="79" t="s">
        <v>24</v>
      </c>
      <c r="G32" s="80" t="s">
        <v>229</v>
      </c>
      <c r="H32" s="79" t="s">
        <v>23</v>
      </c>
      <c r="I32" s="79" t="s">
        <v>24</v>
      </c>
      <c r="J32" s="80" t="s">
        <v>229</v>
      </c>
      <c r="K32" s="81" t="s">
        <v>229</v>
      </c>
    </row>
    <row r="33" spans="1:11" x14ac:dyDescent="0.2">
      <c r="A33" s="672" t="s">
        <v>117</v>
      </c>
      <c r="B33" s="705"/>
      <c r="C33" s="705"/>
      <c r="D33" s="705"/>
      <c r="E33" s="284">
        <v>1000</v>
      </c>
      <c r="F33" s="284">
        <v>30</v>
      </c>
      <c r="G33" s="276">
        <v>47.7</v>
      </c>
      <c r="H33" s="406">
        <v>1000</v>
      </c>
      <c r="I33" s="406">
        <v>30</v>
      </c>
      <c r="J33" s="408"/>
      <c r="K33" s="289" t="s">
        <v>113</v>
      </c>
    </row>
    <row r="34" spans="1:11" x14ac:dyDescent="0.2">
      <c r="A34" s="672" t="s">
        <v>781</v>
      </c>
      <c r="B34" s="705"/>
      <c r="C34" s="705"/>
      <c r="D34" s="705"/>
      <c r="E34" s="284">
        <v>1000</v>
      </c>
      <c r="F34" s="284">
        <v>30</v>
      </c>
      <c r="G34" s="276">
        <v>76.5</v>
      </c>
      <c r="H34" s="406">
        <v>1000</v>
      </c>
      <c r="I34" s="406">
        <v>30</v>
      </c>
      <c r="J34" s="408"/>
      <c r="K34" s="289" t="s">
        <v>113</v>
      </c>
    </row>
    <row r="35" spans="1:11" ht="13.5" thickBot="1" x14ac:dyDescent="0.25">
      <c r="A35" s="706" t="s">
        <v>782</v>
      </c>
      <c r="B35" s="707"/>
      <c r="C35" s="707"/>
      <c r="D35" s="707"/>
      <c r="E35" s="287">
        <v>1000</v>
      </c>
      <c r="F35" s="287">
        <v>30</v>
      </c>
      <c r="G35" s="277">
        <v>44.5</v>
      </c>
      <c r="H35" s="287">
        <v>1000</v>
      </c>
      <c r="I35" s="287">
        <v>30</v>
      </c>
      <c r="J35" s="407">
        <v>41.7</v>
      </c>
      <c r="K35" s="290" t="s">
        <v>113</v>
      </c>
    </row>
    <row r="36" spans="1:11" ht="13.5" thickTop="1" x14ac:dyDescent="0.2"/>
  </sheetData>
  <mergeCells count="31">
    <mergeCell ref="H26:J26"/>
    <mergeCell ref="H27:J27"/>
    <mergeCell ref="H28:J28"/>
    <mergeCell ref="H29:J29"/>
    <mergeCell ref="H30:J30"/>
    <mergeCell ref="A34:D34"/>
    <mergeCell ref="A35:D35"/>
    <mergeCell ref="B30:D30"/>
    <mergeCell ref="E30:G30"/>
    <mergeCell ref="A31:D32"/>
    <mergeCell ref="A33:D33"/>
    <mergeCell ref="E9:F9"/>
    <mergeCell ref="B28:D28"/>
    <mergeCell ref="E28:G28"/>
    <mergeCell ref="B29:D29"/>
    <mergeCell ref="E29:G29"/>
    <mergeCell ref="B26:D26"/>
    <mergeCell ref="E26:G26"/>
    <mergeCell ref="B27:D27"/>
    <mergeCell ref="E27:G27"/>
    <mergeCell ref="A24:C24"/>
    <mergeCell ref="B12:D12"/>
    <mergeCell ref="E12:F12"/>
    <mergeCell ref="B13:D13"/>
    <mergeCell ref="E13:F13"/>
    <mergeCell ref="A8:J8"/>
    <mergeCell ref="A2:K2"/>
    <mergeCell ref="A3:K3"/>
    <mergeCell ref="A4:K4"/>
    <mergeCell ref="A6:K6"/>
    <mergeCell ref="A7:K7"/>
  </mergeCells>
  <conditionalFormatting sqref="G33:G35">
    <cfRule type="cellIs" dxfId="11" priority="10" operator="greaterThan">
      <formula>10</formula>
    </cfRule>
    <cfRule type="cellIs" dxfId="10" priority="11" operator="between">
      <formula>1</formula>
      <formula>10</formula>
    </cfRule>
    <cfRule type="cellIs" dxfId="9" priority="12" operator="lessThan">
      <formula>1</formula>
    </cfRule>
  </conditionalFormatting>
  <conditionalFormatting sqref="J33:J35">
    <cfRule type="cellIs" dxfId="8" priority="1" operator="greaterThan">
      <formula>10</formula>
    </cfRule>
    <cfRule type="cellIs" dxfId="7" priority="2" operator="between">
      <formula>1</formula>
      <formula>10</formula>
    </cfRule>
    <cfRule type="cellIs" dxfId="6" priority="3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36"/>
  <sheetViews>
    <sheetView showGridLines="0" topLeftCell="A20" zoomScaleNormal="100" workbookViewId="0">
      <selection activeCell="D67" sqref="D67"/>
    </sheetView>
  </sheetViews>
  <sheetFormatPr defaultRowHeight="12.75" x14ac:dyDescent="0.2"/>
  <sheetData>
    <row r="1" spans="1:19" x14ac:dyDescent="0.2">
      <c r="A1" s="36"/>
      <c r="B1" s="36"/>
      <c r="C1" s="36"/>
      <c r="D1" s="36"/>
      <c r="E1" s="36"/>
      <c r="F1" s="36"/>
      <c r="G1" s="36"/>
      <c r="H1" s="36"/>
      <c r="I1" s="36"/>
      <c r="J1" s="41"/>
      <c r="K1" s="36"/>
      <c r="L1" s="36"/>
      <c r="M1" s="36"/>
      <c r="N1" s="36"/>
      <c r="O1" s="36"/>
      <c r="P1" s="36"/>
      <c r="Q1" s="36"/>
      <c r="R1" s="36"/>
      <c r="S1" s="36"/>
    </row>
    <row r="2" spans="1:19" ht="16.5" x14ac:dyDescent="0.25">
      <c r="A2" s="544" t="s">
        <v>26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36"/>
      <c r="M2" s="36"/>
      <c r="N2" s="36"/>
      <c r="O2" s="36"/>
      <c r="P2" s="36"/>
      <c r="Q2" s="36"/>
      <c r="R2" s="36"/>
      <c r="S2" s="36"/>
    </row>
    <row r="3" spans="1:19" ht="16.5" x14ac:dyDescent="0.25">
      <c r="A3" s="544" t="s">
        <v>91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36"/>
      <c r="M3" s="36"/>
      <c r="N3" s="36"/>
      <c r="O3" s="36"/>
      <c r="P3" s="36"/>
      <c r="Q3" s="36"/>
      <c r="R3" s="36"/>
      <c r="S3" s="36"/>
    </row>
    <row r="4" spans="1:19" ht="17.25" thickBot="1" x14ac:dyDescent="0.3">
      <c r="A4" s="545" t="s">
        <v>90</v>
      </c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36"/>
      <c r="M4" s="36"/>
      <c r="N4" s="36"/>
      <c r="O4" s="36"/>
      <c r="P4" s="36"/>
      <c r="Q4" s="36"/>
      <c r="R4" s="36"/>
      <c r="S4" s="36"/>
    </row>
    <row r="5" spans="1:19" x14ac:dyDescent="0.2">
      <c r="A5" s="37"/>
      <c r="B5" s="37"/>
      <c r="C5" s="37"/>
      <c r="D5" s="37"/>
      <c r="E5" s="37"/>
      <c r="F5" s="37"/>
      <c r="G5" s="37"/>
      <c r="H5" s="37"/>
      <c r="I5" s="37"/>
      <c r="J5" s="38"/>
      <c r="K5" s="37"/>
      <c r="L5" s="36"/>
      <c r="M5" s="36"/>
      <c r="N5" s="36"/>
      <c r="O5" s="36"/>
      <c r="P5" s="36"/>
      <c r="Q5" s="36"/>
      <c r="R5" s="36"/>
      <c r="S5" s="36"/>
    </row>
    <row r="6" spans="1:19" ht="16.5" x14ac:dyDescent="0.25">
      <c r="A6" s="549" t="s">
        <v>93</v>
      </c>
      <c r="B6" s="549"/>
      <c r="C6" s="549"/>
      <c r="D6" s="549"/>
      <c r="E6" s="549"/>
      <c r="F6" s="549"/>
      <c r="G6" s="549"/>
      <c r="H6" s="549"/>
      <c r="I6" s="549"/>
      <c r="J6" s="549"/>
      <c r="K6" s="549"/>
      <c r="L6" s="36"/>
      <c r="M6" s="36"/>
      <c r="N6" s="36"/>
      <c r="O6" s="36"/>
      <c r="P6" s="36"/>
      <c r="Q6" s="36"/>
      <c r="R6" s="36"/>
      <c r="S6" s="36"/>
    </row>
    <row r="7" spans="1:19" ht="16.5" x14ac:dyDescent="0.25">
      <c r="A7" s="549" t="str">
        <f>WBS!E4</f>
        <v>Test of coil, pole or magnet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36"/>
      <c r="M7" s="36"/>
      <c r="N7" s="36"/>
      <c r="O7" s="36"/>
      <c r="P7" s="36"/>
      <c r="Q7" s="36"/>
      <c r="R7" s="36"/>
      <c r="S7" s="36"/>
    </row>
    <row r="8" spans="1:19" ht="16.5" x14ac:dyDescent="0.25">
      <c r="A8" s="549" t="s">
        <v>572</v>
      </c>
      <c r="B8" s="549"/>
      <c r="C8" s="549"/>
      <c r="D8" s="549"/>
      <c r="E8" s="549"/>
      <c r="F8" s="549"/>
      <c r="G8" s="549"/>
      <c r="H8" s="549"/>
      <c r="I8" s="549"/>
      <c r="J8" s="549"/>
      <c r="K8" s="549"/>
      <c r="L8" s="36"/>
      <c r="M8" s="36"/>
      <c r="N8" s="36"/>
      <c r="O8" s="36"/>
      <c r="P8" s="36"/>
      <c r="Q8" s="36"/>
      <c r="R8" s="36"/>
      <c r="S8" s="36"/>
    </row>
    <row r="9" spans="1:19" s="36" customFormat="1" ht="16.5" x14ac:dyDescent="0.25">
      <c r="A9" s="97"/>
      <c r="B9" s="97"/>
      <c r="C9" s="97"/>
      <c r="D9" s="97"/>
      <c r="E9" s="548" t="str">
        <f>WBS!M16</f>
        <v>Version no:</v>
      </c>
      <c r="F9" s="548"/>
      <c r="G9" s="152">
        <f>WBS!N16</f>
        <v>1.05</v>
      </c>
      <c r="H9" s="97"/>
      <c r="I9" s="97"/>
      <c r="J9" s="97"/>
    </row>
    <row r="10" spans="1:19" ht="13.5" thickBo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40"/>
      <c r="K10" s="39"/>
      <c r="L10" s="36"/>
      <c r="M10" s="36"/>
      <c r="N10" s="36"/>
      <c r="O10" s="36"/>
      <c r="P10" s="36"/>
      <c r="Q10" s="36"/>
      <c r="R10" s="36"/>
      <c r="S10" s="36"/>
    </row>
    <row r="11" spans="1:19" ht="13.5" thickBo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41"/>
      <c r="K11" s="36"/>
      <c r="L11" s="36"/>
      <c r="M11" s="36"/>
      <c r="N11" s="36"/>
      <c r="O11" s="36"/>
      <c r="P11" s="36"/>
      <c r="Q11" s="36"/>
      <c r="R11" s="36"/>
      <c r="S11" s="36"/>
    </row>
    <row r="12" spans="1:19" ht="19.5" thickTop="1" thickBot="1" x14ac:dyDescent="0.3">
      <c r="A12" s="36"/>
      <c r="B12" s="542" t="s">
        <v>27</v>
      </c>
      <c r="C12" s="543"/>
      <c r="D12" s="543"/>
      <c r="E12" s="546" t="str">
        <f>WBS!H6</f>
        <v>MQXC</v>
      </c>
      <c r="F12" s="547"/>
      <c r="G12" s="42"/>
      <c r="H12" s="42"/>
      <c r="I12" s="82"/>
      <c r="J12" s="82"/>
      <c r="K12" s="82"/>
      <c r="L12" s="36"/>
      <c r="M12" s="36"/>
      <c r="N12" s="36"/>
      <c r="O12" s="36"/>
      <c r="P12" s="36"/>
      <c r="Q12" s="36"/>
    </row>
    <row r="13" spans="1:19" ht="19.5" thickTop="1" thickBot="1" x14ac:dyDescent="0.3">
      <c r="A13" s="36"/>
      <c r="B13" s="542" t="s">
        <v>92</v>
      </c>
      <c r="C13" s="543"/>
      <c r="D13" s="543"/>
      <c r="E13" s="546" t="str">
        <f>WBS!H9</f>
        <v>Aperture_2</v>
      </c>
      <c r="F13" s="547"/>
      <c r="G13" s="42"/>
      <c r="H13" s="42"/>
      <c r="I13" s="82"/>
      <c r="J13" s="82"/>
      <c r="K13" s="82"/>
      <c r="L13" s="36"/>
      <c r="M13" s="36"/>
      <c r="N13" s="36"/>
      <c r="O13" s="36"/>
      <c r="P13" s="36"/>
      <c r="Q13" s="36"/>
    </row>
    <row r="14" spans="1:19" ht="13.5" thickTop="1" x14ac:dyDescent="0.2">
      <c r="A14" s="36"/>
      <c r="B14" s="36"/>
      <c r="C14" s="36"/>
      <c r="D14" s="36"/>
      <c r="E14" s="36"/>
      <c r="F14" s="36"/>
      <c r="G14" s="36"/>
      <c r="H14" s="36"/>
      <c r="I14" s="41"/>
      <c r="J14" s="36"/>
      <c r="K14" s="36"/>
      <c r="L14" s="36"/>
      <c r="M14" s="36"/>
      <c r="N14" s="36"/>
      <c r="O14" s="36"/>
      <c r="P14" s="36"/>
      <c r="Q14" s="36"/>
      <c r="R14" s="36"/>
    </row>
    <row r="15" spans="1:19" s="44" customFormat="1" ht="15" x14ac:dyDescent="0.25">
      <c r="A15" s="43" t="s">
        <v>585</v>
      </c>
      <c r="B15" s="43"/>
    </row>
    <row r="16" spans="1:19" s="44" customFormat="1" ht="15" x14ac:dyDescent="0.25">
      <c r="A16" s="43" t="s">
        <v>586</v>
      </c>
      <c r="B16" s="43"/>
    </row>
    <row r="17" spans="1:19" s="44" customFormat="1" ht="15" x14ac:dyDescent="0.25">
      <c r="A17" s="43" t="s">
        <v>191</v>
      </c>
      <c r="B17" s="43"/>
    </row>
    <row r="18" spans="1:19" s="44" customFormat="1" ht="15" x14ac:dyDescent="0.25">
      <c r="A18" s="43" t="s">
        <v>190</v>
      </c>
      <c r="B18" s="43"/>
    </row>
    <row r="19" spans="1:19" s="44" customFormat="1" ht="15" x14ac:dyDescent="0.25">
      <c r="A19" s="43" t="s">
        <v>189</v>
      </c>
      <c r="B19" s="43"/>
    </row>
    <row r="20" spans="1:19" s="44" customFormat="1" ht="15" x14ac:dyDescent="0.25">
      <c r="A20" s="43" t="s">
        <v>423</v>
      </c>
      <c r="B20" s="43"/>
    </row>
    <row r="21" spans="1:19" s="44" customFormat="1" ht="15" x14ac:dyDescent="0.25">
      <c r="A21" s="43" t="s">
        <v>424</v>
      </c>
      <c r="B21" s="43"/>
    </row>
    <row r="22" spans="1:19" x14ac:dyDescent="0.2">
      <c r="A22" s="36"/>
      <c r="B22" s="36"/>
      <c r="C22" s="36"/>
      <c r="D22" s="36"/>
      <c r="E22" s="36"/>
      <c r="F22" s="36"/>
      <c r="G22" s="36"/>
      <c r="H22" s="36"/>
      <c r="I22" s="36"/>
      <c r="J22" s="41"/>
      <c r="K22" s="36"/>
      <c r="L22" s="36"/>
      <c r="M22" s="36"/>
      <c r="N22" s="36"/>
      <c r="O22" s="36"/>
      <c r="P22" s="36"/>
      <c r="Q22" s="36"/>
      <c r="R22" s="36"/>
      <c r="S22" s="36"/>
    </row>
    <row r="23" spans="1:19" ht="15" x14ac:dyDescent="0.2">
      <c r="A23" s="44"/>
      <c r="B23" s="44"/>
      <c r="C23" s="44"/>
      <c r="D23" s="46"/>
      <c r="E23" s="46"/>
      <c r="F23" s="46"/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44"/>
      <c r="S23" s="44"/>
    </row>
    <row r="24" spans="1:19" s="44" customFormat="1" ht="15" x14ac:dyDescent="0.25">
      <c r="A24" s="541" t="s">
        <v>106</v>
      </c>
      <c r="B24" s="541"/>
      <c r="C24" s="541"/>
      <c r="D24" s="44" t="s">
        <v>112</v>
      </c>
      <c r="E24" s="55"/>
      <c r="F24" s="76"/>
      <c r="K24" s="45"/>
    </row>
    <row r="25" spans="1:19" s="44" customFormat="1" ht="15.75" thickBot="1" x14ac:dyDescent="0.3">
      <c r="A25" s="55"/>
      <c r="B25" s="55"/>
      <c r="C25" s="55"/>
      <c r="E25" s="55"/>
      <c r="F25" s="76"/>
      <c r="K25" s="45"/>
    </row>
    <row r="26" spans="1:19" s="44" customFormat="1" ht="16.5" thickTop="1" thickBot="1" x14ac:dyDescent="0.3">
      <c r="A26" s="150"/>
      <c r="B26" s="657" t="s">
        <v>127</v>
      </c>
      <c r="C26" s="657"/>
      <c r="D26" s="658"/>
      <c r="E26" s="669" t="s">
        <v>425</v>
      </c>
      <c r="F26" s="669"/>
      <c r="G26" s="670"/>
      <c r="H26" s="669" t="s">
        <v>807</v>
      </c>
      <c r="I26" s="669"/>
      <c r="J26" s="670"/>
    </row>
    <row r="27" spans="1:19" s="44" customFormat="1" ht="14.25" x14ac:dyDescent="0.2">
      <c r="A27" s="140"/>
      <c r="B27" s="634" t="s">
        <v>28</v>
      </c>
      <c r="C27" s="634"/>
      <c r="D27" s="635"/>
      <c r="E27" s="714">
        <v>41264</v>
      </c>
      <c r="F27" s="608"/>
      <c r="G27" s="611"/>
      <c r="H27" s="714">
        <v>41289</v>
      </c>
      <c r="I27" s="608"/>
      <c r="J27" s="611"/>
    </row>
    <row r="28" spans="1:19" s="44" customFormat="1" ht="15" thickBot="1" x14ac:dyDescent="0.25">
      <c r="A28" s="142"/>
      <c r="B28" s="636" t="s">
        <v>29</v>
      </c>
      <c r="C28" s="636"/>
      <c r="D28" s="637"/>
      <c r="E28" s="593" t="s">
        <v>748</v>
      </c>
      <c r="F28" s="593"/>
      <c r="G28" s="595"/>
      <c r="H28" s="593" t="s">
        <v>748</v>
      </c>
      <c r="I28" s="593"/>
      <c r="J28" s="595"/>
    </row>
    <row r="29" spans="1:19" s="44" customFormat="1" ht="16.5" x14ac:dyDescent="0.2">
      <c r="A29" s="138"/>
      <c r="B29" s="625" t="s">
        <v>94</v>
      </c>
      <c r="C29" s="625"/>
      <c r="D29" s="626"/>
      <c r="E29" s="628">
        <v>21.8</v>
      </c>
      <c r="F29" s="628"/>
      <c r="G29" s="638"/>
      <c r="H29" s="628">
        <v>20.7</v>
      </c>
      <c r="I29" s="628"/>
      <c r="J29" s="638"/>
    </row>
    <row r="30" spans="1:19" s="44" customFormat="1" ht="15.75" thickBot="1" x14ac:dyDescent="0.25">
      <c r="A30" s="139"/>
      <c r="B30" s="639" t="s">
        <v>30</v>
      </c>
      <c r="C30" s="639"/>
      <c r="D30" s="640"/>
      <c r="E30" s="593">
        <v>29.6</v>
      </c>
      <c r="F30" s="593"/>
      <c r="G30" s="595"/>
      <c r="H30" s="593">
        <v>19.100000000000001</v>
      </c>
      <c r="I30" s="593"/>
      <c r="J30" s="595"/>
    </row>
    <row r="31" spans="1:19" ht="13.5" thickTop="1" x14ac:dyDescent="0.2">
      <c r="A31" s="708" t="s">
        <v>62</v>
      </c>
      <c r="B31" s="709"/>
      <c r="C31" s="709"/>
      <c r="D31" s="710"/>
      <c r="E31" s="77" t="s">
        <v>21</v>
      </c>
      <c r="F31" s="288" t="s">
        <v>22</v>
      </c>
      <c r="G31" s="288" t="s">
        <v>17</v>
      </c>
      <c r="H31" s="77" t="s">
        <v>21</v>
      </c>
      <c r="I31" s="288" t="s">
        <v>22</v>
      </c>
      <c r="J31" s="288" t="s">
        <v>17</v>
      </c>
      <c r="K31" s="78" t="s">
        <v>18</v>
      </c>
    </row>
    <row r="32" spans="1:19" x14ac:dyDescent="0.2">
      <c r="A32" s="711"/>
      <c r="B32" s="712"/>
      <c r="C32" s="712"/>
      <c r="D32" s="713"/>
      <c r="E32" s="79" t="s">
        <v>23</v>
      </c>
      <c r="F32" s="79" t="s">
        <v>114</v>
      </c>
      <c r="G32" s="80" t="s">
        <v>230</v>
      </c>
      <c r="H32" s="79" t="s">
        <v>23</v>
      </c>
      <c r="I32" s="79" t="s">
        <v>114</v>
      </c>
      <c r="J32" s="80" t="s">
        <v>230</v>
      </c>
      <c r="K32" s="81" t="s">
        <v>116</v>
      </c>
    </row>
    <row r="33" spans="1:11" x14ac:dyDescent="0.2">
      <c r="A33" s="715" t="s">
        <v>117</v>
      </c>
      <c r="B33" s="716"/>
      <c r="C33" s="716"/>
      <c r="D33" s="717"/>
      <c r="E33" s="284">
        <v>2400</v>
      </c>
      <c r="F33" s="284">
        <v>5</v>
      </c>
      <c r="G33" s="361">
        <v>1.49E-2</v>
      </c>
      <c r="H33" s="406">
        <v>2400</v>
      </c>
      <c r="I33" s="406">
        <v>5</v>
      </c>
      <c r="J33" s="361"/>
      <c r="K33" s="289" t="s">
        <v>115</v>
      </c>
    </row>
    <row r="34" spans="1:11" x14ac:dyDescent="0.2">
      <c r="A34" s="715" t="s">
        <v>426</v>
      </c>
      <c r="B34" s="716"/>
      <c r="C34" s="716"/>
      <c r="D34" s="717"/>
      <c r="E34" s="284">
        <v>2400</v>
      </c>
      <c r="F34" s="284">
        <v>5</v>
      </c>
      <c r="G34" s="361">
        <v>7.0000000000000001E-3</v>
      </c>
      <c r="H34" s="406">
        <v>2400</v>
      </c>
      <c r="I34" s="406">
        <v>5</v>
      </c>
      <c r="J34" s="361"/>
      <c r="K34" s="289" t="s">
        <v>115</v>
      </c>
    </row>
    <row r="35" spans="1:11" ht="13.5" thickBot="1" x14ac:dyDescent="0.25">
      <c r="A35" s="718" t="s">
        <v>120</v>
      </c>
      <c r="B35" s="719"/>
      <c r="C35" s="719"/>
      <c r="D35" s="720"/>
      <c r="E35" s="287">
        <v>2400</v>
      </c>
      <c r="F35" s="287">
        <v>5</v>
      </c>
      <c r="G35" s="400">
        <v>1.4200000000000001E-2</v>
      </c>
      <c r="H35" s="287">
        <v>2400</v>
      </c>
      <c r="I35" s="287">
        <v>5</v>
      </c>
      <c r="J35" s="400">
        <v>1.8700000000000001E-2</v>
      </c>
      <c r="K35" s="290" t="s">
        <v>115</v>
      </c>
    </row>
    <row r="36" spans="1:11" ht="13.5" thickTop="1" x14ac:dyDescent="0.2"/>
  </sheetData>
  <mergeCells count="31">
    <mergeCell ref="H26:J26"/>
    <mergeCell ref="H27:J27"/>
    <mergeCell ref="H28:J28"/>
    <mergeCell ref="H29:J29"/>
    <mergeCell ref="H30:J30"/>
    <mergeCell ref="A34:D34"/>
    <mergeCell ref="A35:D35"/>
    <mergeCell ref="B30:D30"/>
    <mergeCell ref="E30:G30"/>
    <mergeCell ref="A31:D32"/>
    <mergeCell ref="A33:D33"/>
    <mergeCell ref="E9:F9"/>
    <mergeCell ref="B28:D28"/>
    <mergeCell ref="E28:G28"/>
    <mergeCell ref="B29:D29"/>
    <mergeCell ref="E29:G29"/>
    <mergeCell ref="B26:D26"/>
    <mergeCell ref="E26:G26"/>
    <mergeCell ref="B27:D27"/>
    <mergeCell ref="E27:G27"/>
    <mergeCell ref="B12:D12"/>
    <mergeCell ref="E12:F12"/>
    <mergeCell ref="B13:D13"/>
    <mergeCell ref="E13:F13"/>
    <mergeCell ref="A24:C24"/>
    <mergeCell ref="A8:K8"/>
    <mergeCell ref="A2:K2"/>
    <mergeCell ref="A3:K3"/>
    <mergeCell ref="A4:K4"/>
    <mergeCell ref="A6:K6"/>
    <mergeCell ref="A7:K7"/>
  </mergeCells>
  <conditionalFormatting sqref="G33:G35">
    <cfRule type="cellIs" dxfId="5" priority="4" operator="greaterThan">
      <formula>10</formula>
    </cfRule>
    <cfRule type="cellIs" dxfId="4" priority="5" operator="between">
      <formula>2</formula>
      <formula>10</formula>
    </cfRule>
    <cfRule type="cellIs" dxfId="3" priority="6" operator="lessThan">
      <formula>2</formula>
    </cfRule>
  </conditionalFormatting>
  <conditionalFormatting sqref="J33:J35">
    <cfRule type="cellIs" dxfId="2" priority="1" operator="greaterThan">
      <formula>10</formula>
    </cfRule>
    <cfRule type="cellIs" dxfId="1" priority="2" operator="between">
      <formula>2</formula>
      <formula>10</formula>
    </cfRule>
    <cfRule type="cellIs" dxfId="0" priority="3" operator="lessThan">
      <formula>2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WBS</vt:lpstr>
      <vt:lpstr>guideline</vt:lpstr>
      <vt:lpstr>Vtest</vt:lpstr>
      <vt:lpstr>RDC</vt:lpstr>
      <vt:lpstr>heater RDC</vt:lpstr>
      <vt:lpstr>Capacitance</vt:lpstr>
      <vt:lpstr>Inductance</vt:lpstr>
      <vt:lpstr>Insulation</vt:lpstr>
      <vt:lpstr>Dielectric</vt:lpstr>
      <vt:lpstr>Discharge</vt:lpstr>
      <vt:lpstr>Heater insulation</vt:lpstr>
      <vt:lpstr>QH discharge</vt:lpstr>
      <vt:lpstr>guideline!Print_Area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2012-05-10T13:46:01Z</dcterms:created>
  <dcterms:modified xsi:type="dcterms:W3CDTF">2013-01-16T07:06:13Z</dcterms:modified>
</cp:coreProperties>
</file>