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hapecorp-my.sharepoint.com/personal/pivovarm_shapecorp_com/Documents/Desktop/WEB/"/>
    </mc:Choice>
  </mc:AlternateContent>
  <xr:revisionPtr revIDLastSave="0" documentId="14_{AE4C3A00-9E42-4EE5-8F46-54DB4387A34F}" xr6:coauthVersionLast="47" xr6:coauthVersionMax="47" xr10:uidLastSave="{00000000-0000-0000-0000-000000000000}"/>
  <bookViews>
    <workbookView xWindow="28680" yWindow="-16395" windowWidth="29040" windowHeight="15720" tabRatio="801" xr2:uid="{BE79EFCA-29AE-4B18-9E1C-DB1EC0CA2F59}"/>
  </bookViews>
  <sheets>
    <sheet name="ROZJEZD" sheetId="2" r:id="rId1"/>
    <sheet name="Mach002" sheetId="14" r:id="rId2"/>
    <sheet name="PRIO" sheetId="17" r:id="rId3"/>
    <sheet name="Data" sheetId="1" state="hidden" r:id="rId4"/>
    <sheet name="WELD051" sheetId="18" r:id="rId5"/>
    <sheet name="WELD054" sheetId="19" r:id="rId6"/>
    <sheet name="WELD066" sheetId="20" r:id="rId7"/>
    <sheet name="WELD046" sheetId="21" r:id="rId8"/>
    <sheet name="WELD052" sheetId="22" r:id="rId9"/>
    <sheet name="WELD057" sheetId="23" r:id="rId10"/>
    <sheet name="WELD063" sheetId="24" r:id="rId11"/>
    <sheet name="WELD058" sheetId="25" r:id="rId12"/>
    <sheet name="WELD040" sheetId="26" r:id="rId13"/>
    <sheet name="WELD030" sheetId="27" r:id="rId14"/>
    <sheet name="TESLA" sheetId="28" r:id="rId15"/>
  </sheets>
  <externalReferences>
    <externalReference r:id="rId16"/>
    <externalReference r:id="rId17"/>
  </externalReferences>
  <definedNames>
    <definedName name="_xlnm._FilterDatabase" localSheetId="3" hidden="1">Data!$A$1:$I$1</definedName>
    <definedName name="_xlnm.Print_Area" localSheetId="0">ROZJEZD!$A$1:$J$27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 a="1"/>
  <c r="G11" i="2" s="1"/>
  <c r="N21" i="2"/>
  <c r="D9" i="2" l="1"/>
  <c r="J9" i="2" l="1"/>
  <c r="E9" i="2"/>
  <c r="D21" i="2" l="1"/>
  <c r="K21" i="2"/>
  <c r="J21" i="2" l="1"/>
  <c r="E21" i="2"/>
  <c r="D8" i="2"/>
  <c r="N9" i="2"/>
  <c r="E8" i="2" l="1"/>
  <c r="N23" i="2"/>
  <c r="N16" i="2"/>
  <c r="N15" i="2"/>
  <c r="N13" i="2"/>
  <c r="N12" i="2"/>
  <c r="N10" i="2"/>
  <c r="N8" i="2"/>
  <c r="N7" i="2"/>
  <c r="J8" i="2" l="1"/>
  <c r="M24" i="2" l="1"/>
  <c r="N24" i="2" s="1"/>
  <c r="D7" i="2"/>
  <c r="J7" i="2" l="1"/>
  <c r="E7" i="2"/>
  <c r="D12" i="2" l="1"/>
  <c r="D13" i="2"/>
  <c r="D16" i="2"/>
  <c r="J12" i="2" l="1"/>
  <c r="J13" i="2"/>
  <c r="J16" i="2"/>
  <c r="K9" i="2"/>
  <c r="K16" i="2"/>
  <c r="K17" i="2"/>
  <c r="K18" i="2"/>
  <c r="K19" i="2"/>
  <c r="K20" i="2"/>
  <c r="K23" i="2"/>
  <c r="K24" i="2"/>
  <c r="K8" i="2"/>
  <c r="K10" i="2"/>
  <c r="K12" i="2"/>
  <c r="K13" i="2"/>
  <c r="K14" i="2"/>
  <c r="K15" i="2"/>
  <c r="K7" i="2"/>
  <c r="D24" i="2"/>
  <c r="D23" i="2"/>
  <c r="D19" i="2"/>
  <c r="D20" i="2"/>
  <c r="D18" i="2"/>
  <c r="D14" i="2"/>
  <c r="D15" i="2"/>
  <c r="D10" i="2"/>
  <c r="J10" i="2" l="1"/>
  <c r="J23" i="2"/>
  <c r="J15" i="2"/>
  <c r="J24" i="2"/>
  <c r="J14" i="2"/>
  <c r="J1" i="2" a="1"/>
  <c r="J1" i="2" s="1"/>
  <c r="C5" i="2" l="1"/>
  <c r="C1" i="2" l="1"/>
  <c r="E16" i="17" s="1"/>
  <c r="A1" i="2"/>
  <c r="E8" i="17" l="1"/>
  <c r="B5" i="2"/>
  <c r="E14" i="17"/>
  <c r="E12" i="17"/>
  <c r="E13" i="17"/>
  <c r="E11" i="17"/>
  <c r="E15" i="17"/>
  <c r="E7" i="17"/>
  <c r="E10" i="17"/>
  <c r="E9" i="17"/>
  <c r="E10" i="2" l="1"/>
  <c r="E24" i="2" l="1"/>
  <c r="E23" i="2" l="1"/>
  <c r="E15" i="2"/>
  <c r="E22" i="2"/>
  <c r="E20" i="2"/>
  <c r="E19" i="2"/>
  <c r="E18" i="2"/>
  <c r="E16" i="2"/>
  <c r="E14" i="2"/>
  <c r="E13" i="2"/>
  <c r="E12" i="2"/>
  <c r="G21" i="2" l="1" a="1"/>
  <c r="G21" i="2" s="1"/>
  <c r="G24" i="2" l="1" a="1"/>
  <c r="G24" i="2" s="1"/>
  <c r="G7" i="2" a="1"/>
  <c r="G7" i="2" s="1"/>
  <c r="G8" i="2" a="1"/>
  <c r="G8" i="2" s="1"/>
  <c r="G13" i="2" a="1"/>
  <c r="G13" i="2" s="1"/>
  <c r="G20" i="2" a="1"/>
  <c r="G20" i="2" s="1"/>
  <c r="G14" i="2" a="1"/>
  <c r="G14" i="2" s="1"/>
  <c r="G10" i="2" a="1"/>
  <c r="G10" i="2" s="1"/>
  <c r="G9" i="2" a="1"/>
  <c r="G9" i="2" s="1"/>
  <c r="G15" i="2" a="1"/>
  <c r="G15" i="2" s="1"/>
  <c r="G22" i="2" a="1"/>
  <c r="G22" i="2" s="1"/>
  <c r="G16" i="2" a="1"/>
  <c r="G16" i="2" s="1"/>
  <c r="G18" i="2" a="1"/>
  <c r="G18" i="2" s="1"/>
  <c r="G19" i="2" a="1"/>
  <c r="G19" i="2" s="1"/>
  <c r="G12" i="2" a="1"/>
  <c r="G12" i="2" s="1"/>
  <c r="G23" i="2" l="1" a="1"/>
  <c r="G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15B88-35DC-43C1-8716-6CCD02C7AC93}" keepAlive="1" name="Dotaz – Document" description="Připojení k dotazu produktu Document v sešitě" type="5" refreshedVersion="8" background="1" saveData="1">
    <dbPr connection="Provider=Microsoft.Mashup.OleDb.1;Data Source=$Workbook$;Location=Document;Extended Properties=&quot;&quot;" command="SELECT * FROM [Document]"/>
  </connection>
  <connection id="2" xr16:uid="{3CB4BF37-9ABB-435A-A1C9-976F7F12B283}" keepAlive="1" name="Dotaz – Document (2)" description="Připojení k dotazu produktu Document (2) v sešitě" type="5" refreshedVersion="0" background="1" saveData="1">
    <dbPr connection="Provider=Microsoft.Mashup.OleDb.1;Data Source=$Workbook$;Location=&quot;Document (2)&quot;;Extended Properties=&quot;&quot;" command="SELECT * FROM [Document (2)]"/>
  </connection>
  <connection id="3" xr16:uid="{7B0CD870-5F85-4415-ABB1-B9B741811158}" keepAlive="1" name="Dotaz – Document (3)" description="Připojení k dotazu produktu Document (3) v sešitě" type="5" refreshedVersion="0" background="1" saveData="1">
    <dbPr connection="Provider=Microsoft.Mashup.OleDb.1;Data Source=$Workbook$;Location=&quot;Document (3)&quot;;Extended Properties=&quot;&quot;" command="SELECT * FROM [Document (3)]"/>
  </connection>
  <connection id="4" xr16:uid="{19B4FD6F-32AB-4539-9AD6-AB1949A6FBA7}" keepAlive="1" name="Dotaz – Table 0" description="Připojení k dotazu produktu Table 0 v sešitě" type="5" refreshedVersion="0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<sst xmlns="http://schemas.openxmlformats.org/spreadsheetml/2006/main" count="911" uniqueCount="623">
  <si>
    <t>HYDBASE001</t>
  </si>
  <si>
    <t>HYDBASE002</t>
  </si>
  <si>
    <t>B232  / B 460 / 800 093</t>
  </si>
  <si>
    <t>B562 / 223 047</t>
  </si>
  <si>
    <t>JFC FRT / 803 007</t>
  </si>
  <si>
    <t>CD4.1 FRT / 218659</t>
  </si>
  <si>
    <t>XFK RR Bumper / 250106</t>
  </si>
  <si>
    <t>CC X 82 / 250695/696</t>
  </si>
  <si>
    <t>Multi-Out 254867MO / 254867/868</t>
  </si>
  <si>
    <t>730B RR</t>
  </si>
  <si>
    <t>HHN FRT / 260145/146</t>
  </si>
  <si>
    <t>HYDBASE003</t>
  </si>
  <si>
    <t>LFD / KFD</t>
  </si>
  <si>
    <t>WIP-ka 230 ks (23ks x 10)</t>
  </si>
  <si>
    <t>BFB FRT</t>
  </si>
  <si>
    <t xml:space="preserve">Plecháč 200 ks (25ks x 8) + karton 800704 / Alt. 3G kartón 168 ks </t>
  </si>
  <si>
    <t>LFF FRT</t>
  </si>
  <si>
    <t xml:space="preserve">3G kartón 175 ks (25ks x 7) + pytel </t>
  </si>
  <si>
    <t>254867/868</t>
  </si>
  <si>
    <t xml:space="preserve">AYGO </t>
  </si>
  <si>
    <t>HYDBASE010</t>
  </si>
  <si>
    <t>LASER001</t>
  </si>
  <si>
    <t>CD4.1 FRT</t>
  </si>
  <si>
    <t>CD4.2 FRT</t>
  </si>
  <si>
    <t>B460 FRT</t>
  </si>
  <si>
    <t>B299 FRT</t>
  </si>
  <si>
    <t xml:space="preserve">B562 FRT </t>
  </si>
  <si>
    <t xml:space="preserve"> KFD RCAR REAR</t>
  </si>
  <si>
    <t>TOY 402B RR</t>
  </si>
  <si>
    <t xml:space="preserve"> TOY-160B FRT</t>
  </si>
  <si>
    <t>Roof rail</t>
  </si>
  <si>
    <t>TOY 402B rr</t>
  </si>
  <si>
    <t>LASER003</t>
  </si>
  <si>
    <t>237303/304</t>
  </si>
  <si>
    <t>SKODA Kamiq</t>
  </si>
  <si>
    <t>Velký zelený box 30 ks</t>
  </si>
  <si>
    <t>237296/297</t>
  </si>
  <si>
    <t>SKODA Scala</t>
  </si>
  <si>
    <t>P13A FRT LH</t>
  </si>
  <si>
    <t>Malý zelený box 24 ks (12ks x 2)</t>
  </si>
  <si>
    <t>P13A FRT RH</t>
  </si>
  <si>
    <t>BJA DA D</t>
  </si>
  <si>
    <t>TOY 402B LH</t>
  </si>
  <si>
    <t>TOY 402B RH</t>
  </si>
  <si>
    <t>TOY 412B RH</t>
  </si>
  <si>
    <t>TOY 412B LH</t>
  </si>
  <si>
    <t>BJA RHD</t>
  </si>
  <si>
    <t>X82 LH</t>
  </si>
  <si>
    <t>X82 RH</t>
  </si>
  <si>
    <t>PSA LLC</t>
  </si>
  <si>
    <t>257291/292</t>
  </si>
  <si>
    <t>BCB FRT</t>
  </si>
  <si>
    <t>AYGO TOY 730B LH</t>
  </si>
  <si>
    <t>AYGO TOY 730B RH</t>
  </si>
  <si>
    <t>MACH002</t>
  </si>
  <si>
    <t>223519/520</t>
  </si>
  <si>
    <t>B02E STAY</t>
  </si>
  <si>
    <t>250732/733</t>
  </si>
  <si>
    <t>BFB RR</t>
  </si>
  <si>
    <t>223782/783</t>
  </si>
  <si>
    <t>B02E FRT</t>
  </si>
  <si>
    <t>249685/269532</t>
  </si>
  <si>
    <t>XFK RR</t>
  </si>
  <si>
    <t>249710/711</t>
  </si>
  <si>
    <t>XFK FRT</t>
  </si>
  <si>
    <t>MACH003</t>
  </si>
  <si>
    <t>HJB CB</t>
  </si>
  <si>
    <t>P13A CB</t>
  </si>
  <si>
    <t>KOREA</t>
  </si>
  <si>
    <t>BJA HEV</t>
  </si>
  <si>
    <t>MACH005</t>
  </si>
  <si>
    <t>239473/474</t>
  </si>
  <si>
    <t>P13A RR</t>
  </si>
  <si>
    <t>250103/104</t>
  </si>
  <si>
    <t>NIS-P33B</t>
  </si>
  <si>
    <t>253988/990</t>
  </si>
  <si>
    <t>PSA P51/OV51 RR</t>
  </si>
  <si>
    <t>257313/314</t>
  </si>
  <si>
    <t>PSA P52 RR</t>
  </si>
  <si>
    <t>265985/986</t>
  </si>
  <si>
    <t>PSA P54 RR</t>
  </si>
  <si>
    <t>MACH007</t>
  </si>
  <si>
    <t xml:space="preserve">TOY 4XXB </t>
  </si>
  <si>
    <t>257382/383</t>
  </si>
  <si>
    <t>BCB RR</t>
  </si>
  <si>
    <t>HFE FRT</t>
  </si>
  <si>
    <t>P32S FRT</t>
  </si>
  <si>
    <t>P32S RR</t>
  </si>
  <si>
    <t>B02E RR</t>
  </si>
  <si>
    <t>P32S FRT Oceania</t>
  </si>
  <si>
    <t>SCANMACH002</t>
  </si>
  <si>
    <t>P13A FRT</t>
  </si>
  <si>
    <t>Nissan klec 75 ks (5ks x 15)</t>
  </si>
  <si>
    <t>Nissan klec 252 ks (36ks x 7) + 2x VCI pytel / Alt. 3G kartón 490 ks (70ks x 7) + 2 VCI pytel</t>
  </si>
  <si>
    <t>P13A FRT SVC</t>
  </si>
  <si>
    <t>3G kartón 17 ks</t>
  </si>
  <si>
    <t>P13A RH SVC</t>
  </si>
  <si>
    <t>3G kartón 42 ks (6ks x 7ks)</t>
  </si>
  <si>
    <t>P13A LH SVC</t>
  </si>
  <si>
    <t>SWEDGE003</t>
  </si>
  <si>
    <t>WELD003</t>
  </si>
  <si>
    <t>HFE LLC</t>
  </si>
  <si>
    <t>J02C FRT</t>
  </si>
  <si>
    <t>B12L W/B</t>
  </si>
  <si>
    <t>B12L Wo/B</t>
  </si>
  <si>
    <t>X12K</t>
  </si>
  <si>
    <t>L12F</t>
  </si>
  <si>
    <t xml:space="preserve">P13A FRT BMPR </t>
  </si>
  <si>
    <t xml:space="preserve">P13A REAR </t>
  </si>
  <si>
    <t>WELD004</t>
  </si>
  <si>
    <t>X82</t>
  </si>
  <si>
    <t>WELD005</t>
  </si>
  <si>
    <t>P32S RR Russia</t>
  </si>
  <si>
    <t>WELD006</t>
  </si>
  <si>
    <t>P32S FRT Russia</t>
  </si>
  <si>
    <t>WELD007</t>
  </si>
  <si>
    <t xml:space="preserve">1540 JFC LH </t>
  </si>
  <si>
    <t>1540 JFC RH</t>
  </si>
  <si>
    <t>B12L FRT</t>
  </si>
  <si>
    <t>P32S PED RH</t>
  </si>
  <si>
    <t>P32S PED LH</t>
  </si>
  <si>
    <t>NIS-P33B FRT LWR</t>
  </si>
  <si>
    <t>XFK FRT LH</t>
  </si>
  <si>
    <t>XFK FRT RH</t>
  </si>
  <si>
    <t>WELD008</t>
  </si>
  <si>
    <t>P32S LLC</t>
  </si>
  <si>
    <t>WELD009</t>
  </si>
  <si>
    <t>LFD RR</t>
  </si>
  <si>
    <t>KFD RR</t>
  </si>
  <si>
    <t>JFA RR</t>
  </si>
  <si>
    <t>RFA RR</t>
  </si>
  <si>
    <t>WELD010</t>
  </si>
  <si>
    <t>JFC FRT Lower</t>
  </si>
  <si>
    <t>JFC FRT Upper</t>
  </si>
  <si>
    <t>WELD012</t>
  </si>
  <si>
    <t>LFD FRT</t>
  </si>
  <si>
    <t>KFD FRT</t>
  </si>
  <si>
    <t>JFC RR</t>
  </si>
  <si>
    <t>JFC RR Caravan</t>
  </si>
  <si>
    <t>WELD013</t>
  </si>
  <si>
    <t>LFD/KFD/JFA</t>
  </si>
  <si>
    <t>1540 BFB FRT</t>
  </si>
  <si>
    <t>WELD014</t>
  </si>
  <si>
    <t>WELD015</t>
  </si>
  <si>
    <t>WELD016</t>
  </si>
  <si>
    <t>TOY 412B RH Long</t>
  </si>
  <si>
    <t>TOY 410B RH Long</t>
  </si>
  <si>
    <t>TOY 402B RH Short</t>
  </si>
  <si>
    <t>WELD017</t>
  </si>
  <si>
    <t>223430/435</t>
  </si>
  <si>
    <t>223525/526</t>
  </si>
  <si>
    <t xml:space="preserve">B02E FRT </t>
  </si>
  <si>
    <t>231928/929</t>
  </si>
  <si>
    <t>B02E RH/LH RR SVC</t>
  </si>
  <si>
    <t>B02E LH RR SVC</t>
  </si>
  <si>
    <t>B02E RH FRT SVC</t>
  </si>
  <si>
    <t>B02E LH FRT SVC</t>
  </si>
  <si>
    <t>WELD018</t>
  </si>
  <si>
    <t>WELD019</t>
  </si>
  <si>
    <t>WELD020</t>
  </si>
  <si>
    <t>WELD021</t>
  </si>
  <si>
    <t>HJB EU LH</t>
  </si>
  <si>
    <t>Hnědá bedna (15 ks) 750 ks (10 beden x5)</t>
  </si>
  <si>
    <t xml:space="preserve">HJB EU RH </t>
  </si>
  <si>
    <t>P13A LH</t>
  </si>
  <si>
    <t>Nissan klec 1456 ks (112ks x 13) + VCI pytel / Alt. 3G kartón 1456 ks</t>
  </si>
  <si>
    <t xml:space="preserve">P13A RH </t>
  </si>
  <si>
    <t>BJA HEV LH</t>
  </si>
  <si>
    <t>Hnědá bedna (20 ks) 1000 ks (10 beden x 5)</t>
  </si>
  <si>
    <t>BJA HEV RH</t>
  </si>
  <si>
    <t>HJB Korea LH</t>
  </si>
  <si>
    <t>HJB Korea RH</t>
  </si>
  <si>
    <t>P13A RR RH</t>
  </si>
  <si>
    <t>Nissan klec 324 ks (54ks x 6)</t>
  </si>
  <si>
    <t>P13A RR RH SVC</t>
  </si>
  <si>
    <t>3G kartón 48 ks (1 vrstva 6ks x 8ks)</t>
  </si>
  <si>
    <t>WELD022</t>
  </si>
  <si>
    <t>TOY 412B LH Long</t>
  </si>
  <si>
    <t>TOY 410B LH Long</t>
  </si>
  <si>
    <t>TOY 402B LH Short</t>
  </si>
  <si>
    <t>WELD023</t>
  </si>
  <si>
    <t>Modrý plecháč 35 ks (5ks x 7)</t>
  </si>
  <si>
    <t>Modrý plecháč 24 ks (3ks x 8)</t>
  </si>
  <si>
    <t>SKODA Scala SVC</t>
  </si>
  <si>
    <t>Šedá široká klec s pletivem 12 ks</t>
  </si>
  <si>
    <t>SKODA Kamiq SVC</t>
  </si>
  <si>
    <t>WELD024</t>
  </si>
  <si>
    <t>Nissan klec 252 ks (42ks x 6)</t>
  </si>
  <si>
    <t>P13A RR LH</t>
  </si>
  <si>
    <t>Nissan klec 448 ks (56ks x 8)</t>
  </si>
  <si>
    <t>P13A RR LH SVC</t>
  </si>
  <si>
    <t>WELD026</t>
  </si>
  <si>
    <t>WELD027</t>
  </si>
  <si>
    <t>WELD028</t>
  </si>
  <si>
    <t>WELD029</t>
  </si>
  <si>
    <t>HHN FRT</t>
  </si>
  <si>
    <t>BJA DAD</t>
  </si>
  <si>
    <t>WELD033</t>
  </si>
  <si>
    <t>TOY 4XXB</t>
  </si>
  <si>
    <t>WELD038</t>
  </si>
  <si>
    <t>CC P33B FRT LH</t>
  </si>
  <si>
    <t>WELD048</t>
  </si>
  <si>
    <t>P33B RR</t>
  </si>
  <si>
    <t>WELD049</t>
  </si>
  <si>
    <t>FRB BRKT</t>
  </si>
  <si>
    <t>AGS BRKT</t>
  </si>
  <si>
    <t>HORN BRKT</t>
  </si>
  <si>
    <t>FIX LIGHT HHN</t>
  </si>
  <si>
    <t>WELD055</t>
  </si>
  <si>
    <t>BCB LWR LH</t>
  </si>
  <si>
    <t>BCB LWR RH</t>
  </si>
  <si>
    <t>WELD057</t>
  </si>
  <si>
    <t>P33B RR LH+BRKT SVC</t>
  </si>
  <si>
    <t>P33B RR LH SVC</t>
  </si>
  <si>
    <t>P33B RR LH+BRKT</t>
  </si>
  <si>
    <t>P33B RR LH</t>
  </si>
  <si>
    <t>WELD058</t>
  </si>
  <si>
    <t>P33B RR RH SVC</t>
  </si>
  <si>
    <t>P33B RR RH</t>
  </si>
  <si>
    <t>WELD062</t>
  </si>
  <si>
    <t>PSA P51 LH CC / 254492</t>
  </si>
  <si>
    <t>PSA P51 RH CC / 254491</t>
  </si>
  <si>
    <t>WELD063</t>
  </si>
  <si>
    <t>PSA OV51 RR</t>
  </si>
  <si>
    <t>PSA OV51 RR SVC</t>
  </si>
  <si>
    <t>PSA P51 RR</t>
  </si>
  <si>
    <t>PSA P51 RR SVC</t>
  </si>
  <si>
    <t>WELD066</t>
  </si>
  <si>
    <t>P33B_FRT</t>
  </si>
  <si>
    <t xml:space="preserve">NIS-P33B FRT </t>
  </si>
  <si>
    <t>NIS-P33B FRT SVC</t>
  </si>
  <si>
    <t>WELD037</t>
  </si>
  <si>
    <t>CC P33B FRT RH</t>
  </si>
  <si>
    <t>WELD036</t>
  </si>
  <si>
    <t>BUSHING P33B RR</t>
  </si>
  <si>
    <t>WELD050</t>
  </si>
  <si>
    <t>BEAM PLATE RH BCB FRT</t>
  </si>
  <si>
    <t>WELD047</t>
  </si>
  <si>
    <r>
      <t>P33B_LLC</t>
    </r>
    <r>
      <rPr>
        <b/>
        <sz val="10"/>
        <color rgb="FF000000"/>
        <rFont val="Arial"/>
        <family val="2"/>
      </rPr>
      <t xml:space="preserve">      </t>
    </r>
    <r>
      <rPr>
        <b/>
        <u/>
        <sz val="10"/>
        <color rgb="FF000000"/>
        <rFont val="Arial"/>
        <family val="2"/>
      </rPr>
      <t>WELD040</t>
    </r>
  </si>
  <si>
    <t>WELD051</t>
  </si>
  <si>
    <t>BCB FRT HS</t>
  </si>
  <si>
    <t>WELD052</t>
  </si>
  <si>
    <t>WELD054</t>
  </si>
  <si>
    <t>BCB LLC</t>
  </si>
  <si>
    <t>WELD056</t>
  </si>
  <si>
    <t>TESLA SHOCK TOWER</t>
  </si>
  <si>
    <t>WELD061</t>
  </si>
  <si>
    <t>RIVINSTALL023</t>
  </si>
  <si>
    <t>RIVINSTALL024</t>
  </si>
  <si>
    <t>RIVNUTTED BCB FRT HS</t>
  </si>
  <si>
    <t>RIVNUTTED BCB RR</t>
  </si>
  <si>
    <t>RIVNUTTED BCB LWR</t>
  </si>
  <si>
    <t>APT1</t>
  </si>
  <si>
    <t>PROJEKT</t>
  </si>
  <si>
    <t>NÁZEV</t>
  </si>
  <si>
    <t>WELD040</t>
  </si>
  <si>
    <t>APT2</t>
  </si>
  <si>
    <t>APT3</t>
  </si>
  <si>
    <t>HCB LLC</t>
  </si>
  <si>
    <t xml:space="preserve">P33B FRT LWR </t>
  </si>
  <si>
    <t>P33B FRT LWR SVC</t>
  </si>
  <si>
    <t>RIVNUTTED TESLA</t>
  </si>
  <si>
    <t>252568-80-02</t>
  </si>
  <si>
    <t>FRT PLATE / WELD SCREW SUBASM, WELDED NIS-P33B RR BMPR (PROD)</t>
  </si>
  <si>
    <t>259400-80-02</t>
  </si>
  <si>
    <t>BUSHING SUBASM, WELDED NIS-P33B STAY ASM RR BMPR (PROD)</t>
  </si>
  <si>
    <t>BEAM, PLASMA CUT NIS-P33B FRT BMPR (PROD)</t>
  </si>
  <si>
    <t>259357-80-03</t>
  </si>
  <si>
    <t>CRUSH CAN SUBASM, RH WELDED NIS-P33B FRT BMPR (PROD)</t>
  </si>
  <si>
    <t>259358-80-03</t>
  </si>
  <si>
    <t>CRUSH CAN SUBASM, LH WELDED NIS-P33B FRT BMPR (PROD)</t>
  </si>
  <si>
    <t>BUSHING LH BCB RR</t>
  </si>
  <si>
    <t>RNLT XFK FRT HS</t>
  </si>
  <si>
    <t>RNLT XFK FRT MS</t>
  </si>
  <si>
    <t>RNLT X82 FRT</t>
  </si>
  <si>
    <t>RNLT X82 FRT SVC</t>
  </si>
  <si>
    <t>JFC RCAR FRT</t>
  </si>
  <si>
    <t>JFC NON-RCAR FRT</t>
  </si>
  <si>
    <t>WELD046</t>
  </si>
  <si>
    <t>HCB FRT</t>
  </si>
  <si>
    <t>HCB LLC RH</t>
  </si>
  <si>
    <t>HCB LLC LH</t>
  </si>
  <si>
    <t>TOY 402B/412B RR</t>
  </si>
  <si>
    <t>TOY 400B RR</t>
  </si>
  <si>
    <t>TOY 410B/419B RR</t>
  </si>
  <si>
    <t>HJB PH2/DJB</t>
  </si>
  <si>
    <t>RIVINSTALL020</t>
  </si>
  <si>
    <t>CDPO FRONT</t>
  </si>
  <si>
    <t>CDPO DCROSS</t>
  </si>
  <si>
    <t>RIVINSTALL025</t>
  </si>
  <si>
    <t>CDPO RR PHEV</t>
  </si>
  <si>
    <t>SWEDGE002</t>
  </si>
  <si>
    <t>X82 FRT</t>
  </si>
  <si>
    <t>SCALA</t>
  </si>
  <si>
    <t>KAMIQ</t>
  </si>
  <si>
    <t>X82 FRT FRANCE</t>
  </si>
  <si>
    <t>KFB/BFB PHEV RR</t>
  </si>
  <si>
    <t xml:space="preserve">BFB RR </t>
  </si>
  <si>
    <t>JFA FRT N-RCAR</t>
  </si>
  <si>
    <t>JFA FRT RCAR</t>
  </si>
  <si>
    <t>PSA D41</t>
  </si>
  <si>
    <t>410B RR BMPR</t>
  </si>
  <si>
    <t>BMPR ASM, WELDED RNLT HHN – FRT</t>
  </si>
  <si>
    <t>B02E LLC</t>
  </si>
  <si>
    <t>SVC B02E FRT</t>
  </si>
  <si>
    <t>SVC B02E LLC</t>
  </si>
  <si>
    <t>730B FRT</t>
  </si>
  <si>
    <t>730B RR (EU)</t>
  </si>
  <si>
    <t>SVC P13A LH CB</t>
  </si>
  <si>
    <t>SVC P13A RH CB</t>
  </si>
  <si>
    <t>WELD070</t>
  </si>
  <si>
    <t>CDPO LLC</t>
  </si>
  <si>
    <t>WELD087</t>
  </si>
  <si>
    <t>CDPO RR P64</t>
  </si>
  <si>
    <t>CDPO RR P74</t>
  </si>
  <si>
    <t>CDPO RR CR3+</t>
  </si>
  <si>
    <t>PSA DPE D41 LWR LH</t>
  </si>
  <si>
    <t>PSA DPE D41 LWR RH</t>
  </si>
  <si>
    <t>HCB FRT RH</t>
  </si>
  <si>
    <t>HCB FRT LH</t>
  </si>
  <si>
    <t>BCB FRT RH</t>
  </si>
  <si>
    <t>BCB FRT LH</t>
  </si>
  <si>
    <t>P33B MC FRT</t>
  </si>
  <si>
    <t>P33B MC FRT (SVC)</t>
  </si>
  <si>
    <t>P33B FTR</t>
  </si>
  <si>
    <t>P33B FRT (SVC)</t>
  </si>
  <si>
    <t>P33B RR (SVC) E-COAT</t>
  </si>
  <si>
    <t>P33B-FRT</t>
  </si>
  <si>
    <t>ECHO/4EVER FRT</t>
  </si>
  <si>
    <t>P33B MC</t>
  </si>
  <si>
    <t>257304-80</t>
  </si>
  <si>
    <t>273325-80</t>
  </si>
  <si>
    <t>273329-80</t>
  </si>
  <si>
    <t>257285-80</t>
  </si>
  <si>
    <t>257385-80</t>
  </si>
  <si>
    <t>Vyrobit za týden</t>
  </si>
  <si>
    <t>Vyrobeno celkem</t>
  </si>
  <si>
    <t xml:space="preserve">Nutno dovyrobit </t>
  </si>
  <si>
    <t>267795-80</t>
  </si>
  <si>
    <t>267797-80</t>
  </si>
  <si>
    <t>250113-80</t>
  </si>
  <si>
    <t>267793-80</t>
  </si>
  <si>
    <t>250112-80</t>
  </si>
  <si>
    <t>264631-80</t>
  </si>
  <si>
    <t>253995-80</t>
  </si>
  <si>
    <t>266791-80</t>
  </si>
  <si>
    <t>269820-80</t>
  </si>
  <si>
    <t>269821-80</t>
  </si>
  <si>
    <t>257321-80</t>
  </si>
  <si>
    <t>265991-80</t>
  </si>
  <si>
    <t>251001-80</t>
  </si>
  <si>
    <t>267810-80</t>
  </si>
  <si>
    <t>251338-80</t>
  </si>
  <si>
    <t>267808-80</t>
  </si>
  <si>
    <t>250786-80</t>
  </si>
  <si>
    <t>274775-80</t>
  </si>
  <si>
    <t>267791-80</t>
  </si>
  <si>
    <t>239462-80</t>
  </si>
  <si>
    <t>250101-80</t>
  </si>
  <si>
    <t>257301-80</t>
  </si>
  <si>
    <t>257376-80</t>
  </si>
  <si>
    <t>249760-80</t>
  </si>
  <si>
    <t>279080-80</t>
  </si>
  <si>
    <t>279081-80</t>
  </si>
  <si>
    <t>259358-80</t>
  </si>
  <si>
    <t>259400-80</t>
  </si>
  <si>
    <t>259357-80</t>
  </si>
  <si>
    <t>SKLAD ve dnech</t>
  </si>
  <si>
    <t>A      P     U           2</t>
  </si>
  <si>
    <t>INFO</t>
  </si>
  <si>
    <t>Areas</t>
  </si>
  <si>
    <t>Nyrany Overview</t>
  </si>
  <si>
    <t>Workcenter</t>
  </si>
  <si>
    <t>Part Number</t>
  </si>
  <si>
    <t>Part Name</t>
  </si>
  <si>
    <t>Target Pc/Hr</t>
  </si>
  <si>
    <t>Target</t>
  </si>
  <si>
    <t>Produced</t>
  </si>
  <si>
    <t>OEE</t>
  </si>
  <si>
    <t>Event</t>
  </si>
  <si>
    <t>Plánovaný Prostoj / Scheduled Downtime</t>
  </si>
  <si>
    <t>WELD030</t>
  </si>
  <si>
    <t>251001-80-03</t>
  </si>
  <si>
    <t>BMPR ASM, WELDED NIS-P33B FRT LWR (PROD)</t>
  </si>
  <si>
    <t>279080-80-03</t>
  </si>
  <si>
    <t>BMPR ASM, SCANNED NIS-P33B FRT (PROD)</t>
  </si>
  <si>
    <t>249760-80-04</t>
  </si>
  <si>
    <t>264631-80-06</t>
  </si>
  <si>
    <t>BRACE ASM, WELDED TESLA SHOCK TOWER (PROD)</t>
  </si>
  <si>
    <t>250112-80-05</t>
  </si>
  <si>
    <t>STAY ASM, RH WELDED NIS-P33B RR BMPR (PROD)</t>
  </si>
  <si>
    <t>WELD086</t>
  </si>
  <si>
    <t>WELD095</t>
  </si>
  <si>
    <t xml:space="preserve"> OEE %</t>
  </si>
  <si>
    <t>273329-80-02</t>
  </si>
  <si>
    <t>LWR BMPR ASM, WELDED RNLT HCB</t>
  </si>
  <si>
    <t>Týden:</t>
  </si>
  <si>
    <t>Plán výroby</t>
  </si>
  <si>
    <t xml:space="preserve">PSA P52/OV52 </t>
  </si>
  <si>
    <t>Priority:</t>
  </si>
  <si>
    <t>1-</t>
  </si>
  <si>
    <t>2-</t>
  </si>
  <si>
    <t>3-</t>
  </si>
  <si>
    <t>4-</t>
  </si>
  <si>
    <t>250952-80-02</t>
  </si>
  <si>
    <t>BMPR ASM, WELDED TOY 402B / 936B / 412B RR (EU) (PROD)</t>
  </si>
  <si>
    <t>Dohled skladu</t>
  </si>
  <si>
    <t>Výroba / Production</t>
  </si>
  <si>
    <t>271229-80-02</t>
  </si>
  <si>
    <t>BMPR ASM, WELDED PSA CDPO P64 BMPR RR (PROD)</t>
  </si>
  <si>
    <t>Weld030</t>
  </si>
  <si>
    <t>247583-80</t>
  </si>
  <si>
    <t>247584-80</t>
  </si>
  <si>
    <t>240832-80</t>
  </si>
  <si>
    <t>257769-80</t>
  </si>
  <si>
    <t>250786-80-06</t>
  </si>
  <si>
    <t>STAY ASM, LH WELDED W/O SUPPORT BRKT NIS-P33B RR BMPR (PROD)</t>
  </si>
  <si>
    <t>257321-80-02</t>
  </si>
  <si>
    <t>BMPR ASM, WELDED PSA P52/OV52 REAR</t>
  </si>
  <si>
    <t>257301-80-03</t>
  </si>
  <si>
    <t>BEAM PLATE SUBASM, RH WELDED RNLT BCB FRT BMPR ASM HS</t>
  </si>
  <si>
    <t>214884-80-01</t>
  </si>
  <si>
    <t>257385-80-05</t>
  </si>
  <si>
    <t>BUMPER ASM, WELDED RNLT BCB RR (PROD)</t>
  </si>
  <si>
    <t>251000-80-03</t>
  </si>
  <si>
    <t>254631-80</t>
  </si>
  <si>
    <t>254632-80</t>
  </si>
  <si>
    <t>TOY 730B FRT RH</t>
  </si>
  <si>
    <t>TOY 730B FRT LH</t>
  </si>
  <si>
    <t>257293-80-03</t>
  </si>
  <si>
    <t>BACK PLATE, RH STAMPED RNLT BCB FRT BMPR ASM HS</t>
  </si>
  <si>
    <t>BRK FIX LIGHT BRKT / NUTS SUBASM, RNLT-1540 LFD / KFD /JFA</t>
  </si>
  <si>
    <t>257294-80-03</t>
  </si>
  <si>
    <t>BACK PLATE, LH STAMPED RNLT BCB FRT BMPR ASM HS</t>
  </si>
  <si>
    <t>257296-80-02</t>
  </si>
  <si>
    <t>BEAM PLATE, LH STAMPED RNLT BCB FRT BMPR ASM HS</t>
  </si>
  <si>
    <t>257300-80-02</t>
  </si>
  <si>
    <t>273319-80-02</t>
  </si>
  <si>
    <t>CRUSH CAN, RH SEC'D RNLT HCB FRT BMPR</t>
  </si>
  <si>
    <t>273322-80-02</t>
  </si>
  <si>
    <t>CRUSH CAN, LH SEC'D RNLT HCB FRT BMPR</t>
  </si>
  <si>
    <t>273755-80-02</t>
  </si>
  <si>
    <t>BRKT FIX LCC SUBASM, WELDED RNLT BCB FRT BMPR</t>
  </si>
  <si>
    <t>BEAM, RIVNUTTED RNLT BCB FRT BMPR</t>
  </si>
  <si>
    <t>257352-80-02</t>
  </si>
  <si>
    <t>BACK PLATE, RH STAMPED RNLT BCB RR BMPR ASM (PROD)</t>
  </si>
  <si>
    <t>257355-80-01</t>
  </si>
  <si>
    <t>BEAM PLATE, LH/RH STAMPED RNLT BCB RR BMPR ASM (PROD)</t>
  </si>
  <si>
    <t>257376-80-03</t>
  </si>
  <si>
    <t>BRKT BUSHING/TOW BUSH/BACK PLATE LH SUBASM, WELDED RNLT BCB RR BMPR</t>
  </si>
  <si>
    <t>257382-80-02</t>
  </si>
  <si>
    <t>CRUSH CAN, RH SEC'D RNLT BCB RR BMPR</t>
  </si>
  <si>
    <t>257383-80-02</t>
  </si>
  <si>
    <t>CRUSH CAN, LH SEC'D RNLT BCB RR BMPR</t>
  </si>
  <si>
    <t>273756-80-01</t>
  </si>
  <si>
    <t>BEAM, RIVNUTTED RNLT BCB RR BMPR</t>
  </si>
  <si>
    <t>253987-80-01</t>
  </si>
  <si>
    <t>250699-80-04</t>
  </si>
  <si>
    <t>BEAM ASM, WELDED RNLT-X82 FRANCE FRT (PROD)</t>
  </si>
  <si>
    <t>249700-80-03</t>
  </si>
  <si>
    <t>BMPR ASM, WELDED RENAULT-XFK RR (PROD)</t>
  </si>
  <si>
    <t>223525MO-80-04</t>
  </si>
  <si>
    <t>223525-80-03 / 223526-80-03 Multi-Out</t>
  </si>
  <si>
    <t>WELD035</t>
  </si>
  <si>
    <t>252290-80-02</t>
  </si>
  <si>
    <t>MIDDLE PLATE / BEAM PLATE SUBASM, RH NIS-P33B FRT BMPR (OBS)</t>
  </si>
  <si>
    <t>257291-80-03</t>
  </si>
  <si>
    <t>CRUSH CAN, RH SEC'D RNLT BCB FRT BMPR ASM HS (PROD)</t>
  </si>
  <si>
    <t>257292-80-03</t>
  </si>
  <si>
    <t>CRUSH CAN, LH SEC'D RNLT BCB FRT BMPR ASM HS (PROD)</t>
  </si>
  <si>
    <t>BRKT FIX LCC SUBASM, WELDED RNLT BCB FRT BMPR ASM HS (PROD)</t>
  </si>
  <si>
    <t>BEAM, RIVNUTTED RNLT BCB FRT BMPR ASM HS (PROD)</t>
  </si>
  <si>
    <t xml:space="preserve">BRK FIX LIGHT BRKT / NUTS SUBASM, RNLT-1540 LFD / KFD /JFA </t>
  </si>
  <si>
    <t>BACK</t>
  </si>
  <si>
    <t>BEAM, PLASMA CUT NIS-P33B FRT BMPR</t>
  </si>
  <si>
    <t>249762-80-02</t>
  </si>
  <si>
    <t>BEAM PLATE, RH PURCHASED NIS-P33B FRT BMPR (PROD)</t>
  </si>
  <si>
    <t>249763-80-02</t>
  </si>
  <si>
    <t>BEAM PLATE, LH PURCHASED NIS-P33B FRT BMPR (PROD)</t>
  </si>
  <si>
    <t>249772-80-01</t>
  </si>
  <si>
    <t>MIDDLE PLATE, PURCHASED NIS-P33B FRT BMPR (PROD)</t>
  </si>
  <si>
    <t>249773-80-03</t>
  </si>
  <si>
    <t>BACK PLATE, RH PURCHASED NIS-P33B FRT BMPR (PROD)</t>
  </si>
  <si>
    <t>249774-80-02</t>
  </si>
  <si>
    <t>BACK PLATE, LH PURCHASED NIS-P33B FRT BMPR (PROD)</t>
  </si>
  <si>
    <t>249775-80-03</t>
  </si>
  <si>
    <t>SUPPORT BRKT UPR, RH PURCHASED NIS-P33B FRT BMPR</t>
  </si>
  <si>
    <t>249776-80-03</t>
  </si>
  <si>
    <t>SUPPORT BRKT UPR, LH PURCHASED NIS-P33B FRT BMPR</t>
  </si>
  <si>
    <t>249777-80-02</t>
  </si>
  <si>
    <t>SUPPORT BRKT LWR, RH PURCHASED NIS-P33B FRT BMPR</t>
  </si>
  <si>
    <t>249778-80-03</t>
  </si>
  <si>
    <t>SUPPORT BRKT LWR, LH PURCHASED NIS-P33B FRT BMPR</t>
  </si>
  <si>
    <t>249779-80-01</t>
  </si>
  <si>
    <t>TOW BUSHING, PURCHASED NIS-P33B FRT BMPR (PROD)</t>
  </si>
  <si>
    <t>251036-80-01</t>
  </si>
  <si>
    <t>AGS BRKT STUD SUBASM, NIS-P33B FRT BMPR (PROD)</t>
  </si>
  <si>
    <t>251037-80-01</t>
  </si>
  <si>
    <t>HORN BRKT NUT SUBASM, NIS-P33B FRT BMPR (PROD)</t>
  </si>
  <si>
    <t>256350-80-01</t>
  </si>
  <si>
    <t>AGS BRKT CTR, STAMPED RNLT HHN – FRT BMPR (PROD)</t>
  </si>
  <si>
    <t>279076-80-01</t>
  </si>
  <si>
    <t>FEB BRKT STUD SUBASM, WELDED NIS-P33B FRT BMPR</t>
  </si>
  <si>
    <t>254857-80-01</t>
  </si>
  <si>
    <t>MPDB REINF PLATE, PURCHASED NIS-P33B FRT BMPR (PROD)</t>
  </si>
  <si>
    <t>257283-80-01</t>
  </si>
  <si>
    <t>ANTIBURST, STAMPED RNLT BCB LWR BMPR ASM</t>
  </si>
  <si>
    <t>273321-80-01</t>
  </si>
  <si>
    <t>CONN FR SUBASM W/NUT, LH WELDED RNLT HCB LLC BMPR</t>
  </si>
  <si>
    <t>273323-80-01</t>
  </si>
  <si>
    <t>CONN FR SUBASM W/NUT, RH WELDED RNLT HCB LLC BMPR</t>
  </si>
  <si>
    <t>273757-80-02</t>
  </si>
  <si>
    <t>BEAM, RIVNUTTED RNLT BCB LWR BMPR ASM</t>
  </si>
  <si>
    <t>253991-80-01</t>
  </si>
  <si>
    <t>BACK PLATE, RH STAMPED PSA P51 RR BMPR ASM</t>
  </si>
  <si>
    <t>253992-80-01</t>
  </si>
  <si>
    <t>BACK PLATE, LH STAMPED PSA P51 RR BMPR ASM</t>
  </si>
  <si>
    <t>254493-80-02</t>
  </si>
  <si>
    <t>257311-80-01</t>
  </si>
  <si>
    <t>257313-80-01</t>
  </si>
  <si>
    <t>CRUSH CAN, RH SEC'D CUT PSA P52 REAR BUMPER ASM</t>
  </si>
  <si>
    <t>257314-80-01</t>
  </si>
  <si>
    <t>CRUSH CAN, LH SEC'D CUT PSA P52 REAR BUMPER ASM</t>
  </si>
  <si>
    <t>257316-80-01</t>
  </si>
  <si>
    <t>BEAM PLATE, RH STAMPED PSA P52 RR BUMPER ASM</t>
  </si>
  <si>
    <t>257317-80-01</t>
  </si>
  <si>
    <t>BEAM PLATE, LH STAMPED PSA P52 REAR BUMPER ASM</t>
  </si>
  <si>
    <t>TOW BUSHING, PURCHASED PSA P51 REAR BUMPER ASM</t>
  </si>
  <si>
    <t>BEAM, PLASMA PSA P52 REAR BUMPER</t>
  </si>
  <si>
    <t>250104-80-02</t>
  </si>
  <si>
    <t>CRUSH CAN, LH SEC'D NIS-P33B STAY ASM</t>
  </si>
  <si>
    <t>250107-80-04</t>
  </si>
  <si>
    <t>BACK PLATE, LH STAMPED NIS-P33B STAY ASM RR BMPR</t>
  </si>
  <si>
    <t>BUSHING SUBASM, WELDED NIS-P33B STAY ASM RR BMPR</t>
  </si>
  <si>
    <t>BEAM, PLASMA PSA P51/OV51 REAR BMPR</t>
  </si>
  <si>
    <t>253988-80-03</t>
  </si>
  <si>
    <t>CRUSH CAN, RH SEC'D PSA P51/OV51 REAR</t>
  </si>
  <si>
    <t>253990-80-03</t>
  </si>
  <si>
    <t>CRUSH CAN, LH SEC'D PSA P51/OV51 REAR</t>
  </si>
  <si>
    <t>253993-80-01</t>
  </si>
  <si>
    <t>BRKT, RH STAMPED PSA P51 REAR BMPR</t>
  </si>
  <si>
    <t>253994-80-01</t>
  </si>
  <si>
    <t>BRKT, LH STAMPED PSA P51 REAR BMPR</t>
  </si>
  <si>
    <t>250103-80-02</t>
  </si>
  <si>
    <t>CRUSH CAN, RH SEC'D NIS-P33B STAY ASM RR BMPR (PROD)</t>
  </si>
  <si>
    <t>250105-80-04</t>
  </si>
  <si>
    <t>BACK PLATE, RH STAMPED NIS-P33B STAY ASM RR BMPR</t>
  </si>
  <si>
    <t>FRT PLATE / WELD SCREW SUBASM, WELDED NIS-P33B RR</t>
  </si>
  <si>
    <t>250988-80-02</t>
  </si>
  <si>
    <t>BEAM, R/FORMED NIS-P33B FRT LWR BMPR</t>
  </si>
  <si>
    <t>250992-80-02</t>
  </si>
  <si>
    <t>CRUSH CAN UPR, RH PURCHASED NIS-P33B FRT LWR BMPR</t>
  </si>
  <si>
    <t>250993-80-02</t>
  </si>
  <si>
    <t>CRUSH CAN LWR, RH PURCHASED NIS-P33B FRT LWR BMPR</t>
  </si>
  <si>
    <t>250995-80-02</t>
  </si>
  <si>
    <t>CRUSH CAN UPR, LH PURCHASED NIS-P33B FRT LWR BMPR</t>
  </si>
  <si>
    <t>250996-80-02</t>
  </si>
  <si>
    <t>CRUSH CAN LWR, LH PURCHASED NIS-P33B FRT LWR BMPR</t>
  </si>
  <si>
    <t>250997-80-02</t>
  </si>
  <si>
    <t>BACK PLATE, RH PURCHASED NIS-P33B FRT LWR BMPR</t>
  </si>
  <si>
    <t>BACK PLATE STUD SUBASM, LH NIS-P33B FRT LWR BMPR</t>
  </si>
  <si>
    <t>247580-80-02</t>
  </si>
  <si>
    <t>SPACER, PURCHASED RNLT-BJA HEV ADDON</t>
  </si>
  <si>
    <t>247579-80-03</t>
  </si>
  <si>
    <t>CLOSING MBR / NUT SUBASM, LH RNLT-BJA HEV ADDON</t>
  </si>
  <si>
    <t>288290-80-01</t>
  </si>
  <si>
    <t>ADDON / RIVNUT ASM, LH RNLT-BJA HEV ADDON</t>
  </si>
  <si>
    <t>264624-80-01</t>
  </si>
  <si>
    <t>TUBE COMPRESSION LIMITER, PURCHASED TESLA BRACE SHOCK</t>
  </si>
  <si>
    <t>264627-80-03</t>
  </si>
  <si>
    <t>BRACKET W/ WELD NUT SUBASM, RH TESLA BRACE SHOCK</t>
  </si>
  <si>
    <t>264628-80-04</t>
  </si>
  <si>
    <t>BRACKET W/ WELD NUT SUBASM, LH TESLA BRACE SHOCK</t>
  </si>
  <si>
    <t>264630-80-04</t>
  </si>
  <si>
    <t>BEAM W/ CRUSH TUBE SUBASM, RIVNUTTED TESLA BRACE SHOCK</t>
  </si>
  <si>
    <t>250721-80-03</t>
  </si>
  <si>
    <t>BUMPER ASM, WELDED PSA DPE D41 LWR (PROD)</t>
  </si>
  <si>
    <t>256364-80-07</t>
  </si>
  <si>
    <t>BACK PLATE STUD SUBASM, LH NIS-P33B FRT LWR BMPR (PROD)</t>
  </si>
  <si>
    <t>ROLLFORM SECONDARY Nyrany TV1 TV2 TV3 TV4</t>
  </si>
  <si>
    <t>ROLL002</t>
  </si>
  <si>
    <t>249701-80-05</t>
  </si>
  <si>
    <t>LOWER BMPR ASM, WELDED RENAULT-XFK LWR BUMPER ASM (PROD)</t>
  </si>
  <si>
    <t>237307-80-11</t>
  </si>
  <si>
    <t>BUMPER ASM, SK370/4 KAMIQ REAR (PROD)</t>
  </si>
  <si>
    <t>254631MO-80-01</t>
  </si>
  <si>
    <t>254631-80 / 254632-80 MULTI-OUT (PROD)</t>
  </si>
  <si>
    <t>271274-80-03</t>
  </si>
  <si>
    <t>BMPR ASM, WELDED PSA CDPO PHEV BMPR RR</t>
  </si>
  <si>
    <t>228250-80-01</t>
  </si>
  <si>
    <t>BEAM / BEAM REINF SUBASM, RNLT-1540 NON-RCAR REAR</t>
  </si>
  <si>
    <t>252971-80-03</t>
  </si>
  <si>
    <t>CRASH BOX ASM, RH WELDED TOY 412B LONG FRT LWR EXTN (PROD)</t>
  </si>
  <si>
    <t>239462-80-01</t>
  </si>
  <si>
    <t>BEAM, PLASMA CUT NIS-P13A REAR BUMPER (PROD)</t>
  </si>
  <si>
    <t>273325-80-04</t>
  </si>
  <si>
    <t>BMPR ASM, WELDED RNLT HCB FRT(PROD)</t>
  </si>
  <si>
    <t>256242-80-02</t>
  </si>
  <si>
    <t>BEAM, R/FORMED RNLT HHN – REAR BUMPER MIDDLE SPEC</t>
  </si>
  <si>
    <t>BEAM, PLASMA PSA P52 REAR BUMPER ASM</t>
  </si>
  <si>
    <t>256247-80-04</t>
  </si>
  <si>
    <t>BMPR ASM, WELDED RNLT HHN – REAR MIDDLE SPEC</t>
  </si>
  <si>
    <t>254869-80-03</t>
  </si>
  <si>
    <t>BMPR ASM, WELDED TOY 730B RR (EU) (PROD)</t>
  </si>
  <si>
    <t>249739-80-04</t>
  </si>
  <si>
    <t>BUMPER ASM, WELDED RENAULT-XFK FRT MS (PROD)</t>
  </si>
  <si>
    <t>247801-80-02</t>
  </si>
  <si>
    <t>CRASH BOX, LH WELDED RNLT-BJA HEV</t>
  </si>
  <si>
    <t>252970-80-03</t>
  </si>
  <si>
    <t>CRASH BOX ASM, LH WELDED TOY 412B LONG FRT LWR EXTN (PROD)</t>
  </si>
  <si>
    <t>239455-80-05</t>
  </si>
  <si>
    <t>CRUSH CAN ASM, RH WELDED NIS-P13A FRT BMPR STAYS</t>
  </si>
  <si>
    <t>266791-80-02</t>
  </si>
  <si>
    <t>BMPR ASM, WELDED PSA P51 REAR (PROD)</t>
  </si>
  <si>
    <t>270992-80-04</t>
  </si>
  <si>
    <t>BMPR ASM, WELDED PSA CDPO FRT UPR EU VER (PROD)</t>
  </si>
  <si>
    <t>PAK 257304</t>
  </si>
  <si>
    <t>Plan splnen</t>
  </si>
  <si>
    <t>Nastavení Ohýbačky / Sweep Adjustment</t>
  </si>
  <si>
    <t>256361MO-80-05</t>
  </si>
  <si>
    <t>256361-80 / 256396-80 MULTI-OUT</t>
  </si>
  <si>
    <t>BRK FIX LIGHT BRKT / NUTS SUBASM, RNLT-1540 LFD / KFD /JFA FRT NON-RCAR</t>
  </si>
  <si>
    <t>Chov na ADDON z duvodu inveturniho rozdilu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</si>
</sst>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 0;\-0;;\ @"/>
    <numFmt numFmtId="165" formatCode="d/m/yyyy;@"/>
    <numFmt numFmtId="166" formatCode="h:mm;@"/>
    <numFmt numFmtId="167" formatCode="dddd"/>
  </numFmts>
  <fonts count="3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b/>
      <u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charset val="238"/>
      <scheme val="minor"/>
    </font>
    <font>
      <b/>
      <u/>
      <sz val="10"/>
      <name val="Arial"/>
      <family val="2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name val="Calibri"/>
      <family val="2"/>
      <scheme val="minor"/>
    </font>
    <font>
      <b/>
      <sz val="28"/>
      <color theme="9"/>
      <name val="Calibri"/>
      <family val="2"/>
      <scheme val="minor"/>
    </font>
    <font>
      <sz val="28"/>
      <color rgb="FF0070C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B050"/>
      <name val="Calibri"/>
      <family val="2"/>
      <scheme val="minor"/>
    </font>
    <font>
      <sz val="28"/>
      <color theme="1"/>
      <name val="Agency FB"/>
      <family val="2"/>
    </font>
    <font>
      <b/>
      <sz val="48"/>
      <color theme="1"/>
      <name val="Calibri"/>
      <family val="2"/>
      <scheme val="minor"/>
    </font>
    <font>
      <b/>
      <sz val="28"/>
      <color theme="1"/>
      <name val="Agency FB"/>
      <family val="2"/>
    </font>
    <font>
      <sz val="11"/>
      <color theme="1"/>
      <name val="Inherit"/>
    </font>
    <font>
      <b/>
      <sz val="24"/>
      <color theme="1"/>
      <name val="Inherit"/>
    </font>
    <font>
      <b/>
      <sz val="11"/>
      <color theme="1"/>
      <name val="Inherit"/>
    </font>
    <font>
      <u/>
      <sz val="11"/>
      <color theme="10"/>
      <name val="Calibri"/>
      <family val="2"/>
      <charset val="238"/>
      <scheme val="minor"/>
    </font>
    <font>
      <b/>
      <sz val="28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000000"/>
      <name val="Helvetica"/>
      <family val="2"/>
    </font>
    <font>
      <sz val="8"/>
      <color rgb="FF000000"/>
      <name val="Helvetica"/>
      <family val="2"/>
    </font>
    <font>
      <sz val="20"/>
      <color theme="1"/>
      <name val="Calibri"/>
      <family val="2"/>
      <charset val="238"/>
      <scheme val="minor"/>
    </font>
    <font>
      <b/>
      <u/>
      <sz val="2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3F2F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8" fillId="0" borderId="0"/>
    <xf numFmtId="0" fontId="7" fillId="0" borderId="0"/>
    <xf numFmtId="43" fontId="7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238">
    <xf numFmtId="0" fontId="0" fillId="0" borderId="0" xfId="0"/>
    <xf numFmtId="0" fontId="8" fillId="0" borderId="0" xfId="1" applyAlignment="1">
      <alignment horizontal="right" vertical="center"/>
    </xf>
    <xf numFmtId="0" fontId="8" fillId="0" borderId="0" xfId="1" applyAlignment="1">
      <alignment vertical="center"/>
    </xf>
    <xf numFmtId="0" fontId="8" fillId="0" borderId="0" xfId="1" applyAlignment="1">
      <alignment wrapText="1"/>
    </xf>
    <xf numFmtId="0" fontId="8" fillId="0" borderId="0" xfId="1"/>
    <xf numFmtId="0" fontId="8" fillId="0" borderId="3" xfId="1" applyBorder="1" applyAlignment="1">
      <alignment horizontal="right" vertical="center"/>
    </xf>
    <xf numFmtId="0" fontId="9" fillId="0" borderId="4" xfId="1" applyFont="1" applyBorder="1" applyAlignment="1">
      <alignment horizontal="center" vertical="top" wrapText="1"/>
    </xf>
    <xf numFmtId="0" fontId="8" fillId="0" borderId="5" xfId="1" applyBorder="1" applyAlignment="1">
      <alignment horizontal="right" vertical="center"/>
    </xf>
    <xf numFmtId="0" fontId="10" fillId="0" borderId="1" xfId="1" applyFont="1" applyBorder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  <xf numFmtId="0" fontId="11" fillId="0" borderId="7" xfId="1" applyFont="1" applyBorder="1" applyAlignment="1">
      <alignment horizontal="right" vertical="center"/>
    </xf>
    <xf numFmtId="0" fontId="11" fillId="0" borderId="7" xfId="1" applyFont="1" applyBorder="1" applyAlignment="1">
      <alignment vertical="center"/>
    </xf>
    <xf numFmtId="0" fontId="8" fillId="0" borderId="8" xfId="1" applyBorder="1" applyAlignment="1">
      <alignment wrapText="1"/>
    </xf>
    <xf numFmtId="0" fontId="11" fillId="0" borderId="10" xfId="1" applyFont="1" applyBorder="1" applyAlignment="1">
      <alignment horizontal="right" vertical="center"/>
    </xf>
    <xf numFmtId="0" fontId="11" fillId="0" borderId="10" xfId="1" applyFont="1" applyBorder="1" applyAlignment="1">
      <alignment vertical="center"/>
    </xf>
    <xf numFmtId="0" fontId="8" fillId="0" borderId="11" xfId="1" applyBorder="1" applyAlignment="1">
      <alignment wrapText="1"/>
    </xf>
    <xf numFmtId="0" fontId="8" fillId="0" borderId="10" xfId="1" applyBorder="1" applyAlignment="1">
      <alignment horizontal="right" vertical="center"/>
    </xf>
    <xf numFmtId="0" fontId="8" fillId="0" borderId="10" xfId="1" applyBorder="1" applyAlignment="1">
      <alignment vertical="center"/>
    </xf>
    <xf numFmtId="0" fontId="8" fillId="0" borderId="13" xfId="1" applyBorder="1" applyAlignment="1">
      <alignment horizontal="right" vertical="center"/>
    </xf>
    <xf numFmtId="0" fontId="8" fillId="0" borderId="13" xfId="1" applyBorder="1" applyAlignment="1">
      <alignment vertical="center"/>
    </xf>
    <xf numFmtId="0" fontId="8" fillId="0" borderId="14" xfId="1" applyBorder="1" applyAlignment="1">
      <alignment wrapText="1"/>
    </xf>
    <xf numFmtId="0" fontId="9" fillId="0" borderId="0" xfId="1" applyFont="1" applyAlignment="1">
      <alignment vertical="center" wrapText="1"/>
    </xf>
    <xf numFmtId="0" fontId="9" fillId="0" borderId="1" xfId="1" applyFont="1" applyBorder="1" applyAlignment="1">
      <alignment horizontal="center" vertical="top" wrapText="1"/>
    </xf>
    <xf numFmtId="0" fontId="8" fillId="0" borderId="7" xfId="1" applyBorder="1" applyAlignment="1">
      <alignment horizontal="right" vertical="center"/>
    </xf>
    <xf numFmtId="0" fontId="8" fillId="0" borderId="7" xfId="1" applyBorder="1" applyAlignment="1">
      <alignment vertical="center"/>
    </xf>
    <xf numFmtId="0" fontId="9" fillId="0" borderId="0" xfId="1" applyFont="1" applyAlignment="1">
      <alignment horizontal="center" vertical="top" wrapText="1"/>
    </xf>
    <xf numFmtId="0" fontId="10" fillId="0" borderId="2" xfId="1" applyFont="1" applyBorder="1" applyAlignment="1">
      <alignment horizontal="center" vertical="top" wrapText="1"/>
    </xf>
    <xf numFmtId="0" fontId="8" fillId="0" borderId="15" xfId="1" applyBorder="1" applyAlignment="1">
      <alignment vertical="center"/>
    </xf>
    <xf numFmtId="0" fontId="9" fillId="0" borderId="0" xfId="1" applyFont="1" applyAlignment="1">
      <alignment horizontal="center" vertical="center" wrapText="1"/>
    </xf>
    <xf numFmtId="0" fontId="8" fillId="0" borderId="0" xfId="1" applyBorder="1" applyAlignment="1">
      <alignment vertical="center"/>
    </xf>
    <xf numFmtId="0" fontId="9" fillId="0" borderId="1" xfId="1" applyFont="1" applyBorder="1" applyAlignment="1">
      <alignment horizontal="center" vertical="center" wrapText="1"/>
    </xf>
    <xf numFmtId="0" fontId="8" fillId="0" borderId="19" xfId="1" applyBorder="1" applyAlignment="1">
      <alignment horizontal="right" vertical="center"/>
    </xf>
    <xf numFmtId="0" fontId="8" fillId="0" borderId="19" xfId="1" applyBorder="1" applyAlignment="1">
      <alignment vertical="center"/>
    </xf>
    <xf numFmtId="0" fontId="8" fillId="0" borderId="23" xfId="1" applyBorder="1" applyAlignment="1">
      <alignment wrapText="1"/>
    </xf>
    <xf numFmtId="0" fontId="8" fillId="0" borderId="24" xfId="1" applyBorder="1" applyAlignment="1">
      <alignment horizontal="right" vertical="center"/>
    </xf>
    <xf numFmtId="0" fontId="8" fillId="0" borderId="24" xfId="1" applyBorder="1" applyAlignment="1">
      <alignment wrapText="1"/>
    </xf>
    <xf numFmtId="0" fontId="8" fillId="0" borderId="0" xfId="1" applyBorder="1"/>
    <xf numFmtId="0" fontId="6" fillId="0" borderId="7" xfId="1" applyFont="1" applyBorder="1" applyAlignment="1">
      <alignment horizontal="right" vertical="center"/>
    </xf>
    <xf numFmtId="0" fontId="6" fillId="0" borderId="10" xfId="1" applyFont="1" applyBorder="1" applyAlignment="1">
      <alignment horizontal="right" vertical="center"/>
    </xf>
    <xf numFmtId="0" fontId="5" fillId="0" borderId="7" xfId="1" applyFont="1" applyBorder="1" applyAlignment="1">
      <alignment horizontal="right" vertical="center"/>
    </xf>
    <xf numFmtId="0" fontId="5" fillId="0" borderId="10" xfId="1" applyFont="1" applyBorder="1" applyAlignment="1">
      <alignment horizontal="right" vertical="center"/>
    </xf>
    <xf numFmtId="0" fontId="5" fillId="0" borderId="13" xfId="1" applyFont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wrapText="1"/>
    </xf>
    <xf numFmtId="0" fontId="15" fillId="6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0" borderId="0" xfId="0" applyFont="1" applyAlignment="1"/>
    <xf numFmtId="0" fontId="16" fillId="0" borderId="0" xfId="0" applyFont="1" applyBorder="1" applyAlignment="1"/>
    <xf numFmtId="0" fontId="15" fillId="0" borderId="0" xfId="0" applyFont="1" applyAlignment="1"/>
    <xf numFmtId="0" fontId="16" fillId="0" borderId="20" xfId="0" applyFont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textRotation="90" wrapText="1"/>
    </xf>
    <xf numFmtId="0" fontId="15" fillId="0" borderId="0" xfId="0" applyFont="1" applyBorder="1" applyAlignment="1">
      <alignment wrapText="1"/>
    </xf>
    <xf numFmtId="0" fontId="16" fillId="3" borderId="20" xfId="0" applyFont="1" applyFill="1" applyBorder="1" applyAlignment="1">
      <alignment horizontal="center" wrapText="1"/>
    </xf>
    <xf numFmtId="0" fontId="18" fillId="3" borderId="20" xfId="0" applyFont="1" applyFill="1" applyBorder="1" applyAlignment="1">
      <alignment horizontal="center" wrapText="1"/>
    </xf>
    <xf numFmtId="0" fontId="20" fillId="3" borderId="20" xfId="0" applyFont="1" applyFill="1" applyBorder="1" applyAlignment="1">
      <alignment horizontal="center" wrapText="1"/>
    </xf>
    <xf numFmtId="164" fontId="16" fillId="0" borderId="0" xfId="0" applyNumberFormat="1" applyFont="1" applyBorder="1" applyAlignment="1">
      <alignment horizontal="center" wrapText="1"/>
    </xf>
    <xf numFmtId="164" fontId="15" fillId="0" borderId="0" xfId="0" applyNumberFormat="1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164" fontId="20" fillId="0" borderId="0" xfId="0" applyNumberFormat="1" applyFont="1" applyBorder="1" applyAlignment="1">
      <alignment horizontal="center" wrapText="1"/>
    </xf>
    <xf numFmtId="0" fontId="16" fillId="3" borderId="0" xfId="0" applyFont="1" applyFill="1" applyBorder="1" applyAlignment="1">
      <alignment horizontal="center" wrapText="1"/>
    </xf>
    <xf numFmtId="0" fontId="18" fillId="3" borderId="0" xfId="0" applyFont="1" applyFill="1" applyBorder="1" applyAlignment="1">
      <alignment horizontal="center" wrapText="1"/>
    </xf>
    <xf numFmtId="164" fontId="20" fillId="3" borderId="0" xfId="0" applyNumberFormat="1" applyFont="1" applyFill="1" applyBorder="1" applyAlignment="1">
      <alignment horizontal="center" wrapText="1"/>
    </xf>
    <xf numFmtId="164" fontId="16" fillId="0" borderId="20" xfId="0" applyNumberFormat="1" applyFont="1" applyBorder="1" applyAlignment="1">
      <alignment horizontal="center" wrapText="1"/>
    </xf>
    <xf numFmtId="0" fontId="17" fillId="0" borderId="20" xfId="0" applyFont="1" applyBorder="1" applyAlignment="1">
      <alignment horizontal="center" vertical="center" wrapText="1"/>
    </xf>
    <xf numFmtId="164" fontId="18" fillId="0" borderId="20" xfId="0" applyNumberFormat="1" applyFont="1" applyBorder="1" applyAlignment="1">
      <alignment horizont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164" fontId="18" fillId="0" borderId="0" xfId="0" applyNumberFormat="1" applyFont="1" applyBorder="1" applyAlignment="1">
      <alignment horizontal="center" wrapText="1"/>
    </xf>
    <xf numFmtId="164" fontId="18" fillId="3" borderId="0" xfId="0" applyNumberFormat="1" applyFont="1" applyFill="1" applyBorder="1" applyAlignment="1">
      <alignment horizontal="center" wrapText="1"/>
    </xf>
    <xf numFmtId="0" fontId="20" fillId="3" borderId="27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wrapText="1"/>
    </xf>
    <xf numFmtId="20" fontId="17" fillId="3" borderId="20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25" fillId="0" borderId="0" xfId="0" applyFont="1"/>
    <xf numFmtId="0" fontId="26" fillId="0" borderId="0" xfId="0" applyFont="1" applyAlignment="1">
      <alignment horizontal="center" vertical="top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center" vertical="top"/>
    </xf>
    <xf numFmtId="0" fontId="27" fillId="8" borderId="33" xfId="0" applyFont="1" applyFill="1" applyBorder="1" applyAlignment="1">
      <alignment horizontal="center" vertical="center" wrapText="1"/>
    </xf>
    <xf numFmtId="0" fontId="28" fillId="0" borderId="33" xfId="4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top" wrapText="1"/>
    </xf>
    <xf numFmtId="0" fontId="28" fillId="8" borderId="33" xfId="4" applyFill="1" applyBorder="1" applyAlignment="1">
      <alignment horizontal="center" vertical="center" wrapText="1"/>
    </xf>
    <xf numFmtId="0" fontId="25" fillId="8" borderId="33" xfId="0" applyFont="1" applyFill="1" applyBorder="1" applyAlignment="1">
      <alignment horizontal="center" vertical="center" wrapText="1"/>
    </xf>
    <xf numFmtId="0" fontId="25" fillId="8" borderId="33" xfId="0" applyFont="1" applyFill="1" applyBorder="1" applyAlignment="1">
      <alignment horizontal="center" vertical="top" wrapText="1"/>
    </xf>
    <xf numFmtId="0" fontId="16" fillId="0" borderId="0" xfId="0" applyFont="1" applyBorder="1" applyAlignment="1">
      <alignment horizontal="center"/>
    </xf>
    <xf numFmtId="165" fontId="15" fillId="7" borderId="0" xfId="0" applyNumberFormat="1" applyFont="1" applyFill="1" applyBorder="1" applyAlignment="1">
      <alignment vertical="center" wrapText="1"/>
    </xf>
    <xf numFmtId="164" fontId="18" fillId="3" borderId="20" xfId="0" applyNumberFormat="1" applyFont="1" applyFill="1" applyBorder="1" applyAlignment="1">
      <alignment horizontal="center" wrapText="1"/>
    </xf>
    <xf numFmtId="0" fontId="20" fillId="3" borderId="26" xfId="0" applyFont="1" applyFill="1" applyBorder="1" applyAlignment="1">
      <alignment horizont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wrapText="1"/>
    </xf>
    <xf numFmtId="164" fontId="18" fillId="0" borderId="21" xfId="0" applyNumberFormat="1" applyFont="1" applyBorder="1" applyAlignment="1">
      <alignment horizontal="center" wrapText="1"/>
    </xf>
    <xf numFmtId="0" fontId="16" fillId="0" borderId="22" xfId="0" applyFont="1" applyBorder="1" applyAlignment="1">
      <alignment wrapText="1"/>
    </xf>
    <xf numFmtId="0" fontId="22" fillId="0" borderId="27" xfId="0" applyFont="1" applyBorder="1" applyAlignment="1">
      <alignment horizontal="center" vertical="center" wrapText="1"/>
    </xf>
    <xf numFmtId="43" fontId="15" fillId="0" borderId="39" xfId="3" applyFont="1" applyBorder="1" applyAlignment="1">
      <alignment wrapText="1"/>
    </xf>
    <xf numFmtId="43" fontId="16" fillId="0" borderId="41" xfId="3" applyFont="1" applyBorder="1" applyAlignment="1">
      <alignment horizontal="right" wrapText="1"/>
    </xf>
    <xf numFmtId="43" fontId="16" fillId="0" borderId="27" xfId="3" applyFont="1" applyBorder="1" applyAlignment="1">
      <alignment horizontal="right" wrapText="1"/>
    </xf>
    <xf numFmtId="0" fontId="16" fillId="0" borderId="22" xfId="0" applyFont="1" applyBorder="1" applyAlignment="1"/>
    <xf numFmtId="0" fontId="16" fillId="0" borderId="44" xfId="0" applyFont="1" applyBorder="1" applyAlignment="1"/>
    <xf numFmtId="0" fontId="15" fillId="0" borderId="21" xfId="0" applyFont="1" applyBorder="1" applyAlignment="1"/>
    <xf numFmtId="0" fontId="16" fillId="0" borderId="21" xfId="0" applyFont="1" applyBorder="1" applyAlignment="1">
      <alignment horizontal="center" vertical="center"/>
    </xf>
    <xf numFmtId="0" fontId="16" fillId="0" borderId="21" xfId="0" applyFont="1" applyBorder="1" applyAlignment="1"/>
    <xf numFmtId="0" fontId="16" fillId="0" borderId="29" xfId="0" applyFont="1" applyBorder="1" applyAlignment="1"/>
    <xf numFmtId="164" fontId="15" fillId="7" borderId="44" xfId="0" applyNumberFormat="1" applyFont="1" applyFill="1" applyBorder="1" applyAlignment="1">
      <alignment horizontal="center" vertical="center" wrapText="1"/>
    </xf>
    <xf numFmtId="164" fontId="30" fillId="7" borderId="29" xfId="0" applyNumberFormat="1" applyFont="1" applyFill="1" applyBorder="1" applyAlignment="1">
      <alignment horizontal="center" vertical="center" wrapText="1"/>
    </xf>
    <xf numFmtId="165" fontId="15" fillId="7" borderId="44" xfId="0" applyNumberFormat="1" applyFont="1" applyFill="1" applyBorder="1" applyAlignment="1">
      <alignment vertical="center" wrapText="1"/>
    </xf>
    <xf numFmtId="165" fontId="15" fillId="7" borderId="29" xfId="0" applyNumberFormat="1" applyFont="1" applyFill="1" applyBorder="1" applyAlignment="1">
      <alignment vertical="center" wrapText="1"/>
    </xf>
    <xf numFmtId="165" fontId="15" fillId="7" borderId="21" xfId="0" applyNumberFormat="1" applyFont="1" applyFill="1" applyBorder="1" applyAlignment="1">
      <alignment vertical="center" wrapText="1"/>
    </xf>
    <xf numFmtId="0" fontId="4" fillId="0" borderId="7" xfId="1" applyFont="1" applyBorder="1" applyAlignment="1">
      <alignment vertical="center"/>
    </xf>
    <xf numFmtId="165" fontId="15" fillId="7" borderId="22" xfId="0" applyNumberFormat="1" applyFont="1" applyFill="1" applyBorder="1" applyAlignment="1">
      <alignment vertical="center" wrapText="1"/>
    </xf>
    <xf numFmtId="165" fontId="15" fillId="7" borderId="22" xfId="0" applyNumberFormat="1" applyFont="1" applyFill="1" applyBorder="1" applyAlignment="1">
      <alignment horizontal="center" vertical="center" wrapText="1"/>
    </xf>
    <xf numFmtId="165" fontId="15" fillId="7" borderId="0" xfId="0" applyNumberFormat="1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/>
    </xf>
    <xf numFmtId="0" fontId="15" fillId="0" borderId="42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164" fontId="15" fillId="0" borderId="10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5" fillId="7" borderId="0" xfId="0" applyNumberFormat="1" applyFont="1" applyFill="1" applyBorder="1" applyAlignment="1">
      <alignment horizontal="center" vertical="center" wrapText="1"/>
    </xf>
    <xf numFmtId="1" fontId="15" fillId="7" borderId="20" xfId="0" applyNumberFormat="1" applyFont="1" applyFill="1" applyBorder="1" applyAlignment="1">
      <alignment horizontal="center" vertical="center" wrapText="1"/>
    </xf>
    <xf numFmtId="165" fontId="15" fillId="10" borderId="26" xfId="0" applyNumberFormat="1" applyFont="1" applyFill="1" applyBorder="1" applyAlignment="1">
      <alignment horizontal="center" vertical="center" wrapText="1"/>
    </xf>
    <xf numFmtId="165" fontId="15" fillId="10" borderId="27" xfId="0" applyNumberFormat="1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3" borderId="0" xfId="0" applyFont="1" applyFill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2" borderId="22" xfId="0" applyFont="1" applyFill="1" applyBorder="1" applyAlignment="1">
      <alignment horizontal="center" vertical="center" wrapText="1"/>
    </xf>
    <xf numFmtId="0" fontId="31" fillId="3" borderId="22" xfId="0" applyFont="1" applyFill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164" fontId="20" fillId="0" borderId="37" xfId="0" applyNumberFormat="1" applyFont="1" applyBorder="1" applyAlignment="1">
      <alignment horizontal="center" wrapText="1"/>
    </xf>
    <xf numFmtId="164" fontId="20" fillId="0" borderId="20" xfId="0" applyNumberFormat="1" applyFont="1" applyBorder="1" applyAlignment="1">
      <alignment horizontal="center" wrapText="1"/>
    </xf>
    <xf numFmtId="164" fontId="20" fillId="3" borderId="37" xfId="0" applyNumberFormat="1" applyFont="1" applyFill="1" applyBorder="1" applyAlignment="1">
      <alignment horizontal="center" wrapText="1"/>
    </xf>
    <xf numFmtId="0" fontId="20" fillId="3" borderId="37" xfId="0" applyFont="1" applyFill="1" applyBorder="1" applyAlignment="1">
      <alignment horizontal="center" wrapText="1"/>
    </xf>
    <xf numFmtId="43" fontId="15" fillId="0" borderId="47" xfId="3" applyFont="1" applyBorder="1" applyAlignment="1">
      <alignment wrapText="1"/>
    </xf>
    <xf numFmtId="0" fontId="20" fillId="0" borderId="46" xfId="0" applyFont="1" applyBorder="1" applyAlignment="1">
      <alignment horizontal="center" wrapText="1"/>
    </xf>
    <xf numFmtId="0" fontId="31" fillId="0" borderId="44" xfId="0" applyFont="1" applyBorder="1" applyAlignment="1">
      <alignment horizontal="center" vertical="center" wrapText="1"/>
    </xf>
    <xf numFmtId="20" fontId="31" fillId="3" borderId="20" xfId="0" applyNumberFormat="1" applyFont="1" applyFill="1" applyBorder="1" applyAlignment="1">
      <alignment horizontal="center" vertical="center" wrapText="1"/>
    </xf>
    <xf numFmtId="0" fontId="16" fillId="0" borderId="27" xfId="0" applyFont="1" applyBorder="1" applyAlignment="1"/>
    <xf numFmtId="164" fontId="15" fillId="0" borderId="48" xfId="0" applyNumberFormat="1" applyFont="1" applyBorder="1" applyAlignment="1">
      <alignment horizontal="center" vertical="center"/>
    </xf>
    <xf numFmtId="0" fontId="16" fillId="0" borderId="42" xfId="0" applyFont="1" applyBorder="1" applyAlignment="1"/>
    <xf numFmtId="2" fontId="16" fillId="0" borderId="26" xfId="0" applyNumberFormat="1" applyFont="1" applyBorder="1" applyAlignment="1">
      <alignment horizontal="center" vertical="center" wrapText="1"/>
    </xf>
    <xf numFmtId="2" fontId="16" fillId="0" borderId="27" xfId="0" applyNumberFormat="1" applyFont="1" applyBorder="1" applyAlignment="1">
      <alignment horizontal="center" vertical="center" wrapText="1"/>
    </xf>
    <xf numFmtId="2" fontId="16" fillId="0" borderId="29" xfId="0" applyNumberFormat="1" applyFont="1" applyBorder="1" applyAlignment="1">
      <alignment horizontal="center" vertical="center" wrapText="1"/>
    </xf>
    <xf numFmtId="0" fontId="32" fillId="0" borderId="20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32" fillId="0" borderId="44" xfId="0" applyFont="1" applyBorder="1" applyAlignment="1">
      <alignment vertical="center"/>
    </xf>
    <xf numFmtId="43" fontId="15" fillId="2" borderId="39" xfId="3" applyFont="1" applyFill="1" applyBorder="1" applyAlignment="1">
      <alignment wrapText="1"/>
    </xf>
    <xf numFmtId="0" fontId="2" fillId="0" borderId="7" xfId="1" applyFont="1" applyBorder="1" applyAlignment="1">
      <alignment horizontal="right" vertical="center"/>
    </xf>
    <xf numFmtId="0" fontId="2" fillId="0" borderId="10" xfId="1" applyFont="1" applyBorder="1" applyAlignment="1">
      <alignment horizontal="right" vertical="center"/>
    </xf>
    <xf numFmtId="0" fontId="17" fillId="3" borderId="2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164" fontId="20" fillId="2" borderId="37" xfId="0" applyNumberFormat="1" applyFont="1" applyFill="1" applyBorder="1" applyAlignment="1">
      <alignment horizontal="center" wrapText="1"/>
    </xf>
    <xf numFmtId="164" fontId="15" fillId="2" borderId="10" xfId="0" applyNumberFormat="1" applyFont="1" applyFill="1" applyBorder="1" applyAlignment="1">
      <alignment horizontal="center" vertical="center"/>
    </xf>
    <xf numFmtId="0" fontId="16" fillId="2" borderId="0" xfId="0" applyFont="1" applyFill="1" applyAlignment="1"/>
    <xf numFmtId="0" fontId="32" fillId="2" borderId="22" xfId="0" applyFont="1" applyFill="1" applyBorder="1" applyAlignment="1">
      <alignment vertical="center"/>
    </xf>
    <xf numFmtId="2" fontId="16" fillId="2" borderId="27" xfId="0" applyNumberFormat="1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right" vertical="center"/>
    </xf>
    <xf numFmtId="0" fontId="1" fillId="0" borderId="10" xfId="1" applyFont="1" applyBorder="1" applyAlignment="1">
      <alignment vertical="center"/>
    </xf>
    <xf numFmtId="0" fontId="33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5" fillId="0" borderId="0" xfId="0" applyFont="1"/>
    <xf numFmtId="0" fontId="34" fillId="0" borderId="0" xfId="0" applyFont="1" applyAlignment="1">
      <alignment horizontal="left" vertical="top" wrapText="1"/>
    </xf>
    <xf numFmtId="0" fontId="3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wrapText="1"/>
    </xf>
    <xf numFmtId="164" fontId="15" fillId="2" borderId="0" xfId="0" applyNumberFormat="1" applyFont="1" applyFill="1" applyBorder="1" applyAlignment="1">
      <alignment horizont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top" wrapText="1"/>
    </xf>
    <xf numFmtId="0" fontId="28" fillId="11" borderId="49" xfId="4" applyFill="1" applyBorder="1" applyAlignment="1">
      <alignment horizontal="center" vertical="center"/>
    </xf>
    <xf numFmtId="0" fontId="31" fillId="3" borderId="44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wrapText="1"/>
    </xf>
    <xf numFmtId="0" fontId="18" fillId="3" borderId="21" xfId="0" applyFont="1" applyFill="1" applyBorder="1" applyAlignment="1">
      <alignment horizontal="center" wrapText="1"/>
    </xf>
    <xf numFmtId="0" fontId="36" fillId="5" borderId="10" xfId="4" applyFont="1" applyFill="1" applyBorder="1" applyAlignment="1">
      <alignment horizontal="center" vertical="center" wrapText="1"/>
    </xf>
    <xf numFmtId="0" fontId="36" fillId="5" borderId="44" xfId="4" applyFont="1" applyFill="1" applyBorder="1" applyAlignment="1">
      <alignment horizontal="center" vertical="center" wrapText="1"/>
    </xf>
    <xf numFmtId="0" fontId="3" fillId="0" borderId="50" xfId="0" applyFont="1" applyBorder="1" applyAlignment="1">
      <alignment vertical="center"/>
    </xf>
    <xf numFmtId="0" fontId="15" fillId="0" borderId="3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166" fontId="29" fillId="9" borderId="36" xfId="0" applyNumberFormat="1" applyFont="1" applyFill="1" applyBorder="1" applyAlignment="1">
      <alignment horizontal="center" vertical="center" wrapText="1"/>
    </xf>
    <xf numFmtId="166" fontId="29" fillId="9" borderId="26" xfId="0" applyNumberFormat="1" applyFont="1" applyFill="1" applyBorder="1" applyAlignment="1">
      <alignment horizontal="center" vertical="center" wrapText="1"/>
    </xf>
    <xf numFmtId="166" fontId="29" fillId="9" borderId="22" xfId="0" applyNumberFormat="1" applyFont="1" applyFill="1" applyBorder="1" applyAlignment="1">
      <alignment horizontal="center" vertical="center" wrapText="1"/>
    </xf>
    <xf numFmtId="166" fontId="29" fillId="9" borderId="27" xfId="0" applyNumberFormat="1" applyFont="1" applyFill="1" applyBorder="1" applyAlignment="1">
      <alignment horizontal="center" vertical="center" wrapText="1"/>
    </xf>
    <xf numFmtId="165" fontId="15" fillId="7" borderId="36" xfId="0" applyNumberFormat="1" applyFont="1" applyFill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22" xfId="0" applyNumberFormat="1" applyFont="1" applyFill="1" applyBorder="1" applyAlignment="1">
      <alignment horizontal="center" vertical="center"/>
    </xf>
    <xf numFmtId="165" fontId="15" fillId="7" borderId="27" xfId="0" applyNumberFormat="1" applyFont="1" applyFill="1" applyBorder="1" applyAlignment="1">
      <alignment horizontal="center" vertical="center"/>
    </xf>
    <xf numFmtId="167" fontId="15" fillId="7" borderId="44" xfId="0" applyNumberFormat="1" applyFont="1" applyFill="1" applyBorder="1" applyAlignment="1">
      <alignment horizontal="center" vertical="center" wrapText="1"/>
    </xf>
    <xf numFmtId="167" fontId="15" fillId="7" borderId="29" xfId="0" applyNumberFormat="1" applyFont="1" applyFill="1" applyBorder="1" applyAlignment="1">
      <alignment horizontal="center" vertical="center" wrapText="1"/>
    </xf>
    <xf numFmtId="165" fontId="30" fillId="7" borderId="36" xfId="0" applyNumberFormat="1" applyFont="1" applyFill="1" applyBorder="1" applyAlignment="1">
      <alignment horizontal="center" vertical="center" wrapText="1"/>
    </xf>
    <xf numFmtId="165" fontId="30" fillId="7" borderId="26" xfId="0" applyNumberFormat="1" applyFont="1" applyFill="1" applyBorder="1" applyAlignment="1">
      <alignment horizontal="center" vertical="center" wrapText="1"/>
    </xf>
    <xf numFmtId="165" fontId="30" fillId="7" borderId="22" xfId="0" applyNumberFormat="1" applyFont="1" applyFill="1" applyBorder="1" applyAlignment="1">
      <alignment horizontal="center" vertical="center" wrapText="1"/>
    </xf>
    <xf numFmtId="165" fontId="30" fillId="7" borderId="27" xfId="0" applyNumberFormat="1" applyFont="1" applyFill="1" applyBorder="1" applyAlignment="1">
      <alignment horizontal="center" vertical="center" wrapText="1"/>
    </xf>
    <xf numFmtId="165" fontId="30" fillId="7" borderId="44" xfId="0" applyNumberFormat="1" applyFont="1" applyFill="1" applyBorder="1" applyAlignment="1">
      <alignment horizontal="center" vertical="center" wrapText="1"/>
    </xf>
    <xf numFmtId="165" fontId="30" fillId="7" borderId="29" xfId="0" applyNumberFormat="1" applyFont="1" applyFill="1" applyBorder="1" applyAlignment="1">
      <alignment horizontal="center" vertical="center" wrapText="1"/>
    </xf>
    <xf numFmtId="165" fontId="30" fillId="7" borderId="20" xfId="0" applyNumberFormat="1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textRotation="90" wrapText="1"/>
    </xf>
    <xf numFmtId="0" fontId="24" fillId="0" borderId="40" xfId="0" applyFont="1" applyBorder="1" applyAlignment="1">
      <alignment horizontal="center" vertical="center" textRotation="90" wrapText="1"/>
    </xf>
    <xf numFmtId="0" fontId="24" fillId="0" borderId="43" xfId="0" applyFont="1" applyBorder="1" applyAlignment="1">
      <alignment horizontal="center" vertical="center" textRotation="90" wrapText="1"/>
    </xf>
    <xf numFmtId="0" fontId="23" fillId="0" borderId="30" xfId="0" applyFont="1" applyBorder="1" applyAlignment="1">
      <alignment horizontal="center" vertical="center" textRotation="90" wrapText="1"/>
    </xf>
    <xf numFmtId="0" fontId="23" fillId="0" borderId="31" xfId="0" applyFont="1" applyBorder="1" applyAlignment="1">
      <alignment horizontal="center" vertical="center" textRotation="90" wrapText="1"/>
    </xf>
    <xf numFmtId="0" fontId="23" fillId="0" borderId="32" xfId="0" applyFont="1" applyBorder="1" applyAlignment="1">
      <alignment horizontal="center" vertical="center" textRotation="90" wrapText="1"/>
    </xf>
    <xf numFmtId="0" fontId="23" fillId="0" borderId="45" xfId="0" applyFont="1" applyBorder="1" applyAlignment="1">
      <alignment horizontal="center" vertical="center" textRotation="90" wrapText="1"/>
    </xf>
    <xf numFmtId="0" fontId="23" fillId="0" borderId="35" xfId="0" applyFont="1" applyBorder="1" applyAlignment="1">
      <alignment horizontal="center" vertical="center" textRotation="90" wrapText="1"/>
    </xf>
    <xf numFmtId="0" fontId="23" fillId="0" borderId="0" xfId="0" applyFont="1" applyBorder="1" applyAlignment="1">
      <alignment horizontal="center" vertical="center" textRotation="90" wrapText="1"/>
    </xf>
    <xf numFmtId="0" fontId="23" fillId="0" borderId="27" xfId="0" applyFont="1" applyBorder="1" applyAlignment="1">
      <alignment horizontal="center" vertical="center" textRotation="90" wrapText="1"/>
    </xf>
    <xf numFmtId="0" fontId="9" fillId="0" borderId="6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 wrapText="1"/>
    </xf>
    <xf numFmtId="0" fontId="14" fillId="0" borderId="25" xfId="1" applyFont="1" applyBorder="1" applyAlignment="1">
      <alignment horizontal="center" vertical="center" wrapText="1"/>
    </xf>
    <xf numFmtId="0" fontId="14" fillId="0" borderId="18" xfId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</cellXfs>
  <cellStyles count="5">
    <cellStyle name="Čárka" xfId="3" builtinId="3"/>
    <cellStyle name="Hypertextový odkaz" xfId="4" builtinId="8"/>
    <cellStyle name="Normální" xfId="0" builtinId="0"/>
    <cellStyle name="Normální 2" xfId="1" xr:uid="{3E7F5F43-6E32-4B3B-B328-668D40B13B85}"/>
    <cellStyle name="Normální 2 2" xfId="2" xr:uid="{319654B8-A610-4153-B845-856B6C25B21A}"/>
  </cellStyles>
  <dxfs count="35">
    <dxf>
      <font>
        <color theme="1"/>
      </font>
      <fill>
        <patternFill patternType="solid">
          <fgColor auto="1"/>
          <bgColor rgb="FF90E63A"/>
        </patternFill>
      </fill>
    </dxf>
    <dxf>
      <font>
        <color theme="1"/>
      </font>
      <fill>
        <patternFill>
          <fgColor rgb="FFFF4F4F"/>
          <bgColor rgb="FFFF99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90E63A"/>
      <color rgb="FFFF9999"/>
      <color rgb="FFFF4F4F"/>
      <color rgb="FFFFFFCC"/>
      <color rgb="FFF42C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shczplc10:302/delta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921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05EEA-AAE9-0BF7-4440-EE6A6B35F1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9218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9F3A-370C-3A01-F56C-7BC0EC1F78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B52A0-5DD4-5948-1B6B-AE928A88BD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F4ECF-7DAA-64DF-BBE2-DC5866C72B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20AEC-8F16-8B11-B5D6-DC5D0ECC1A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2C628-BABF-9717-1B78-124FB7436B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5373B-352F-E434-5F75-425D8430ED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970BA-37B2-8152-CE9F-FDDF877C51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01ABB-2648-AD39-B728-1157ED9012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517D8-BC06-CCDC-3277-36E81EEFCC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D66AA-7C26-B4CA-14E3-567A7193C3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7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26CA8-E047-9397-4BD3-4070FAB862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4C443-135A-0928-06FA-B0215A6AB6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9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F12E6-0307-2EDF-945D-CA5B76E788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F36D5-705E-22C9-5949-ACE8164D9C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1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3ED5D-7AC5-4BA3-0009-33E1B211FB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C4E49-A4A5-A4D9-20BA-8175C0EF76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A405C-A312-0F04-13F3-86FA2C76F3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7E7F1-4175-0D5F-DB19-89E5B5A960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4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A5FC2-653B-36E0-E02B-F048A04A1A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5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D2F34-AE57-CA46-64C1-E0B397AA19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6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44540F-D418-B0DF-18F9-B51126A117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39F94-28E0-CAE4-6E86-BD4090590F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D5D69-F8F6-95B8-CF94-F3BB0D71F7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9DEC4-A4E3-8D96-6843-93C780C620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FAF6C-872D-AD3A-5496-09751B5221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5B8BB-8714-2A6A-8FDF-B8D770E5DD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8D444-5277-5D34-6E95-0318332F6B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5A3BB-8A56-45B4-2884-5C0B987B58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F8255E-CDC5-BBE8-F6F2-76F208D2CD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1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2B684-D5B6-4082-A228-5F57F33657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E63A0-94BC-7CB1-2D33-CD80F6CDF6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781AC-3B6B-8503-9F2D-6245C15165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F6292-F3F4-5BFA-AB7D-0ABDE4B11F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5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6495D-7120-CC38-33E9-9687A5A1B8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D655E-9742-5E65-9456-321B4E05E8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EBF68-6ACC-9FCD-6540-937491DAEF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8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C8DA1-DA92-2EDF-B1E4-1D6BBA3655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0BE44-6C6B-BD7D-EE31-FC9FE0BD1E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7824A-5B66-CBF2-CCE4-976E516AF8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98590C-447C-F5A0-B189-FF45BFF7DA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B8AE2-9020-2364-3538-55C664BC4D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D1951-279E-5286-AC1B-B9F137AF5F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4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CB05-8256-784A-E48A-012DBF868F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000DD-4CBF-3231-F0A6-EB8283B983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962D0-38D9-7C1A-9ED3-62B483FC41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B037C-403B-31CA-2AF3-13561B3A1C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26A10-5BE3-861D-BA6F-01FC8C3176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369C6-0575-343A-6CBF-4912F5DCF7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2D61D-05D2-00FC-BCDC-330D4F4E9E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3A93A-7E85-F650-4D39-536CE4794C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2C619-51DD-9478-7B75-B76231F6A6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7E799-021A-AA24-7A29-5F82BABAA5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4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471D9-9BFC-BC54-5D10-971F82C863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B67F2-DB20-FBCA-E97B-498C14152B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CEEAC-B4EF-F56D-9A72-7FB502E735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7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81EAE-55D0-4DA2-F409-02C18EFDBF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0DF1EF-E318-7562-BB83-4B928024D0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9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CAD94-2656-806E-3477-4B91C6C4AC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0C984-C1C5-DC76-46DE-E1AF53C9F5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1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5C78B-BADF-697F-DB5B-7C05CD012C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65856-9DB4-2DB0-2917-7762614694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61EEB-26CF-F478-8865-F357C5EAE1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F56F4-528D-B063-1873-2493604DEF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C8D2B-19B1-05AA-E804-A55526A844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82CDC-413A-DD64-FD71-05AF84E5DA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B8280-5B5E-139A-8A29-876746E051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8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E6E9C-1E2F-822A-12E8-53A502B4E9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4B96F-33B1-00A6-8B8D-EF14C4B1DA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6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1B9DB-5873-100A-80DF-EE6C2F22E6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6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27DBA-6D2F-B57E-1C29-9FAEA10485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C8CE1-89A3-0A6B-1D78-B2C7CF280E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6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2AD6E-5D5A-BE2F-A784-2EEF2CA861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6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34E33-2437-4B24-56F1-DA37409A77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2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5CAF4-ACCF-1E75-2D38-3D7F3EDE4E7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B7544-655B-FAE0-47A2-A730401989B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hapecorp.sharepoint.com/sites/APU2/Shared%20Documents/General/Plan%20vyroby%20CW24.xlsx" TargetMode="External"/><Relationship Id="rId1" Type="http://schemas.openxmlformats.org/officeDocument/2006/relationships/externalLinkPath" Target="https://shapecorp.sharepoint.com/sites/APU2/Shared%20Documents/General/Plan%20vyroby%20CW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OP-ShapeCzech\0501-Mfg\Public\04%20MFG%20-%20Welders\APU%2002\01%20PRODUCTION%20PLANNING_RESULT\PRODUCTION%20Planning_&amp;_Report_2023_FINAL%204.3.8.xlsx" TargetMode="External"/><Relationship Id="rId1" Type="http://schemas.openxmlformats.org/officeDocument/2006/relationships/externalLinkPath" Target="file:///H:\OP-ShapeCzech\0501-Mfg\Public\04%20MFG%20-%20Welders\APU%2002\01%20PRODUCTION%20PLANNING_RESULT\PRODUCTION%20Planning_&amp;_Report_2023_FINAL%204.3.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týden"/>
      <sheetName val="Den"/>
      <sheetName val="Data týden ."/>
      <sheetName val="Den ."/>
      <sheetName val="Plnění plánu"/>
      <sheetName val="Plán směn"/>
      <sheetName val="PlanVyroby"/>
      <sheetName val="Maturace "/>
      <sheetName val="Kontingenčka"/>
      <sheetName val="Sklady převod Roll"/>
      <sheetName val="Sklady převod"/>
      <sheetName val="Data pro plán"/>
      <sheetName val="List3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>
            <v>24</v>
          </cell>
          <cell r="T2" t="str">
            <v>Vyrobit za týden</v>
          </cell>
          <cell r="U2" t="str">
            <v>Vyrobeno celkem</v>
          </cell>
          <cell r="V2" t="str">
            <v>Nutno dovyrobit</v>
          </cell>
        </row>
        <row r="5">
          <cell r="E5" t="str">
            <v>Směn</v>
          </cell>
          <cell r="T5" t="str">
            <v>WELD030-402</v>
          </cell>
        </row>
        <row r="6">
          <cell r="E6" t="str">
            <v>Maturace</v>
          </cell>
        </row>
        <row r="7">
          <cell r="E7" t="str">
            <v>ChOv</v>
          </cell>
        </row>
        <row r="8">
          <cell r="E8" t="str">
            <v>240832-80</v>
          </cell>
          <cell r="T8">
            <v>0</v>
          </cell>
          <cell r="U8">
            <v>0</v>
          </cell>
          <cell r="V8">
            <v>0</v>
          </cell>
        </row>
        <row r="9">
          <cell r="E9" t="str">
            <v>247583-80</v>
          </cell>
          <cell r="T9">
            <v>0</v>
          </cell>
          <cell r="U9">
            <v>0</v>
          </cell>
          <cell r="V9">
            <v>0</v>
          </cell>
        </row>
        <row r="10">
          <cell r="E10" t="str">
            <v>247584-80</v>
          </cell>
          <cell r="T10">
            <v>0</v>
          </cell>
          <cell r="U10">
            <v>0</v>
          </cell>
          <cell r="V10">
            <v>0</v>
          </cell>
        </row>
        <row r="11">
          <cell r="E11" t="str">
            <v>254631-80</v>
          </cell>
          <cell r="T11">
            <v>2850</v>
          </cell>
          <cell r="U11">
            <v>1145</v>
          </cell>
          <cell r="V11">
            <v>-1705</v>
          </cell>
        </row>
        <row r="12">
          <cell r="E12" t="str">
            <v>254632-80</v>
          </cell>
          <cell r="T12">
            <v>2850</v>
          </cell>
          <cell r="U12">
            <v>1705</v>
          </cell>
          <cell r="V12">
            <v>-1145</v>
          </cell>
        </row>
        <row r="13">
          <cell r="E13" t="str">
            <v>257769-80</v>
          </cell>
          <cell r="T13">
            <v>0</v>
          </cell>
          <cell r="U13">
            <v>0</v>
          </cell>
          <cell r="V13">
            <v>0</v>
          </cell>
        </row>
        <row r="14">
          <cell r="E14" t="str">
            <v>Směn</v>
          </cell>
          <cell r="T14" t="str">
            <v>WELD036</v>
          </cell>
        </row>
        <row r="15">
          <cell r="E15" t="str">
            <v>Maturace</v>
          </cell>
        </row>
        <row r="16">
          <cell r="E16" t="str">
            <v>ChOv</v>
          </cell>
        </row>
        <row r="17">
          <cell r="E17" t="str">
            <v>259400-80</v>
          </cell>
          <cell r="T17">
            <v>4179</v>
          </cell>
          <cell r="U17">
            <v>2660</v>
          </cell>
          <cell r="V17">
            <v>-1519</v>
          </cell>
        </row>
        <row r="18">
          <cell r="E18" t="str">
            <v>Směn</v>
          </cell>
          <cell r="T18" t="str">
            <v>WELD037</v>
          </cell>
        </row>
        <row r="19">
          <cell r="E19" t="str">
            <v>Maturace</v>
          </cell>
        </row>
        <row r="20">
          <cell r="E20" t="str">
            <v>ChOv</v>
          </cell>
        </row>
        <row r="21">
          <cell r="E21" t="str">
            <v>259357-80</v>
          </cell>
          <cell r="T21">
            <v>3800</v>
          </cell>
          <cell r="U21">
            <v>2127</v>
          </cell>
          <cell r="V21">
            <v>-1673</v>
          </cell>
        </row>
        <row r="22">
          <cell r="E22" t="str">
            <v>Směn</v>
          </cell>
          <cell r="T22" t="str">
            <v>WELD038</v>
          </cell>
        </row>
        <row r="23">
          <cell r="E23" t="str">
            <v>Maturace</v>
          </cell>
        </row>
        <row r="24">
          <cell r="E24" t="str">
            <v>ChOv</v>
          </cell>
        </row>
        <row r="25">
          <cell r="E25" t="str">
            <v>259358-80</v>
          </cell>
          <cell r="T25">
            <v>3800</v>
          </cell>
          <cell r="U25">
            <v>1985</v>
          </cell>
          <cell r="V25">
            <v>-1815</v>
          </cell>
        </row>
        <row r="26">
          <cell r="E26" t="str">
            <v>Směn</v>
          </cell>
          <cell r="T26" t="str">
            <v>WELD040</v>
          </cell>
        </row>
        <row r="27">
          <cell r="E27" t="str">
            <v>Maturace</v>
          </cell>
        </row>
        <row r="28">
          <cell r="E28" t="str">
            <v>ChOv</v>
          </cell>
        </row>
        <row r="29">
          <cell r="E29" t="str">
            <v>267810-80</v>
          </cell>
          <cell r="T29">
            <v>0</v>
          </cell>
          <cell r="U29">
            <v>0</v>
          </cell>
          <cell r="V29">
            <v>0</v>
          </cell>
        </row>
        <row r="30">
          <cell r="E30" t="str">
            <v>251001-80</v>
          </cell>
          <cell r="T30">
            <v>3384</v>
          </cell>
          <cell r="U30">
            <v>2223</v>
          </cell>
          <cell r="V30">
            <v>-1161</v>
          </cell>
        </row>
        <row r="31">
          <cell r="E31" t="str">
            <v>Směn</v>
          </cell>
          <cell r="T31" t="str">
            <v>WELD046</v>
          </cell>
        </row>
        <row r="32">
          <cell r="E32" t="str">
            <v>Maturace</v>
          </cell>
        </row>
        <row r="33">
          <cell r="E33" t="str">
            <v>ChOv</v>
          </cell>
        </row>
        <row r="34">
          <cell r="E34" t="str">
            <v>251338-80</v>
          </cell>
          <cell r="T34">
            <v>0</v>
          </cell>
          <cell r="U34">
            <v>0</v>
          </cell>
          <cell r="V34">
            <v>0</v>
          </cell>
        </row>
        <row r="35">
          <cell r="E35" t="str">
            <v>279080-80</v>
          </cell>
          <cell r="T35">
            <v>3800</v>
          </cell>
          <cell r="U35">
            <v>2066</v>
          </cell>
          <cell r="V35">
            <v>-1734</v>
          </cell>
        </row>
        <row r="36">
          <cell r="E36" t="str">
            <v>267808-80</v>
          </cell>
          <cell r="T36">
            <v>0</v>
          </cell>
          <cell r="U36">
            <v>0</v>
          </cell>
          <cell r="V36">
            <v>0</v>
          </cell>
        </row>
        <row r="37">
          <cell r="E37" t="str">
            <v>279081-80</v>
          </cell>
          <cell r="T37">
            <v>0</v>
          </cell>
          <cell r="U37">
            <v>0</v>
          </cell>
          <cell r="V37">
            <v>0</v>
          </cell>
        </row>
        <row r="38">
          <cell r="E38" t="str">
            <v>Směn</v>
          </cell>
          <cell r="T38" t="str">
            <v>WELD050</v>
          </cell>
        </row>
        <row r="39">
          <cell r="E39" t="str">
            <v>Maturace</v>
          </cell>
        </row>
        <row r="40">
          <cell r="E40" t="str">
            <v>ChOv</v>
          </cell>
        </row>
        <row r="41">
          <cell r="E41" t="str">
            <v>257301-80</v>
          </cell>
          <cell r="T41">
            <v>2226</v>
          </cell>
          <cell r="U41">
            <v>1440</v>
          </cell>
          <cell r="V41">
            <v>-786</v>
          </cell>
        </row>
        <row r="42">
          <cell r="E42" t="str">
            <v>257376-80</v>
          </cell>
          <cell r="T42">
            <v>3339</v>
          </cell>
          <cell r="U42">
            <v>893</v>
          </cell>
          <cell r="V42">
            <v>-2446</v>
          </cell>
        </row>
        <row r="43">
          <cell r="E43" t="str">
            <v>Směn</v>
          </cell>
          <cell r="T43" t="str">
            <v>WELD051</v>
          </cell>
        </row>
        <row r="44">
          <cell r="E44" t="str">
            <v>Maturace</v>
          </cell>
        </row>
        <row r="45">
          <cell r="E45" t="str">
            <v>ChOv</v>
          </cell>
        </row>
        <row r="46">
          <cell r="E46" t="str">
            <v>257304-80</v>
          </cell>
          <cell r="T46">
            <v>1552</v>
          </cell>
          <cell r="U46">
            <v>314</v>
          </cell>
          <cell r="V46">
            <v>-1238</v>
          </cell>
        </row>
        <row r="47">
          <cell r="E47" t="str">
            <v>273325-80</v>
          </cell>
          <cell r="T47">
            <v>1164</v>
          </cell>
          <cell r="U47">
            <v>1095</v>
          </cell>
          <cell r="V47">
            <v>-69</v>
          </cell>
        </row>
        <row r="48">
          <cell r="E48" t="str">
            <v>Směn</v>
          </cell>
          <cell r="T48" t="str">
            <v>WELD054</v>
          </cell>
        </row>
        <row r="49">
          <cell r="E49" t="str">
            <v>Maturace</v>
          </cell>
        </row>
        <row r="50">
          <cell r="E50" t="str">
            <v>ChOv</v>
          </cell>
        </row>
        <row r="51">
          <cell r="E51" t="str">
            <v>257385-80</v>
          </cell>
          <cell r="T51">
            <v>2320</v>
          </cell>
          <cell r="U51">
            <v>484</v>
          </cell>
          <cell r="V51">
            <v>-1836</v>
          </cell>
        </row>
        <row r="52">
          <cell r="E52" t="str">
            <v>257285-80</v>
          </cell>
          <cell r="T52">
            <v>1062</v>
          </cell>
          <cell r="U52">
            <v>0</v>
          </cell>
          <cell r="V52">
            <v>-1062</v>
          </cell>
        </row>
        <row r="53">
          <cell r="E53" t="str">
            <v>273329-80</v>
          </cell>
          <cell r="T53">
            <v>2135</v>
          </cell>
          <cell r="U53">
            <v>1527</v>
          </cell>
          <cell r="V53">
            <v>-608</v>
          </cell>
        </row>
        <row r="54">
          <cell r="E54" t="str">
            <v>Směn</v>
          </cell>
          <cell r="T54" t="str">
            <v>WELD057</v>
          </cell>
        </row>
        <row r="55">
          <cell r="E55" t="str">
            <v>Maturace</v>
          </cell>
        </row>
        <row r="56">
          <cell r="E56" t="str">
            <v>ChOv</v>
          </cell>
        </row>
        <row r="57">
          <cell r="E57" t="str">
            <v>267795-80</v>
          </cell>
          <cell r="T57">
            <v>0</v>
          </cell>
          <cell r="U57">
            <v>0</v>
          </cell>
          <cell r="V57">
            <v>0</v>
          </cell>
        </row>
        <row r="58">
          <cell r="E58" t="str">
            <v>267797-80</v>
          </cell>
          <cell r="T58">
            <v>0</v>
          </cell>
          <cell r="U58">
            <v>0</v>
          </cell>
          <cell r="V58">
            <v>0</v>
          </cell>
        </row>
        <row r="59">
          <cell r="E59" t="str">
            <v>250113-80</v>
          </cell>
          <cell r="T59">
            <v>663</v>
          </cell>
          <cell r="U59">
            <v>712</v>
          </cell>
          <cell r="V59">
            <v>49</v>
          </cell>
        </row>
        <row r="60">
          <cell r="E60" t="str">
            <v>250786-80</v>
          </cell>
          <cell r="T60">
            <v>3516</v>
          </cell>
          <cell r="U60">
            <v>1980</v>
          </cell>
          <cell r="V60">
            <v>-1536</v>
          </cell>
        </row>
        <row r="61">
          <cell r="E61" t="str">
            <v>Směn</v>
          </cell>
          <cell r="T61" t="str">
            <v>WELD058</v>
          </cell>
        </row>
        <row r="62">
          <cell r="E62" t="str">
            <v>Maturace</v>
          </cell>
        </row>
        <row r="63">
          <cell r="E63" t="str">
            <v>ChOv</v>
          </cell>
        </row>
        <row r="64">
          <cell r="E64" t="str">
            <v>267793-80</v>
          </cell>
          <cell r="T64">
            <v>126</v>
          </cell>
          <cell r="U64">
            <v>0</v>
          </cell>
          <cell r="V64">
            <v>-126</v>
          </cell>
        </row>
        <row r="65">
          <cell r="E65" t="str">
            <v>250112-80</v>
          </cell>
          <cell r="T65">
            <v>3694</v>
          </cell>
          <cell r="U65">
            <v>1749</v>
          </cell>
          <cell r="V65">
            <v>-1945</v>
          </cell>
        </row>
        <row r="66">
          <cell r="E66" t="str">
            <v>Směn</v>
          </cell>
          <cell r="T66" t="str">
            <v>WELD056</v>
          </cell>
        </row>
        <row r="67">
          <cell r="E67" t="str">
            <v>Maturace</v>
          </cell>
        </row>
        <row r="68">
          <cell r="E68" t="str">
            <v>ChOv</v>
          </cell>
        </row>
        <row r="69">
          <cell r="E69" t="str">
            <v>264631-80</v>
          </cell>
          <cell r="T69">
            <v>0</v>
          </cell>
          <cell r="U69">
            <v>4020</v>
          </cell>
          <cell r="V69">
            <v>4020</v>
          </cell>
        </row>
        <row r="70">
          <cell r="E70" t="str">
            <v>274775-80</v>
          </cell>
          <cell r="T70">
            <v>0</v>
          </cell>
          <cell r="U70">
            <v>0</v>
          </cell>
          <cell r="V70">
            <v>0</v>
          </cell>
        </row>
        <row r="71">
          <cell r="E71" t="str">
            <v>Směn</v>
          </cell>
          <cell r="T71" t="str">
            <v>WELD061</v>
          </cell>
        </row>
        <row r="72">
          <cell r="E72" t="str">
            <v>Maturace</v>
          </cell>
        </row>
        <row r="73">
          <cell r="E73" t="str">
            <v>ChOv</v>
          </cell>
        </row>
        <row r="74">
          <cell r="E74" t="str">
            <v>264631-80</v>
          </cell>
          <cell r="T74">
            <v>5860</v>
          </cell>
          <cell r="U74">
            <v>4020</v>
          </cell>
          <cell r="V74">
            <v>-1840</v>
          </cell>
        </row>
        <row r="75">
          <cell r="E75" t="str">
            <v>Směn</v>
          </cell>
          <cell r="T75" t="str">
            <v>WELD063</v>
          </cell>
        </row>
        <row r="76">
          <cell r="E76" t="str">
            <v>Maturace</v>
          </cell>
        </row>
        <row r="77">
          <cell r="E77" t="str">
            <v>ChOv</v>
          </cell>
        </row>
        <row r="78">
          <cell r="E78" t="str">
            <v>253995-80</v>
          </cell>
          <cell r="T78">
            <v>1084</v>
          </cell>
          <cell r="U78">
            <v>1152</v>
          </cell>
          <cell r="V78">
            <v>68</v>
          </cell>
        </row>
        <row r="79">
          <cell r="E79" t="str">
            <v>269820-80</v>
          </cell>
          <cell r="T79">
            <v>0</v>
          </cell>
          <cell r="U79">
            <v>0</v>
          </cell>
          <cell r="V79">
            <v>0</v>
          </cell>
        </row>
        <row r="80">
          <cell r="E80" t="str">
            <v>266791-80</v>
          </cell>
          <cell r="T80">
            <v>271</v>
          </cell>
          <cell r="U80">
            <v>559</v>
          </cell>
          <cell r="V80">
            <v>288</v>
          </cell>
        </row>
        <row r="81">
          <cell r="E81" t="str">
            <v>269821-80</v>
          </cell>
          <cell r="T81">
            <v>0</v>
          </cell>
          <cell r="U81">
            <v>0</v>
          </cell>
          <cell r="V81">
            <v>0</v>
          </cell>
        </row>
        <row r="82">
          <cell r="E82" t="str">
            <v>Směn</v>
          </cell>
          <cell r="T82" t="str">
            <v>WELD066</v>
          </cell>
        </row>
        <row r="83">
          <cell r="E83" t="str">
            <v>Maturace</v>
          </cell>
        </row>
        <row r="84">
          <cell r="E84" t="str">
            <v>ChOv</v>
          </cell>
        </row>
        <row r="85">
          <cell r="E85" t="str">
            <v>257321-80</v>
          </cell>
          <cell r="T85">
            <v>1928</v>
          </cell>
          <cell r="U85">
            <v>267</v>
          </cell>
          <cell r="V85">
            <v>-1661</v>
          </cell>
        </row>
        <row r="86">
          <cell r="E86" t="str">
            <v>265991-80</v>
          </cell>
          <cell r="T86">
            <v>432</v>
          </cell>
          <cell r="U86">
            <v>422</v>
          </cell>
          <cell r="V86">
            <v>-10</v>
          </cell>
        </row>
        <row r="88">
          <cell r="E88">
            <v>24</v>
          </cell>
          <cell r="T88" t="str">
            <v>Vyrobit za týden</v>
          </cell>
          <cell r="U88" t="str">
            <v>Vyrobeno celkem</v>
          </cell>
          <cell r="V88" t="str">
            <v>Nutno dovyrobit</v>
          </cell>
        </row>
        <row r="90">
          <cell r="E90" t="str">
            <v>Směn</v>
          </cell>
          <cell r="T90" t="str">
            <v>WELD047</v>
          </cell>
        </row>
        <row r="91">
          <cell r="E91" t="str">
            <v>Maturace</v>
          </cell>
        </row>
        <row r="92">
          <cell r="E92" t="str">
            <v>ChOv</v>
          </cell>
        </row>
        <row r="93">
          <cell r="E93" t="str">
            <v>249760-80</v>
          </cell>
          <cell r="T93">
            <v>3984</v>
          </cell>
          <cell r="U93">
            <v>2001</v>
          </cell>
          <cell r="V93">
            <v>-1983</v>
          </cell>
        </row>
        <row r="94">
          <cell r="E94" t="str">
            <v>Směn</v>
          </cell>
          <cell r="T94" t="str">
            <v>WELD048</v>
          </cell>
        </row>
        <row r="95">
          <cell r="E95" t="str">
            <v>Maturace</v>
          </cell>
        </row>
        <row r="96">
          <cell r="E96" t="str">
            <v>ChOv</v>
          </cell>
        </row>
        <row r="97">
          <cell r="E97" t="str">
            <v>267791-80</v>
          </cell>
          <cell r="T97">
            <v>0</v>
          </cell>
          <cell r="U97">
            <v>512</v>
          </cell>
          <cell r="V97">
            <v>512</v>
          </cell>
        </row>
        <row r="98">
          <cell r="E98" t="str">
            <v>239462-80</v>
          </cell>
          <cell r="T98">
            <v>3315</v>
          </cell>
          <cell r="U98">
            <v>2244</v>
          </cell>
          <cell r="V98">
            <v>-1071</v>
          </cell>
        </row>
        <row r="99">
          <cell r="E99" t="str">
            <v>258108-80</v>
          </cell>
          <cell r="T99">
            <v>171</v>
          </cell>
          <cell r="U99">
            <v>0</v>
          </cell>
          <cell r="V99">
            <v>-171</v>
          </cell>
        </row>
        <row r="100">
          <cell r="E100" t="str">
            <v>250101-80</v>
          </cell>
          <cell r="T100">
            <v>996</v>
          </cell>
          <cell r="U100">
            <v>0</v>
          </cell>
          <cell r="V100">
            <v>-996</v>
          </cell>
        </row>
        <row r="101">
          <cell r="E101" t="str">
            <v>Směn</v>
          </cell>
          <cell r="T101" t="str">
            <v>WELD070</v>
          </cell>
        </row>
        <row r="102">
          <cell r="E102" t="str">
            <v>Maturace</v>
          </cell>
        </row>
        <row r="103">
          <cell r="E103" t="str">
            <v>ChOv</v>
          </cell>
        </row>
        <row r="104">
          <cell r="E104" t="str">
            <v>271539-80</v>
          </cell>
          <cell r="T104">
            <v>0</v>
          </cell>
          <cell r="U104">
            <v>0</v>
          </cell>
          <cell r="V104">
            <v>0</v>
          </cell>
        </row>
        <row r="105">
          <cell r="E105" t="str">
            <v>271274-80</v>
          </cell>
          <cell r="T105">
            <v>2690</v>
          </cell>
          <cell r="U105">
            <v>2131</v>
          </cell>
          <cell r="V105">
            <v>-559</v>
          </cell>
        </row>
        <row r="106">
          <cell r="E106" t="str">
            <v>271229-80</v>
          </cell>
          <cell r="T106">
            <v>0</v>
          </cell>
          <cell r="U106">
            <v>0</v>
          </cell>
          <cell r="V106">
            <v>0</v>
          </cell>
        </row>
        <row r="107">
          <cell r="E107" t="str">
            <v>Směn</v>
          </cell>
          <cell r="T107" t="str">
            <v>WELD075</v>
          </cell>
        </row>
        <row r="108">
          <cell r="E108" t="str">
            <v>Maturace</v>
          </cell>
        </row>
        <row r="109">
          <cell r="E109" t="str">
            <v>ChOv</v>
          </cell>
        </row>
        <row r="110">
          <cell r="E110" t="str">
            <v>270969-80</v>
          </cell>
          <cell r="T110">
            <v>0</v>
          </cell>
          <cell r="U110">
            <v>0</v>
          </cell>
          <cell r="V110">
            <v>0</v>
          </cell>
        </row>
        <row r="111">
          <cell r="E111" t="str">
            <v>Směn</v>
          </cell>
          <cell r="T111" t="str">
            <v>WELD086</v>
          </cell>
        </row>
        <row r="112">
          <cell r="E112" t="str">
            <v>Maturace</v>
          </cell>
        </row>
        <row r="113">
          <cell r="E113" t="str">
            <v>ChOv</v>
          </cell>
        </row>
        <row r="114">
          <cell r="E114" t="str">
            <v>271229-80</v>
          </cell>
          <cell r="T114">
            <v>0</v>
          </cell>
          <cell r="U114">
            <v>0</v>
          </cell>
          <cell r="V114">
            <v>0</v>
          </cell>
        </row>
        <row r="115">
          <cell r="E115" t="str">
            <v>275345-80</v>
          </cell>
          <cell r="T115">
            <v>1</v>
          </cell>
          <cell r="U115">
            <v>0</v>
          </cell>
          <cell r="V115">
            <v>-1</v>
          </cell>
        </row>
        <row r="116">
          <cell r="E116" t="str">
            <v>277822-80</v>
          </cell>
          <cell r="T116">
            <v>0</v>
          </cell>
          <cell r="U116">
            <v>0</v>
          </cell>
          <cell r="V116">
            <v>0</v>
          </cell>
        </row>
        <row r="117">
          <cell r="E117" t="str">
            <v>Směn</v>
          </cell>
          <cell r="T117" t="str">
            <v>WELD087</v>
          </cell>
        </row>
        <row r="118">
          <cell r="E118" t="str">
            <v>Maturace</v>
          </cell>
        </row>
        <row r="119">
          <cell r="E119" t="str">
            <v>ChOv</v>
          </cell>
        </row>
        <row r="120">
          <cell r="E120" t="str">
            <v>270992-80</v>
          </cell>
          <cell r="T120">
            <v>1617</v>
          </cell>
          <cell r="U120">
            <v>840</v>
          </cell>
          <cell r="V120">
            <v>-777</v>
          </cell>
        </row>
        <row r="121">
          <cell r="E121" t="str">
            <v>275445-80</v>
          </cell>
          <cell r="T121">
            <v>1</v>
          </cell>
          <cell r="U121">
            <v>432</v>
          </cell>
          <cell r="V121">
            <v>431</v>
          </cell>
        </row>
        <row r="122">
          <cell r="E122" t="str">
            <v>Směn</v>
          </cell>
          <cell r="T122" t="str">
            <v>SCANMACH002</v>
          </cell>
        </row>
        <row r="123">
          <cell r="E123" t="str">
            <v>Maturace</v>
          </cell>
        </row>
        <row r="124">
          <cell r="E124" t="str">
            <v>ChOv</v>
          </cell>
        </row>
        <row r="125">
          <cell r="E125" t="str">
            <v>253843-80</v>
          </cell>
          <cell r="T125">
            <v>3180</v>
          </cell>
          <cell r="U125">
            <v>1260</v>
          </cell>
          <cell r="V125">
            <v>-1920</v>
          </cell>
        </row>
        <row r="126">
          <cell r="E126" t="str">
            <v>253844-80</v>
          </cell>
          <cell r="T126">
            <v>2700</v>
          </cell>
          <cell r="U126">
            <v>756</v>
          </cell>
          <cell r="V126">
            <v>-1944</v>
          </cell>
        </row>
        <row r="127">
          <cell r="E127" t="str">
            <v>254025-80</v>
          </cell>
          <cell r="T127">
            <v>1686</v>
          </cell>
          <cell r="U127">
            <v>2318</v>
          </cell>
          <cell r="V127">
            <v>632</v>
          </cell>
        </row>
        <row r="128">
          <cell r="E128" t="str">
            <v>258119-80</v>
          </cell>
          <cell r="T128">
            <v>0</v>
          </cell>
          <cell r="U128">
            <v>0</v>
          </cell>
          <cell r="V128">
            <v>0</v>
          </cell>
        </row>
        <row r="129">
          <cell r="E129" t="str">
            <v>258121-80</v>
          </cell>
          <cell r="T129">
            <v>0</v>
          </cell>
          <cell r="U129">
            <v>0</v>
          </cell>
          <cell r="V129">
            <v>0</v>
          </cell>
        </row>
        <row r="130">
          <cell r="E130" t="str">
            <v>258124-80</v>
          </cell>
          <cell r="T130">
            <v>114</v>
          </cell>
          <cell r="U130">
            <v>0</v>
          </cell>
          <cell r="V130">
            <v>-114</v>
          </cell>
        </row>
        <row r="131">
          <cell r="E131" t="str">
            <v>Směn</v>
          </cell>
          <cell r="T131" t="str">
            <v>WELD017</v>
          </cell>
        </row>
        <row r="132">
          <cell r="E132" t="str">
            <v>Maturace</v>
          </cell>
        </row>
        <row r="133">
          <cell r="E133" t="str">
            <v>ChOv</v>
          </cell>
        </row>
        <row r="134">
          <cell r="E134" t="str">
            <v>223430-80</v>
          </cell>
          <cell r="T134">
            <v>0</v>
          </cell>
          <cell r="U134">
            <v>0</v>
          </cell>
          <cell r="V134">
            <v>0</v>
          </cell>
        </row>
        <row r="135">
          <cell r="E135" t="str">
            <v>223435-80</v>
          </cell>
          <cell r="T135">
            <v>0</v>
          </cell>
          <cell r="U135">
            <v>0</v>
          </cell>
          <cell r="V135">
            <v>0</v>
          </cell>
        </row>
        <row r="136">
          <cell r="E136" t="str">
            <v>223525-80</v>
          </cell>
          <cell r="T136">
            <v>0</v>
          </cell>
          <cell r="U136">
            <v>0</v>
          </cell>
          <cell r="V136">
            <v>0</v>
          </cell>
        </row>
        <row r="137">
          <cell r="E137" t="str">
            <v>223526-80</v>
          </cell>
          <cell r="T137">
            <v>0</v>
          </cell>
          <cell r="U137">
            <v>0</v>
          </cell>
          <cell r="V137">
            <v>0</v>
          </cell>
        </row>
        <row r="138">
          <cell r="E138" t="str">
            <v>231928-80</v>
          </cell>
          <cell r="T138">
            <v>0</v>
          </cell>
          <cell r="U138">
            <v>0</v>
          </cell>
          <cell r="V138">
            <v>0</v>
          </cell>
        </row>
        <row r="139">
          <cell r="E139" t="str">
            <v>231929-80</v>
          </cell>
          <cell r="T139">
            <v>0</v>
          </cell>
          <cell r="U139">
            <v>0</v>
          </cell>
          <cell r="V139">
            <v>0</v>
          </cell>
        </row>
        <row r="140">
          <cell r="E140" t="str">
            <v>231939-80</v>
          </cell>
          <cell r="T140">
            <v>160</v>
          </cell>
          <cell r="U140">
            <v>0</v>
          </cell>
          <cell r="V140">
            <v>-160</v>
          </cell>
        </row>
        <row r="141">
          <cell r="E141" t="str">
            <v>231940-80</v>
          </cell>
          <cell r="T141">
            <v>160</v>
          </cell>
          <cell r="U141">
            <v>0</v>
          </cell>
          <cell r="V141">
            <v>-160</v>
          </cell>
        </row>
        <row r="142">
          <cell r="E142" t="str">
            <v>Směn</v>
          </cell>
          <cell r="T142" t="str">
            <v>WELD024</v>
          </cell>
        </row>
        <row r="143">
          <cell r="E143" t="str">
            <v>Maturace</v>
          </cell>
        </row>
        <row r="144">
          <cell r="E144" t="str">
            <v>ChOv</v>
          </cell>
        </row>
        <row r="145">
          <cell r="E145" t="str">
            <v>239454-80</v>
          </cell>
          <cell r="T145">
            <v>4500</v>
          </cell>
          <cell r="U145">
            <v>1771</v>
          </cell>
          <cell r="V145">
            <v>-2729</v>
          </cell>
        </row>
        <row r="146">
          <cell r="E146" t="str">
            <v>239455-80</v>
          </cell>
          <cell r="T146">
            <v>2500</v>
          </cell>
          <cell r="U146">
            <v>753</v>
          </cell>
          <cell r="V146">
            <v>-1747</v>
          </cell>
        </row>
        <row r="147">
          <cell r="E147" t="str">
            <v>239475-80</v>
          </cell>
          <cell r="T147">
            <v>391</v>
          </cell>
          <cell r="U147">
            <v>391</v>
          </cell>
          <cell r="V147">
            <v>0</v>
          </cell>
        </row>
        <row r="148">
          <cell r="E148" t="str">
            <v>258031-80</v>
          </cell>
          <cell r="T148">
            <v>96</v>
          </cell>
          <cell r="U148">
            <v>96</v>
          </cell>
          <cell r="V148">
            <v>0</v>
          </cell>
        </row>
        <row r="149">
          <cell r="E149" t="str">
            <v>Směn</v>
          </cell>
          <cell r="T149" t="str">
            <v>WELD095</v>
          </cell>
        </row>
        <row r="150">
          <cell r="E150" t="str">
            <v>Maturace</v>
          </cell>
        </row>
        <row r="151">
          <cell r="E151" t="str">
            <v>ChOv</v>
          </cell>
        </row>
        <row r="152">
          <cell r="E152" t="str">
            <v>223402-80</v>
          </cell>
          <cell r="T152">
            <v>0</v>
          </cell>
          <cell r="U152">
            <v>0</v>
          </cell>
          <cell r="V152">
            <v>0</v>
          </cell>
        </row>
        <row r="153">
          <cell r="E153" t="str">
            <v>223785-80</v>
          </cell>
          <cell r="T153">
            <v>0</v>
          </cell>
          <cell r="U153">
            <v>0</v>
          </cell>
          <cell r="V153">
            <v>0</v>
          </cell>
        </row>
        <row r="154">
          <cell r="E154">
            <v>801348</v>
          </cell>
          <cell r="T154">
            <v>0</v>
          </cell>
          <cell r="U154">
            <v>0</v>
          </cell>
          <cell r="V154">
            <v>0</v>
          </cell>
        </row>
        <row r="155">
          <cell r="E155">
            <v>801349</v>
          </cell>
          <cell r="T155">
            <v>0</v>
          </cell>
          <cell r="U155">
            <v>0</v>
          </cell>
          <cell r="V155">
            <v>0</v>
          </cell>
        </row>
        <row r="156">
          <cell r="E156" t="str">
            <v>216348-80</v>
          </cell>
          <cell r="T156">
            <v>0</v>
          </cell>
          <cell r="U156">
            <v>0</v>
          </cell>
          <cell r="V156">
            <v>0</v>
          </cell>
        </row>
        <row r="157">
          <cell r="E157" t="str">
            <v>228250-80</v>
          </cell>
          <cell r="T157">
            <v>672</v>
          </cell>
          <cell r="U157">
            <v>164</v>
          </cell>
          <cell r="V157">
            <v>-508</v>
          </cell>
        </row>
        <row r="158">
          <cell r="E158">
            <v>801321</v>
          </cell>
          <cell r="T158">
            <v>0</v>
          </cell>
          <cell r="U158">
            <v>0</v>
          </cell>
          <cell r="V158">
            <v>0</v>
          </cell>
        </row>
        <row r="159">
          <cell r="E159" t="str">
            <v>214567-80</v>
          </cell>
          <cell r="T159">
            <v>0</v>
          </cell>
          <cell r="U159">
            <v>0</v>
          </cell>
          <cell r="V159">
            <v>0</v>
          </cell>
        </row>
        <row r="160">
          <cell r="E160" t="str">
            <v>228466-80</v>
          </cell>
          <cell r="T160">
            <v>0</v>
          </cell>
          <cell r="U160">
            <v>0</v>
          </cell>
          <cell r="V160">
            <v>0</v>
          </cell>
        </row>
        <row r="161">
          <cell r="E161" t="str">
            <v>248031-80</v>
          </cell>
          <cell r="T161">
            <v>0</v>
          </cell>
          <cell r="U161">
            <v>0</v>
          </cell>
          <cell r="V161">
            <v>0</v>
          </cell>
        </row>
        <row r="162">
          <cell r="E162" t="str">
            <v>215444-80</v>
          </cell>
          <cell r="T162">
            <v>0</v>
          </cell>
          <cell r="U162">
            <v>0</v>
          </cell>
          <cell r="V162">
            <v>0</v>
          </cell>
        </row>
        <row r="163">
          <cell r="E163" t="str">
            <v>215445-80</v>
          </cell>
          <cell r="T163">
            <v>120</v>
          </cell>
          <cell r="U163">
            <v>0</v>
          </cell>
          <cell r="V163">
            <v>-120</v>
          </cell>
        </row>
        <row r="164">
          <cell r="E164" t="str">
            <v>249978-80</v>
          </cell>
          <cell r="T164">
            <v>120</v>
          </cell>
          <cell r="U164">
            <v>0</v>
          </cell>
          <cell r="V164">
            <v>-120</v>
          </cell>
        </row>
        <row r="165">
          <cell r="E165">
            <v>801029</v>
          </cell>
          <cell r="T165">
            <v>144</v>
          </cell>
          <cell r="U165">
            <v>0</v>
          </cell>
          <cell r="V165">
            <v>-144</v>
          </cell>
        </row>
        <row r="166">
          <cell r="E166">
            <v>802225</v>
          </cell>
          <cell r="T166">
            <v>96</v>
          </cell>
          <cell r="U166">
            <v>0</v>
          </cell>
          <cell r="V166">
            <v>-96</v>
          </cell>
        </row>
        <row r="167">
          <cell r="E167" t="str">
            <v>214888-80</v>
          </cell>
          <cell r="T167">
            <v>0</v>
          </cell>
          <cell r="U167">
            <v>0</v>
          </cell>
          <cell r="V167">
            <v>0</v>
          </cell>
        </row>
        <row r="168">
          <cell r="E168" t="str">
            <v>214957-80</v>
          </cell>
          <cell r="T168">
            <v>240</v>
          </cell>
          <cell r="U168">
            <v>0</v>
          </cell>
          <cell r="V168">
            <v>-240</v>
          </cell>
        </row>
        <row r="169">
          <cell r="E169" t="str">
            <v>215023-80</v>
          </cell>
          <cell r="T169">
            <v>0</v>
          </cell>
          <cell r="U169">
            <v>0</v>
          </cell>
          <cell r="V169">
            <v>0</v>
          </cell>
        </row>
        <row r="170">
          <cell r="E170" t="str">
            <v>215777-80</v>
          </cell>
          <cell r="T170">
            <v>0</v>
          </cell>
          <cell r="U170">
            <v>0</v>
          </cell>
          <cell r="V170">
            <v>0</v>
          </cell>
        </row>
        <row r="171">
          <cell r="E171" t="str">
            <v>219451-80</v>
          </cell>
          <cell r="T171">
            <v>192</v>
          </cell>
          <cell r="U171">
            <v>0</v>
          </cell>
          <cell r="V171">
            <v>-192</v>
          </cell>
        </row>
        <row r="172">
          <cell r="E172" t="str">
            <v>219697-80</v>
          </cell>
          <cell r="T172">
            <v>0</v>
          </cell>
          <cell r="U172">
            <v>0</v>
          </cell>
          <cell r="V172">
            <v>0</v>
          </cell>
        </row>
        <row r="173">
          <cell r="E173" t="str">
            <v>220809-80</v>
          </cell>
          <cell r="T173">
            <v>144</v>
          </cell>
          <cell r="U173">
            <v>0</v>
          </cell>
          <cell r="V173">
            <v>-144</v>
          </cell>
        </row>
        <row r="174">
          <cell r="E174" t="str">
            <v>219196-80</v>
          </cell>
          <cell r="T174">
            <v>0</v>
          </cell>
          <cell r="U174">
            <v>0</v>
          </cell>
          <cell r="V174">
            <v>0</v>
          </cell>
        </row>
        <row r="175">
          <cell r="E175" t="str">
            <v>219826-80</v>
          </cell>
          <cell r="T175">
            <v>0</v>
          </cell>
          <cell r="U175">
            <v>0</v>
          </cell>
          <cell r="V175">
            <v>0</v>
          </cell>
        </row>
        <row r="176">
          <cell r="E176" t="str">
            <v>802074-80</v>
          </cell>
          <cell r="T176">
            <v>0</v>
          </cell>
          <cell r="U176">
            <v>0</v>
          </cell>
          <cell r="V176">
            <v>0</v>
          </cell>
        </row>
        <row r="177">
          <cell r="E177" t="str">
            <v>802470-80</v>
          </cell>
          <cell r="T177">
            <v>34</v>
          </cell>
          <cell r="U177">
            <v>0</v>
          </cell>
          <cell r="V177">
            <v>-34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DI shipments"/>
      <sheetName val="OEE chart zadání "/>
      <sheetName val="Inventory"/>
      <sheetName val="Past Due pivot"/>
      <sheetName val="EDI pivot"/>
      <sheetName val="OK pivot"/>
      <sheetName val="HOLD pivot"/>
      <sheetName val="MAIN"/>
      <sheetName val="FG STOCK DETAIL"/>
      <sheetName val="DATA_backup"/>
      <sheetName val="Data"/>
      <sheetName val="PN"/>
      <sheetName val="duplicite control"/>
      <sheetName val="OEE_old"/>
      <sheetName val="Plán výroby"/>
      <sheetName val="Plán vs skutečnost"/>
      <sheetName val="Plán vs skutečnost AUTO"/>
      <sheetName val="OEE AUTO"/>
      <sheetName val="DAILY OEE CHART"/>
      <sheetName val="WorkCenter logs"/>
      <sheetName val="Sheet2"/>
      <sheetName val="GRAND TOTAL AUTO"/>
      <sheetName val="PIVOT OEE AUTO"/>
      <sheetName val="OEE chart"/>
      <sheetName val="OEE% PER MACHINE targets"/>
      <sheetName val="NÁVOD"/>
      <sheetName val="Sheet4"/>
    </sheetNames>
    <sheetDataSet>
      <sheetData sheetId="0">
        <row r="1">
          <cell r="DC1">
            <v>14</v>
          </cell>
        </row>
        <row r="2">
          <cell r="DC2">
            <v>1</v>
          </cell>
        </row>
        <row r="3">
          <cell r="DC3">
            <v>45020</v>
          </cell>
        </row>
        <row r="4">
          <cell r="DC4">
            <v>45057</v>
          </cell>
        </row>
        <row r="6">
          <cell r="DC6"/>
        </row>
        <row r="7">
          <cell r="DC7"/>
        </row>
        <row r="9">
          <cell r="DC9"/>
        </row>
        <row r="10">
          <cell r="DC10"/>
        </row>
        <row r="11">
          <cell r="DC11" t="str">
            <v>SKLAD</v>
          </cell>
        </row>
        <row r="16">
          <cell r="D16"/>
          <cell r="DC16"/>
        </row>
        <row r="18">
          <cell r="D18" t="str">
            <v>PART NO</v>
          </cell>
          <cell r="DC18" t="str">
            <v>STOCK IN DAYS</v>
          </cell>
        </row>
        <row r="19">
          <cell r="D19" t="str">
            <v>264631-80</v>
          </cell>
          <cell r="DC19">
            <v>5.416256157635468</v>
          </cell>
        </row>
        <row r="20">
          <cell r="D20"/>
          <cell r="DC20"/>
        </row>
        <row r="21">
          <cell r="D21"/>
          <cell r="DC21"/>
        </row>
        <row r="22">
          <cell r="D22" t="str">
            <v>231928-80</v>
          </cell>
          <cell r="DC22">
            <v>1.0972222222222223</v>
          </cell>
        </row>
        <row r="23">
          <cell r="D23"/>
          <cell r="DC23"/>
        </row>
        <row r="24">
          <cell r="D24"/>
          <cell r="DC24"/>
        </row>
        <row r="25">
          <cell r="D25" t="str">
            <v>231929-80</v>
          </cell>
          <cell r="DC25">
            <v>1.0208333333333333</v>
          </cell>
        </row>
        <row r="26">
          <cell r="D26" t="str">
            <v>231929-80</v>
          </cell>
          <cell r="DC26"/>
        </row>
        <row r="27">
          <cell r="D27" t="str">
            <v>231929-80</v>
          </cell>
          <cell r="DC27"/>
        </row>
        <row r="28">
          <cell r="D28" t="str">
            <v>239454-80</v>
          </cell>
          <cell r="DC28">
            <v>1.0781573498964803</v>
          </cell>
        </row>
        <row r="29">
          <cell r="D29" t="str">
            <v>239454-80</v>
          </cell>
          <cell r="DC29"/>
        </row>
        <row r="30">
          <cell r="D30" t="str">
            <v>239454-80</v>
          </cell>
          <cell r="DC30"/>
        </row>
        <row r="31">
          <cell r="D31" t="str">
            <v>239455-80</v>
          </cell>
          <cell r="DC31">
            <v>0.42391304347826086</v>
          </cell>
        </row>
        <row r="32">
          <cell r="D32" t="str">
            <v>239455-80</v>
          </cell>
          <cell r="DC32"/>
        </row>
        <row r="33">
          <cell r="D33" t="str">
            <v>239455-80</v>
          </cell>
          <cell r="DC33"/>
        </row>
        <row r="34">
          <cell r="D34" t="str">
            <v>239475-80</v>
          </cell>
          <cell r="DC34">
            <v>1.5555555555555556</v>
          </cell>
        </row>
        <row r="35">
          <cell r="D35" t="str">
            <v>239475-80</v>
          </cell>
          <cell r="DC35"/>
        </row>
        <row r="36">
          <cell r="D36" t="str">
            <v>239475-80</v>
          </cell>
          <cell r="DC36"/>
        </row>
        <row r="37">
          <cell r="D37" t="str">
            <v>247583-80</v>
          </cell>
          <cell r="DC37">
            <v>4.2131916996047432</v>
          </cell>
        </row>
        <row r="38">
          <cell r="D38" t="str">
            <v>247583-80</v>
          </cell>
          <cell r="DC38"/>
        </row>
        <row r="39">
          <cell r="D39" t="str">
            <v>247583-80</v>
          </cell>
          <cell r="DC39"/>
        </row>
        <row r="40">
          <cell r="D40" t="str">
            <v>247584-80</v>
          </cell>
          <cell r="DC40">
            <v>2.7853260869565215</v>
          </cell>
        </row>
        <row r="41">
          <cell r="D41" t="str">
            <v>247584-80</v>
          </cell>
          <cell r="DC41"/>
        </row>
        <row r="42">
          <cell r="D42" t="str">
            <v>247584-80</v>
          </cell>
          <cell r="DC42"/>
        </row>
        <row r="43">
          <cell r="D43" t="str">
            <v>254631-80</v>
          </cell>
          <cell r="DC43" t="str">
            <v/>
          </cell>
        </row>
        <row r="44">
          <cell r="D44" t="str">
            <v>254631-80</v>
          </cell>
          <cell r="DC44"/>
        </row>
        <row r="45">
          <cell r="D45" t="str">
            <v>254631-80</v>
          </cell>
          <cell r="DC45"/>
        </row>
        <row r="46">
          <cell r="D46" t="str">
            <v>254632-80</v>
          </cell>
          <cell r="DC46" t="str">
            <v/>
          </cell>
        </row>
        <row r="47">
          <cell r="D47" t="str">
            <v>254632-80</v>
          </cell>
          <cell r="DC47"/>
        </row>
        <row r="48">
          <cell r="D48" t="str">
            <v>254632-80</v>
          </cell>
          <cell r="DC48"/>
        </row>
        <row r="49">
          <cell r="D49" t="str">
            <v>251001-80</v>
          </cell>
          <cell r="DC49">
            <v>4.7864673420640802</v>
          </cell>
        </row>
        <row r="50">
          <cell r="D50" t="str">
            <v>251001-80</v>
          </cell>
          <cell r="DC50"/>
        </row>
        <row r="51">
          <cell r="D51" t="str">
            <v>251001-80</v>
          </cell>
          <cell r="DC51"/>
        </row>
        <row r="52">
          <cell r="D52" t="str">
            <v>267810-80</v>
          </cell>
          <cell r="DC52">
            <v>6.7368421052631575</v>
          </cell>
        </row>
        <row r="53">
          <cell r="D53" t="str">
            <v>267810-80</v>
          </cell>
          <cell r="DC53"/>
        </row>
        <row r="54">
          <cell r="D54" t="str">
            <v>267810-80</v>
          </cell>
          <cell r="DC54"/>
        </row>
        <row r="55">
          <cell r="D55" t="str">
            <v>251338-80</v>
          </cell>
          <cell r="DC55" t="str">
            <v/>
          </cell>
        </row>
        <row r="56">
          <cell r="D56" t="str">
            <v>251338-80</v>
          </cell>
          <cell r="DC56"/>
        </row>
        <row r="57">
          <cell r="D57" t="str">
            <v>251338-80</v>
          </cell>
          <cell r="DC57"/>
        </row>
        <row r="58">
          <cell r="D58" t="str">
            <v>267808-80</v>
          </cell>
          <cell r="DC58">
            <v>5.2444444444444445</v>
          </cell>
        </row>
        <row r="59">
          <cell r="D59" t="str">
            <v>267808-80</v>
          </cell>
          <cell r="DC59"/>
        </row>
        <row r="60">
          <cell r="D60" t="str">
            <v>267808-80</v>
          </cell>
          <cell r="DC60"/>
        </row>
        <row r="61">
          <cell r="D61" t="str">
            <v>279080-80</v>
          </cell>
          <cell r="DC61">
            <v>2.5033750000000001</v>
          </cell>
        </row>
        <row r="62">
          <cell r="D62" t="str">
            <v>279080-80</v>
          </cell>
          <cell r="DC62"/>
        </row>
        <row r="63">
          <cell r="D63" t="str">
            <v>279080-80</v>
          </cell>
          <cell r="DC63"/>
        </row>
        <row r="64">
          <cell r="D64" t="str">
            <v>249760-80</v>
          </cell>
          <cell r="DC64" t="str">
            <v/>
          </cell>
        </row>
        <row r="65">
          <cell r="D65" t="str">
            <v>249760-80</v>
          </cell>
          <cell r="DC65"/>
        </row>
        <row r="66">
          <cell r="D66" t="str">
            <v>249760-80</v>
          </cell>
          <cell r="DC66"/>
        </row>
        <row r="67">
          <cell r="D67" t="str">
            <v>239462-80</v>
          </cell>
          <cell r="DC67">
            <v>4.3633263582112685</v>
          </cell>
        </row>
        <row r="68">
          <cell r="D68" t="str">
            <v>239462-80</v>
          </cell>
          <cell r="DC68"/>
        </row>
        <row r="69">
          <cell r="D69" t="str">
            <v>239462-80</v>
          </cell>
          <cell r="DC69"/>
        </row>
        <row r="70">
          <cell r="D70" t="str">
            <v>250101-80</v>
          </cell>
          <cell r="DC70">
            <v>6.0691550925925926</v>
          </cell>
        </row>
        <row r="71">
          <cell r="D71" t="str">
            <v>250101-80</v>
          </cell>
          <cell r="DC71"/>
        </row>
        <row r="72">
          <cell r="D72" t="str">
            <v>250101-80</v>
          </cell>
          <cell r="DC72"/>
        </row>
        <row r="73">
          <cell r="D73" t="str">
            <v>258108-80</v>
          </cell>
          <cell r="DC73">
            <v>3.9368421052631577</v>
          </cell>
        </row>
        <row r="74">
          <cell r="D74" t="str">
            <v>258108-80</v>
          </cell>
          <cell r="DC74"/>
        </row>
        <row r="75">
          <cell r="D75" t="str">
            <v>258108-80</v>
          </cell>
          <cell r="DC75"/>
        </row>
        <row r="76">
          <cell r="D76" t="str">
            <v>267791-80</v>
          </cell>
          <cell r="DC76">
            <v>9</v>
          </cell>
        </row>
        <row r="77">
          <cell r="D77" t="str">
            <v>267791-80</v>
          </cell>
          <cell r="DC77"/>
        </row>
        <row r="78">
          <cell r="D78" t="str">
            <v>267791-80</v>
          </cell>
          <cell r="DC78"/>
        </row>
        <row r="79">
          <cell r="D79" t="str">
            <v>257304-80</v>
          </cell>
          <cell r="DC79">
            <v>5.5575485799701045</v>
          </cell>
        </row>
        <row r="80">
          <cell r="D80" t="str">
            <v>257304-80</v>
          </cell>
          <cell r="DC80"/>
        </row>
        <row r="81">
          <cell r="D81" t="str">
            <v>257304-80</v>
          </cell>
          <cell r="DC81"/>
        </row>
        <row r="82">
          <cell r="D82" t="str">
            <v>273325-80</v>
          </cell>
          <cell r="DC82">
            <v>3.8503401360544216</v>
          </cell>
        </row>
        <row r="83">
          <cell r="D83" t="str">
            <v>273325-80</v>
          </cell>
          <cell r="DC83"/>
        </row>
        <row r="84">
          <cell r="D84" t="str">
            <v>273325-80</v>
          </cell>
          <cell r="DC84"/>
        </row>
        <row r="85">
          <cell r="D85" t="str">
            <v>257385-80</v>
          </cell>
          <cell r="DC85">
            <v>4.3874045801526718</v>
          </cell>
        </row>
        <row r="86">
          <cell r="D86" t="str">
            <v>257385-80</v>
          </cell>
          <cell r="DC86"/>
        </row>
        <row r="87">
          <cell r="D87" t="str">
            <v>257385-80</v>
          </cell>
          <cell r="DC87"/>
        </row>
        <row r="88">
          <cell r="D88" t="str">
            <v>273329-80</v>
          </cell>
          <cell r="DC88">
            <v>2.7054</v>
          </cell>
        </row>
        <row r="89">
          <cell r="D89" t="str">
            <v>273329-80</v>
          </cell>
          <cell r="DC89"/>
        </row>
        <row r="90">
          <cell r="D90" t="str">
            <v>273329-80</v>
          </cell>
          <cell r="DC90"/>
        </row>
        <row r="91">
          <cell r="D91" t="str">
            <v>276829-80</v>
          </cell>
          <cell r="DC91" t="str">
            <v/>
          </cell>
        </row>
        <row r="92">
          <cell r="D92" t="str">
            <v>276829-80</v>
          </cell>
          <cell r="DC92"/>
        </row>
        <row r="93">
          <cell r="D93" t="str">
            <v>276829-80</v>
          </cell>
          <cell r="DC93"/>
        </row>
        <row r="94">
          <cell r="D94" t="str">
            <v>276830-80</v>
          </cell>
          <cell r="DC94" t="str">
            <v/>
          </cell>
        </row>
        <row r="95">
          <cell r="D95" t="str">
            <v>276830-80</v>
          </cell>
          <cell r="DC95"/>
        </row>
        <row r="96">
          <cell r="D96" t="str">
            <v>276830-80</v>
          </cell>
          <cell r="DC96"/>
        </row>
        <row r="97">
          <cell r="D97" t="str">
            <v>257285-80</v>
          </cell>
          <cell r="DC97">
            <v>2.9496093750000001</v>
          </cell>
        </row>
        <row r="98">
          <cell r="D98" t="str">
            <v>257285-80</v>
          </cell>
          <cell r="DC98"/>
        </row>
        <row r="99">
          <cell r="D99" t="str">
            <v>257285-80</v>
          </cell>
          <cell r="DC99"/>
        </row>
        <row r="100">
          <cell r="D100" t="str">
            <v>250113-80</v>
          </cell>
          <cell r="DC100">
            <v>4.7176535087719298</v>
          </cell>
        </row>
        <row r="101">
          <cell r="D101" t="str">
            <v>250113-80</v>
          </cell>
          <cell r="DC101"/>
        </row>
        <row r="102">
          <cell r="D102" t="str">
            <v>250113-80</v>
          </cell>
          <cell r="DC102"/>
        </row>
        <row r="103">
          <cell r="D103" t="str">
            <v>250786-80</v>
          </cell>
          <cell r="DC103">
            <v>5.605635683760684</v>
          </cell>
        </row>
        <row r="104">
          <cell r="D104" t="str">
            <v>250786-80</v>
          </cell>
          <cell r="DC104"/>
        </row>
        <row r="105">
          <cell r="D105" t="str">
            <v>250786-80</v>
          </cell>
          <cell r="DC105"/>
        </row>
        <row r="106">
          <cell r="D106" t="str">
            <v>267795-80</v>
          </cell>
          <cell r="DC106">
            <v>19.5</v>
          </cell>
        </row>
        <row r="107">
          <cell r="D107" t="str">
            <v>267795-80</v>
          </cell>
          <cell r="DC107"/>
        </row>
        <row r="108">
          <cell r="D108" t="str">
            <v>267795-80</v>
          </cell>
          <cell r="DC108"/>
        </row>
        <row r="109">
          <cell r="D109" t="str">
            <v>267797-80</v>
          </cell>
          <cell r="DC109">
            <v>2.9375</v>
          </cell>
        </row>
        <row r="110">
          <cell r="D110" t="str">
            <v>267797-80</v>
          </cell>
          <cell r="DC110"/>
        </row>
        <row r="111">
          <cell r="D111" t="str">
            <v>267797-80</v>
          </cell>
          <cell r="DC111"/>
        </row>
        <row r="112">
          <cell r="D112" t="str">
            <v>250112-80</v>
          </cell>
          <cell r="DC112">
            <v>4.4642857142857144</v>
          </cell>
        </row>
        <row r="113">
          <cell r="D113" t="str">
            <v>250112-80</v>
          </cell>
          <cell r="DC113"/>
        </row>
        <row r="114">
          <cell r="D114" t="str">
            <v>250112-80</v>
          </cell>
          <cell r="DC114"/>
        </row>
        <row r="115">
          <cell r="D115" t="str">
            <v>267793-80</v>
          </cell>
          <cell r="DC115">
            <v>0.2857142857142857</v>
          </cell>
        </row>
        <row r="116">
          <cell r="D116" t="str">
            <v>267793-80</v>
          </cell>
          <cell r="DC116"/>
        </row>
        <row r="117">
          <cell r="D117" t="str">
            <v>267793-80</v>
          </cell>
          <cell r="DC117"/>
        </row>
        <row r="118">
          <cell r="D118" t="str">
            <v>253995-80</v>
          </cell>
          <cell r="DC118">
            <v>4.1367791842475388</v>
          </cell>
        </row>
        <row r="119">
          <cell r="D119" t="str">
            <v>253995-80</v>
          </cell>
          <cell r="DC119"/>
        </row>
        <row r="120">
          <cell r="D120" t="str">
            <v>253995-80</v>
          </cell>
          <cell r="DC120"/>
        </row>
        <row r="121">
          <cell r="D121" t="str">
            <v>266791-80</v>
          </cell>
          <cell r="DC121">
            <v>4.6147260273972606</v>
          </cell>
        </row>
        <row r="122">
          <cell r="D122" t="str">
            <v>266791-80</v>
          </cell>
          <cell r="DC122"/>
        </row>
        <row r="123">
          <cell r="D123" t="str">
            <v>266791-80</v>
          </cell>
          <cell r="DC123"/>
        </row>
        <row r="124">
          <cell r="D124" t="str">
            <v>257321-80</v>
          </cell>
          <cell r="DC124">
            <v>5.0385154061624648</v>
          </cell>
        </row>
        <row r="125">
          <cell r="D125" t="str">
            <v>257321-80</v>
          </cell>
          <cell r="DC125"/>
        </row>
        <row r="126">
          <cell r="D126" t="str">
            <v>257321-80</v>
          </cell>
          <cell r="DC126"/>
        </row>
        <row r="127">
          <cell r="D127" t="str">
            <v>265991-80</v>
          </cell>
          <cell r="DC127">
            <v>8.9093137254901951</v>
          </cell>
        </row>
        <row r="128">
          <cell r="D128" t="str">
            <v>265991-80</v>
          </cell>
          <cell r="DC128"/>
        </row>
        <row r="129">
          <cell r="D129" t="str">
            <v>265991-80</v>
          </cell>
          <cell r="DC129"/>
        </row>
        <row r="130">
          <cell r="D130" t="str">
            <v>271229-80</v>
          </cell>
          <cell r="DC130">
            <v>12.2067793931732</v>
          </cell>
        </row>
        <row r="131">
          <cell r="D131" t="str">
            <v>271229-80</v>
          </cell>
          <cell r="DC131"/>
        </row>
        <row r="132">
          <cell r="D132" t="str">
            <v>271229-80</v>
          </cell>
          <cell r="DC132"/>
        </row>
        <row r="133">
          <cell r="D133" t="str">
            <v>271274-80</v>
          </cell>
          <cell r="DC133">
            <v>19.994075829383885</v>
          </cell>
        </row>
        <row r="134">
          <cell r="D134" t="str">
            <v>271274-80</v>
          </cell>
          <cell r="DC134"/>
        </row>
        <row r="135">
          <cell r="D135" t="str">
            <v>271274-80</v>
          </cell>
          <cell r="DC135"/>
        </row>
        <row r="136">
          <cell r="D136" t="str">
            <v>270992-80</v>
          </cell>
          <cell r="DC136">
            <v>10.522833333333333</v>
          </cell>
        </row>
        <row r="137">
          <cell r="D137" t="str">
            <v>270992-80</v>
          </cell>
          <cell r="DC137"/>
        </row>
        <row r="138">
          <cell r="D138" t="str">
            <v>270992-80</v>
          </cell>
          <cell r="DC138"/>
        </row>
        <row r="139">
          <cell r="D139" t="str">
            <v>275345-80</v>
          </cell>
          <cell r="DC139">
            <v>1.7464285714285714</v>
          </cell>
        </row>
        <row r="140">
          <cell r="D140" t="str">
            <v>275345-80</v>
          </cell>
          <cell r="DC140"/>
        </row>
        <row r="141">
          <cell r="D141" t="str">
            <v>275345-80</v>
          </cell>
          <cell r="DC141"/>
        </row>
        <row r="142">
          <cell r="D142" t="str">
            <v>275445-80</v>
          </cell>
          <cell r="DC142">
            <v>27.458333333333332</v>
          </cell>
        </row>
        <row r="143">
          <cell r="D143" t="str">
            <v>275445-80</v>
          </cell>
          <cell r="DC143"/>
        </row>
        <row r="144">
          <cell r="D144" t="str">
            <v>275445-80</v>
          </cell>
          <cell r="DC144"/>
        </row>
        <row r="145">
          <cell r="D145" t="str">
            <v>277822-80</v>
          </cell>
          <cell r="DC145">
            <v>16.2</v>
          </cell>
        </row>
        <row r="146">
          <cell r="D146" t="str">
            <v>277822-80</v>
          </cell>
          <cell r="DC146"/>
        </row>
        <row r="147">
          <cell r="D147" t="str">
            <v>277822-80</v>
          </cell>
          <cell r="DC147"/>
        </row>
        <row r="148">
          <cell r="D148" t="str">
            <v>214888-80</v>
          </cell>
          <cell r="DC148">
            <v>1</v>
          </cell>
        </row>
        <row r="149">
          <cell r="D149" t="str">
            <v>214888-80</v>
          </cell>
          <cell r="DC149"/>
        </row>
        <row r="150">
          <cell r="D150" t="str">
            <v>214888-80</v>
          </cell>
          <cell r="DC150"/>
        </row>
        <row r="151">
          <cell r="D151" t="str">
            <v>214957-80</v>
          </cell>
          <cell r="DC151">
            <v>0</v>
          </cell>
        </row>
        <row r="152">
          <cell r="D152" t="str">
            <v>214957-80</v>
          </cell>
          <cell r="DC152"/>
        </row>
        <row r="153">
          <cell r="D153" t="str">
            <v>214957-80</v>
          </cell>
          <cell r="DC153"/>
        </row>
        <row r="154">
          <cell r="D154" t="str">
            <v>215023-80</v>
          </cell>
          <cell r="DC154">
            <v>2</v>
          </cell>
        </row>
        <row r="155">
          <cell r="D155" t="str">
            <v>215023-80</v>
          </cell>
          <cell r="DC155"/>
        </row>
        <row r="156">
          <cell r="D156" t="str">
            <v>215023-80</v>
          </cell>
          <cell r="DC156"/>
        </row>
        <row r="157">
          <cell r="D157" t="str">
            <v>215445-80</v>
          </cell>
          <cell r="DC157">
            <v>1.3166666666666667</v>
          </cell>
        </row>
        <row r="158">
          <cell r="D158" t="str">
            <v>215445-80</v>
          </cell>
          <cell r="DC158"/>
        </row>
        <row r="159">
          <cell r="D159" t="str">
            <v>215445-80</v>
          </cell>
          <cell r="DC159"/>
        </row>
        <row r="160">
          <cell r="D160" t="str">
            <v>215777-80</v>
          </cell>
          <cell r="DC160" t="str">
            <v/>
          </cell>
        </row>
        <row r="161">
          <cell r="D161" t="str">
            <v>215777-80</v>
          </cell>
          <cell r="DC161"/>
        </row>
        <row r="162">
          <cell r="D162" t="str">
            <v>215777-80</v>
          </cell>
          <cell r="DC162"/>
        </row>
        <row r="163">
          <cell r="D163" t="str">
            <v>219196-80</v>
          </cell>
          <cell r="DC163" t="str">
            <v/>
          </cell>
        </row>
        <row r="164">
          <cell r="D164" t="str">
            <v>219196-80</v>
          </cell>
          <cell r="DC164"/>
        </row>
        <row r="165">
          <cell r="D165" t="str">
            <v>219196-80</v>
          </cell>
          <cell r="DC165"/>
        </row>
        <row r="166">
          <cell r="D166" t="str">
            <v>219451-80</v>
          </cell>
          <cell r="DC166">
            <v>0</v>
          </cell>
        </row>
        <row r="167">
          <cell r="D167" t="str">
            <v>219451-80</v>
          </cell>
          <cell r="DC167"/>
        </row>
        <row r="168">
          <cell r="D168" t="str">
            <v>219451-80</v>
          </cell>
          <cell r="DC168"/>
        </row>
        <row r="169">
          <cell r="D169" t="str">
            <v>219697-80</v>
          </cell>
          <cell r="DC169" t="str">
            <v/>
          </cell>
        </row>
        <row r="170">
          <cell r="D170" t="str">
            <v>219697-80</v>
          </cell>
          <cell r="DC170"/>
        </row>
        <row r="171">
          <cell r="D171" t="str">
            <v>219697-80</v>
          </cell>
          <cell r="DC171"/>
        </row>
        <row r="172">
          <cell r="D172" t="str">
            <v>219826-80</v>
          </cell>
          <cell r="DC172" t="str">
            <v/>
          </cell>
        </row>
        <row r="173">
          <cell r="D173" t="str">
            <v>219826-80</v>
          </cell>
          <cell r="DC173"/>
        </row>
        <row r="174">
          <cell r="D174" t="str">
            <v>219826-80</v>
          </cell>
          <cell r="DC174"/>
        </row>
        <row r="175">
          <cell r="D175" t="str">
            <v>220809-80</v>
          </cell>
          <cell r="DC175">
            <v>0</v>
          </cell>
        </row>
        <row r="176">
          <cell r="D176" t="str">
            <v>220809-80</v>
          </cell>
          <cell r="DC176"/>
        </row>
        <row r="177">
          <cell r="D177" t="str">
            <v>220809-80</v>
          </cell>
          <cell r="DC177"/>
        </row>
        <row r="178">
          <cell r="D178" t="str">
            <v>223402-80</v>
          </cell>
          <cell r="DC178" t="str">
            <v/>
          </cell>
        </row>
        <row r="179">
          <cell r="D179" t="str">
            <v>223402-80</v>
          </cell>
          <cell r="DC179"/>
        </row>
        <row r="180">
          <cell r="D180" t="str">
            <v>223402-80</v>
          </cell>
          <cell r="DC180"/>
        </row>
        <row r="181">
          <cell r="D181" t="str">
            <v>223785-80</v>
          </cell>
          <cell r="DC181" t="str">
            <v/>
          </cell>
        </row>
        <row r="182">
          <cell r="D182" t="str">
            <v>223785-80</v>
          </cell>
          <cell r="DC182"/>
        </row>
        <row r="183">
          <cell r="D183" t="str">
            <v>223785-80</v>
          </cell>
          <cell r="DC183"/>
        </row>
        <row r="184">
          <cell r="D184" t="str">
            <v>231925-80</v>
          </cell>
          <cell r="DC184" t="str">
            <v/>
          </cell>
        </row>
        <row r="185">
          <cell r="D185" t="str">
            <v>231925-80</v>
          </cell>
          <cell r="DC185"/>
        </row>
        <row r="186">
          <cell r="D186" t="str">
            <v>231925-80</v>
          </cell>
          <cell r="DC186"/>
        </row>
        <row r="187">
          <cell r="D187" t="str">
            <v>240205-80</v>
          </cell>
          <cell r="DC187">
            <v>5.510416666666667</v>
          </cell>
        </row>
        <row r="188">
          <cell r="D188" t="str">
            <v>240205-80</v>
          </cell>
          <cell r="DC188"/>
        </row>
        <row r="189">
          <cell r="D189" t="str">
            <v>240205-80</v>
          </cell>
          <cell r="DC189"/>
        </row>
        <row r="190">
          <cell r="D190" t="str">
            <v>801349</v>
          </cell>
          <cell r="DC190" t="str">
            <v/>
          </cell>
        </row>
        <row r="191">
          <cell r="D191" t="str">
            <v>801349</v>
          </cell>
          <cell r="DC191"/>
        </row>
        <row r="192">
          <cell r="D192" t="str">
            <v>801349</v>
          </cell>
          <cell r="DC192"/>
        </row>
        <row r="193">
          <cell r="D193" t="str">
            <v>802225</v>
          </cell>
          <cell r="DC193">
            <v>0.22916666666666666</v>
          </cell>
        </row>
        <row r="194">
          <cell r="D194" t="str">
            <v>802225</v>
          </cell>
          <cell r="DC194"/>
        </row>
        <row r="195">
          <cell r="D195" t="str">
            <v>802225</v>
          </cell>
          <cell r="DC195"/>
        </row>
        <row r="196">
          <cell r="D196" t="str">
            <v>802470-80</v>
          </cell>
          <cell r="DC196">
            <v>0.47058823529411764</v>
          </cell>
        </row>
        <row r="197">
          <cell r="D197" t="str">
            <v>802470-80</v>
          </cell>
          <cell r="DC197"/>
        </row>
        <row r="198">
          <cell r="D198" t="str">
            <v>802470-80</v>
          </cell>
          <cell r="DC198"/>
        </row>
        <row r="199">
          <cell r="D199" t="str">
            <v/>
          </cell>
          <cell r="DC199" t="str">
            <v/>
          </cell>
        </row>
        <row r="200">
          <cell r="D200" t="str">
            <v/>
          </cell>
          <cell r="DC200"/>
        </row>
        <row r="201">
          <cell r="D201" t="str">
            <v/>
          </cell>
          <cell r="DC201"/>
        </row>
        <row r="202">
          <cell r="D202" t="str">
            <v/>
          </cell>
          <cell r="DC202" t="str">
            <v/>
          </cell>
        </row>
        <row r="203">
          <cell r="D203" t="str">
            <v/>
          </cell>
          <cell r="DC203"/>
        </row>
        <row r="204">
          <cell r="D204" t="str">
            <v/>
          </cell>
          <cell r="DC204"/>
        </row>
        <row r="205">
          <cell r="D205" t="str">
            <v/>
          </cell>
          <cell r="DC205" t="str">
            <v/>
          </cell>
        </row>
        <row r="206">
          <cell r="D206" t="str">
            <v/>
          </cell>
          <cell r="DC206"/>
        </row>
        <row r="207">
          <cell r="D207" t="str">
            <v/>
          </cell>
          <cell r="DC207"/>
        </row>
        <row r="208">
          <cell r="D208" t="str">
            <v/>
          </cell>
          <cell r="DC208" t="str">
            <v/>
          </cell>
        </row>
        <row r="209">
          <cell r="D209" t="str">
            <v/>
          </cell>
          <cell r="DC209"/>
        </row>
        <row r="210">
          <cell r="D210" t="str">
            <v/>
          </cell>
          <cell r="DC210"/>
        </row>
        <row r="211">
          <cell r="D211" t="str">
            <v/>
          </cell>
          <cell r="DC211" t="str">
            <v/>
          </cell>
        </row>
        <row r="212">
          <cell r="D212" t="str">
            <v/>
          </cell>
          <cell r="DC212"/>
        </row>
        <row r="213">
          <cell r="D213" t="str">
            <v/>
          </cell>
          <cell r="DC213"/>
        </row>
        <row r="214">
          <cell r="D214" t="str">
            <v/>
          </cell>
          <cell r="DC214" t="str">
            <v/>
          </cell>
        </row>
        <row r="215">
          <cell r="D215" t="str">
            <v/>
          </cell>
          <cell r="DC215"/>
        </row>
        <row r="216">
          <cell r="D216" t="str">
            <v/>
          </cell>
          <cell r="DC216"/>
        </row>
        <row r="217">
          <cell r="D217" t="str">
            <v/>
          </cell>
          <cell r="DC217" t="str">
            <v/>
          </cell>
        </row>
        <row r="218">
          <cell r="D218" t="str">
            <v/>
          </cell>
          <cell r="DC218"/>
        </row>
        <row r="219">
          <cell r="D219" t="str">
            <v/>
          </cell>
          <cell r="DC219"/>
        </row>
        <row r="220">
          <cell r="D220" t="str">
            <v/>
          </cell>
          <cell r="DC220" t="str">
            <v/>
          </cell>
        </row>
        <row r="221">
          <cell r="D221" t="str">
            <v/>
          </cell>
          <cell r="DC221"/>
        </row>
        <row r="222">
          <cell r="D222" t="str">
            <v/>
          </cell>
          <cell r="DC222"/>
        </row>
        <row r="223">
          <cell r="D223" t="str">
            <v/>
          </cell>
          <cell r="DC223" t="str">
            <v/>
          </cell>
        </row>
        <row r="224">
          <cell r="D224" t="str">
            <v/>
          </cell>
          <cell r="DC224"/>
        </row>
        <row r="225">
          <cell r="D225" t="str">
            <v/>
          </cell>
          <cell r="DC225"/>
        </row>
        <row r="226">
          <cell r="D226" t="str">
            <v/>
          </cell>
          <cell r="DC226" t="str">
            <v/>
          </cell>
        </row>
        <row r="227">
          <cell r="D227" t="str">
            <v/>
          </cell>
          <cell r="DC227"/>
        </row>
        <row r="228">
          <cell r="D228" t="str">
            <v/>
          </cell>
          <cell r="DC228"/>
        </row>
        <row r="229">
          <cell r="D229" t="str">
            <v/>
          </cell>
          <cell r="DC229" t="str">
            <v/>
          </cell>
        </row>
        <row r="230">
          <cell r="D230" t="str">
            <v/>
          </cell>
          <cell r="DC230"/>
        </row>
        <row r="231">
          <cell r="D231" t="str">
            <v/>
          </cell>
          <cell r="DC231"/>
        </row>
        <row r="232">
          <cell r="D232" t="str">
            <v/>
          </cell>
          <cell r="DC232" t="str">
            <v/>
          </cell>
        </row>
        <row r="233">
          <cell r="D233" t="str">
            <v/>
          </cell>
          <cell r="DC233"/>
        </row>
        <row r="234">
          <cell r="D234" t="str">
            <v/>
          </cell>
          <cell r="DC234"/>
        </row>
        <row r="235">
          <cell r="D235" t="str">
            <v/>
          </cell>
          <cell r="DC235" t="str">
            <v/>
          </cell>
        </row>
        <row r="236">
          <cell r="D236" t="str">
            <v/>
          </cell>
          <cell r="DC236"/>
        </row>
        <row r="237">
          <cell r="D237" t="str">
            <v/>
          </cell>
          <cell r="DC237"/>
        </row>
        <row r="238">
          <cell r="D238" t="str">
            <v/>
          </cell>
          <cell r="DC238" t="str">
            <v/>
          </cell>
        </row>
        <row r="239">
          <cell r="D239" t="str">
            <v/>
          </cell>
          <cell r="DC239"/>
        </row>
        <row r="240">
          <cell r="D240" t="str">
            <v/>
          </cell>
          <cell r="DC240"/>
        </row>
        <row r="241">
          <cell r="D241" t="str">
            <v/>
          </cell>
          <cell r="DC241" t="str">
            <v/>
          </cell>
        </row>
        <row r="242">
          <cell r="D242" t="str">
            <v/>
          </cell>
          <cell r="DC242"/>
        </row>
        <row r="243">
          <cell r="D243" t="str">
            <v/>
          </cell>
          <cell r="DC243"/>
        </row>
        <row r="244">
          <cell r="D244" t="str">
            <v/>
          </cell>
          <cell r="DC244" t="str">
            <v/>
          </cell>
        </row>
        <row r="245">
          <cell r="D245" t="str">
            <v/>
          </cell>
          <cell r="DC245"/>
        </row>
        <row r="246">
          <cell r="D246" t="str">
            <v/>
          </cell>
          <cell r="DC246"/>
        </row>
        <row r="247">
          <cell r="D247" t="str">
            <v/>
          </cell>
          <cell r="DC247" t="str">
            <v/>
          </cell>
        </row>
        <row r="248">
          <cell r="D248" t="str">
            <v/>
          </cell>
          <cell r="DC248"/>
        </row>
        <row r="249">
          <cell r="D249" t="str">
            <v/>
          </cell>
          <cell r="DC249"/>
        </row>
        <row r="250">
          <cell r="D250" t="str">
            <v/>
          </cell>
          <cell r="DC250" t="str">
            <v/>
          </cell>
        </row>
        <row r="251">
          <cell r="D251" t="str">
            <v/>
          </cell>
          <cell r="DC251"/>
        </row>
        <row r="252">
          <cell r="D252" t="str">
            <v/>
          </cell>
          <cell r="DC252"/>
        </row>
        <row r="253">
          <cell r="D253" t="str">
            <v/>
          </cell>
          <cell r="DC253" t="str">
            <v/>
          </cell>
        </row>
        <row r="254">
          <cell r="D254" t="str">
            <v/>
          </cell>
          <cell r="DC254"/>
        </row>
        <row r="255">
          <cell r="D255" t="str">
            <v/>
          </cell>
          <cell r="DC255"/>
        </row>
        <row r="256">
          <cell r="D256" t="str">
            <v/>
          </cell>
          <cell r="DC256" t="str">
            <v/>
          </cell>
        </row>
        <row r="257">
          <cell r="D257" t="str">
            <v/>
          </cell>
          <cell r="DC257"/>
        </row>
        <row r="258">
          <cell r="D258" t="str">
            <v/>
          </cell>
          <cell r="DC258"/>
        </row>
        <row r="259">
          <cell r="D259" t="str">
            <v/>
          </cell>
          <cell r="DC259" t="str">
            <v/>
          </cell>
        </row>
        <row r="260">
          <cell r="D260" t="str">
            <v/>
          </cell>
          <cell r="DC260"/>
        </row>
        <row r="261">
          <cell r="D261" t="str">
            <v/>
          </cell>
          <cell r="DC261"/>
        </row>
        <row r="262">
          <cell r="D262" t="str">
            <v/>
          </cell>
          <cell r="DC262" t="str">
            <v/>
          </cell>
        </row>
        <row r="263">
          <cell r="D263" t="str">
            <v/>
          </cell>
          <cell r="DC263"/>
        </row>
        <row r="264">
          <cell r="D264" t="str">
            <v/>
          </cell>
          <cell r="DC264"/>
        </row>
        <row r="265">
          <cell r="D265" t="str">
            <v/>
          </cell>
          <cell r="DC265" t="str">
            <v/>
          </cell>
        </row>
        <row r="266">
          <cell r="D266" t="str">
            <v/>
          </cell>
          <cell r="DC266"/>
        </row>
        <row r="267">
          <cell r="D267" t="str">
            <v/>
          </cell>
          <cell r="DC267"/>
        </row>
        <row r="268">
          <cell r="D268" t="str">
            <v/>
          </cell>
          <cell r="DC268" t="str">
            <v/>
          </cell>
        </row>
        <row r="269">
          <cell r="D269" t="str">
            <v/>
          </cell>
          <cell r="DC269"/>
        </row>
        <row r="270">
          <cell r="D270" t="str">
            <v/>
          </cell>
          <cell r="DC270"/>
        </row>
        <row r="271">
          <cell r="D271" t="str">
            <v/>
          </cell>
          <cell r="DC271" t="str">
            <v/>
          </cell>
        </row>
        <row r="272">
          <cell r="D272" t="str">
            <v/>
          </cell>
          <cell r="DC272"/>
        </row>
        <row r="273">
          <cell r="D273" t="str">
            <v/>
          </cell>
          <cell r="DC273"/>
        </row>
        <row r="274">
          <cell r="D274" t="str">
            <v/>
          </cell>
          <cell r="DC274" t="str">
            <v/>
          </cell>
        </row>
        <row r="275">
          <cell r="D275" t="str">
            <v/>
          </cell>
          <cell r="DC275"/>
        </row>
        <row r="276">
          <cell r="D276" t="str">
            <v/>
          </cell>
          <cell r="DC276"/>
        </row>
        <row r="277">
          <cell r="D277" t="str">
            <v/>
          </cell>
          <cell r="DC277" t="str">
            <v/>
          </cell>
        </row>
        <row r="278">
          <cell r="D278" t="str">
            <v/>
          </cell>
          <cell r="DC278"/>
        </row>
        <row r="279">
          <cell r="D279" t="str">
            <v/>
          </cell>
          <cell r="DC279"/>
        </row>
        <row r="280">
          <cell r="D280" t="str">
            <v/>
          </cell>
          <cell r="DC280" t="str">
            <v/>
          </cell>
        </row>
        <row r="281">
          <cell r="D281" t="str">
            <v/>
          </cell>
          <cell r="DC281"/>
        </row>
        <row r="282">
          <cell r="D282" t="str">
            <v/>
          </cell>
          <cell r="DC282"/>
        </row>
        <row r="283">
          <cell r="D283" t="str">
            <v/>
          </cell>
          <cell r="DC283" t="str">
            <v/>
          </cell>
        </row>
        <row r="284">
          <cell r="D284" t="str">
            <v/>
          </cell>
          <cell r="DC284"/>
        </row>
        <row r="285">
          <cell r="D285" t="str">
            <v/>
          </cell>
          <cell r="DC285"/>
        </row>
        <row r="286">
          <cell r="D286" t="str">
            <v/>
          </cell>
          <cell r="DC286" t="str">
            <v/>
          </cell>
        </row>
        <row r="287">
          <cell r="D287" t="str">
            <v/>
          </cell>
          <cell r="DC287"/>
        </row>
        <row r="288">
          <cell r="D288" t="str">
            <v/>
          </cell>
          <cell r="DC288"/>
        </row>
        <row r="289">
          <cell r="D289" t="str">
            <v/>
          </cell>
          <cell r="DC289" t="str">
            <v/>
          </cell>
        </row>
        <row r="290">
          <cell r="D290" t="str">
            <v/>
          </cell>
          <cell r="DC290"/>
        </row>
        <row r="291">
          <cell r="D291" t="str">
            <v/>
          </cell>
          <cell r="DC291"/>
        </row>
        <row r="292">
          <cell r="D292" t="str">
            <v/>
          </cell>
          <cell r="DC292" t="str">
            <v/>
          </cell>
        </row>
        <row r="293">
          <cell r="D293" t="str">
            <v/>
          </cell>
          <cell r="DC293"/>
        </row>
        <row r="294">
          <cell r="D294" t="str">
            <v/>
          </cell>
          <cell r="DC294"/>
        </row>
        <row r="295">
          <cell r="D295" t="str">
            <v/>
          </cell>
          <cell r="DC295" t="str">
            <v/>
          </cell>
        </row>
        <row r="296">
          <cell r="D296" t="str">
            <v/>
          </cell>
          <cell r="DC296"/>
        </row>
        <row r="297">
          <cell r="D297" t="str">
            <v/>
          </cell>
          <cell r="DC297"/>
        </row>
        <row r="298">
          <cell r="D298" t="str">
            <v/>
          </cell>
          <cell r="DC298" t="str">
            <v/>
          </cell>
        </row>
        <row r="299">
          <cell r="D299" t="str">
            <v/>
          </cell>
          <cell r="DC299"/>
        </row>
        <row r="300">
          <cell r="D300" t="str">
            <v/>
          </cell>
          <cell r="DC300"/>
        </row>
        <row r="301">
          <cell r="D301" t="str">
            <v/>
          </cell>
          <cell r="DC301" t="str">
            <v/>
          </cell>
        </row>
        <row r="302">
          <cell r="D302" t="str">
            <v/>
          </cell>
          <cell r="DC302"/>
        </row>
        <row r="303">
          <cell r="D303" t="str">
            <v/>
          </cell>
          <cell r="DC303"/>
        </row>
        <row r="304">
          <cell r="D304" t="str">
            <v/>
          </cell>
          <cell r="DC304" t="str">
            <v/>
          </cell>
        </row>
        <row r="305">
          <cell r="D305" t="str">
            <v/>
          </cell>
          <cell r="DC305"/>
        </row>
        <row r="306">
          <cell r="D306" t="str">
            <v/>
          </cell>
          <cell r="DC306"/>
        </row>
        <row r="307">
          <cell r="D307" t="str">
            <v/>
          </cell>
          <cell r="DC307" t="str">
            <v/>
          </cell>
        </row>
        <row r="308">
          <cell r="D308" t="str">
            <v/>
          </cell>
          <cell r="DC308"/>
        </row>
        <row r="309">
          <cell r="D309" t="str">
            <v/>
          </cell>
          <cell r="DC309"/>
        </row>
        <row r="310">
          <cell r="D310" t="str">
            <v/>
          </cell>
          <cell r="DC310" t="str">
            <v/>
          </cell>
        </row>
        <row r="311">
          <cell r="D311" t="str">
            <v/>
          </cell>
          <cell r="DC311"/>
        </row>
        <row r="312">
          <cell r="D312" t="str">
            <v/>
          </cell>
          <cell r="DC312"/>
        </row>
        <row r="313">
          <cell r="D313" t="str">
            <v/>
          </cell>
          <cell r="DC313" t="str">
            <v/>
          </cell>
        </row>
        <row r="314">
          <cell r="D314" t="str">
            <v/>
          </cell>
          <cell r="DC314"/>
        </row>
        <row r="315">
          <cell r="D315" t="str">
            <v/>
          </cell>
          <cell r="DC315"/>
        </row>
        <row r="316">
          <cell r="D316" t="str">
            <v/>
          </cell>
          <cell r="DC316" t="str">
            <v/>
          </cell>
        </row>
        <row r="317">
          <cell r="D317" t="str">
            <v/>
          </cell>
          <cell r="DC317"/>
        </row>
        <row r="318">
          <cell r="D318" t="str">
            <v/>
          </cell>
          <cell r="DC318"/>
        </row>
        <row r="319">
          <cell r="D319" t="str">
            <v/>
          </cell>
          <cell r="DC319" t="str">
            <v/>
          </cell>
        </row>
        <row r="320">
          <cell r="D320" t="str">
            <v/>
          </cell>
          <cell r="DC320"/>
        </row>
        <row r="321">
          <cell r="D321" t="str">
            <v/>
          </cell>
          <cell r="DC321"/>
        </row>
        <row r="322">
          <cell r="D322" t="str">
            <v/>
          </cell>
          <cell r="DC322" t="str">
            <v/>
          </cell>
        </row>
        <row r="323">
          <cell r="D323" t="str">
            <v/>
          </cell>
          <cell r="DC323"/>
        </row>
        <row r="324">
          <cell r="D324" t="str">
            <v/>
          </cell>
          <cell r="DC324"/>
        </row>
        <row r="325">
          <cell r="D325" t="str">
            <v/>
          </cell>
          <cell r="DC325" t="str">
            <v/>
          </cell>
        </row>
        <row r="326">
          <cell r="D326" t="str">
            <v/>
          </cell>
          <cell r="DC326"/>
        </row>
        <row r="327">
          <cell r="D327" t="str">
            <v/>
          </cell>
          <cell r="DC327"/>
        </row>
        <row r="328">
          <cell r="D328" t="str">
            <v/>
          </cell>
          <cell r="DC328" t="str">
            <v/>
          </cell>
        </row>
        <row r="329">
          <cell r="D329" t="str">
            <v/>
          </cell>
          <cell r="DC329"/>
        </row>
        <row r="330">
          <cell r="D330" t="str">
            <v/>
          </cell>
          <cell r="DC330"/>
        </row>
        <row r="331">
          <cell r="D331" t="str">
            <v/>
          </cell>
          <cell r="DC331" t="str">
            <v/>
          </cell>
        </row>
        <row r="332">
          <cell r="D332" t="str">
            <v/>
          </cell>
          <cell r="DC332"/>
        </row>
        <row r="333">
          <cell r="D333" t="str">
            <v/>
          </cell>
          <cell r="DC333"/>
        </row>
        <row r="334">
          <cell r="D334" t="str">
            <v/>
          </cell>
          <cell r="DC334" t="str">
            <v/>
          </cell>
        </row>
        <row r="335">
          <cell r="D335" t="str">
            <v/>
          </cell>
          <cell r="DC335"/>
        </row>
        <row r="336">
          <cell r="D336" t="str">
            <v/>
          </cell>
          <cell r="DC336"/>
        </row>
        <row r="337">
          <cell r="D337" t="str">
            <v/>
          </cell>
          <cell r="DC337" t="str">
            <v/>
          </cell>
        </row>
        <row r="338">
          <cell r="D338" t="str">
            <v/>
          </cell>
          <cell r="DC338"/>
        </row>
        <row r="339">
          <cell r="D339" t="str">
            <v/>
          </cell>
          <cell r="DC339"/>
        </row>
        <row r="340">
          <cell r="D340" t="str">
            <v/>
          </cell>
          <cell r="DC340" t="str">
            <v/>
          </cell>
        </row>
        <row r="341">
          <cell r="D341" t="str">
            <v/>
          </cell>
          <cell r="DC341"/>
        </row>
        <row r="342">
          <cell r="D342" t="str">
            <v/>
          </cell>
          <cell r="DC342"/>
        </row>
        <row r="343">
          <cell r="D343" t="str">
            <v/>
          </cell>
          <cell r="DC343" t="str">
            <v/>
          </cell>
        </row>
        <row r="344">
          <cell r="D344" t="str">
            <v/>
          </cell>
          <cell r="DC344"/>
        </row>
        <row r="345">
          <cell r="D345" t="str">
            <v/>
          </cell>
          <cell r="DC345"/>
        </row>
        <row r="346">
          <cell r="D346" t="str">
            <v/>
          </cell>
          <cell r="DC346" t="str">
            <v/>
          </cell>
        </row>
        <row r="347">
          <cell r="D347" t="str">
            <v/>
          </cell>
          <cell r="DC347"/>
        </row>
        <row r="348">
          <cell r="D348" t="str">
            <v/>
          </cell>
          <cell r="DC348"/>
        </row>
        <row r="349">
          <cell r="D349" t="str">
            <v/>
          </cell>
          <cell r="DC349" t="str">
            <v/>
          </cell>
        </row>
        <row r="350">
          <cell r="D350" t="str">
            <v/>
          </cell>
          <cell r="DC350"/>
        </row>
        <row r="351">
          <cell r="D351" t="str">
            <v/>
          </cell>
          <cell r="DC351"/>
        </row>
        <row r="352">
          <cell r="D352" t="str">
            <v/>
          </cell>
          <cell r="DC352" t="str">
            <v/>
          </cell>
        </row>
        <row r="353">
          <cell r="D353" t="str">
            <v/>
          </cell>
          <cell r="DC353"/>
        </row>
        <row r="354">
          <cell r="D354" t="str">
            <v/>
          </cell>
          <cell r="DC354"/>
        </row>
        <row r="355">
          <cell r="D355" t="str">
            <v/>
          </cell>
          <cell r="DC355" t="str">
            <v/>
          </cell>
        </row>
        <row r="356">
          <cell r="D356" t="str">
            <v/>
          </cell>
          <cell r="DC356"/>
        </row>
        <row r="357">
          <cell r="D357" t="str">
            <v/>
          </cell>
          <cell r="DC357"/>
        </row>
        <row r="358">
          <cell r="D358" t="str">
            <v/>
          </cell>
          <cell r="DC358" t="str">
            <v/>
          </cell>
        </row>
        <row r="359">
          <cell r="D359" t="str">
            <v/>
          </cell>
          <cell r="DC359"/>
        </row>
        <row r="360">
          <cell r="D360" t="str">
            <v/>
          </cell>
          <cell r="DC360"/>
        </row>
        <row r="361">
          <cell r="D361" t="str">
            <v/>
          </cell>
          <cell r="DC361" t="str">
            <v/>
          </cell>
        </row>
        <row r="362">
          <cell r="D362" t="str">
            <v/>
          </cell>
          <cell r="DC362"/>
        </row>
        <row r="363">
          <cell r="D363" t="str">
            <v/>
          </cell>
          <cell r="DC363"/>
        </row>
        <row r="364">
          <cell r="D364" t="str">
            <v/>
          </cell>
          <cell r="DC364" t="str">
            <v/>
          </cell>
        </row>
        <row r="365">
          <cell r="D365" t="str">
            <v/>
          </cell>
          <cell r="DC365"/>
        </row>
        <row r="366">
          <cell r="D366" t="str">
            <v/>
          </cell>
          <cell r="DC366"/>
        </row>
        <row r="367">
          <cell r="D367" t="str">
            <v/>
          </cell>
          <cell r="DC367" t="str">
            <v/>
          </cell>
        </row>
        <row r="368">
          <cell r="D368" t="str">
            <v/>
          </cell>
          <cell r="DC368"/>
        </row>
        <row r="369">
          <cell r="D369" t="str">
            <v/>
          </cell>
          <cell r="DC369"/>
        </row>
        <row r="370">
          <cell r="D370" t="str">
            <v/>
          </cell>
          <cell r="DC370" t="str">
            <v/>
          </cell>
        </row>
        <row r="371">
          <cell r="D371" t="str">
            <v/>
          </cell>
          <cell r="DC371"/>
        </row>
        <row r="372">
          <cell r="D372" t="str">
            <v/>
          </cell>
          <cell r="DC372"/>
        </row>
        <row r="373">
          <cell r="D373" t="str">
            <v/>
          </cell>
          <cell r="DC373" t="str">
            <v/>
          </cell>
        </row>
        <row r="374">
          <cell r="D374" t="str">
            <v/>
          </cell>
          <cell r="DC374"/>
        </row>
        <row r="375">
          <cell r="D375" t="str">
            <v/>
          </cell>
          <cell r="DC375"/>
        </row>
        <row r="376">
          <cell r="D376" t="str">
            <v/>
          </cell>
          <cell r="DC376" t="str">
            <v/>
          </cell>
        </row>
        <row r="377">
          <cell r="D377" t="str">
            <v/>
          </cell>
          <cell r="DC377"/>
        </row>
        <row r="378">
          <cell r="D378" t="str">
            <v/>
          </cell>
          <cell r="DC378"/>
        </row>
        <row r="379">
          <cell r="D379" t="str">
            <v/>
          </cell>
          <cell r="DC379" t="str">
            <v/>
          </cell>
        </row>
        <row r="380">
          <cell r="D380" t="str">
            <v/>
          </cell>
          <cell r="DC380"/>
        </row>
        <row r="381">
          <cell r="D381" t="str">
            <v/>
          </cell>
          <cell r="DC381"/>
        </row>
        <row r="382">
          <cell r="D382" t="str">
            <v/>
          </cell>
          <cell r="DC382" t="str">
            <v/>
          </cell>
        </row>
        <row r="383">
          <cell r="D383" t="str">
            <v/>
          </cell>
          <cell r="DC383"/>
        </row>
        <row r="384">
          <cell r="D384" t="str">
            <v/>
          </cell>
          <cell r="DC384"/>
        </row>
        <row r="385">
          <cell r="D385" t="str">
            <v/>
          </cell>
          <cell r="DC385" t="str">
            <v/>
          </cell>
        </row>
        <row r="386">
          <cell r="D386" t="str">
            <v/>
          </cell>
          <cell r="DC386"/>
        </row>
        <row r="387">
          <cell r="D387" t="str">
            <v/>
          </cell>
          <cell r="DC387"/>
        </row>
        <row r="388">
          <cell r="D388" t="str">
            <v/>
          </cell>
          <cell r="DC388" t="str">
            <v/>
          </cell>
        </row>
        <row r="389">
          <cell r="D389" t="str">
            <v/>
          </cell>
          <cell r="DC389"/>
        </row>
        <row r="390">
          <cell r="D390" t="str">
            <v/>
          </cell>
          <cell r="DC390"/>
        </row>
        <row r="391">
          <cell r="D391" t="str">
            <v/>
          </cell>
          <cell r="DC391" t="str">
            <v/>
          </cell>
        </row>
        <row r="392">
          <cell r="D392" t="str">
            <v/>
          </cell>
          <cell r="DC392"/>
        </row>
        <row r="393">
          <cell r="D393" t="str">
            <v/>
          </cell>
          <cell r="DC393"/>
        </row>
        <row r="394">
          <cell r="D394" t="str">
            <v/>
          </cell>
          <cell r="DC394" t="str">
            <v/>
          </cell>
        </row>
        <row r="395">
          <cell r="D395" t="str">
            <v/>
          </cell>
          <cell r="DC395"/>
        </row>
        <row r="396">
          <cell r="D396" t="str">
            <v/>
          </cell>
          <cell r="DC396"/>
        </row>
        <row r="397">
          <cell r="D397" t="str">
            <v/>
          </cell>
          <cell r="DC397" t="str">
            <v/>
          </cell>
        </row>
        <row r="398">
          <cell r="D398" t="str">
            <v/>
          </cell>
          <cell r="DC398"/>
        </row>
        <row r="399">
          <cell r="D399" t="str">
            <v/>
          </cell>
          <cell r="DC399"/>
        </row>
        <row r="400">
          <cell r="D400" t="str">
            <v/>
          </cell>
          <cell r="DC400" t="str">
            <v/>
          </cell>
        </row>
        <row r="401">
          <cell r="D401" t="str">
            <v/>
          </cell>
          <cell r="DC401"/>
        </row>
        <row r="402">
          <cell r="D402" t="str">
            <v/>
          </cell>
          <cell r="DC402"/>
        </row>
        <row r="403">
          <cell r="D403" t="str">
            <v/>
          </cell>
          <cell r="DC403" t="str">
            <v/>
          </cell>
        </row>
        <row r="404">
          <cell r="D404" t="str">
            <v/>
          </cell>
          <cell r="DC404"/>
        </row>
        <row r="405">
          <cell r="D405" t="str">
            <v/>
          </cell>
          <cell r="DC405"/>
        </row>
        <row r="406">
          <cell r="D406" t="str">
            <v/>
          </cell>
          <cell r="DC406" t="str">
            <v/>
          </cell>
        </row>
        <row r="407">
          <cell r="D407" t="str">
            <v/>
          </cell>
          <cell r="DC407"/>
        </row>
        <row r="408">
          <cell r="D408" t="str">
            <v/>
          </cell>
          <cell r="DC408"/>
        </row>
        <row r="409">
          <cell r="D409" t="str">
            <v/>
          </cell>
          <cell r="DC409" t="str">
            <v/>
          </cell>
        </row>
        <row r="410">
          <cell r="D410" t="str">
            <v/>
          </cell>
          <cell r="DC410"/>
        </row>
        <row r="411">
          <cell r="D411" t="str">
            <v/>
          </cell>
          <cell r="DC411"/>
        </row>
        <row r="412">
          <cell r="D412" t="str">
            <v/>
          </cell>
          <cell r="DC412" t="str">
            <v/>
          </cell>
        </row>
        <row r="413">
          <cell r="D413" t="str">
            <v/>
          </cell>
          <cell r="DC413"/>
        </row>
        <row r="414">
          <cell r="D414" t="str">
            <v/>
          </cell>
          <cell r="DC414"/>
        </row>
        <row r="415">
          <cell r="D415" t="str">
            <v/>
          </cell>
          <cell r="DC415" t="str">
            <v/>
          </cell>
        </row>
        <row r="416">
          <cell r="D416" t="str">
            <v/>
          </cell>
          <cell r="DC416"/>
        </row>
        <row r="417">
          <cell r="D417" t="str">
            <v/>
          </cell>
          <cell r="DC417"/>
        </row>
        <row r="418">
          <cell r="D418" t="str">
            <v/>
          </cell>
          <cell r="DC418" t="str">
            <v/>
          </cell>
        </row>
        <row r="419">
          <cell r="D419" t="str">
            <v/>
          </cell>
          <cell r="DC419"/>
        </row>
        <row r="420">
          <cell r="D420" t="str">
            <v/>
          </cell>
          <cell r="DC420"/>
        </row>
        <row r="421">
          <cell r="D421" t="str">
            <v/>
          </cell>
          <cell r="DC421" t="str">
            <v/>
          </cell>
        </row>
        <row r="422">
          <cell r="D422" t="str">
            <v/>
          </cell>
          <cell r="DC422"/>
        </row>
        <row r="423">
          <cell r="D423" t="str">
            <v/>
          </cell>
          <cell r="DC423"/>
        </row>
        <row r="424">
          <cell r="D424" t="str">
            <v/>
          </cell>
          <cell r="DC424" t="str">
            <v/>
          </cell>
        </row>
        <row r="425">
          <cell r="D425" t="str">
            <v/>
          </cell>
          <cell r="DC425"/>
        </row>
        <row r="426">
          <cell r="D426" t="str">
            <v/>
          </cell>
          <cell r="DC426"/>
        </row>
        <row r="427">
          <cell r="D427" t="str">
            <v/>
          </cell>
          <cell r="DC427" t="str">
            <v/>
          </cell>
        </row>
        <row r="428">
          <cell r="D428" t="str">
            <v/>
          </cell>
          <cell r="DC428"/>
        </row>
        <row r="429">
          <cell r="D429" t="str">
            <v/>
          </cell>
          <cell r="DC429"/>
        </row>
        <row r="430">
          <cell r="D430" t="str">
            <v/>
          </cell>
          <cell r="DC430" t="str">
            <v/>
          </cell>
        </row>
        <row r="431">
          <cell r="D431" t="str">
            <v/>
          </cell>
          <cell r="DC431"/>
        </row>
        <row r="432">
          <cell r="D432" t="str">
            <v/>
          </cell>
          <cell r="DC432"/>
        </row>
        <row r="433">
          <cell r="D433" t="str">
            <v/>
          </cell>
          <cell r="DC433" t="str">
            <v/>
          </cell>
        </row>
        <row r="434">
          <cell r="D434" t="str">
            <v/>
          </cell>
          <cell r="DC434"/>
        </row>
        <row r="435">
          <cell r="D435" t="str">
            <v/>
          </cell>
          <cell r="DC435"/>
        </row>
        <row r="436">
          <cell r="D436" t="str">
            <v/>
          </cell>
          <cell r="DC436" t="str">
            <v/>
          </cell>
        </row>
        <row r="437">
          <cell r="D437" t="str">
            <v/>
          </cell>
          <cell r="DC437"/>
        </row>
        <row r="438">
          <cell r="D438" t="str">
            <v/>
          </cell>
          <cell r="DC438"/>
        </row>
        <row r="439">
          <cell r="D439" t="str">
            <v/>
          </cell>
          <cell r="DC439" t="str">
            <v/>
          </cell>
        </row>
        <row r="440">
          <cell r="D440" t="str">
            <v/>
          </cell>
          <cell r="DC440"/>
        </row>
        <row r="441">
          <cell r="D441" t="str">
            <v/>
          </cell>
          <cell r="DC441"/>
        </row>
        <row r="442">
          <cell r="D442" t="str">
            <v/>
          </cell>
          <cell r="DC442" t="str">
            <v/>
          </cell>
        </row>
        <row r="443">
          <cell r="D443" t="str">
            <v/>
          </cell>
          <cell r="DC443"/>
        </row>
        <row r="444">
          <cell r="D444" t="str">
            <v/>
          </cell>
          <cell r="DC444"/>
        </row>
        <row r="445">
          <cell r="D445" t="str">
            <v/>
          </cell>
          <cell r="DC445" t="str">
            <v/>
          </cell>
        </row>
        <row r="446">
          <cell r="D446" t="str">
            <v/>
          </cell>
          <cell r="DC446"/>
        </row>
        <row r="447">
          <cell r="D447" t="str">
            <v/>
          </cell>
          <cell r="DC447"/>
        </row>
        <row r="448">
          <cell r="D448" t="str">
            <v/>
          </cell>
          <cell r="DC448" t="str">
            <v/>
          </cell>
        </row>
        <row r="449">
          <cell r="D449" t="str">
            <v/>
          </cell>
          <cell r="DC449"/>
        </row>
        <row r="450">
          <cell r="D450" t="str">
            <v/>
          </cell>
          <cell r="DC450"/>
        </row>
        <row r="451">
          <cell r="D451" t="str">
            <v/>
          </cell>
          <cell r="DC451" t="str">
            <v/>
          </cell>
        </row>
        <row r="452">
          <cell r="D452" t="str">
            <v/>
          </cell>
          <cell r="DC452"/>
        </row>
        <row r="453">
          <cell r="D453" t="str">
            <v/>
          </cell>
          <cell r="DC453"/>
        </row>
        <row r="454">
          <cell r="D454" t="str">
            <v/>
          </cell>
          <cell r="DC454" t="str">
            <v/>
          </cell>
        </row>
        <row r="455">
          <cell r="D455" t="str">
            <v/>
          </cell>
          <cell r="DC455"/>
        </row>
        <row r="456">
          <cell r="D456" t="str">
            <v/>
          </cell>
          <cell r="DC456"/>
        </row>
        <row r="457">
          <cell r="D457" t="str">
            <v/>
          </cell>
          <cell r="DC457" t="str">
            <v/>
          </cell>
        </row>
        <row r="458">
          <cell r="D458" t="str">
            <v/>
          </cell>
          <cell r="DC458"/>
        </row>
        <row r="459">
          <cell r="D459" t="str">
            <v/>
          </cell>
          <cell r="DC459"/>
        </row>
        <row r="460">
          <cell r="D460" t="str">
            <v/>
          </cell>
          <cell r="DC460" t="str">
            <v/>
          </cell>
        </row>
        <row r="461">
          <cell r="D461" t="str">
            <v/>
          </cell>
          <cell r="DC461"/>
        </row>
        <row r="462">
          <cell r="D462" t="str">
            <v/>
          </cell>
          <cell r="DC462"/>
        </row>
        <row r="463">
          <cell r="D463" t="str">
            <v/>
          </cell>
          <cell r="DC463" t="str">
            <v/>
          </cell>
        </row>
        <row r="464">
          <cell r="D464" t="str">
            <v/>
          </cell>
          <cell r="DC464"/>
        </row>
        <row r="465">
          <cell r="D465" t="str">
            <v/>
          </cell>
          <cell r="DC465"/>
        </row>
        <row r="466">
          <cell r="D466" t="str">
            <v/>
          </cell>
          <cell r="DC466" t="str">
            <v/>
          </cell>
        </row>
        <row r="467">
          <cell r="D467" t="str">
            <v/>
          </cell>
          <cell r="DC467"/>
        </row>
        <row r="468">
          <cell r="D468" t="str">
            <v/>
          </cell>
          <cell r="DC468"/>
        </row>
        <row r="469">
          <cell r="D469" t="str">
            <v/>
          </cell>
          <cell r="DC469" t="str">
            <v/>
          </cell>
        </row>
        <row r="470">
          <cell r="D470" t="str">
            <v/>
          </cell>
          <cell r="DC470"/>
        </row>
        <row r="471">
          <cell r="D471" t="str">
            <v/>
          </cell>
          <cell r="DC471"/>
        </row>
        <row r="472">
          <cell r="D472" t="str">
            <v/>
          </cell>
          <cell r="DC472" t="str">
            <v/>
          </cell>
        </row>
        <row r="473">
          <cell r="D473" t="str">
            <v/>
          </cell>
          <cell r="DC473"/>
        </row>
        <row r="474">
          <cell r="D474" t="str">
            <v/>
          </cell>
          <cell r="DC474"/>
        </row>
        <row r="475">
          <cell r="D475" t="str">
            <v/>
          </cell>
          <cell r="DC475" t="str">
            <v/>
          </cell>
        </row>
        <row r="476">
          <cell r="D476" t="str">
            <v/>
          </cell>
          <cell r="DC476"/>
        </row>
        <row r="477">
          <cell r="D477" t="str">
            <v/>
          </cell>
          <cell r="DC477"/>
        </row>
        <row r="478">
          <cell r="D478" t="str">
            <v/>
          </cell>
          <cell r="DC478" t="str">
            <v/>
          </cell>
        </row>
        <row r="479">
          <cell r="D479" t="str">
            <v/>
          </cell>
          <cell r="DC479"/>
        </row>
        <row r="480">
          <cell r="D480" t="str">
            <v/>
          </cell>
          <cell r="DC480"/>
        </row>
        <row r="481">
          <cell r="D481" t="str">
            <v/>
          </cell>
          <cell r="DC481" t="str">
            <v/>
          </cell>
        </row>
        <row r="482">
          <cell r="D482" t="str">
            <v/>
          </cell>
          <cell r="DC482"/>
        </row>
        <row r="483">
          <cell r="D483" t="str">
            <v/>
          </cell>
          <cell r="DC483"/>
        </row>
        <row r="484">
          <cell r="D484" t="str">
            <v/>
          </cell>
          <cell r="DC484" t="str">
            <v/>
          </cell>
        </row>
        <row r="485">
          <cell r="D485" t="str">
            <v/>
          </cell>
          <cell r="DC485"/>
        </row>
        <row r="486">
          <cell r="D486" t="str">
            <v/>
          </cell>
          <cell r="DC486"/>
        </row>
        <row r="487">
          <cell r="D487" t="str">
            <v/>
          </cell>
          <cell r="DC487" t="str">
            <v/>
          </cell>
        </row>
        <row r="488">
          <cell r="D488" t="str">
            <v/>
          </cell>
          <cell r="DC488"/>
        </row>
        <row r="489">
          <cell r="D489" t="str">
            <v/>
          </cell>
          <cell r="DC489"/>
        </row>
        <row r="490">
          <cell r="D490" t="str">
            <v/>
          </cell>
          <cell r="DC490" t="str">
            <v/>
          </cell>
        </row>
        <row r="491">
          <cell r="D491" t="str">
            <v/>
          </cell>
          <cell r="DC491"/>
        </row>
        <row r="492">
          <cell r="D492" t="str">
            <v/>
          </cell>
          <cell r="DC492"/>
        </row>
        <row r="493">
          <cell r="D493" t="str">
            <v/>
          </cell>
          <cell r="DC493" t="str">
            <v/>
          </cell>
        </row>
        <row r="494">
          <cell r="D494" t="str">
            <v/>
          </cell>
          <cell r="DC494"/>
        </row>
        <row r="495">
          <cell r="D495" t="str">
            <v/>
          </cell>
          <cell r="DC495"/>
        </row>
        <row r="496">
          <cell r="D496" t="str">
            <v/>
          </cell>
          <cell r="DC496" t="str">
            <v/>
          </cell>
        </row>
        <row r="497">
          <cell r="D497" t="str">
            <v/>
          </cell>
          <cell r="DC497"/>
        </row>
        <row r="498">
          <cell r="D498" t="str">
            <v/>
          </cell>
          <cell r="DC498"/>
        </row>
        <row r="499">
          <cell r="D499" t="str">
            <v/>
          </cell>
          <cell r="DC499" t="str">
            <v/>
          </cell>
        </row>
        <row r="500">
          <cell r="D500" t="str">
            <v/>
          </cell>
          <cell r="DC500"/>
        </row>
        <row r="501">
          <cell r="D501" t="str">
            <v/>
          </cell>
          <cell r="DC501"/>
        </row>
        <row r="502">
          <cell r="D502" t="str">
            <v/>
          </cell>
          <cell r="DC502" t="str">
            <v/>
          </cell>
        </row>
        <row r="503">
          <cell r="D503" t="str">
            <v/>
          </cell>
          <cell r="DC503"/>
        </row>
        <row r="504">
          <cell r="D504" t="str">
            <v/>
          </cell>
          <cell r="DC504"/>
        </row>
        <row r="505">
          <cell r="D505" t="str">
            <v/>
          </cell>
          <cell r="DC505" t="str">
            <v/>
          </cell>
        </row>
        <row r="506">
          <cell r="D506" t="str">
            <v/>
          </cell>
          <cell r="DC506"/>
        </row>
        <row r="507">
          <cell r="D507" t="str">
            <v/>
          </cell>
          <cell r="DC507"/>
        </row>
        <row r="508">
          <cell r="D508" t="str">
            <v/>
          </cell>
          <cell r="DC508" t="str">
            <v/>
          </cell>
        </row>
        <row r="509">
          <cell r="D509" t="str">
            <v/>
          </cell>
          <cell r="DC509"/>
        </row>
        <row r="510">
          <cell r="D510" t="str">
            <v/>
          </cell>
          <cell r="DC510"/>
        </row>
        <row r="511">
          <cell r="D511" t="str">
            <v/>
          </cell>
          <cell r="DC511" t="str">
            <v/>
          </cell>
        </row>
        <row r="512">
          <cell r="D512" t="str">
            <v/>
          </cell>
          <cell r="DC512"/>
        </row>
        <row r="513">
          <cell r="D513" t="str">
            <v/>
          </cell>
          <cell r="DC513"/>
        </row>
        <row r="514">
          <cell r="D514" t="str">
            <v/>
          </cell>
          <cell r="DC514" t="str">
            <v/>
          </cell>
        </row>
        <row r="515">
          <cell r="D515" t="str">
            <v/>
          </cell>
          <cell r="DC515"/>
        </row>
        <row r="516">
          <cell r="D516" t="str">
            <v/>
          </cell>
          <cell r="DC516"/>
        </row>
        <row r="517">
          <cell r="D517" t="str">
            <v/>
          </cell>
          <cell r="DC517" t="str">
            <v/>
          </cell>
        </row>
        <row r="518">
          <cell r="D518" t="str">
            <v/>
          </cell>
          <cell r="DC518"/>
        </row>
        <row r="519">
          <cell r="D519" t="str">
            <v/>
          </cell>
          <cell r="DC519"/>
        </row>
        <row r="520">
          <cell r="D520" t="str">
            <v/>
          </cell>
          <cell r="DC520" t="str">
            <v/>
          </cell>
        </row>
        <row r="521">
          <cell r="D521" t="str">
            <v/>
          </cell>
          <cell r="DC521"/>
        </row>
        <row r="522">
          <cell r="D522" t="str">
            <v/>
          </cell>
          <cell r="DC522"/>
        </row>
        <row r="523">
          <cell r="D523" t="str">
            <v/>
          </cell>
          <cell r="DC523" t="str">
            <v/>
          </cell>
        </row>
        <row r="524">
          <cell r="D524" t="str">
            <v/>
          </cell>
          <cell r="DC524"/>
        </row>
        <row r="525">
          <cell r="D525" t="str">
            <v/>
          </cell>
          <cell r="DC525"/>
        </row>
        <row r="526">
          <cell r="D526" t="str">
            <v/>
          </cell>
          <cell r="DC526" t="str">
            <v/>
          </cell>
        </row>
        <row r="527">
          <cell r="D527" t="str">
            <v/>
          </cell>
          <cell r="DC527"/>
        </row>
        <row r="528">
          <cell r="D528" t="str">
            <v/>
          </cell>
          <cell r="DC528"/>
        </row>
        <row r="529">
          <cell r="D529" t="str">
            <v/>
          </cell>
          <cell r="DC529" t="str">
            <v/>
          </cell>
        </row>
        <row r="530">
          <cell r="D530" t="str">
            <v/>
          </cell>
          <cell r="DC530"/>
        </row>
        <row r="531">
          <cell r="D531" t="str">
            <v/>
          </cell>
          <cell r="DC531"/>
        </row>
        <row r="532">
          <cell r="D532" t="str">
            <v/>
          </cell>
          <cell r="DC532" t="str">
            <v/>
          </cell>
        </row>
        <row r="533">
          <cell r="D533" t="str">
            <v/>
          </cell>
          <cell r="DC533"/>
        </row>
        <row r="534">
          <cell r="D534" t="str">
            <v/>
          </cell>
          <cell r="DC534"/>
        </row>
        <row r="535">
          <cell r="D535" t="str">
            <v/>
          </cell>
          <cell r="DC535" t="str">
            <v/>
          </cell>
        </row>
        <row r="536">
          <cell r="D536" t="str">
            <v/>
          </cell>
          <cell r="DC536"/>
        </row>
        <row r="537">
          <cell r="D537" t="str">
            <v/>
          </cell>
          <cell r="DC537"/>
        </row>
        <row r="538">
          <cell r="D538" t="str">
            <v/>
          </cell>
          <cell r="DC538" t="str">
            <v/>
          </cell>
        </row>
        <row r="539">
          <cell r="D539" t="str">
            <v/>
          </cell>
          <cell r="DC539"/>
        </row>
        <row r="540">
          <cell r="D540" t="str">
            <v/>
          </cell>
          <cell r="DC540"/>
        </row>
        <row r="541">
          <cell r="D541" t="str">
            <v/>
          </cell>
          <cell r="DC541" t="str">
            <v/>
          </cell>
        </row>
        <row r="542">
          <cell r="D542" t="str">
            <v/>
          </cell>
          <cell r="DC542"/>
        </row>
        <row r="543">
          <cell r="D543" t="str">
            <v/>
          </cell>
          <cell r="DC543"/>
        </row>
        <row r="544">
          <cell r="D544" t="str">
            <v/>
          </cell>
          <cell r="DC544" t="str">
            <v/>
          </cell>
        </row>
        <row r="545">
          <cell r="D545" t="str">
            <v/>
          </cell>
          <cell r="DC545"/>
        </row>
        <row r="546">
          <cell r="D546" t="str">
            <v/>
          </cell>
          <cell r="DC546"/>
        </row>
        <row r="547">
          <cell r="D547" t="str">
            <v/>
          </cell>
          <cell r="DC547" t="str">
            <v/>
          </cell>
        </row>
        <row r="548">
          <cell r="D548" t="str">
            <v/>
          </cell>
          <cell r="DC548"/>
        </row>
        <row r="549">
          <cell r="D549" t="str">
            <v/>
          </cell>
          <cell r="DC549"/>
        </row>
        <row r="550">
          <cell r="D550" t="str">
            <v/>
          </cell>
          <cell r="DC550" t="str">
            <v/>
          </cell>
        </row>
        <row r="551">
          <cell r="D551" t="str">
            <v/>
          </cell>
          <cell r="DC551"/>
        </row>
        <row r="552">
          <cell r="D552" t="str">
            <v/>
          </cell>
          <cell r="DC552"/>
        </row>
        <row r="553">
          <cell r="D553" t="str">
            <v/>
          </cell>
          <cell r="DC553" t="str">
            <v/>
          </cell>
        </row>
        <row r="554">
          <cell r="D554" t="str">
            <v/>
          </cell>
          <cell r="DC554"/>
        </row>
        <row r="555">
          <cell r="D555" t="str">
            <v/>
          </cell>
          <cell r="DC555"/>
        </row>
        <row r="556">
          <cell r="D556" t="str">
            <v/>
          </cell>
          <cell r="DC556" t="str">
            <v/>
          </cell>
        </row>
        <row r="557">
          <cell r="D557" t="str">
            <v/>
          </cell>
          <cell r="DC557"/>
        </row>
        <row r="558">
          <cell r="D558" t="str">
            <v/>
          </cell>
          <cell r="DC558"/>
        </row>
        <row r="559">
          <cell r="D559" t="str">
            <v/>
          </cell>
          <cell r="DC559" t="str">
            <v/>
          </cell>
        </row>
        <row r="560">
          <cell r="D560" t="str">
            <v/>
          </cell>
          <cell r="DC560"/>
        </row>
        <row r="561">
          <cell r="D561" t="str">
            <v/>
          </cell>
          <cell r="DC561"/>
        </row>
        <row r="562">
          <cell r="D562" t="str">
            <v/>
          </cell>
          <cell r="DC562" t="str">
            <v/>
          </cell>
        </row>
        <row r="563">
          <cell r="D563" t="str">
            <v/>
          </cell>
          <cell r="DC563"/>
        </row>
        <row r="564">
          <cell r="D564" t="str">
            <v/>
          </cell>
          <cell r="DC564"/>
        </row>
        <row r="565">
          <cell r="D565" t="str">
            <v/>
          </cell>
          <cell r="DC565" t="str">
            <v/>
          </cell>
        </row>
        <row r="566">
          <cell r="D566" t="str">
            <v/>
          </cell>
          <cell r="DC566"/>
        </row>
        <row r="567">
          <cell r="D567" t="str">
            <v/>
          </cell>
          <cell r="DC567"/>
        </row>
        <row r="568">
          <cell r="D568" t="str">
            <v/>
          </cell>
          <cell r="DC568" t="str">
            <v/>
          </cell>
        </row>
        <row r="569">
          <cell r="D569" t="str">
            <v/>
          </cell>
          <cell r="DC569"/>
        </row>
        <row r="570">
          <cell r="D570" t="str">
            <v/>
          </cell>
          <cell r="DC570"/>
        </row>
        <row r="571">
          <cell r="D571" t="str">
            <v/>
          </cell>
          <cell r="DC571" t="str">
            <v/>
          </cell>
        </row>
        <row r="572">
          <cell r="D572" t="str">
            <v/>
          </cell>
          <cell r="DC572"/>
        </row>
        <row r="573">
          <cell r="D573" t="str">
            <v/>
          </cell>
          <cell r="DC573"/>
        </row>
        <row r="574">
          <cell r="D574" t="str">
            <v/>
          </cell>
          <cell r="DC574" t="str">
            <v/>
          </cell>
        </row>
        <row r="575">
          <cell r="D575" t="str">
            <v/>
          </cell>
          <cell r="DC575"/>
        </row>
        <row r="576">
          <cell r="D576" t="str">
            <v/>
          </cell>
          <cell r="DC576"/>
        </row>
        <row r="577">
          <cell r="D577" t="str">
            <v/>
          </cell>
          <cell r="DC577" t="str">
            <v/>
          </cell>
        </row>
        <row r="578">
          <cell r="D578" t="str">
            <v/>
          </cell>
          <cell r="DC578"/>
        </row>
        <row r="579">
          <cell r="D579" t="str">
            <v/>
          </cell>
          <cell r="DC579"/>
        </row>
        <row r="580">
          <cell r="D580" t="str">
            <v/>
          </cell>
          <cell r="DC580" t="str">
            <v/>
          </cell>
        </row>
        <row r="581">
          <cell r="D581" t="str">
            <v/>
          </cell>
          <cell r="DC581"/>
        </row>
        <row r="582">
          <cell r="D582" t="str">
            <v/>
          </cell>
          <cell r="DC582"/>
        </row>
        <row r="583">
          <cell r="D583" t="str">
            <v/>
          </cell>
          <cell r="DC583" t="str">
            <v/>
          </cell>
        </row>
        <row r="584">
          <cell r="D584" t="str">
            <v/>
          </cell>
          <cell r="DC584"/>
        </row>
        <row r="585">
          <cell r="D585" t="str">
            <v/>
          </cell>
          <cell r="DC585"/>
        </row>
        <row r="586">
          <cell r="D586" t="str">
            <v/>
          </cell>
          <cell r="DC586" t="str">
            <v/>
          </cell>
        </row>
        <row r="587">
          <cell r="D587" t="str">
            <v/>
          </cell>
          <cell r="DC587"/>
        </row>
        <row r="588">
          <cell r="D588" t="str">
            <v/>
          </cell>
          <cell r="DC588"/>
        </row>
        <row r="589">
          <cell r="D589" t="str">
            <v/>
          </cell>
          <cell r="DC589" t="str">
            <v/>
          </cell>
        </row>
        <row r="590">
          <cell r="D590" t="str">
            <v/>
          </cell>
          <cell r="DC590"/>
        </row>
        <row r="591">
          <cell r="D591" t="str">
            <v/>
          </cell>
          <cell r="DC591"/>
        </row>
        <row r="592">
          <cell r="D592" t="str">
            <v/>
          </cell>
          <cell r="DC592" t="str">
            <v/>
          </cell>
        </row>
        <row r="593">
          <cell r="D593" t="str">
            <v/>
          </cell>
          <cell r="DC593"/>
        </row>
        <row r="594">
          <cell r="D594" t="str">
            <v/>
          </cell>
          <cell r="DC594"/>
        </row>
        <row r="595">
          <cell r="D595" t="str">
            <v/>
          </cell>
          <cell r="DC595" t="str">
            <v/>
          </cell>
        </row>
        <row r="596">
          <cell r="D596" t="str">
            <v/>
          </cell>
          <cell r="DC596"/>
        </row>
        <row r="597">
          <cell r="D597" t="str">
            <v/>
          </cell>
          <cell r="DC597"/>
        </row>
        <row r="598">
          <cell r="D598" t="str">
            <v/>
          </cell>
          <cell r="DC598" t="str">
            <v/>
          </cell>
        </row>
        <row r="599">
          <cell r="D599" t="str">
            <v/>
          </cell>
          <cell r="DC599"/>
        </row>
        <row r="600">
          <cell r="D600" t="str">
            <v/>
          </cell>
          <cell r="DC600"/>
        </row>
        <row r="601">
          <cell r="D601" t="str">
            <v/>
          </cell>
          <cell r="DC601" t="str">
            <v/>
          </cell>
        </row>
        <row r="602">
          <cell r="D602" t="str">
            <v/>
          </cell>
          <cell r="DC602"/>
        </row>
        <row r="603">
          <cell r="D603" t="str">
            <v/>
          </cell>
          <cell r="DC603"/>
        </row>
        <row r="604">
          <cell r="D604" t="str">
            <v/>
          </cell>
          <cell r="DC604" t="str">
            <v/>
          </cell>
        </row>
        <row r="605">
          <cell r="D605" t="str">
            <v/>
          </cell>
          <cell r="DC605"/>
        </row>
        <row r="606">
          <cell r="D606" t="str">
            <v/>
          </cell>
          <cell r="DC606"/>
        </row>
        <row r="607">
          <cell r="D607" t="str">
            <v/>
          </cell>
          <cell r="DC607" t="str">
            <v/>
          </cell>
        </row>
        <row r="608">
          <cell r="D608" t="str">
            <v/>
          </cell>
          <cell r="DC608"/>
        </row>
        <row r="609">
          <cell r="D609" t="str">
            <v/>
          </cell>
          <cell r="DC609"/>
        </row>
        <row r="610">
          <cell r="D610" t="str">
            <v/>
          </cell>
          <cell r="DC610" t="str">
            <v/>
          </cell>
        </row>
        <row r="611">
          <cell r="D611" t="str">
            <v/>
          </cell>
          <cell r="DC611"/>
        </row>
        <row r="612">
          <cell r="D612" t="str">
            <v/>
          </cell>
          <cell r="DC612"/>
        </row>
        <row r="613">
          <cell r="D613" t="str">
            <v/>
          </cell>
          <cell r="DC613" t="str">
            <v/>
          </cell>
        </row>
        <row r="614">
          <cell r="D614" t="str">
            <v/>
          </cell>
          <cell r="DC614"/>
        </row>
        <row r="615">
          <cell r="D615" t="str">
            <v/>
          </cell>
          <cell r="DC615"/>
        </row>
        <row r="616">
          <cell r="D616" t="str">
            <v/>
          </cell>
          <cell r="DC616" t="str">
            <v/>
          </cell>
        </row>
        <row r="617">
          <cell r="D617" t="str">
            <v/>
          </cell>
          <cell r="DC617"/>
        </row>
        <row r="618">
          <cell r="D618" t="str">
            <v/>
          </cell>
          <cell r="DC618"/>
        </row>
        <row r="619">
          <cell r="D619" t="str">
            <v/>
          </cell>
          <cell r="DC619" t="str">
            <v/>
          </cell>
        </row>
        <row r="620">
          <cell r="D620" t="str">
            <v/>
          </cell>
          <cell r="DC620"/>
        </row>
        <row r="621">
          <cell r="D621" t="str">
            <v/>
          </cell>
          <cell r="DC621"/>
        </row>
        <row r="622">
          <cell r="D622" t="str">
            <v/>
          </cell>
          <cell r="DC622" t="str">
            <v/>
          </cell>
        </row>
        <row r="623">
          <cell r="D623" t="str">
            <v/>
          </cell>
          <cell r="DC623"/>
        </row>
        <row r="624">
          <cell r="D624" t="str">
            <v/>
          </cell>
          <cell r="DC624"/>
        </row>
        <row r="625">
          <cell r="D625" t="str">
            <v/>
          </cell>
          <cell r="DC625" t="str">
            <v/>
          </cell>
        </row>
        <row r="626">
          <cell r="D626" t="str">
            <v/>
          </cell>
          <cell r="DC626"/>
        </row>
        <row r="627">
          <cell r="D627" t="str">
            <v/>
          </cell>
          <cell r="DC627"/>
        </row>
        <row r="628">
          <cell r="D628" t="str">
            <v/>
          </cell>
          <cell r="DC628" t="str">
            <v/>
          </cell>
        </row>
        <row r="629">
          <cell r="D629" t="str">
            <v/>
          </cell>
          <cell r="DC629"/>
        </row>
        <row r="630">
          <cell r="D630" t="str">
            <v/>
          </cell>
          <cell r="DC630"/>
        </row>
        <row r="631">
          <cell r="D631" t="str">
            <v/>
          </cell>
          <cell r="DC631" t="str">
            <v/>
          </cell>
        </row>
        <row r="632">
          <cell r="D632" t="str">
            <v/>
          </cell>
          <cell r="DC632"/>
        </row>
        <row r="633">
          <cell r="D633" t="str">
            <v/>
          </cell>
          <cell r="DC633"/>
        </row>
        <row r="634">
          <cell r="D634" t="str">
            <v/>
          </cell>
          <cell r="DC634" t="str">
            <v/>
          </cell>
        </row>
        <row r="635">
          <cell r="D635" t="str">
            <v/>
          </cell>
          <cell r="DC635"/>
        </row>
        <row r="636">
          <cell r="D636" t="str">
            <v/>
          </cell>
          <cell r="DC636"/>
        </row>
        <row r="637">
          <cell r="D637" t="str">
            <v/>
          </cell>
          <cell r="DC637" t="str">
            <v/>
          </cell>
        </row>
        <row r="638">
          <cell r="D638" t="str">
            <v/>
          </cell>
          <cell r="DC638"/>
        </row>
        <row r="639">
          <cell r="D639" t="str">
            <v/>
          </cell>
          <cell r="DC639"/>
        </row>
        <row r="640">
          <cell r="D640" t="str">
            <v/>
          </cell>
          <cell r="DC640" t="str">
            <v/>
          </cell>
        </row>
        <row r="641">
          <cell r="D641" t="str">
            <v/>
          </cell>
          <cell r="DC641"/>
        </row>
        <row r="642">
          <cell r="D642" t="str">
            <v/>
          </cell>
          <cell r="DC642"/>
        </row>
        <row r="643">
          <cell r="D643" t="str">
            <v/>
          </cell>
          <cell r="DC643" t="str">
            <v/>
          </cell>
        </row>
        <row r="644">
          <cell r="D644" t="str">
            <v/>
          </cell>
          <cell r="DC644"/>
        </row>
        <row r="645">
          <cell r="D645" t="str">
            <v/>
          </cell>
          <cell r="DC645"/>
        </row>
        <row r="646">
          <cell r="D646" t="str">
            <v/>
          </cell>
          <cell r="DC646" t="str">
            <v/>
          </cell>
        </row>
        <row r="647">
          <cell r="D647" t="str">
            <v/>
          </cell>
          <cell r="DC647"/>
        </row>
        <row r="648">
          <cell r="D648" t="str">
            <v/>
          </cell>
          <cell r="DC648"/>
        </row>
        <row r="649">
          <cell r="D649" t="str">
            <v/>
          </cell>
          <cell r="DC649" t="str">
            <v/>
          </cell>
        </row>
        <row r="650">
          <cell r="D650" t="str">
            <v/>
          </cell>
          <cell r="DC650"/>
        </row>
        <row r="651">
          <cell r="D651" t="str">
            <v/>
          </cell>
          <cell r="DC651"/>
        </row>
        <row r="652">
          <cell r="D652" t="str">
            <v/>
          </cell>
          <cell r="DC652" t="str">
            <v/>
          </cell>
        </row>
        <row r="653">
          <cell r="D653" t="str">
            <v/>
          </cell>
          <cell r="DC653"/>
        </row>
        <row r="654">
          <cell r="D654" t="str">
            <v/>
          </cell>
          <cell r="DC654"/>
        </row>
        <row r="655">
          <cell r="D655" t="str">
            <v/>
          </cell>
          <cell r="DC655" t="str">
            <v/>
          </cell>
        </row>
        <row r="656">
          <cell r="D656" t="str">
            <v/>
          </cell>
          <cell r="DC656"/>
        </row>
        <row r="657">
          <cell r="D657" t="str">
            <v/>
          </cell>
          <cell r="DC657"/>
        </row>
        <row r="658">
          <cell r="D658" t="str">
            <v/>
          </cell>
          <cell r="DC658" t="str">
            <v/>
          </cell>
        </row>
        <row r="659">
          <cell r="D659" t="str">
            <v/>
          </cell>
          <cell r="DC659"/>
        </row>
        <row r="660">
          <cell r="D660" t="str">
            <v/>
          </cell>
          <cell r="DC660"/>
        </row>
        <row r="661">
          <cell r="D661" t="str">
            <v/>
          </cell>
          <cell r="DC661" t="str">
            <v/>
          </cell>
        </row>
        <row r="662">
          <cell r="D662" t="str">
            <v/>
          </cell>
          <cell r="DC662"/>
        </row>
        <row r="663">
          <cell r="D663" t="str">
            <v/>
          </cell>
          <cell r="DC663"/>
        </row>
        <row r="664">
          <cell r="D664" t="str">
            <v/>
          </cell>
          <cell r="DC664" t="str">
            <v/>
          </cell>
        </row>
        <row r="665">
          <cell r="D665" t="str">
            <v/>
          </cell>
          <cell r="DC665"/>
        </row>
        <row r="666">
          <cell r="D666" t="str">
            <v/>
          </cell>
          <cell r="DC666"/>
        </row>
        <row r="667">
          <cell r="D667" t="str">
            <v/>
          </cell>
          <cell r="DC667" t="str">
            <v/>
          </cell>
        </row>
        <row r="668">
          <cell r="D668" t="str">
            <v/>
          </cell>
          <cell r="DC668"/>
        </row>
        <row r="669">
          <cell r="D669" t="str">
            <v/>
          </cell>
          <cell r="DC669"/>
        </row>
        <row r="670">
          <cell r="D670" t="str">
            <v/>
          </cell>
          <cell r="DC670" t="str">
            <v/>
          </cell>
        </row>
        <row r="671">
          <cell r="D671" t="str">
            <v/>
          </cell>
          <cell r="DC671"/>
        </row>
        <row r="672">
          <cell r="D672" t="str">
            <v/>
          </cell>
          <cell r="DC672"/>
        </row>
        <row r="673">
          <cell r="D673" t="str">
            <v/>
          </cell>
          <cell r="DC673" t="str">
            <v/>
          </cell>
        </row>
        <row r="674">
          <cell r="D674" t="str">
            <v/>
          </cell>
          <cell r="DC674"/>
        </row>
        <row r="675">
          <cell r="D675" t="str">
            <v/>
          </cell>
          <cell r="DC675"/>
        </row>
        <row r="676">
          <cell r="D676" t="str">
            <v/>
          </cell>
          <cell r="DC676" t="str">
            <v/>
          </cell>
        </row>
        <row r="677">
          <cell r="D677" t="str">
            <v/>
          </cell>
          <cell r="DC677"/>
        </row>
        <row r="678">
          <cell r="D678" t="str">
            <v/>
          </cell>
          <cell r="DC678"/>
        </row>
        <row r="679">
          <cell r="D679" t="str">
            <v/>
          </cell>
          <cell r="DC679" t="str">
            <v/>
          </cell>
        </row>
        <row r="680">
          <cell r="D680" t="str">
            <v/>
          </cell>
          <cell r="DC680"/>
        </row>
        <row r="681">
          <cell r="D681" t="str">
            <v/>
          </cell>
          <cell r="DC681"/>
        </row>
        <row r="682">
          <cell r="D682" t="str">
            <v/>
          </cell>
          <cell r="DC682" t="str">
            <v/>
          </cell>
        </row>
        <row r="683">
          <cell r="D683" t="str">
            <v/>
          </cell>
          <cell r="DC683"/>
        </row>
        <row r="684">
          <cell r="D684" t="str">
            <v/>
          </cell>
          <cell r="DC684"/>
        </row>
        <row r="685">
          <cell r="D685" t="str">
            <v/>
          </cell>
          <cell r="DC685" t="str">
            <v/>
          </cell>
        </row>
        <row r="686">
          <cell r="D686" t="str">
            <v/>
          </cell>
          <cell r="DC686"/>
        </row>
        <row r="687">
          <cell r="D687" t="str">
            <v/>
          </cell>
          <cell r="DC687"/>
        </row>
        <row r="688">
          <cell r="D688" t="str">
            <v/>
          </cell>
          <cell r="DC688" t="str">
            <v/>
          </cell>
        </row>
        <row r="689">
          <cell r="D689" t="str">
            <v/>
          </cell>
          <cell r="DC689"/>
        </row>
        <row r="690">
          <cell r="D690" t="str">
            <v/>
          </cell>
          <cell r="DC690"/>
        </row>
        <row r="691">
          <cell r="D691" t="str">
            <v/>
          </cell>
          <cell r="DC691" t="str">
            <v/>
          </cell>
        </row>
        <row r="692">
          <cell r="D692" t="str">
            <v/>
          </cell>
          <cell r="DC692"/>
        </row>
        <row r="693">
          <cell r="D693" t="str">
            <v/>
          </cell>
          <cell r="DC693"/>
        </row>
        <row r="694">
          <cell r="D694" t="str">
            <v/>
          </cell>
          <cell r="DC694" t="str">
            <v/>
          </cell>
        </row>
        <row r="695">
          <cell r="D695" t="str">
            <v/>
          </cell>
          <cell r="DC695"/>
        </row>
        <row r="696">
          <cell r="D696" t="str">
            <v/>
          </cell>
          <cell r="DC696"/>
        </row>
        <row r="697">
          <cell r="D697" t="str">
            <v/>
          </cell>
          <cell r="DC697" t="str">
            <v/>
          </cell>
        </row>
        <row r="698">
          <cell r="D698" t="str">
            <v/>
          </cell>
          <cell r="DC698"/>
        </row>
        <row r="699">
          <cell r="D699" t="str">
            <v/>
          </cell>
          <cell r="DC699"/>
        </row>
        <row r="700">
          <cell r="D700" t="str">
            <v/>
          </cell>
          <cell r="DC700" t="str">
            <v/>
          </cell>
        </row>
        <row r="701">
          <cell r="D701" t="str">
            <v/>
          </cell>
          <cell r="DC701"/>
        </row>
        <row r="702">
          <cell r="D702" t="str">
            <v/>
          </cell>
          <cell r="DC702"/>
        </row>
        <row r="703">
          <cell r="D703" t="str">
            <v/>
          </cell>
          <cell r="DC703" t="str">
            <v/>
          </cell>
        </row>
        <row r="704">
          <cell r="D704" t="str">
            <v/>
          </cell>
          <cell r="DC704"/>
        </row>
        <row r="705">
          <cell r="D705" t="str">
            <v/>
          </cell>
          <cell r="DC705"/>
        </row>
        <row r="706">
          <cell r="D706" t="str">
            <v/>
          </cell>
          <cell r="DC706" t="str">
            <v/>
          </cell>
        </row>
        <row r="707">
          <cell r="D707" t="str">
            <v/>
          </cell>
          <cell r="DC707"/>
        </row>
        <row r="708">
          <cell r="D708" t="str">
            <v/>
          </cell>
          <cell r="DC708"/>
        </row>
        <row r="709">
          <cell r="D709" t="str">
            <v/>
          </cell>
          <cell r="DC709" t="str">
            <v/>
          </cell>
        </row>
        <row r="710">
          <cell r="D710" t="str">
            <v/>
          </cell>
          <cell r="DC710"/>
        </row>
        <row r="711">
          <cell r="D711" t="str">
            <v/>
          </cell>
          <cell r="DC711"/>
        </row>
        <row r="712">
          <cell r="D712" t="str">
            <v/>
          </cell>
          <cell r="DC712" t="str">
            <v/>
          </cell>
        </row>
        <row r="713">
          <cell r="D713" t="str">
            <v/>
          </cell>
          <cell r="DC713"/>
        </row>
        <row r="714">
          <cell r="D714" t="str">
            <v/>
          </cell>
          <cell r="DC714"/>
        </row>
        <row r="715">
          <cell r="D715" t="str">
            <v/>
          </cell>
          <cell r="DC715" t="str">
            <v/>
          </cell>
        </row>
        <row r="716">
          <cell r="D716" t="str">
            <v/>
          </cell>
          <cell r="DC716"/>
        </row>
        <row r="717">
          <cell r="D717" t="str">
            <v/>
          </cell>
          <cell r="DC717"/>
        </row>
        <row r="718">
          <cell r="D718" t="str">
            <v/>
          </cell>
          <cell r="DC718" t="str">
            <v/>
          </cell>
        </row>
        <row r="719">
          <cell r="D719" t="str">
            <v/>
          </cell>
          <cell r="DC719"/>
        </row>
        <row r="720">
          <cell r="D720" t="str">
            <v/>
          </cell>
          <cell r="DC720"/>
        </row>
        <row r="721">
          <cell r="D721" t="str">
            <v/>
          </cell>
          <cell r="DC721" t="str">
            <v/>
          </cell>
        </row>
        <row r="722">
          <cell r="D722" t="str">
            <v/>
          </cell>
          <cell r="DC722"/>
        </row>
        <row r="723">
          <cell r="D723" t="str">
            <v/>
          </cell>
          <cell r="DC723"/>
        </row>
        <row r="724">
          <cell r="D724" t="str">
            <v/>
          </cell>
          <cell r="DC724" t="str">
            <v/>
          </cell>
        </row>
        <row r="725">
          <cell r="D725" t="str">
            <v/>
          </cell>
          <cell r="DC725"/>
        </row>
        <row r="726">
          <cell r="D726" t="str">
            <v/>
          </cell>
          <cell r="DC726"/>
        </row>
        <row r="727">
          <cell r="D727" t="str">
            <v/>
          </cell>
          <cell r="DC727" t="str">
            <v/>
          </cell>
        </row>
        <row r="728">
          <cell r="D728" t="str">
            <v/>
          </cell>
          <cell r="DC728"/>
        </row>
        <row r="729">
          <cell r="D729" t="str">
            <v/>
          </cell>
          <cell r="DC729"/>
        </row>
        <row r="730">
          <cell r="D730" t="str">
            <v/>
          </cell>
          <cell r="DC730" t="str">
            <v/>
          </cell>
        </row>
        <row r="731">
          <cell r="D731" t="str">
            <v/>
          </cell>
          <cell r="DC731"/>
        </row>
        <row r="732">
          <cell r="D732" t="str">
            <v/>
          </cell>
          <cell r="DC732"/>
        </row>
        <row r="733">
          <cell r="D733" t="str">
            <v/>
          </cell>
          <cell r="DC733" t="str">
            <v/>
          </cell>
        </row>
        <row r="734">
          <cell r="D734" t="str">
            <v/>
          </cell>
          <cell r="DC734"/>
        </row>
        <row r="735">
          <cell r="D735" t="str">
            <v/>
          </cell>
          <cell r="DC735"/>
        </row>
        <row r="736">
          <cell r="D736" t="str">
            <v/>
          </cell>
          <cell r="DC736" t="str">
            <v/>
          </cell>
        </row>
        <row r="737">
          <cell r="D737" t="str">
            <v/>
          </cell>
          <cell r="DC737"/>
        </row>
        <row r="738">
          <cell r="D738" t="str">
            <v/>
          </cell>
          <cell r="DC738"/>
        </row>
        <row r="739">
          <cell r="D739" t="str">
            <v/>
          </cell>
          <cell r="DC739" t="str">
            <v/>
          </cell>
        </row>
        <row r="740">
          <cell r="D740" t="str">
            <v/>
          </cell>
          <cell r="DC740"/>
        </row>
        <row r="741">
          <cell r="D741" t="str">
            <v/>
          </cell>
          <cell r="DC741"/>
        </row>
        <row r="742">
          <cell r="D742" t="str">
            <v/>
          </cell>
          <cell r="DC742" t="str">
            <v/>
          </cell>
        </row>
        <row r="743">
          <cell r="D743" t="str">
            <v/>
          </cell>
          <cell r="DC743"/>
        </row>
        <row r="744">
          <cell r="D744" t="str">
            <v/>
          </cell>
          <cell r="DC744"/>
        </row>
        <row r="745">
          <cell r="D745" t="str">
            <v/>
          </cell>
          <cell r="DC745" t="str">
            <v/>
          </cell>
        </row>
        <row r="746">
          <cell r="D746" t="str">
            <v/>
          </cell>
          <cell r="DC746"/>
        </row>
        <row r="747">
          <cell r="D747" t="str">
            <v/>
          </cell>
          <cell r="DC747"/>
        </row>
        <row r="748">
          <cell r="D748" t="str">
            <v/>
          </cell>
          <cell r="DC748" t="str">
            <v/>
          </cell>
        </row>
        <row r="749">
          <cell r="D749" t="str">
            <v/>
          </cell>
          <cell r="DC749"/>
        </row>
        <row r="750">
          <cell r="D750" t="str">
            <v/>
          </cell>
          <cell r="DC750"/>
        </row>
        <row r="751">
          <cell r="D751" t="str">
            <v/>
          </cell>
          <cell r="DC751" t="str">
            <v/>
          </cell>
        </row>
        <row r="752">
          <cell r="D752" t="str">
            <v/>
          </cell>
          <cell r="DC752"/>
        </row>
        <row r="753">
          <cell r="D753" t="str">
            <v/>
          </cell>
          <cell r="DC753"/>
        </row>
        <row r="754">
          <cell r="D754" t="str">
            <v/>
          </cell>
          <cell r="DC754" t="str">
            <v/>
          </cell>
        </row>
        <row r="755">
          <cell r="D755" t="str">
            <v/>
          </cell>
          <cell r="DC755"/>
        </row>
        <row r="756">
          <cell r="D756" t="str">
            <v/>
          </cell>
          <cell r="DC756"/>
        </row>
        <row r="757">
          <cell r="D757" t="str">
            <v/>
          </cell>
          <cell r="DC757" t="str">
            <v/>
          </cell>
        </row>
        <row r="758">
          <cell r="D758" t="str">
            <v/>
          </cell>
          <cell r="DC758"/>
        </row>
        <row r="759">
          <cell r="D759" t="str">
            <v/>
          </cell>
          <cell r="DC759"/>
        </row>
        <row r="760">
          <cell r="D760" t="str">
            <v/>
          </cell>
          <cell r="DC760" t="str">
            <v/>
          </cell>
        </row>
        <row r="761">
          <cell r="D761" t="str">
            <v/>
          </cell>
          <cell r="DC761"/>
        </row>
        <row r="762">
          <cell r="D762" t="str">
            <v/>
          </cell>
          <cell r="DC762"/>
        </row>
        <row r="763">
          <cell r="D763" t="str">
            <v/>
          </cell>
          <cell r="DC763" t="str">
            <v/>
          </cell>
        </row>
        <row r="764">
          <cell r="D764" t="str">
            <v/>
          </cell>
          <cell r="DC764"/>
        </row>
        <row r="765">
          <cell r="D765" t="str">
            <v/>
          </cell>
          <cell r="DC765"/>
        </row>
        <row r="766">
          <cell r="D766" t="str">
            <v/>
          </cell>
          <cell r="DC766" t="str">
            <v/>
          </cell>
        </row>
        <row r="767">
          <cell r="D767" t="str">
            <v/>
          </cell>
          <cell r="DC767"/>
        </row>
        <row r="768">
          <cell r="D768" t="str">
            <v/>
          </cell>
          <cell r="DC768"/>
        </row>
        <row r="769">
          <cell r="D769" t="str">
            <v/>
          </cell>
          <cell r="DC769" t="str">
            <v/>
          </cell>
        </row>
        <row r="770">
          <cell r="D770" t="str">
            <v/>
          </cell>
          <cell r="DC770"/>
        </row>
        <row r="771">
          <cell r="D771" t="str">
            <v/>
          </cell>
          <cell r="DC771"/>
        </row>
        <row r="772">
          <cell r="D772" t="str">
            <v/>
          </cell>
          <cell r="DC772" t="str">
            <v/>
          </cell>
        </row>
        <row r="773">
          <cell r="D773" t="str">
            <v/>
          </cell>
          <cell r="DC773"/>
        </row>
        <row r="774">
          <cell r="D774" t="str">
            <v/>
          </cell>
          <cell r="DC774"/>
        </row>
        <row r="775">
          <cell r="D775" t="str">
            <v/>
          </cell>
          <cell r="DC775" t="str">
            <v/>
          </cell>
        </row>
        <row r="776">
          <cell r="D776" t="str">
            <v/>
          </cell>
          <cell r="DC776"/>
        </row>
        <row r="777">
          <cell r="D777" t="str">
            <v/>
          </cell>
          <cell r="DC777"/>
        </row>
        <row r="778">
          <cell r="D778" t="str">
            <v/>
          </cell>
          <cell r="DC778" t="str">
            <v/>
          </cell>
        </row>
        <row r="779">
          <cell r="D779" t="str">
            <v/>
          </cell>
          <cell r="DC779"/>
        </row>
        <row r="780">
          <cell r="D780" t="str">
            <v/>
          </cell>
          <cell r="DC780"/>
        </row>
        <row r="781">
          <cell r="D781" t="str">
            <v/>
          </cell>
          <cell r="DC781" t="str">
            <v/>
          </cell>
        </row>
        <row r="782">
          <cell r="D782" t="str">
            <v/>
          </cell>
          <cell r="DC782"/>
        </row>
        <row r="783">
          <cell r="D783" t="str">
            <v/>
          </cell>
          <cell r="DC783"/>
        </row>
        <row r="784">
          <cell r="D784" t="str">
            <v/>
          </cell>
          <cell r="DC784" t="str">
            <v/>
          </cell>
        </row>
        <row r="785">
          <cell r="D785" t="str">
            <v/>
          </cell>
          <cell r="DC785"/>
        </row>
        <row r="786">
          <cell r="D786" t="str">
            <v/>
          </cell>
          <cell r="DC786"/>
        </row>
        <row r="787">
          <cell r="D787" t="str">
            <v/>
          </cell>
          <cell r="DC787" t="str">
            <v/>
          </cell>
        </row>
        <row r="788">
          <cell r="D788" t="str">
            <v/>
          </cell>
          <cell r="DC788"/>
        </row>
        <row r="789">
          <cell r="D789" t="str">
            <v/>
          </cell>
          <cell r="DC789"/>
        </row>
        <row r="790">
          <cell r="D790" t="str">
            <v/>
          </cell>
          <cell r="DC790" t="str">
            <v/>
          </cell>
        </row>
        <row r="791">
          <cell r="D791" t="str">
            <v/>
          </cell>
          <cell r="DC791"/>
        </row>
        <row r="792">
          <cell r="D792" t="str">
            <v/>
          </cell>
          <cell r="DC792"/>
        </row>
        <row r="793">
          <cell r="D793" t="str">
            <v/>
          </cell>
          <cell r="DC793" t="str">
            <v/>
          </cell>
        </row>
        <row r="794">
          <cell r="D794" t="str">
            <v/>
          </cell>
          <cell r="DC794"/>
        </row>
        <row r="795">
          <cell r="D795" t="str">
            <v/>
          </cell>
          <cell r="DC795"/>
        </row>
        <row r="796">
          <cell r="D796" t="str">
            <v/>
          </cell>
          <cell r="DC796" t="str">
            <v/>
          </cell>
        </row>
        <row r="797">
          <cell r="D797" t="str">
            <v/>
          </cell>
          <cell r="DC797"/>
        </row>
        <row r="798">
          <cell r="D798" t="str">
            <v/>
          </cell>
          <cell r="DC798"/>
        </row>
        <row r="799">
          <cell r="D799" t="str">
            <v/>
          </cell>
          <cell r="DC799" t="str">
            <v/>
          </cell>
        </row>
        <row r="800">
          <cell r="D800" t="str">
            <v/>
          </cell>
          <cell r="DC800"/>
        </row>
        <row r="801">
          <cell r="D801" t="str">
            <v/>
          </cell>
          <cell r="DC801"/>
        </row>
        <row r="802">
          <cell r="D802" t="str">
            <v/>
          </cell>
          <cell r="DC802" t="str">
            <v/>
          </cell>
        </row>
        <row r="803">
          <cell r="D803" t="str">
            <v/>
          </cell>
          <cell r="DC803"/>
        </row>
        <row r="804">
          <cell r="D804" t="str">
            <v/>
          </cell>
          <cell r="DC804"/>
        </row>
        <row r="805">
          <cell r="D805" t="str">
            <v/>
          </cell>
          <cell r="DC805" t="str">
            <v/>
          </cell>
        </row>
        <row r="806">
          <cell r="D806" t="str">
            <v/>
          </cell>
          <cell r="DC806"/>
        </row>
        <row r="807">
          <cell r="D807" t="str">
            <v/>
          </cell>
          <cell r="DC807"/>
        </row>
        <row r="808">
          <cell r="D808" t="str">
            <v/>
          </cell>
          <cell r="DC808" t="str">
            <v/>
          </cell>
        </row>
        <row r="809">
          <cell r="D809" t="str">
            <v/>
          </cell>
          <cell r="DC809"/>
        </row>
        <row r="810">
          <cell r="D810" t="str">
            <v/>
          </cell>
          <cell r="DC810"/>
        </row>
        <row r="811">
          <cell r="D811" t="str">
            <v/>
          </cell>
          <cell r="DC811" t="str">
            <v/>
          </cell>
        </row>
        <row r="812">
          <cell r="D812" t="str">
            <v/>
          </cell>
          <cell r="DC812"/>
        </row>
        <row r="813">
          <cell r="D813" t="str">
            <v/>
          </cell>
          <cell r="DC813"/>
        </row>
        <row r="814">
          <cell r="D814" t="str">
            <v/>
          </cell>
          <cell r="DC814" t="str">
            <v/>
          </cell>
        </row>
        <row r="815">
          <cell r="D815" t="str">
            <v/>
          </cell>
          <cell r="DC815"/>
        </row>
        <row r="816">
          <cell r="D816" t="str">
            <v/>
          </cell>
          <cell r="DC816"/>
        </row>
        <row r="817">
          <cell r="D817" t="str">
            <v/>
          </cell>
          <cell r="DC817" t="str">
            <v/>
          </cell>
        </row>
        <row r="818">
          <cell r="D818" t="str">
            <v/>
          </cell>
          <cell r="DC818"/>
        </row>
        <row r="819">
          <cell r="D819" t="str">
            <v/>
          </cell>
          <cell r="DC819"/>
        </row>
        <row r="820">
          <cell r="D820" t="str">
            <v/>
          </cell>
          <cell r="DC820" t="str">
            <v/>
          </cell>
        </row>
        <row r="821">
          <cell r="D821" t="str">
            <v/>
          </cell>
          <cell r="DC821"/>
        </row>
        <row r="822">
          <cell r="D822" t="str">
            <v/>
          </cell>
          <cell r="DC822"/>
        </row>
        <row r="823">
          <cell r="D823" t="str">
            <v/>
          </cell>
          <cell r="DC823" t="str">
            <v/>
          </cell>
        </row>
        <row r="824">
          <cell r="D824" t="str">
            <v/>
          </cell>
          <cell r="DC824"/>
        </row>
        <row r="825">
          <cell r="D825" t="str">
            <v/>
          </cell>
          <cell r="DC825"/>
        </row>
        <row r="826">
          <cell r="D826" t="str">
            <v/>
          </cell>
          <cell r="DC826" t="str">
            <v/>
          </cell>
        </row>
        <row r="827">
          <cell r="D827" t="str">
            <v/>
          </cell>
          <cell r="DC827"/>
        </row>
        <row r="828">
          <cell r="D828" t="str">
            <v/>
          </cell>
          <cell r="DC828"/>
        </row>
        <row r="829">
          <cell r="D829" t="str">
            <v/>
          </cell>
          <cell r="DC829" t="str">
            <v/>
          </cell>
        </row>
        <row r="830">
          <cell r="D830" t="str">
            <v/>
          </cell>
          <cell r="DC830"/>
        </row>
        <row r="831">
          <cell r="D831" t="str">
            <v/>
          </cell>
          <cell r="DC831"/>
        </row>
        <row r="832">
          <cell r="D832" t="str">
            <v/>
          </cell>
          <cell r="DC832" t="str">
            <v/>
          </cell>
        </row>
        <row r="833">
          <cell r="D833" t="str">
            <v/>
          </cell>
          <cell r="DC833"/>
        </row>
        <row r="834">
          <cell r="D834" t="str">
            <v/>
          </cell>
          <cell r="DC834"/>
        </row>
        <row r="835">
          <cell r="D835" t="str">
            <v/>
          </cell>
          <cell r="DC835" t="str">
            <v/>
          </cell>
        </row>
        <row r="836">
          <cell r="D836" t="str">
            <v/>
          </cell>
          <cell r="DC836"/>
        </row>
        <row r="837">
          <cell r="D837" t="str">
            <v/>
          </cell>
          <cell r="DC837"/>
        </row>
        <row r="838">
          <cell r="D838" t="str">
            <v/>
          </cell>
          <cell r="DC838" t="str">
            <v/>
          </cell>
        </row>
        <row r="839">
          <cell r="D839" t="str">
            <v/>
          </cell>
          <cell r="DC839"/>
        </row>
        <row r="840">
          <cell r="D840" t="str">
            <v/>
          </cell>
          <cell r="DC840"/>
        </row>
        <row r="841">
          <cell r="D841" t="str">
            <v/>
          </cell>
          <cell r="DC841" t="str">
            <v/>
          </cell>
        </row>
        <row r="842">
          <cell r="D842" t="str">
            <v/>
          </cell>
          <cell r="DC842"/>
        </row>
        <row r="843">
          <cell r="D843" t="str">
            <v/>
          </cell>
          <cell r="DC843"/>
        </row>
        <row r="844">
          <cell r="D844" t="str">
            <v/>
          </cell>
          <cell r="DC844" t="str">
            <v/>
          </cell>
        </row>
        <row r="845">
          <cell r="D845" t="str">
            <v/>
          </cell>
          <cell r="DC845"/>
        </row>
        <row r="846">
          <cell r="D846" t="str">
            <v/>
          </cell>
          <cell r="DC846"/>
        </row>
        <row r="847">
          <cell r="D847" t="str">
            <v/>
          </cell>
          <cell r="DC847" t="str">
            <v/>
          </cell>
        </row>
        <row r="848">
          <cell r="D848" t="str">
            <v/>
          </cell>
          <cell r="DC848"/>
        </row>
        <row r="849">
          <cell r="D849" t="str">
            <v/>
          </cell>
          <cell r="DC849"/>
        </row>
        <row r="850">
          <cell r="D850" t="str">
            <v/>
          </cell>
          <cell r="DC850" t="str">
            <v/>
          </cell>
        </row>
        <row r="851">
          <cell r="D851" t="str">
            <v/>
          </cell>
          <cell r="DC851"/>
        </row>
        <row r="852">
          <cell r="D852" t="str">
            <v/>
          </cell>
          <cell r="DC852"/>
        </row>
        <row r="853">
          <cell r="D853" t="str">
            <v/>
          </cell>
          <cell r="DC853" t="str">
            <v/>
          </cell>
        </row>
        <row r="854">
          <cell r="D854" t="str">
            <v/>
          </cell>
          <cell r="DC854"/>
        </row>
        <row r="855">
          <cell r="D855" t="str">
            <v/>
          </cell>
          <cell r="DC855"/>
        </row>
        <row r="856">
          <cell r="D856" t="str">
            <v/>
          </cell>
          <cell r="DC856" t="str">
            <v/>
          </cell>
        </row>
        <row r="857">
          <cell r="D857" t="str">
            <v/>
          </cell>
          <cell r="DC857"/>
        </row>
        <row r="858">
          <cell r="D858" t="str">
            <v/>
          </cell>
          <cell r="DC858"/>
        </row>
        <row r="859">
          <cell r="D859" t="str">
            <v/>
          </cell>
          <cell r="DC859" t="str">
            <v/>
          </cell>
        </row>
        <row r="860">
          <cell r="D860" t="str">
            <v/>
          </cell>
          <cell r="DC860"/>
        </row>
        <row r="861">
          <cell r="D861" t="str">
            <v/>
          </cell>
          <cell r="DC861"/>
        </row>
        <row r="862">
          <cell r="D862" t="str">
            <v/>
          </cell>
          <cell r="DC862" t="str">
            <v/>
          </cell>
        </row>
        <row r="863">
          <cell r="D863" t="str">
            <v/>
          </cell>
          <cell r="DC863"/>
        </row>
        <row r="864">
          <cell r="D864" t="str">
            <v/>
          </cell>
          <cell r="DC864"/>
        </row>
        <row r="865">
          <cell r="D865" t="str">
            <v/>
          </cell>
          <cell r="DC865" t="str">
            <v/>
          </cell>
        </row>
        <row r="866">
          <cell r="D866" t="str">
            <v/>
          </cell>
          <cell r="DC866"/>
        </row>
        <row r="867">
          <cell r="D867" t="str">
            <v/>
          </cell>
          <cell r="DC867"/>
        </row>
        <row r="868">
          <cell r="D868" t="str">
            <v/>
          </cell>
          <cell r="DC868" t="str">
            <v/>
          </cell>
        </row>
        <row r="869">
          <cell r="D869" t="str">
            <v/>
          </cell>
          <cell r="DC869"/>
        </row>
        <row r="870">
          <cell r="D870" t="str">
            <v/>
          </cell>
          <cell r="DC870"/>
        </row>
        <row r="871">
          <cell r="D871" t="str">
            <v/>
          </cell>
          <cell r="DC871" t="str">
            <v/>
          </cell>
        </row>
        <row r="872">
          <cell r="D872" t="str">
            <v/>
          </cell>
          <cell r="DC872"/>
        </row>
        <row r="873">
          <cell r="D873" t="str">
            <v/>
          </cell>
          <cell r="DC873"/>
        </row>
        <row r="874">
          <cell r="D874" t="str">
            <v/>
          </cell>
          <cell r="DC874" t="str">
            <v/>
          </cell>
        </row>
        <row r="875">
          <cell r="D875" t="str">
            <v/>
          </cell>
          <cell r="DC875"/>
        </row>
        <row r="876">
          <cell r="D876" t="str">
            <v/>
          </cell>
          <cell r="DC876"/>
        </row>
        <row r="877">
          <cell r="D877" t="str">
            <v/>
          </cell>
          <cell r="DC877" t="str">
            <v/>
          </cell>
        </row>
        <row r="878">
          <cell r="D878" t="str">
            <v/>
          </cell>
          <cell r="DC878"/>
        </row>
        <row r="879">
          <cell r="D879" t="str">
            <v/>
          </cell>
          <cell r="DC879"/>
        </row>
        <row r="880">
          <cell r="D880" t="str">
            <v/>
          </cell>
          <cell r="DC880" t="str">
            <v/>
          </cell>
        </row>
        <row r="881">
          <cell r="D881" t="str">
            <v/>
          </cell>
          <cell r="DC881"/>
        </row>
        <row r="882">
          <cell r="D882" t="str">
            <v/>
          </cell>
          <cell r="DC882"/>
        </row>
        <row r="883">
          <cell r="D883" t="str">
            <v/>
          </cell>
          <cell r="DC883" t="str">
            <v/>
          </cell>
        </row>
        <row r="884">
          <cell r="D884" t="str">
            <v/>
          </cell>
          <cell r="DC884"/>
        </row>
        <row r="885">
          <cell r="D885" t="str">
            <v/>
          </cell>
          <cell r="DC885"/>
        </row>
        <row r="886">
          <cell r="D886" t="str">
            <v/>
          </cell>
          <cell r="DC886" t="str">
            <v/>
          </cell>
        </row>
        <row r="887">
          <cell r="D887" t="str">
            <v/>
          </cell>
          <cell r="DC887"/>
        </row>
        <row r="888">
          <cell r="D888" t="str">
            <v/>
          </cell>
          <cell r="DC888"/>
        </row>
        <row r="889">
          <cell r="D889" t="str">
            <v/>
          </cell>
          <cell r="DC889" t="str">
            <v/>
          </cell>
        </row>
        <row r="890">
          <cell r="D890" t="str">
            <v/>
          </cell>
          <cell r="DC890"/>
        </row>
        <row r="891">
          <cell r="D891" t="str">
            <v/>
          </cell>
          <cell r="DC891"/>
        </row>
        <row r="892">
          <cell r="D892" t="str">
            <v/>
          </cell>
          <cell r="DC892" t="str">
            <v/>
          </cell>
        </row>
        <row r="893">
          <cell r="D893" t="str">
            <v/>
          </cell>
          <cell r="DC893"/>
        </row>
        <row r="894">
          <cell r="D894" t="str">
            <v/>
          </cell>
          <cell r="DC894"/>
        </row>
        <row r="895">
          <cell r="D895" t="str">
            <v/>
          </cell>
          <cell r="DC895" t="str">
            <v/>
          </cell>
        </row>
        <row r="896">
          <cell r="D896" t="str">
            <v/>
          </cell>
          <cell r="DC896"/>
        </row>
        <row r="897">
          <cell r="D897" t="str">
            <v/>
          </cell>
          <cell r="DC897"/>
        </row>
        <row r="898">
          <cell r="D898" t="str">
            <v/>
          </cell>
          <cell r="DC898" t="str">
            <v/>
          </cell>
        </row>
        <row r="899">
          <cell r="D899" t="str">
            <v/>
          </cell>
          <cell r="DC899"/>
        </row>
        <row r="900">
          <cell r="D900" t="str">
            <v/>
          </cell>
          <cell r="DC900"/>
        </row>
        <row r="901">
          <cell r="D901" t="str">
            <v/>
          </cell>
          <cell r="DC901" t="str">
            <v/>
          </cell>
        </row>
        <row r="902">
          <cell r="D902" t="str">
            <v/>
          </cell>
          <cell r="DC902"/>
        </row>
        <row r="903">
          <cell r="D903" t="str">
            <v/>
          </cell>
          <cell r="DC903"/>
        </row>
        <row r="904">
          <cell r="D904" t="str">
            <v/>
          </cell>
          <cell r="DC904" t="str">
            <v/>
          </cell>
        </row>
        <row r="905">
          <cell r="D905" t="str">
            <v/>
          </cell>
          <cell r="DC905"/>
        </row>
        <row r="906">
          <cell r="D906" t="str">
            <v/>
          </cell>
          <cell r="DC906"/>
        </row>
        <row r="907">
          <cell r="D907" t="str">
            <v/>
          </cell>
          <cell r="DC907" t="str">
            <v/>
          </cell>
        </row>
        <row r="908">
          <cell r="D908" t="str">
            <v/>
          </cell>
          <cell r="DC908"/>
        </row>
        <row r="909">
          <cell r="D909" t="str">
            <v/>
          </cell>
          <cell r="DC909"/>
        </row>
        <row r="910">
          <cell r="D910" t="str">
            <v/>
          </cell>
          <cell r="DC910" t="str">
            <v/>
          </cell>
        </row>
        <row r="911">
          <cell r="D911" t="str">
            <v/>
          </cell>
          <cell r="DC911"/>
        </row>
        <row r="912">
          <cell r="D912" t="str">
            <v/>
          </cell>
          <cell r="DC912"/>
        </row>
        <row r="913">
          <cell r="D913" t="str">
            <v/>
          </cell>
          <cell r="DC913" t="str">
            <v/>
          </cell>
        </row>
        <row r="914">
          <cell r="D914" t="str">
            <v/>
          </cell>
          <cell r="DC914"/>
        </row>
        <row r="915">
          <cell r="D915" t="str">
            <v/>
          </cell>
          <cell r="DC915"/>
        </row>
        <row r="916">
          <cell r="D916" t="str">
            <v/>
          </cell>
          <cell r="DC916" t="str">
            <v/>
          </cell>
        </row>
        <row r="917">
          <cell r="D917" t="str">
            <v/>
          </cell>
          <cell r="DC917"/>
        </row>
        <row r="918">
          <cell r="D918" t="str">
            <v/>
          </cell>
          <cell r="DC918"/>
        </row>
        <row r="919">
          <cell r="D919" t="str">
            <v/>
          </cell>
          <cell r="DC919" t="str">
            <v/>
          </cell>
        </row>
        <row r="920">
          <cell r="D920" t="str">
            <v/>
          </cell>
          <cell r="DC920"/>
        </row>
        <row r="921">
          <cell r="D921" t="str">
            <v/>
          </cell>
          <cell r="DC921"/>
        </row>
        <row r="922">
          <cell r="D922" t="str">
            <v/>
          </cell>
          <cell r="DC922" t="str">
            <v/>
          </cell>
        </row>
        <row r="923">
          <cell r="D923" t="str">
            <v/>
          </cell>
          <cell r="DC923"/>
        </row>
        <row r="924">
          <cell r="D924" t="str">
            <v/>
          </cell>
          <cell r="DC924"/>
        </row>
        <row r="925">
          <cell r="D925" t="str">
            <v/>
          </cell>
          <cell r="DC925" t="str">
            <v/>
          </cell>
        </row>
        <row r="926">
          <cell r="D926" t="str">
            <v/>
          </cell>
          <cell r="DC926"/>
        </row>
        <row r="927">
          <cell r="D927" t="str">
            <v/>
          </cell>
          <cell r="DC927"/>
        </row>
        <row r="928">
          <cell r="D928" t="str">
            <v/>
          </cell>
          <cell r="DC928" t="str">
            <v/>
          </cell>
        </row>
        <row r="929">
          <cell r="D929" t="str">
            <v/>
          </cell>
          <cell r="DC929"/>
        </row>
        <row r="930">
          <cell r="D930" t="str">
            <v/>
          </cell>
          <cell r="DC930"/>
        </row>
        <row r="931">
          <cell r="D931" t="str">
            <v/>
          </cell>
          <cell r="DC931" t="str">
            <v/>
          </cell>
        </row>
        <row r="932">
          <cell r="D932" t="str">
            <v/>
          </cell>
          <cell r="DC932"/>
        </row>
        <row r="933">
          <cell r="D933" t="str">
            <v/>
          </cell>
          <cell r="DC933"/>
        </row>
        <row r="934">
          <cell r="D934" t="str">
            <v/>
          </cell>
          <cell r="DC934" t="str">
            <v/>
          </cell>
        </row>
        <row r="935">
          <cell r="D935" t="str">
            <v/>
          </cell>
          <cell r="DC935"/>
        </row>
        <row r="936">
          <cell r="D936" t="str">
            <v/>
          </cell>
          <cell r="DC936"/>
        </row>
        <row r="937">
          <cell r="D937" t="str">
            <v/>
          </cell>
          <cell r="DC937" t="str">
            <v/>
          </cell>
        </row>
        <row r="938">
          <cell r="D938" t="str">
            <v/>
          </cell>
          <cell r="DC938"/>
        </row>
        <row r="939">
          <cell r="D939" t="str">
            <v/>
          </cell>
          <cell r="DC939"/>
        </row>
        <row r="940">
          <cell r="D940" t="str">
            <v/>
          </cell>
          <cell r="DC940" t="str">
            <v/>
          </cell>
        </row>
        <row r="941">
          <cell r="D941" t="str">
            <v/>
          </cell>
          <cell r="DC941"/>
        </row>
        <row r="942">
          <cell r="D942" t="str">
            <v/>
          </cell>
          <cell r="DC942"/>
        </row>
        <row r="943">
          <cell r="D943" t="str">
            <v/>
          </cell>
          <cell r="DC943" t="str">
            <v/>
          </cell>
        </row>
        <row r="944">
          <cell r="D944" t="str">
            <v/>
          </cell>
          <cell r="DC944"/>
        </row>
        <row r="945">
          <cell r="D945" t="str">
            <v/>
          </cell>
          <cell r="DC945"/>
        </row>
        <row r="946">
          <cell r="D946" t="str">
            <v/>
          </cell>
          <cell r="DC946" t="str">
            <v/>
          </cell>
        </row>
        <row r="947">
          <cell r="D947" t="str">
            <v/>
          </cell>
          <cell r="DC947"/>
        </row>
        <row r="948">
          <cell r="D948" t="str">
            <v/>
          </cell>
          <cell r="DC948"/>
        </row>
        <row r="949">
          <cell r="D949" t="str">
            <v/>
          </cell>
          <cell r="DC949" t="str">
            <v/>
          </cell>
        </row>
        <row r="950">
          <cell r="D950" t="str">
            <v/>
          </cell>
          <cell r="DC950"/>
        </row>
        <row r="951">
          <cell r="D951" t="str">
            <v/>
          </cell>
          <cell r="DC951"/>
        </row>
        <row r="952">
          <cell r="D952" t="str">
            <v/>
          </cell>
          <cell r="DC952" t="str">
            <v/>
          </cell>
        </row>
        <row r="953">
          <cell r="D953" t="str">
            <v/>
          </cell>
          <cell r="DC953"/>
        </row>
        <row r="954">
          <cell r="D954" t="str">
            <v/>
          </cell>
          <cell r="DC954"/>
        </row>
        <row r="955">
          <cell r="D955" t="str">
            <v/>
          </cell>
          <cell r="DC955" t="str">
            <v/>
          </cell>
        </row>
        <row r="956">
          <cell r="D956" t="str">
            <v/>
          </cell>
          <cell r="DC956"/>
        </row>
        <row r="957">
          <cell r="D957" t="str">
            <v/>
          </cell>
          <cell r="DC957"/>
        </row>
        <row r="958">
          <cell r="D958" t="str">
            <v/>
          </cell>
          <cell r="DC958" t="str">
            <v/>
          </cell>
        </row>
        <row r="959">
          <cell r="D959" t="str">
            <v/>
          </cell>
          <cell r="DC959"/>
        </row>
        <row r="960">
          <cell r="D960" t="str">
            <v/>
          </cell>
          <cell r="DC960"/>
        </row>
        <row r="961">
          <cell r="D961" t="str">
            <v/>
          </cell>
          <cell r="DC961" t="str">
            <v/>
          </cell>
        </row>
        <row r="962">
          <cell r="D962" t="str">
            <v/>
          </cell>
          <cell r="DC962"/>
        </row>
        <row r="963">
          <cell r="D963" t="str">
            <v/>
          </cell>
          <cell r="DC963"/>
        </row>
        <row r="964">
          <cell r="D964" t="str">
            <v/>
          </cell>
          <cell r="DC964" t="str">
            <v/>
          </cell>
        </row>
        <row r="965">
          <cell r="D965" t="str">
            <v/>
          </cell>
          <cell r="DC965"/>
        </row>
        <row r="966">
          <cell r="D966" t="str">
            <v/>
          </cell>
          <cell r="DC966"/>
        </row>
        <row r="967">
          <cell r="D967" t="str">
            <v/>
          </cell>
          <cell r="DC967" t="str">
            <v/>
          </cell>
        </row>
        <row r="968">
          <cell r="D968" t="str">
            <v/>
          </cell>
          <cell r="DC968"/>
        </row>
        <row r="969">
          <cell r="D969" t="str">
            <v/>
          </cell>
          <cell r="DC969"/>
        </row>
        <row r="970">
          <cell r="D970" t="str">
            <v/>
          </cell>
          <cell r="DC970" t="str">
            <v/>
          </cell>
        </row>
        <row r="971">
          <cell r="D971" t="str">
            <v/>
          </cell>
          <cell r="DC971"/>
        </row>
        <row r="972">
          <cell r="D972" t="str">
            <v/>
          </cell>
          <cell r="DC972"/>
        </row>
        <row r="973">
          <cell r="D973" t="str">
            <v/>
          </cell>
          <cell r="DC973" t="str">
            <v/>
          </cell>
        </row>
        <row r="974">
          <cell r="D974" t="str">
            <v/>
          </cell>
          <cell r="DC974"/>
        </row>
        <row r="975">
          <cell r="D975" t="str">
            <v/>
          </cell>
          <cell r="DC975"/>
        </row>
        <row r="976">
          <cell r="D976" t="str">
            <v/>
          </cell>
          <cell r="DC976" t="str">
            <v/>
          </cell>
        </row>
        <row r="977">
          <cell r="D977" t="str">
            <v/>
          </cell>
          <cell r="DC977"/>
        </row>
        <row r="978">
          <cell r="D978" t="str">
            <v/>
          </cell>
          <cell r="DC978"/>
        </row>
        <row r="979">
          <cell r="D979" t="str">
            <v/>
          </cell>
          <cell r="DC979" t="str">
            <v/>
          </cell>
        </row>
        <row r="980">
          <cell r="D980" t="str">
            <v/>
          </cell>
          <cell r="DC980"/>
        </row>
        <row r="981">
          <cell r="D981" t="str">
            <v/>
          </cell>
          <cell r="DC981"/>
        </row>
        <row r="982">
          <cell r="D982" t="str">
            <v/>
          </cell>
          <cell r="DC982" t="str">
            <v/>
          </cell>
        </row>
        <row r="983">
          <cell r="D983" t="str">
            <v/>
          </cell>
          <cell r="DC983"/>
        </row>
        <row r="984">
          <cell r="D984" t="str">
            <v/>
          </cell>
          <cell r="DC984"/>
        </row>
        <row r="985">
          <cell r="D985" t="str">
            <v/>
          </cell>
          <cell r="DC985" t="str">
            <v/>
          </cell>
        </row>
        <row r="986">
          <cell r="D986" t="str">
            <v/>
          </cell>
          <cell r="DC986"/>
        </row>
        <row r="987">
          <cell r="D987" t="str">
            <v/>
          </cell>
          <cell r="DC987"/>
        </row>
        <row r="988">
          <cell r="D988" t="str">
            <v/>
          </cell>
          <cell r="DC988" t="str">
            <v/>
          </cell>
        </row>
        <row r="989">
          <cell r="D989" t="str">
            <v/>
          </cell>
          <cell r="DC989"/>
        </row>
        <row r="990">
          <cell r="D990" t="str">
            <v/>
          </cell>
          <cell r="DC990"/>
        </row>
        <row r="991">
          <cell r="D991" t="str">
            <v/>
          </cell>
          <cell r="DC991" t="str">
            <v/>
          </cell>
        </row>
        <row r="992">
          <cell r="D992" t="str">
            <v/>
          </cell>
          <cell r="DC992"/>
        </row>
        <row r="993">
          <cell r="D993" t="str">
            <v/>
          </cell>
          <cell r="DC993"/>
        </row>
        <row r="994">
          <cell r="D994" t="str">
            <v/>
          </cell>
          <cell r="DC994" t="str">
            <v/>
          </cell>
        </row>
        <row r="995">
          <cell r="D995" t="str">
            <v/>
          </cell>
          <cell r="DC995"/>
        </row>
        <row r="996">
          <cell r="D996" t="str">
            <v/>
          </cell>
          <cell r="DC996"/>
        </row>
        <row r="997">
          <cell r="D997" t="str">
            <v/>
          </cell>
          <cell r="DC997" t="str">
            <v/>
          </cell>
        </row>
        <row r="998">
          <cell r="D998" t="str">
            <v/>
          </cell>
          <cell r="DC998"/>
        </row>
        <row r="999">
          <cell r="D999" t="str">
            <v/>
          </cell>
          <cell r="DC999"/>
        </row>
        <row r="1000">
          <cell r="D1000" t="str">
            <v/>
          </cell>
          <cell r="DC1000" t="str">
            <v/>
          </cell>
        </row>
        <row r="1001">
          <cell r="D1001" t="str">
            <v/>
          </cell>
          <cell r="DC1001"/>
        </row>
        <row r="1002">
          <cell r="D1002" t="str">
            <v/>
          </cell>
          <cell r="DC1002"/>
        </row>
        <row r="1003">
          <cell r="D1003" t="str">
            <v/>
          </cell>
          <cell r="DC1003" t="str">
            <v/>
          </cell>
        </row>
        <row r="1004">
          <cell r="D1004" t="str">
            <v/>
          </cell>
          <cell r="DC1004"/>
        </row>
        <row r="1005">
          <cell r="D1005" t="str">
            <v/>
          </cell>
          <cell r="DC1005"/>
        </row>
        <row r="1006">
          <cell r="D1006" t="str">
            <v/>
          </cell>
          <cell r="DC1006" t="str">
            <v/>
          </cell>
        </row>
        <row r="1007">
          <cell r="D1007" t="str">
            <v/>
          </cell>
          <cell r="DC1007"/>
        </row>
        <row r="1008">
          <cell r="D1008" t="str">
            <v/>
          </cell>
          <cell r="DC1008"/>
        </row>
        <row r="1009">
          <cell r="D1009" t="str">
            <v/>
          </cell>
          <cell r="DC1009" t="str">
            <v/>
          </cell>
        </row>
        <row r="1010">
          <cell r="D1010" t="str">
            <v/>
          </cell>
          <cell r="DC1010"/>
        </row>
        <row r="1011">
          <cell r="D1011" t="str">
            <v/>
          </cell>
          <cell r="DC1011"/>
        </row>
        <row r="1012">
          <cell r="D1012" t="str">
            <v/>
          </cell>
          <cell r="DC1012" t="str">
            <v/>
          </cell>
        </row>
        <row r="1013">
          <cell r="D1013" t="str">
            <v/>
          </cell>
          <cell r="DC1013"/>
        </row>
        <row r="1014">
          <cell r="D1014" t="str">
            <v/>
          </cell>
          <cell r="DC1014"/>
        </row>
        <row r="1015">
          <cell r="D1015" t="str">
            <v/>
          </cell>
          <cell r="DC1015" t="str">
            <v/>
          </cell>
        </row>
        <row r="1016">
          <cell r="D1016" t="str">
            <v/>
          </cell>
          <cell r="DC1016"/>
        </row>
        <row r="1017">
          <cell r="D1017" t="str">
            <v/>
          </cell>
          <cell r="DC1017"/>
        </row>
        <row r="1018">
          <cell r="D1018" t="str">
            <v/>
          </cell>
          <cell r="DC1018" t="str">
            <v/>
          </cell>
        </row>
        <row r="1019">
          <cell r="D1019" t="str">
            <v/>
          </cell>
          <cell r="DC1019"/>
        </row>
        <row r="1020">
          <cell r="D1020" t="str">
            <v/>
          </cell>
          <cell r="DC1020"/>
        </row>
        <row r="1021">
          <cell r="D1021" t="str">
            <v/>
          </cell>
          <cell r="DC1021" t="str">
            <v/>
          </cell>
        </row>
        <row r="1022">
          <cell r="D1022" t="str">
            <v/>
          </cell>
          <cell r="DC1022"/>
        </row>
        <row r="1023">
          <cell r="D1023" t="str">
            <v/>
          </cell>
          <cell r="DC1023"/>
        </row>
        <row r="1024">
          <cell r="D1024" t="str">
            <v/>
          </cell>
          <cell r="DC1024" t="str">
            <v/>
          </cell>
        </row>
        <row r="1025">
          <cell r="D1025" t="str">
            <v/>
          </cell>
          <cell r="DC1025"/>
        </row>
        <row r="1026">
          <cell r="D1026" t="str">
            <v/>
          </cell>
          <cell r="DC1026"/>
        </row>
        <row r="1027">
          <cell r="D1027" t="str">
            <v/>
          </cell>
          <cell r="DC1027" t="str">
            <v/>
          </cell>
        </row>
        <row r="1028">
          <cell r="D1028" t="str">
            <v/>
          </cell>
          <cell r="DC1028"/>
        </row>
        <row r="1029">
          <cell r="D1029" t="str">
            <v/>
          </cell>
          <cell r="DC1029"/>
        </row>
        <row r="1030">
          <cell r="D1030" t="str">
            <v/>
          </cell>
          <cell r="DC1030" t="str">
            <v/>
          </cell>
        </row>
        <row r="1031">
          <cell r="D1031" t="str">
            <v/>
          </cell>
          <cell r="DC1031"/>
        </row>
        <row r="1032">
          <cell r="D1032" t="str">
            <v/>
          </cell>
          <cell r="DC1032"/>
        </row>
        <row r="1033">
          <cell r="D1033" t="str">
            <v/>
          </cell>
          <cell r="DC1033" t="str">
            <v/>
          </cell>
        </row>
        <row r="1034">
          <cell r="D1034" t="str">
            <v/>
          </cell>
          <cell r="DC1034"/>
        </row>
        <row r="1035">
          <cell r="D1035" t="str">
            <v/>
          </cell>
          <cell r="DC1035"/>
        </row>
        <row r="1036">
          <cell r="D1036" t="str">
            <v/>
          </cell>
          <cell r="DC1036" t="str">
            <v/>
          </cell>
        </row>
        <row r="1037">
          <cell r="D1037" t="str">
            <v/>
          </cell>
          <cell r="DC1037"/>
        </row>
        <row r="1038">
          <cell r="D1038" t="str">
            <v/>
          </cell>
          <cell r="DC1038"/>
        </row>
        <row r="1039">
          <cell r="D1039" t="str">
            <v/>
          </cell>
          <cell r="DC1039" t="str">
            <v/>
          </cell>
        </row>
        <row r="1040">
          <cell r="D1040" t="str">
            <v/>
          </cell>
          <cell r="DC1040"/>
        </row>
        <row r="1041">
          <cell r="D1041" t="str">
            <v/>
          </cell>
          <cell r="DC1041"/>
        </row>
        <row r="1042">
          <cell r="D1042" t="str">
            <v/>
          </cell>
          <cell r="DC1042" t="str">
            <v/>
          </cell>
        </row>
        <row r="1043">
          <cell r="D1043" t="str">
            <v/>
          </cell>
          <cell r="DC1043"/>
        </row>
        <row r="1044">
          <cell r="D1044" t="str">
            <v/>
          </cell>
          <cell r="DC1044"/>
        </row>
        <row r="1045">
          <cell r="D1045" t="str">
            <v/>
          </cell>
          <cell r="DC1045" t="str">
            <v/>
          </cell>
        </row>
        <row r="1046">
          <cell r="D1046" t="str">
            <v/>
          </cell>
          <cell r="DC1046"/>
        </row>
        <row r="1047">
          <cell r="D1047" t="str">
            <v/>
          </cell>
          <cell r="DC1047"/>
        </row>
        <row r="1048">
          <cell r="D1048" t="str">
            <v/>
          </cell>
          <cell r="DC1048" t="str">
            <v/>
          </cell>
        </row>
        <row r="1049">
          <cell r="D1049" t="str">
            <v/>
          </cell>
          <cell r="DC1049"/>
        </row>
        <row r="1050">
          <cell r="D1050" t="str">
            <v/>
          </cell>
          <cell r="DC1050"/>
        </row>
        <row r="1051">
          <cell r="D1051" t="str">
            <v/>
          </cell>
          <cell r="DC1051" t="str">
            <v/>
          </cell>
        </row>
        <row r="1052">
          <cell r="D1052" t="str">
            <v/>
          </cell>
          <cell r="DC1052"/>
        </row>
        <row r="1053">
          <cell r="D1053" t="str">
            <v/>
          </cell>
          <cell r="DC1053"/>
        </row>
        <row r="1054">
          <cell r="D1054" t="str">
            <v/>
          </cell>
          <cell r="DC1054" t="str">
            <v/>
          </cell>
        </row>
        <row r="1055">
          <cell r="D1055" t="str">
            <v/>
          </cell>
          <cell r="DC1055"/>
        </row>
        <row r="1056">
          <cell r="D1056" t="str">
            <v/>
          </cell>
          <cell r="DC1056"/>
        </row>
        <row r="1057">
          <cell r="D1057" t="str">
            <v/>
          </cell>
          <cell r="DC1057" t="str">
            <v/>
          </cell>
        </row>
        <row r="1058">
          <cell r="D1058" t="str">
            <v/>
          </cell>
          <cell r="DC1058"/>
        </row>
        <row r="1059">
          <cell r="D1059" t="str">
            <v/>
          </cell>
          <cell r="DC1059"/>
        </row>
        <row r="1060">
          <cell r="D1060" t="str">
            <v/>
          </cell>
          <cell r="DC1060" t="str">
            <v/>
          </cell>
        </row>
        <row r="1061">
          <cell r="D1061" t="str">
            <v/>
          </cell>
          <cell r="DC1061"/>
        </row>
        <row r="1062">
          <cell r="D1062" t="str">
            <v/>
          </cell>
          <cell r="DC1062"/>
        </row>
        <row r="1063">
          <cell r="D1063" t="str">
            <v/>
          </cell>
          <cell r="DC1063" t="str">
            <v/>
          </cell>
        </row>
        <row r="1064">
          <cell r="D1064" t="str">
            <v/>
          </cell>
          <cell r="DC1064"/>
        </row>
        <row r="1065">
          <cell r="D1065" t="str">
            <v/>
          </cell>
          <cell r="DC1065"/>
        </row>
        <row r="1066">
          <cell r="D1066" t="str">
            <v/>
          </cell>
          <cell r="DC1066" t="str">
            <v/>
          </cell>
        </row>
        <row r="1067">
          <cell r="D1067" t="str">
            <v/>
          </cell>
          <cell r="DC1067"/>
        </row>
        <row r="1068">
          <cell r="D1068" t="str">
            <v/>
          </cell>
          <cell r="DC1068"/>
        </row>
        <row r="1069">
          <cell r="D1069" t="str">
            <v/>
          </cell>
          <cell r="DC1069" t="str">
            <v/>
          </cell>
        </row>
        <row r="1070">
          <cell r="D1070" t="str">
            <v/>
          </cell>
          <cell r="DC1070"/>
        </row>
        <row r="1071">
          <cell r="D1071" t="str">
            <v/>
          </cell>
          <cell r="DC1071"/>
        </row>
        <row r="1072">
          <cell r="D1072" t="str">
            <v/>
          </cell>
          <cell r="DC1072" t="str">
            <v/>
          </cell>
        </row>
        <row r="1073">
          <cell r="D1073" t="str">
            <v/>
          </cell>
          <cell r="DC1073"/>
        </row>
        <row r="1074">
          <cell r="D1074" t="str">
            <v/>
          </cell>
          <cell r="DC1074"/>
        </row>
        <row r="1075">
          <cell r="D1075" t="str">
            <v/>
          </cell>
          <cell r="DC1075" t="str">
            <v/>
          </cell>
        </row>
        <row r="1076">
          <cell r="D1076" t="str">
            <v/>
          </cell>
          <cell r="DC1076"/>
        </row>
        <row r="1077">
          <cell r="D1077" t="str">
            <v/>
          </cell>
          <cell r="DC1077"/>
        </row>
        <row r="1078">
          <cell r="D1078" t="str">
            <v/>
          </cell>
          <cell r="DC1078" t="str">
            <v/>
          </cell>
        </row>
        <row r="1079">
          <cell r="D1079" t="str">
            <v/>
          </cell>
          <cell r="DC1079"/>
        </row>
        <row r="1080">
          <cell r="D1080" t="str">
            <v/>
          </cell>
          <cell r="DC1080"/>
        </row>
        <row r="1081">
          <cell r="D1081" t="str">
            <v/>
          </cell>
          <cell r="DC1081" t="str">
            <v/>
          </cell>
        </row>
        <row r="1082">
          <cell r="D1082" t="str">
            <v/>
          </cell>
          <cell r="DC1082"/>
        </row>
        <row r="1083">
          <cell r="D1083" t="str">
            <v/>
          </cell>
          <cell r="DC1083"/>
        </row>
        <row r="1084">
          <cell r="D1084" t="str">
            <v/>
          </cell>
          <cell r="DC1084" t="str">
            <v/>
          </cell>
        </row>
        <row r="1085">
          <cell r="D1085" t="str">
            <v/>
          </cell>
          <cell r="DC1085"/>
        </row>
        <row r="1086">
          <cell r="D1086" t="str">
            <v/>
          </cell>
          <cell r="DC1086"/>
        </row>
        <row r="1087">
          <cell r="D1087" t="str">
            <v/>
          </cell>
          <cell r="DC1087" t="str">
            <v/>
          </cell>
        </row>
        <row r="1088">
          <cell r="D1088" t="str">
            <v/>
          </cell>
          <cell r="DC1088"/>
        </row>
        <row r="1089">
          <cell r="D1089" t="str">
            <v/>
          </cell>
          <cell r="DC1089"/>
        </row>
        <row r="1090">
          <cell r="D1090" t="str">
            <v/>
          </cell>
          <cell r="DC1090" t="str">
            <v/>
          </cell>
        </row>
        <row r="1091">
          <cell r="D1091" t="str">
            <v/>
          </cell>
          <cell r="DC1091"/>
        </row>
        <row r="1092">
          <cell r="D1092" t="str">
            <v/>
          </cell>
          <cell r="DC1092"/>
        </row>
        <row r="1093">
          <cell r="D1093" t="str">
            <v/>
          </cell>
          <cell r="DC1093" t="str">
            <v/>
          </cell>
        </row>
        <row r="1094">
          <cell r="D1094" t="str">
            <v/>
          </cell>
          <cell r="DC1094"/>
        </row>
        <row r="1095">
          <cell r="D1095" t="str">
            <v/>
          </cell>
          <cell r="DC1095"/>
        </row>
        <row r="1096">
          <cell r="D1096" t="str">
            <v/>
          </cell>
          <cell r="DC1096" t="str">
            <v/>
          </cell>
        </row>
        <row r="1097">
          <cell r="D1097" t="str">
            <v/>
          </cell>
          <cell r="DC1097"/>
        </row>
        <row r="1098">
          <cell r="D1098" t="str">
            <v/>
          </cell>
          <cell r="DC1098"/>
        </row>
        <row r="1099">
          <cell r="D1099" t="str">
            <v/>
          </cell>
          <cell r="DC1099" t="str">
            <v/>
          </cell>
        </row>
        <row r="1100">
          <cell r="D1100" t="str">
            <v/>
          </cell>
          <cell r="DC1100"/>
        </row>
        <row r="1101">
          <cell r="D1101" t="str">
            <v/>
          </cell>
          <cell r="DC1101"/>
        </row>
        <row r="1102">
          <cell r="D1102" t="str">
            <v/>
          </cell>
          <cell r="DC1102" t="str">
            <v/>
          </cell>
        </row>
        <row r="1103">
          <cell r="D1103" t="str">
            <v/>
          </cell>
          <cell r="DC1103"/>
        </row>
        <row r="1104">
          <cell r="D1104" t="str">
            <v/>
          </cell>
          <cell r="DC1104"/>
        </row>
        <row r="1105">
          <cell r="D1105" t="str">
            <v/>
          </cell>
          <cell r="DC1105" t="str">
            <v/>
          </cell>
        </row>
        <row r="1106">
          <cell r="D1106" t="str">
            <v/>
          </cell>
          <cell r="DC1106"/>
        </row>
        <row r="1107">
          <cell r="D1107" t="str">
            <v/>
          </cell>
          <cell r="DC1107"/>
        </row>
        <row r="1108">
          <cell r="D1108" t="str">
            <v/>
          </cell>
          <cell r="DC1108" t="str">
            <v/>
          </cell>
        </row>
        <row r="1109">
          <cell r="D1109" t="str">
            <v/>
          </cell>
          <cell r="DC1109"/>
        </row>
        <row r="1110">
          <cell r="D1110" t="str">
            <v/>
          </cell>
          <cell r="DC1110"/>
        </row>
        <row r="1111">
          <cell r="D1111" t="str">
            <v/>
          </cell>
          <cell r="DC1111" t="str">
            <v/>
          </cell>
        </row>
        <row r="1112">
          <cell r="D1112" t="str">
            <v/>
          </cell>
          <cell r="DC1112"/>
        </row>
        <row r="1113">
          <cell r="D1113" t="str">
            <v/>
          </cell>
          <cell r="DC1113"/>
        </row>
        <row r="1114">
          <cell r="D1114" t="str">
            <v/>
          </cell>
          <cell r="DC1114" t="str">
            <v/>
          </cell>
        </row>
        <row r="1115">
          <cell r="D1115" t="str">
            <v/>
          </cell>
          <cell r="DC1115"/>
        </row>
        <row r="1116">
          <cell r="D1116" t="str">
            <v/>
          </cell>
          <cell r="DC1116"/>
        </row>
        <row r="1117">
          <cell r="D1117" t="str">
            <v/>
          </cell>
          <cell r="DC1117" t="str">
            <v/>
          </cell>
        </row>
        <row r="1118">
          <cell r="D1118" t="str">
            <v/>
          </cell>
          <cell r="DC1118"/>
        </row>
        <row r="1119">
          <cell r="D1119" t="str">
            <v/>
          </cell>
          <cell r="DC1119"/>
        </row>
        <row r="1120">
          <cell r="D1120" t="str">
            <v/>
          </cell>
          <cell r="DC1120" t="str">
            <v/>
          </cell>
        </row>
        <row r="1121">
          <cell r="D1121" t="str">
            <v/>
          </cell>
          <cell r="DC1121"/>
        </row>
        <row r="1122">
          <cell r="D1122" t="str">
            <v/>
          </cell>
          <cell r="DC1122"/>
        </row>
        <row r="1123">
          <cell r="D1123" t="str">
            <v/>
          </cell>
          <cell r="DC1123" t="str">
            <v/>
          </cell>
        </row>
        <row r="1124">
          <cell r="D1124" t="str">
            <v/>
          </cell>
          <cell r="DC1124"/>
        </row>
        <row r="1125">
          <cell r="D1125" t="str">
            <v/>
          </cell>
          <cell r="DC1125"/>
        </row>
        <row r="1126">
          <cell r="D1126" t="str">
            <v/>
          </cell>
          <cell r="DC1126" t="str">
            <v/>
          </cell>
        </row>
        <row r="1127">
          <cell r="D1127" t="str">
            <v/>
          </cell>
          <cell r="DC1127"/>
        </row>
        <row r="1128">
          <cell r="D1128" t="str">
            <v/>
          </cell>
          <cell r="DC1128"/>
        </row>
        <row r="1129">
          <cell r="D1129" t="str">
            <v/>
          </cell>
          <cell r="DC1129" t="str">
            <v/>
          </cell>
        </row>
        <row r="1130">
          <cell r="D1130" t="str">
            <v/>
          </cell>
          <cell r="DC1130"/>
        </row>
        <row r="1131">
          <cell r="D1131" t="str">
            <v/>
          </cell>
          <cell r="DC1131"/>
        </row>
        <row r="1132">
          <cell r="D1132" t="str">
            <v/>
          </cell>
          <cell r="DC1132" t="str">
            <v/>
          </cell>
        </row>
        <row r="1133">
          <cell r="D1133" t="str">
            <v/>
          </cell>
          <cell r="DC1133"/>
        </row>
        <row r="1134">
          <cell r="D1134" t="str">
            <v/>
          </cell>
          <cell r="DC1134"/>
        </row>
        <row r="1135">
          <cell r="D1135" t="str">
            <v/>
          </cell>
          <cell r="DC1135" t="str">
            <v/>
          </cell>
        </row>
        <row r="1136">
          <cell r="D1136" t="str">
            <v/>
          </cell>
          <cell r="DC1136"/>
        </row>
        <row r="1137">
          <cell r="D1137" t="str">
            <v/>
          </cell>
          <cell r="DC1137"/>
        </row>
        <row r="1138">
          <cell r="D1138" t="str">
            <v/>
          </cell>
          <cell r="DC1138" t="str">
            <v/>
          </cell>
        </row>
        <row r="1139">
          <cell r="D1139" t="str">
            <v/>
          </cell>
          <cell r="DC1139"/>
        </row>
        <row r="1140">
          <cell r="D1140" t="str">
            <v/>
          </cell>
          <cell r="DC1140"/>
        </row>
        <row r="1141">
          <cell r="D1141" t="str">
            <v/>
          </cell>
          <cell r="DC1141" t="str">
            <v/>
          </cell>
        </row>
        <row r="1142">
          <cell r="D1142" t="str">
            <v/>
          </cell>
          <cell r="DC1142"/>
        </row>
        <row r="1143">
          <cell r="D1143" t="str">
            <v/>
          </cell>
          <cell r="DC1143"/>
        </row>
        <row r="1144">
          <cell r="D1144" t="str">
            <v/>
          </cell>
          <cell r="DC1144" t="str">
            <v/>
          </cell>
        </row>
        <row r="1145">
          <cell r="D1145" t="str">
            <v/>
          </cell>
          <cell r="DC1145"/>
        </row>
        <row r="1146">
          <cell r="D1146" t="str">
            <v/>
          </cell>
          <cell r="DC1146"/>
        </row>
        <row r="1147">
          <cell r="D1147" t="str">
            <v/>
          </cell>
          <cell r="DC1147" t="str">
            <v/>
          </cell>
        </row>
        <row r="1148">
          <cell r="D1148" t="str">
            <v/>
          </cell>
          <cell r="DC1148"/>
        </row>
        <row r="1149">
          <cell r="D1149" t="str">
            <v/>
          </cell>
          <cell r="DC1149"/>
        </row>
        <row r="1150">
          <cell r="D1150" t="str">
            <v/>
          </cell>
          <cell r="DC1150" t="str">
            <v/>
          </cell>
        </row>
        <row r="1151">
          <cell r="D1151" t="str">
            <v/>
          </cell>
          <cell r="DC1151"/>
        </row>
        <row r="1152">
          <cell r="D1152" t="str">
            <v/>
          </cell>
          <cell r="DC1152"/>
        </row>
        <row r="1153">
          <cell r="D1153" t="str">
            <v/>
          </cell>
          <cell r="DC1153" t="str">
            <v/>
          </cell>
        </row>
        <row r="1154">
          <cell r="D1154" t="str">
            <v/>
          </cell>
          <cell r="DC1154"/>
        </row>
        <row r="1155">
          <cell r="D1155" t="str">
            <v/>
          </cell>
          <cell r="DC1155"/>
        </row>
        <row r="1156">
          <cell r="D1156" t="str">
            <v/>
          </cell>
          <cell r="DC1156" t="str">
            <v/>
          </cell>
        </row>
        <row r="1157">
          <cell r="D1157" t="str">
            <v/>
          </cell>
          <cell r="DC1157"/>
        </row>
        <row r="1158">
          <cell r="D1158" t="str">
            <v/>
          </cell>
          <cell r="DC1158"/>
        </row>
        <row r="1159">
          <cell r="D1159" t="str">
            <v/>
          </cell>
          <cell r="DC1159" t="str">
            <v/>
          </cell>
        </row>
        <row r="1160">
          <cell r="D1160" t="str">
            <v/>
          </cell>
          <cell r="DC1160"/>
        </row>
        <row r="1161">
          <cell r="D1161" t="str">
            <v/>
          </cell>
          <cell r="DC1161"/>
        </row>
        <row r="1162">
          <cell r="D1162" t="str">
            <v/>
          </cell>
          <cell r="DC1162" t="str">
            <v/>
          </cell>
        </row>
        <row r="1163">
          <cell r="D1163" t="str">
            <v/>
          </cell>
          <cell r="DC1163"/>
        </row>
        <row r="1164">
          <cell r="D1164" t="str">
            <v/>
          </cell>
          <cell r="DC1164"/>
        </row>
        <row r="1165">
          <cell r="D1165" t="str">
            <v/>
          </cell>
          <cell r="DC1165" t="str">
            <v/>
          </cell>
        </row>
        <row r="1166">
          <cell r="D1166" t="str">
            <v/>
          </cell>
          <cell r="DC1166"/>
        </row>
        <row r="1167">
          <cell r="D1167" t="str">
            <v/>
          </cell>
          <cell r="DC1167"/>
        </row>
        <row r="1168">
          <cell r="D1168" t="str">
            <v/>
          </cell>
          <cell r="DC1168" t="str">
            <v/>
          </cell>
        </row>
        <row r="1169">
          <cell r="D1169" t="str">
            <v/>
          </cell>
          <cell r="DC1169"/>
        </row>
        <row r="1170">
          <cell r="D1170" t="str">
            <v/>
          </cell>
          <cell r="DC1170"/>
        </row>
        <row r="1171">
          <cell r="D1171" t="str">
            <v/>
          </cell>
          <cell r="DC1171" t="str">
            <v/>
          </cell>
        </row>
        <row r="1172">
          <cell r="D1172" t="str">
            <v/>
          </cell>
          <cell r="DC1172"/>
        </row>
        <row r="1173">
          <cell r="D1173" t="str">
            <v/>
          </cell>
          <cell r="DC1173"/>
        </row>
        <row r="1174">
          <cell r="D1174" t="str">
            <v/>
          </cell>
          <cell r="DC1174" t="str">
            <v/>
          </cell>
        </row>
        <row r="1175">
          <cell r="D1175" t="str">
            <v/>
          </cell>
          <cell r="DC1175"/>
        </row>
        <row r="1176">
          <cell r="D1176" t="str">
            <v/>
          </cell>
          <cell r="DC1176"/>
        </row>
        <row r="1177">
          <cell r="D1177" t="str">
            <v/>
          </cell>
          <cell r="DC1177" t="str">
            <v/>
          </cell>
        </row>
        <row r="1178">
          <cell r="D1178" t="str">
            <v/>
          </cell>
          <cell r="DC1178"/>
        </row>
        <row r="1179">
          <cell r="D1179" t="str">
            <v/>
          </cell>
          <cell r="DC1179"/>
        </row>
        <row r="1180">
          <cell r="D1180" t="str">
            <v/>
          </cell>
          <cell r="DC1180" t="str">
            <v/>
          </cell>
        </row>
        <row r="1181">
          <cell r="D1181" t="str">
            <v/>
          </cell>
          <cell r="DC1181"/>
        </row>
        <row r="1182">
          <cell r="D1182" t="str">
            <v/>
          </cell>
          <cell r="DC1182"/>
        </row>
        <row r="1183">
          <cell r="D1183" t="str">
            <v/>
          </cell>
          <cell r="DC1183" t="str">
            <v/>
          </cell>
        </row>
        <row r="1184">
          <cell r="D1184" t="str">
            <v/>
          </cell>
          <cell r="DC1184"/>
        </row>
        <row r="1185">
          <cell r="D1185" t="str">
            <v/>
          </cell>
          <cell r="DC1185"/>
        </row>
        <row r="1186">
          <cell r="D1186" t="str">
            <v/>
          </cell>
          <cell r="DC1186" t="str">
            <v/>
          </cell>
        </row>
        <row r="1187">
          <cell r="D1187" t="str">
            <v/>
          </cell>
          <cell r="DC1187"/>
        </row>
        <row r="1188">
          <cell r="D1188" t="str">
            <v/>
          </cell>
          <cell r="DC1188"/>
        </row>
        <row r="1189">
          <cell r="D1189" t="str">
            <v/>
          </cell>
          <cell r="DC1189" t="str">
            <v/>
          </cell>
        </row>
        <row r="1190">
          <cell r="D1190" t="str">
            <v/>
          </cell>
          <cell r="DC1190"/>
        </row>
        <row r="1191">
          <cell r="D1191" t="str">
            <v/>
          </cell>
          <cell r="DC1191"/>
        </row>
        <row r="1192">
          <cell r="D1192" t="str">
            <v/>
          </cell>
          <cell r="DC1192" t="str">
            <v/>
          </cell>
        </row>
        <row r="1193">
          <cell r="D1193" t="str">
            <v/>
          </cell>
          <cell r="DC1193"/>
        </row>
        <row r="1194">
          <cell r="D1194" t="str">
            <v/>
          </cell>
          <cell r="DC1194"/>
        </row>
        <row r="1195">
          <cell r="D1195" t="str">
            <v/>
          </cell>
          <cell r="DC1195" t="str">
            <v/>
          </cell>
        </row>
        <row r="1196">
          <cell r="D1196" t="str">
            <v/>
          </cell>
          <cell r="DC1196"/>
        </row>
        <row r="1197">
          <cell r="D1197" t="str">
            <v/>
          </cell>
          <cell r="DC1197"/>
        </row>
        <row r="1198">
          <cell r="D1198" t="str">
            <v/>
          </cell>
          <cell r="DC1198" t="str">
            <v/>
          </cell>
        </row>
        <row r="1199">
          <cell r="D1199" t="str">
            <v/>
          </cell>
          <cell r="DC1199"/>
        </row>
        <row r="1200">
          <cell r="D1200" t="str">
            <v/>
          </cell>
          <cell r="DC1200"/>
        </row>
        <row r="1201">
          <cell r="D1201" t="str">
            <v/>
          </cell>
          <cell r="DC1201" t="str">
            <v/>
          </cell>
        </row>
        <row r="1202">
          <cell r="D1202" t="str">
            <v/>
          </cell>
          <cell r="DC1202"/>
        </row>
        <row r="1203">
          <cell r="D1203" t="str">
            <v/>
          </cell>
          <cell r="DC1203"/>
        </row>
        <row r="1204">
          <cell r="D1204" t="str">
            <v/>
          </cell>
          <cell r="DC1204" t="str">
            <v/>
          </cell>
        </row>
        <row r="1205">
          <cell r="D1205" t="str">
            <v/>
          </cell>
          <cell r="DC1205"/>
        </row>
        <row r="1206">
          <cell r="D1206" t="str">
            <v/>
          </cell>
          <cell r="DC1206"/>
        </row>
        <row r="1207">
          <cell r="D1207" t="str">
            <v/>
          </cell>
          <cell r="DC1207" t="str">
            <v/>
          </cell>
        </row>
        <row r="1208">
          <cell r="D1208" t="str">
            <v/>
          </cell>
          <cell r="DC1208"/>
        </row>
        <row r="1209">
          <cell r="D1209" t="str">
            <v/>
          </cell>
          <cell r="DC1209"/>
        </row>
        <row r="1210">
          <cell r="D1210" t="str">
            <v/>
          </cell>
          <cell r="DC1210" t="str">
            <v/>
          </cell>
        </row>
        <row r="1211">
          <cell r="D1211" t="str">
            <v/>
          </cell>
          <cell r="DC1211"/>
        </row>
        <row r="1212">
          <cell r="D1212" t="str">
            <v/>
          </cell>
          <cell r="DC1212"/>
        </row>
        <row r="1213">
          <cell r="D1213" t="str">
            <v/>
          </cell>
          <cell r="DC1213" t="str">
            <v/>
          </cell>
        </row>
        <row r="1214">
          <cell r="D1214" t="str">
            <v/>
          </cell>
          <cell r="DC1214"/>
        </row>
        <row r="1215">
          <cell r="D1215" t="str">
            <v/>
          </cell>
          <cell r="DC1215"/>
        </row>
        <row r="1216">
          <cell r="D1216" t="str">
            <v/>
          </cell>
          <cell r="DC1216" t="str">
            <v/>
          </cell>
        </row>
        <row r="1217">
          <cell r="D1217" t="str">
            <v/>
          </cell>
          <cell r="DC1217"/>
        </row>
        <row r="1218">
          <cell r="D1218" t="str">
            <v/>
          </cell>
          <cell r="DC1218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hczplc10:302/deltav/workcenter/@/Nyrany/WELD016" TargetMode="External"/><Relationship Id="rId18" Type="http://schemas.openxmlformats.org/officeDocument/2006/relationships/hyperlink" Target="http://shczplc10:302/deltav/workcenter/@/Nyrany/WELD021" TargetMode="External"/><Relationship Id="rId26" Type="http://schemas.openxmlformats.org/officeDocument/2006/relationships/hyperlink" Target="http://shczplc10:302/deltav/workcenter/@/Nyrany/WELD038" TargetMode="External"/><Relationship Id="rId39" Type="http://schemas.openxmlformats.org/officeDocument/2006/relationships/hyperlink" Target="http://shczplc10:302/deltav/workcenter/@/Nyrany/WELD063" TargetMode="External"/><Relationship Id="rId21" Type="http://schemas.openxmlformats.org/officeDocument/2006/relationships/hyperlink" Target="http://shczplc10:302/deltav/workcenter/@/Nyrany/WELD024" TargetMode="External"/><Relationship Id="rId34" Type="http://schemas.openxmlformats.org/officeDocument/2006/relationships/hyperlink" Target="http://shczplc10:302/deltav/workcenter/@/Nyrany/WELD054" TargetMode="External"/><Relationship Id="rId42" Type="http://schemas.openxmlformats.org/officeDocument/2006/relationships/hyperlink" Target="http://shczplc10:302/deltav/workcenter/@/Nyrany/WELD086" TargetMode="External"/><Relationship Id="rId7" Type="http://schemas.openxmlformats.org/officeDocument/2006/relationships/hyperlink" Target="http://shczplc10:302/deltav/workcenter/@/Nyrany/WELD008" TargetMode="External"/><Relationship Id="rId2" Type="http://schemas.openxmlformats.org/officeDocument/2006/relationships/hyperlink" Target="http://shczplc10:302/deltav/workcenter/@/Nyrany/WELD003" TargetMode="External"/><Relationship Id="rId16" Type="http://schemas.openxmlformats.org/officeDocument/2006/relationships/hyperlink" Target="http://shczplc10:302/deltav/workcenter/@/Nyrany/WELD019" TargetMode="External"/><Relationship Id="rId29" Type="http://schemas.openxmlformats.org/officeDocument/2006/relationships/hyperlink" Target="http://shczplc10:302/deltav/workcenter/@/Nyrany/WELD047" TargetMode="External"/><Relationship Id="rId1" Type="http://schemas.openxmlformats.org/officeDocument/2006/relationships/hyperlink" Target="http://shczplc10:302/deltav/workcenter/@/Nyrany/ROLL002" TargetMode="External"/><Relationship Id="rId6" Type="http://schemas.openxmlformats.org/officeDocument/2006/relationships/hyperlink" Target="http://shczplc10:302/deltav/workcenter/@/Nyrany/WELD007" TargetMode="External"/><Relationship Id="rId11" Type="http://schemas.openxmlformats.org/officeDocument/2006/relationships/hyperlink" Target="http://shczplc10:302/deltav/workcenter/@/Nyrany/WELD014" TargetMode="External"/><Relationship Id="rId24" Type="http://schemas.openxmlformats.org/officeDocument/2006/relationships/hyperlink" Target="http://shczplc10:302/deltav/workcenter/@/Nyrany/WELD036" TargetMode="External"/><Relationship Id="rId32" Type="http://schemas.openxmlformats.org/officeDocument/2006/relationships/hyperlink" Target="http://shczplc10:302/deltav/workcenter/@/Nyrany/WELD051" TargetMode="External"/><Relationship Id="rId37" Type="http://schemas.openxmlformats.org/officeDocument/2006/relationships/hyperlink" Target="http://shczplc10:302/deltav/workcenter/@/Nyrany/WELD058" TargetMode="External"/><Relationship Id="rId40" Type="http://schemas.openxmlformats.org/officeDocument/2006/relationships/hyperlink" Target="http://shczplc10:302/deltav/workcenter/@/Nyrany/WELD066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://shczplc10:302/deltav/workcenter/@/Nyrany/WELD006" TargetMode="External"/><Relationship Id="rId15" Type="http://schemas.openxmlformats.org/officeDocument/2006/relationships/hyperlink" Target="http://shczplc10:302/deltav/workcenter/@/Nyrany/WELD018" TargetMode="External"/><Relationship Id="rId23" Type="http://schemas.openxmlformats.org/officeDocument/2006/relationships/hyperlink" Target="http://shczplc10:302/deltav/workcenter/@/Nyrany/WELD035" TargetMode="External"/><Relationship Id="rId28" Type="http://schemas.openxmlformats.org/officeDocument/2006/relationships/hyperlink" Target="http://shczplc10:302/deltav/workcenter/@/Nyrany/WELD046" TargetMode="External"/><Relationship Id="rId36" Type="http://schemas.openxmlformats.org/officeDocument/2006/relationships/hyperlink" Target="http://shczplc10:302/deltav/workcenter/@/Nyrany/WELD057" TargetMode="External"/><Relationship Id="rId10" Type="http://schemas.openxmlformats.org/officeDocument/2006/relationships/hyperlink" Target="http://shczplc10:302/deltav/workcenter/@/Nyrany/WELD013" TargetMode="External"/><Relationship Id="rId19" Type="http://schemas.openxmlformats.org/officeDocument/2006/relationships/hyperlink" Target="http://shczplc10:302/deltav/workcenter/@/Nyrany/WELD022" TargetMode="External"/><Relationship Id="rId31" Type="http://schemas.openxmlformats.org/officeDocument/2006/relationships/hyperlink" Target="http://shczplc10:302/deltav/workcenter/@/Nyrany/WELD050" TargetMode="External"/><Relationship Id="rId44" Type="http://schemas.openxmlformats.org/officeDocument/2006/relationships/hyperlink" Target="http://shczplc10:302/deltav/workcenter/@/Nyrany/WELD095" TargetMode="External"/><Relationship Id="rId4" Type="http://schemas.openxmlformats.org/officeDocument/2006/relationships/hyperlink" Target="http://shczplc10:302/deltav/workcenter/@/Nyrany/WELD005" TargetMode="External"/><Relationship Id="rId9" Type="http://schemas.openxmlformats.org/officeDocument/2006/relationships/hyperlink" Target="http://shczplc10:302/deltav/workcenter/@/Nyrany/WELD012" TargetMode="External"/><Relationship Id="rId14" Type="http://schemas.openxmlformats.org/officeDocument/2006/relationships/hyperlink" Target="http://shczplc10:302/deltav/workcenter/@/Nyrany/WELD017" TargetMode="External"/><Relationship Id="rId22" Type="http://schemas.openxmlformats.org/officeDocument/2006/relationships/hyperlink" Target="http://shczplc10:302/deltav/workcenter/@/Nyrany/WELD030" TargetMode="External"/><Relationship Id="rId27" Type="http://schemas.openxmlformats.org/officeDocument/2006/relationships/hyperlink" Target="http://shczplc10:302/deltav/workcenter/@/Nyrany/WELD040" TargetMode="External"/><Relationship Id="rId30" Type="http://schemas.openxmlformats.org/officeDocument/2006/relationships/hyperlink" Target="http://shczplc10:302/deltav/workcenter/@/Nyrany/WELD048" TargetMode="External"/><Relationship Id="rId35" Type="http://schemas.openxmlformats.org/officeDocument/2006/relationships/hyperlink" Target="http://shczplc10:302/deltav/workcenter/@/Nyrany/WELD056" TargetMode="External"/><Relationship Id="rId43" Type="http://schemas.openxmlformats.org/officeDocument/2006/relationships/hyperlink" Target="http://shczplc10:302/deltav/workcenter/@/Nyrany/WELD087" TargetMode="External"/><Relationship Id="rId8" Type="http://schemas.openxmlformats.org/officeDocument/2006/relationships/hyperlink" Target="http://shczplc10:302/deltav/workcenter/@/Nyrany/WELD009" TargetMode="External"/><Relationship Id="rId3" Type="http://schemas.openxmlformats.org/officeDocument/2006/relationships/hyperlink" Target="http://shczplc10:302/deltav/workcenter/@/Nyrany/WELD004" TargetMode="External"/><Relationship Id="rId12" Type="http://schemas.openxmlformats.org/officeDocument/2006/relationships/hyperlink" Target="http://shczplc10:302/deltav/workcenter/@/Nyrany/WELD015" TargetMode="External"/><Relationship Id="rId17" Type="http://schemas.openxmlformats.org/officeDocument/2006/relationships/hyperlink" Target="http://shczplc10:302/deltav/workcenter/@/Nyrany/WELD020" TargetMode="External"/><Relationship Id="rId25" Type="http://schemas.openxmlformats.org/officeDocument/2006/relationships/hyperlink" Target="http://shczplc10:302/deltav/workcenter/@/Nyrany/WELD037" TargetMode="External"/><Relationship Id="rId33" Type="http://schemas.openxmlformats.org/officeDocument/2006/relationships/hyperlink" Target="http://shczplc10:302/deltav/workcenter/@/Nyrany/WELD052" TargetMode="External"/><Relationship Id="rId38" Type="http://schemas.openxmlformats.org/officeDocument/2006/relationships/hyperlink" Target="http://shczplc10:302/deltav/workcenter/@/Nyrany/WELD061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://shczplc10:302/deltav/workcenter/@/Nyrany/WELD023" TargetMode="External"/><Relationship Id="rId41" Type="http://schemas.openxmlformats.org/officeDocument/2006/relationships/hyperlink" Target="http://shczplc10:302/deltav/workcenter/@/Nyrany/WELD07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FD80-FC09-4291-B047-AEAC5936DC18}">
  <sheetPr codeName="List2">
    <tabColor rgb="FF92D050"/>
    <pageSetUpPr fitToPage="1"/>
  </sheetPr>
  <dimension ref="A1:N26"/>
  <sheetViews>
    <sheetView showGridLines="0" tabSelected="1" view="pageBreakPreview" zoomScale="50" zoomScaleNormal="50" zoomScaleSheetLayoutView="50" zoomScalePageLayoutView="40" workbookViewId="0">
      <selection activeCell="M26" sqref="M26"/>
    </sheetView>
  </sheetViews>
  <sheetFormatPr defaultRowHeight="36.6" outlineLevelRow="1"/>
  <cols>
    <col min="1" max="1" width="20.88671875" style="53" bestFit="1" customWidth="1"/>
    <col min="2" max="2" width="12.6640625" style="55" customWidth="1"/>
    <col min="3" max="3" width="32.88671875" style="83" customWidth="1"/>
    <col min="4" max="4" width="25.44140625" style="42" bestFit="1" customWidth="1"/>
    <col min="5" max="5" width="47.88671875" style="42" customWidth="1"/>
    <col min="6" max="6" width="69" style="43" bestFit="1" customWidth="1"/>
    <col min="7" max="7" width="15.5546875" style="54" customWidth="1"/>
    <col min="8" max="8" width="17.109375" style="53" customWidth="1"/>
    <col min="9" max="9" width="18.5546875" style="53" customWidth="1"/>
    <col min="10" max="10" width="24.33203125" style="53" customWidth="1"/>
    <col min="11" max="11" width="17.33203125" style="95" bestFit="1" customWidth="1"/>
    <col min="12" max="12" width="3" style="53" customWidth="1"/>
    <col min="13" max="13" width="30.109375" style="53" bestFit="1" customWidth="1"/>
    <col min="14" max="14" width="22.33203125" style="53" customWidth="1"/>
    <col min="15" max="15" width="14.77734375" style="53" customWidth="1"/>
    <col min="16" max="16" width="15.33203125" style="53" customWidth="1"/>
    <col min="17" max="17" width="14.44140625" style="53" customWidth="1"/>
    <col min="18" max="18" width="21.6640625" style="53" customWidth="1"/>
    <col min="19" max="16384" width="8.88671875" style="53"/>
  </cols>
  <sheetData>
    <row r="1" spans="1:14" ht="46.2" customHeight="1">
      <c r="A1" s="196">
        <f ca="1">NOW()</f>
        <v>45455.83138113426</v>
      </c>
      <c r="B1" s="197"/>
      <c r="C1" s="200">
        <f ca="1">NOW()</f>
        <v>45455.83138113426</v>
      </c>
      <c r="D1" s="201"/>
      <c r="E1" s="206" t="s">
        <v>397</v>
      </c>
      <c r="F1" s="207"/>
      <c r="G1" s="206" t="s">
        <v>399</v>
      </c>
      <c r="H1" s="212"/>
      <c r="I1" s="129" t="s">
        <v>400</v>
      </c>
      <c r="J1" s="130" t="str" cm="1">
        <f t="array" ref="J1:J4">PRIO!D7:D10</f>
        <v>WELD046</v>
      </c>
      <c r="K1" s="123" t="s">
        <v>393</v>
      </c>
      <c r="M1" s="192" t="s">
        <v>406</v>
      </c>
      <c r="N1" s="193"/>
    </row>
    <row r="2" spans="1:14" ht="46.2" customHeight="1">
      <c r="A2" s="198"/>
      <c r="B2" s="199"/>
      <c r="C2" s="202"/>
      <c r="D2" s="203"/>
      <c r="E2" s="208"/>
      <c r="F2" s="209"/>
      <c r="G2" s="121"/>
      <c r="H2" s="122"/>
      <c r="I2" s="128" t="s">
        <v>401</v>
      </c>
      <c r="J2" s="131" t="str">
        <v>WELD052</v>
      </c>
      <c r="K2" s="124"/>
      <c r="M2" s="194"/>
      <c r="N2" s="195"/>
    </row>
    <row r="3" spans="1:14" ht="46.2" customHeight="1">
      <c r="A3" s="198"/>
      <c r="B3" s="199"/>
      <c r="C3" s="202"/>
      <c r="D3" s="203"/>
      <c r="E3" s="208"/>
      <c r="F3" s="209"/>
      <c r="G3" s="121"/>
      <c r="H3" s="122"/>
      <c r="I3" s="128" t="s">
        <v>402</v>
      </c>
      <c r="J3" s="131" t="str">
        <v>WELD051</v>
      </c>
      <c r="K3" s="124"/>
      <c r="M3" s="194"/>
      <c r="N3" s="195"/>
    </row>
    <row r="4" spans="1:14">
      <c r="A4" s="198"/>
      <c r="B4" s="199"/>
      <c r="C4" s="202"/>
      <c r="D4" s="203"/>
      <c r="E4" s="208"/>
      <c r="F4" s="209"/>
      <c r="G4" s="120"/>
      <c r="H4" s="96"/>
      <c r="I4" s="128" t="s">
        <v>403</v>
      </c>
      <c r="J4" s="131" t="str">
        <v>WELD054</v>
      </c>
      <c r="K4" s="124"/>
      <c r="M4" s="108"/>
      <c r="N4" s="148"/>
    </row>
    <row r="5" spans="1:14" ht="46.2">
      <c r="A5" s="114" t="s">
        <v>396</v>
      </c>
      <c r="B5" s="115">
        <f ca="1">WEEKNUM(C1)</f>
        <v>24</v>
      </c>
      <c r="C5" s="204">
        <f ca="1">NOW()</f>
        <v>45455.83138113426</v>
      </c>
      <c r="D5" s="205"/>
      <c r="E5" s="210"/>
      <c r="F5" s="211"/>
      <c r="G5" s="116"/>
      <c r="H5" s="118"/>
      <c r="I5" s="118"/>
      <c r="J5" s="117"/>
      <c r="K5" s="124"/>
      <c r="M5" s="109"/>
      <c r="N5" s="113"/>
    </row>
    <row r="6" spans="1:14" ht="72.599999999999994" thickBot="1">
      <c r="A6" s="103"/>
      <c r="B6" s="59"/>
      <c r="C6" s="44"/>
      <c r="D6" s="51" t="s">
        <v>253</v>
      </c>
      <c r="E6" s="51" t="s">
        <v>254</v>
      </c>
      <c r="F6" s="51"/>
      <c r="G6" s="51" t="s">
        <v>335</v>
      </c>
      <c r="H6" s="51" t="s">
        <v>336</v>
      </c>
      <c r="I6" s="51" t="s">
        <v>337</v>
      </c>
      <c r="J6" s="104" t="s">
        <v>367</v>
      </c>
      <c r="K6" s="125"/>
    </row>
    <row r="7" spans="1:14" ht="74.400000000000006" thickTop="1" thickBot="1">
      <c r="A7" s="216" t="s">
        <v>368</v>
      </c>
      <c r="B7" s="219" t="s">
        <v>252</v>
      </c>
      <c r="C7" s="189" t="s">
        <v>239</v>
      </c>
      <c r="D7" s="147" t="str">
        <f>LEFT(_xlfn.XLOOKUP(C7,Mach002!A:A,Mach002!B:B),9)</f>
        <v>273325-80</v>
      </c>
      <c r="E7" s="50" t="str">
        <f>VLOOKUP(D7,Data!B:C,2,0)</f>
        <v>HCB FRT</v>
      </c>
      <c r="F7" s="81" t="s">
        <v>616</v>
      </c>
      <c r="G7" s="60" cm="1">
        <f t="array" ref="G7:I7">_xlfn.XLOOKUP(D7,[1]PlanVyroby!$E:$E,[1]PlanVyroby!$T:$V)</f>
        <v>1164</v>
      </c>
      <c r="H7" s="61">
        <v>1095</v>
      </c>
      <c r="I7" s="62">
        <v>-69</v>
      </c>
      <c r="J7" s="105">
        <f>_xlfn.XLOOKUP(D7,'[2]EDI shipments'!$D:$D,'[2]EDI shipments'!$DC:$DC)</f>
        <v>3.8503401360544216</v>
      </c>
      <c r="K7" s="149">
        <f>_xlfn.XLOOKUP(ROZJEZD!C7,Mach002!A:A,Mach002!G:G)</f>
        <v>93.79</v>
      </c>
      <c r="L7" s="150"/>
      <c r="M7" s="154" t="s">
        <v>330</v>
      </c>
      <c r="N7" s="151">
        <f>_xlfn.XLOOKUP(M7,'[2]EDI shipments'!$D:$D,'[2]EDI shipments'!$DC:$DC)</f>
        <v>5.5575485799701045</v>
      </c>
    </row>
    <row r="8" spans="1:14" s="166" customFormat="1" ht="74.400000000000006" outlineLevel="1" thickTop="1" thickBot="1">
      <c r="A8" s="217"/>
      <c r="B8" s="220"/>
      <c r="C8" s="190" t="s">
        <v>242</v>
      </c>
      <c r="D8" s="137" t="str">
        <f>LEFT(_xlfn.XLOOKUP(C8,Mach002!A:A,Mach002!B:B),9)</f>
        <v>257385-80</v>
      </c>
      <c r="E8" s="82" t="str">
        <f>VLOOKUP(D8,Data!B:C,2,0)</f>
        <v>BCB RR</v>
      </c>
      <c r="F8" s="161"/>
      <c r="G8" s="162" cm="1">
        <f t="array" ref="G8:I8">_xlfn.XLOOKUP(D8,[1]PlanVyroby!$E:$E,[1]PlanVyroby!$T:$V)</f>
        <v>2320</v>
      </c>
      <c r="H8" s="163">
        <v>484</v>
      </c>
      <c r="I8" s="164">
        <v>-1836</v>
      </c>
      <c r="J8" s="157">
        <f>_xlfn.XLOOKUP(D8,'[2]EDI shipments'!$D:$D,'[2]EDI shipments'!$DC:$DC)</f>
        <v>4.3874045801526718</v>
      </c>
      <c r="K8" s="165">
        <f>_xlfn.XLOOKUP(ROZJEZD!C8,Mach002!A:A,Mach002!G:G)</f>
        <v>0</v>
      </c>
      <c r="M8" s="167" t="s">
        <v>333</v>
      </c>
      <c r="N8" s="168">
        <f>_xlfn.XLOOKUP(M8,'[2]EDI shipments'!$D:$D,'[2]EDI shipments'!$DC:$DC)</f>
        <v>2.9496093750000001</v>
      </c>
    </row>
    <row r="9" spans="1:14" s="166" customFormat="1" ht="74.400000000000006" thickTop="1" thickBot="1">
      <c r="A9" s="217"/>
      <c r="B9" s="220"/>
      <c r="C9" s="190" t="s">
        <v>241</v>
      </c>
      <c r="D9" s="137" t="str">
        <f>LEFT(_xlfn.XLOOKUP(C9,Mach002!A:A,Mach002!B:B),9)</f>
        <v>273329-80</v>
      </c>
      <c r="E9" s="82" t="str">
        <f>VLOOKUP(D9,Data!B:C,2,0)</f>
        <v>HCB LLC</v>
      </c>
      <c r="F9" s="177"/>
      <c r="G9" s="178" cm="1">
        <f t="array" ref="G9:I9">_xlfn.XLOOKUP(D9,[1]PlanVyroby!$E:$E,[1]PlanVyroby!$T:$V)</f>
        <v>2135</v>
      </c>
      <c r="H9" s="179">
        <v>1527</v>
      </c>
      <c r="I9" s="178">
        <v>-608</v>
      </c>
      <c r="J9" s="157">
        <f>_xlfn.XLOOKUP(D9,'[2]EDI shipments'!$D:$D,'[2]EDI shipments'!$DC:$DC)</f>
        <v>2.7054</v>
      </c>
      <c r="K9" s="165">
        <f>_xlfn.XLOOKUP(ROZJEZD!C9,Mach002!A:A,Mach002!G:G)</f>
        <v>89.97</v>
      </c>
      <c r="M9" s="167" t="s">
        <v>332</v>
      </c>
      <c r="N9" s="168">
        <f>_xlfn.XLOOKUP(M9,'[2]EDI shipments'!$D:$D,'[2]EDI shipments'!$DC:$DC)</f>
        <v>2.7054</v>
      </c>
    </row>
    <row r="10" spans="1:14" ht="74.400000000000006" thickTop="1" thickBot="1">
      <c r="A10" s="217"/>
      <c r="B10" s="221"/>
      <c r="C10" s="190" t="s">
        <v>278</v>
      </c>
      <c r="D10" s="185" t="str">
        <f>LEFT(_xlfn.XLOOKUP(C10,Mach002!A:A,Mach002!B:B),9)</f>
        <v>279080-80</v>
      </c>
      <c r="E10" s="52" t="str">
        <f>VLOOKUP(D10,Data!B:C,2,0)</f>
        <v>P33B MC FRT</v>
      </c>
      <c r="F10" s="186"/>
      <c r="G10" s="187" cm="1">
        <f t="array" ref="G10:I10">_xlfn.XLOOKUP(D10,[1]PlanVyroby!$E:$E,[1]PlanVyroby!$T:$V)</f>
        <v>3800</v>
      </c>
      <c r="H10" s="188">
        <v>2066</v>
      </c>
      <c r="I10" s="69">
        <v>-1734</v>
      </c>
      <c r="J10" s="105">
        <f>_xlfn.XLOOKUP(D10,'[2]EDI shipments'!$D:$D,'[2]EDI shipments'!$DC:$DC)</f>
        <v>2.5033750000000001</v>
      </c>
      <c r="K10" s="126">
        <f>_xlfn.XLOOKUP(ROZJEZD!C10,Mach002!A:A,Mach002!G:G)</f>
        <v>92.89</v>
      </c>
      <c r="M10" s="155" t="s">
        <v>362</v>
      </c>
      <c r="N10" s="152">
        <f>_xlfn.XLOOKUP(M10,'[2]EDI shipments'!$D:$D,'[2]EDI shipments'!$DC:$DC)</f>
        <v>2.5033750000000001</v>
      </c>
    </row>
    <row r="11" spans="1:14" ht="37.799999999999997" thickTop="1" thickBot="1">
      <c r="A11" s="217"/>
      <c r="B11" s="59"/>
      <c r="C11" s="49"/>
      <c r="D11" s="49"/>
      <c r="E11" s="48"/>
      <c r="F11" s="46"/>
      <c r="G11" s="63" cm="1">
        <f t="array" ref="G11:I11">_xlfn.XLOOKUP(D11,[1]PlanVyroby!$E:$E,[1]PlanVyroby!$T:$V)</f>
        <v>0</v>
      </c>
      <c r="H11" s="64">
        <v>0</v>
      </c>
      <c r="I11" s="70">
        <v>0</v>
      </c>
      <c r="J11" s="107"/>
      <c r="K11" s="126"/>
      <c r="M11" s="155"/>
      <c r="N11" s="152"/>
    </row>
    <row r="12" spans="1:14" ht="74.400000000000006" thickTop="1" thickBot="1">
      <c r="A12" s="217"/>
      <c r="B12" s="219" t="s">
        <v>256</v>
      </c>
      <c r="C12" s="45" t="s">
        <v>211</v>
      </c>
      <c r="D12" s="136" t="str">
        <f>LEFT(_xlfn.XLOOKUP(ROZJEZD!C12,Mach002!A:A,Mach002!B:B),9)</f>
        <v>250786-80</v>
      </c>
      <c r="E12" s="56" t="str">
        <f>VLOOKUP(D12,Data!B:C,2,0)</f>
        <v>P33B RR LH</v>
      </c>
      <c r="F12" s="71"/>
      <c r="G12" s="70" cm="1">
        <f t="array" ref="G12:I12">_xlfn.XLOOKUP(D12,[1]PlanVyroby!$E:$E,[1]PlanVyroby!$T:$V)</f>
        <v>3516</v>
      </c>
      <c r="H12" s="72">
        <v>1980</v>
      </c>
      <c r="I12" s="141">
        <v>-1536</v>
      </c>
      <c r="J12" s="105">
        <f>_xlfn.XLOOKUP(D12,'[2]EDI shipments'!$D:$D,'[2]EDI shipments'!$DC:$DC)</f>
        <v>5.605635683760684</v>
      </c>
      <c r="K12" s="126">
        <f>_xlfn.XLOOKUP(ROZJEZD!C12,Mach002!A:A,Mach002!G:G)</f>
        <v>92.66</v>
      </c>
      <c r="M12" s="155" t="s">
        <v>340</v>
      </c>
      <c r="N12" s="152">
        <f>_xlfn.XLOOKUP(M12,'[2]EDI shipments'!$D:$D,'[2]EDI shipments'!$DC:$DC)</f>
        <v>4.7176535087719298</v>
      </c>
    </row>
    <row r="13" spans="1:14" ht="74.400000000000006" thickTop="1" thickBot="1">
      <c r="A13" s="217"/>
      <c r="B13" s="220"/>
      <c r="C13" s="45" t="s">
        <v>216</v>
      </c>
      <c r="D13" s="135" t="str">
        <f>LEFT(_xlfn.XLOOKUP(ROZJEZD!C13,Mach002!A:A,Mach002!B:B),9)</f>
        <v>250112-80</v>
      </c>
      <c r="E13" s="47" t="str">
        <f>VLOOKUP(D13,Data!B:C,2,0)</f>
        <v>P33B RR RH</v>
      </c>
      <c r="F13" s="73"/>
      <c r="G13" s="67" cm="1">
        <f t="array" ref="G13:I13">_xlfn.XLOOKUP(D13,[1]PlanVyroby!$E:$E,[1]PlanVyroby!$T:$V)</f>
        <v>3694</v>
      </c>
      <c r="H13" s="68">
        <v>1749</v>
      </c>
      <c r="I13" s="142">
        <v>-1945</v>
      </c>
      <c r="J13" s="105">
        <f>_xlfn.XLOOKUP(D13,'[2]EDI shipments'!$D:$D,'[2]EDI shipments'!$DC:$DC)</f>
        <v>4.4642857142857144</v>
      </c>
      <c r="K13" s="126">
        <f>_xlfn.XLOOKUP(ROZJEZD!C13,Mach002!A:A,Mach002!G:G)</f>
        <v>100</v>
      </c>
      <c r="M13" s="155" t="s">
        <v>342</v>
      </c>
      <c r="N13" s="152">
        <f>_xlfn.XLOOKUP(M13,'[2]EDI shipments'!$D:$D,'[2]EDI shipments'!$DC:$DC)</f>
        <v>4.4642857142857144</v>
      </c>
    </row>
    <row r="14" spans="1:14" ht="74.400000000000006" thickTop="1" thickBot="1">
      <c r="A14" s="217"/>
      <c r="B14" s="220"/>
      <c r="C14" s="45" t="s">
        <v>255</v>
      </c>
      <c r="D14" s="133" t="str">
        <f>LEFT(_xlfn.XLOOKUP(ROZJEZD!C14,Mach002!A:A,Mach002!B:B),9)</f>
        <v>251001-80</v>
      </c>
      <c r="E14" s="48" t="str">
        <f>VLOOKUP(D14,Data!B:C,2,0)</f>
        <v xml:space="preserve">P33B FRT LWR </v>
      </c>
      <c r="G14" s="63" cm="1">
        <f t="array" ref="G14:I14">_xlfn.XLOOKUP(D14,[1]PlanVyroby!$E:$E,[1]PlanVyroby!$T:$V)</f>
        <v>3384</v>
      </c>
      <c r="H14" s="75">
        <v>2223</v>
      </c>
      <c r="I14" s="66">
        <v>-1161</v>
      </c>
      <c r="J14" s="105">
        <f>_xlfn.XLOOKUP(D14,'[2]EDI shipments'!$D:$D,'[2]EDI shipments'!$DC:$DC)</f>
        <v>4.7864673420640802</v>
      </c>
      <c r="K14" s="126">
        <f>_xlfn.XLOOKUP(ROZJEZD!C14,Mach002!A:A,Mach002!G:G)</f>
        <v>97.59</v>
      </c>
      <c r="M14" s="155"/>
      <c r="N14" s="152"/>
    </row>
    <row r="15" spans="1:14" ht="74.400000000000006" thickTop="1" thickBot="1">
      <c r="A15" s="217"/>
      <c r="B15" s="220"/>
      <c r="C15" s="45" t="s">
        <v>222</v>
      </c>
      <c r="D15" s="138" t="str">
        <f>LEFT(_xlfn.XLOOKUP(ROZJEZD!C15,Mach002!A:A,Mach002!B:B),9)</f>
        <v>266791-80</v>
      </c>
      <c r="E15" s="47" t="str">
        <f>VLOOKUP(D15,Data!B:C,2,0)</f>
        <v>PSA P51 RR</v>
      </c>
      <c r="F15" s="73" t="s">
        <v>617</v>
      </c>
      <c r="G15" s="67" cm="1">
        <f t="array" ref="G15:I15">_xlfn.XLOOKUP(D15,[1]PlanVyroby!$E:$E,[1]PlanVyroby!$T:$V)</f>
        <v>271</v>
      </c>
      <c r="H15" s="76">
        <v>559</v>
      </c>
      <c r="I15" s="142">
        <v>288</v>
      </c>
      <c r="J15" s="105">
        <f>_xlfn.XLOOKUP(D15,'[2]EDI shipments'!$D:$D,'[2]EDI shipments'!$DC:$DC)</f>
        <v>4.6147260273972606</v>
      </c>
      <c r="K15" s="126">
        <f>_xlfn.XLOOKUP(ROZJEZD!C15,Mach002!A:A,Mach002!G:G)</f>
        <v>0</v>
      </c>
      <c r="M15" s="155" t="s">
        <v>345</v>
      </c>
      <c r="N15" s="152">
        <f>_xlfn.XLOOKUP(M15,'[2]EDI shipments'!$D:$D,'[2]EDI shipments'!$DC:$DC)</f>
        <v>4.6147260273972606</v>
      </c>
    </row>
    <row r="16" spans="1:14" ht="74.400000000000006" thickTop="1" thickBot="1">
      <c r="A16" s="217"/>
      <c r="B16" s="221"/>
      <c r="C16" s="45" t="s">
        <v>227</v>
      </c>
      <c r="D16" s="146" t="str">
        <f>LEFT(_xlfn.XLOOKUP(ROZJEZD!C16,Mach002!A:A,Mach002!B:B),9)</f>
        <v>257321-80</v>
      </c>
      <c r="E16" s="99" t="str">
        <f>VLOOKUP(D16,Data!B:C,2,0)</f>
        <v xml:space="preserve">PSA P52/OV52 </v>
      </c>
      <c r="F16" s="100"/>
      <c r="G16" s="101" cm="1">
        <f t="array" ref="G16:I16">_xlfn.XLOOKUP(D16,[1]PlanVyroby!$E:$E,[1]PlanVyroby!$T:$V)</f>
        <v>1928</v>
      </c>
      <c r="H16" s="102">
        <v>267</v>
      </c>
      <c r="I16" s="140">
        <v>-1661</v>
      </c>
      <c r="J16" s="105">
        <f>_xlfn.XLOOKUP(D16,'[2]EDI shipments'!$D:$D,'[2]EDI shipments'!$DC:$DC)</f>
        <v>5.0385154061624648</v>
      </c>
      <c r="K16" s="126">
        <f>_xlfn.XLOOKUP(ROZJEZD!C16,Mach002!A:A,Mach002!G:G)</f>
        <v>85.01</v>
      </c>
      <c r="M16" s="155" t="s">
        <v>349</v>
      </c>
      <c r="N16" s="152">
        <f>_xlfn.XLOOKUP(M16,'[2]EDI shipments'!$D:$D,'[2]EDI shipments'!$DC:$DC)</f>
        <v>8.9093137254901951</v>
      </c>
    </row>
    <row r="17" spans="1:14" ht="37.200000000000003" thickTop="1">
      <c r="A17" s="217"/>
      <c r="B17" s="223"/>
      <c r="C17" s="224"/>
      <c r="D17" s="224"/>
      <c r="E17" s="224"/>
      <c r="F17" s="224"/>
      <c r="G17" s="224"/>
      <c r="H17" s="224"/>
      <c r="I17" s="224"/>
      <c r="J17" s="225"/>
      <c r="K17" s="126">
        <f>_xlfn.XLOOKUP(ROZJEZD!C17,Mach002!A:A,Mach002!G:G)</f>
        <v>0</v>
      </c>
      <c r="M17" s="155"/>
      <c r="N17" s="152"/>
    </row>
    <row r="18" spans="1:14" ht="73.2">
      <c r="A18" s="217"/>
      <c r="B18" s="219" t="s">
        <v>257</v>
      </c>
      <c r="C18" s="57" t="s">
        <v>233</v>
      </c>
      <c r="D18" s="132" t="str">
        <f>LEFT(_xlfn.XLOOKUP(ROZJEZD!C18,Mach002!A:A,Mach002!B:B),9)</f>
        <v>259400-80</v>
      </c>
      <c r="E18" s="50" t="str">
        <f>VLOOKUP(D18,Data!B:C,2,0)</f>
        <v>BUSHING P33B RR</v>
      </c>
      <c r="F18" s="160"/>
      <c r="G18" s="60" cm="1">
        <f t="array" ref="G18:I18">_xlfn.XLOOKUP(D18,[1]PlanVyroby!$E:$E,[1]PlanVyroby!$T:$V)</f>
        <v>4179</v>
      </c>
      <c r="H18" s="97">
        <v>2660</v>
      </c>
      <c r="I18" s="98">
        <v>-1519</v>
      </c>
      <c r="J18" s="107"/>
      <c r="K18" s="126">
        <f>_xlfn.XLOOKUP(ROZJEZD!C18,Mach002!A:A,Mach002!G:G)</f>
        <v>79.44</v>
      </c>
      <c r="M18" s="155"/>
      <c r="N18" s="152"/>
    </row>
    <row r="19" spans="1:14" ht="73.2">
      <c r="A19" s="217"/>
      <c r="B19" s="220"/>
      <c r="C19" s="57" t="s">
        <v>231</v>
      </c>
      <c r="D19" s="139" t="str">
        <f>LEFT(_xlfn.XLOOKUP(ROZJEZD!C19,Mach002!A:A,Mach002!B:B),9)</f>
        <v>259357-80</v>
      </c>
      <c r="E19" s="48" t="str">
        <f>VLOOKUP(D19,Data!B:C,2,0)</f>
        <v>CC P33B FRT RH</v>
      </c>
      <c r="F19" s="74"/>
      <c r="G19" s="48" cm="1">
        <f t="array" ref="G19:I19">_xlfn.XLOOKUP(D19,[1]PlanVyroby!$E:$E,[1]PlanVyroby!$T:$V)</f>
        <v>3800</v>
      </c>
      <c r="H19" s="78">
        <v>2127</v>
      </c>
      <c r="I19" s="79">
        <v>-1673</v>
      </c>
      <c r="J19" s="107"/>
      <c r="K19" s="126">
        <f>_xlfn.XLOOKUP(ROZJEZD!C19,Mach002!A:A,Mach002!G:G)</f>
        <v>95.75</v>
      </c>
      <c r="M19" s="155"/>
      <c r="N19" s="152"/>
    </row>
    <row r="20" spans="1:14" ht="73.8" thickBot="1">
      <c r="A20" s="217"/>
      <c r="B20" s="220"/>
      <c r="C20" s="57" t="s">
        <v>199</v>
      </c>
      <c r="D20" s="135" t="str">
        <f>LEFT(_xlfn.XLOOKUP(ROZJEZD!C20,Mach002!A:A,Mach002!B:B),9)</f>
        <v>259358-80</v>
      </c>
      <c r="E20" s="47" t="str">
        <f>VLOOKUP(D20,Data!B:C,2,0)</f>
        <v>CC P33B FRT LH</v>
      </c>
      <c r="F20" s="73"/>
      <c r="G20" s="67" cm="1">
        <f t="array" ref="G20:I20">_xlfn.XLOOKUP(D20,[1]PlanVyroby!$E:$E,[1]PlanVyroby!$T:$V)</f>
        <v>3800</v>
      </c>
      <c r="H20" s="68">
        <v>1985</v>
      </c>
      <c r="I20" s="77">
        <v>-1815</v>
      </c>
      <c r="J20" s="107"/>
      <c r="K20" s="126">
        <f>_xlfn.XLOOKUP(ROZJEZD!C20,Mach002!A:A,Mach002!G:G)</f>
        <v>95.87</v>
      </c>
      <c r="M20" s="155"/>
      <c r="N20" s="152"/>
    </row>
    <row r="21" spans="1:14" ht="74.400000000000006" thickTop="1" thickBot="1">
      <c r="A21" s="217"/>
      <c r="B21" s="220"/>
      <c r="C21" s="57" t="s">
        <v>410</v>
      </c>
      <c r="D21" s="135" t="str">
        <f>LEFT(_xlfn.XLOOKUP(ROZJEZD!C21,Mach002!A:A,Mach002!B:B),9)</f>
        <v>254631MO-</v>
      </c>
      <c r="E21" s="47" t="e">
        <f>VLOOKUP(D21,Data!B:C,2,0)</f>
        <v>#N/A</v>
      </c>
      <c r="F21" s="73" t="s">
        <v>622</v>
      </c>
      <c r="G21" s="67" t="e" cm="1">
        <f t="array" ref="G21">_xlfn.XLOOKUP(D21,[1]PlanVyroby!$E:$E,[1]PlanVyroby!$T:$V)</f>
        <v>#N/A</v>
      </c>
      <c r="H21" s="68"/>
      <c r="I21" s="77"/>
      <c r="J21" s="105" t="e">
        <f>_xlfn.XLOOKUP(D21,'[2]EDI shipments'!$D:$D,'[2]EDI shipments'!$DC:$DC)</f>
        <v>#N/A</v>
      </c>
      <c r="K21" s="126">
        <f>_xlfn.XLOOKUP(ROZJEZD!C21,Mach002!A:A,Mach002!G:G)</f>
        <v>0</v>
      </c>
      <c r="M21" s="108" t="s">
        <v>412</v>
      </c>
      <c r="N21" s="152">
        <f>_xlfn.XLOOKUP(M21,'[2]EDI shipments'!$D:$D,'[2]EDI shipments'!$DC:$DC)</f>
        <v>2.7853260869565215</v>
      </c>
    </row>
    <row r="22" spans="1:14" ht="74.400000000000006" thickTop="1" thickBot="1">
      <c r="A22" s="217"/>
      <c r="B22" s="220"/>
      <c r="C22" s="57" t="s">
        <v>235</v>
      </c>
      <c r="D22" s="49" t="s">
        <v>360</v>
      </c>
      <c r="E22" s="48" t="str">
        <f>VLOOKUP(D22,Data!B:C,2,0)</f>
        <v>BUSHING LH BCB RR</v>
      </c>
      <c r="F22" s="46"/>
      <c r="G22" s="44" cm="1">
        <f t="array" ref="G22:I22">_xlfn.XLOOKUP(D22,[1]PlanVyroby!$E:$E,[1]PlanVyroby!$T:$V)</f>
        <v>3339</v>
      </c>
      <c r="H22" s="65">
        <v>893</v>
      </c>
      <c r="I22" s="80">
        <v>-2446</v>
      </c>
      <c r="J22" s="106"/>
      <c r="K22" s="126"/>
      <c r="M22" s="155"/>
      <c r="N22" s="152"/>
    </row>
    <row r="23" spans="1:14" ht="74.400000000000006" thickTop="1" thickBot="1">
      <c r="A23" s="217"/>
      <c r="B23" s="220"/>
      <c r="C23" s="57" t="s">
        <v>244</v>
      </c>
      <c r="D23" s="135" t="str">
        <f>LEFT(_xlfn.XLOOKUP(C23,Mach002!A:A,Mach002!B:B),9)</f>
        <v>264631-80</v>
      </c>
      <c r="E23" s="47" t="str">
        <f>VLOOKUP(D23,Data!B:C,2,0)</f>
        <v>TESLA SHOCK TOWER</v>
      </c>
      <c r="F23" s="73"/>
      <c r="G23" s="67" cm="1">
        <f t="array" ref="G23:I23">_xlfn.XLOOKUP(D23,[1]PlanVyroby!$E:$E,[1]PlanVyroby!$T:$V)</f>
        <v>0</v>
      </c>
      <c r="H23" s="68">
        <v>4020</v>
      </c>
      <c r="I23" s="143">
        <v>4020</v>
      </c>
      <c r="J23" s="105">
        <f>_xlfn.XLOOKUP(D23,'[2]EDI shipments'!$D:$D,'[2]EDI shipments'!$DC:$DC)</f>
        <v>5.416256157635468</v>
      </c>
      <c r="K23" s="126">
        <f>_xlfn.XLOOKUP(ROZJEZD!C23,Mach002!A:A,Mach002!G:G)</f>
        <v>0</v>
      </c>
      <c r="M23" s="155" t="s">
        <v>343</v>
      </c>
      <c r="N23" s="152">
        <f>_xlfn.XLOOKUP(M23,'[2]EDI shipments'!$D:$D,'[2]EDI shipments'!$DC:$DC)</f>
        <v>5.416256157635468</v>
      </c>
    </row>
    <row r="24" spans="1:14" ht="74.400000000000006" thickTop="1" thickBot="1">
      <c r="A24" s="218"/>
      <c r="B24" s="222"/>
      <c r="C24" s="57" t="s">
        <v>246</v>
      </c>
      <c r="D24" s="134" t="str">
        <f>LEFT(_xlfn.XLOOKUP(C24,Mach002!A:A,Mach002!B:B),9)</f>
        <v>264631-80</v>
      </c>
      <c r="E24" s="48" t="str">
        <f>VLOOKUP(D24,Data!B:C,2,0)</f>
        <v>TESLA SHOCK TOWER</v>
      </c>
      <c r="F24" s="82"/>
      <c r="G24" s="44" cm="1">
        <f t="array" ref="G24:I24">_xlfn.XLOOKUP(D24,[1]PlanVyroby!$E:$E,[1]PlanVyroby!$T:$V)</f>
        <v>0</v>
      </c>
      <c r="H24" s="65">
        <v>4020</v>
      </c>
      <c r="I24" s="145">
        <v>4020</v>
      </c>
      <c r="J24" s="144">
        <f>_xlfn.XLOOKUP(D24,'[2]EDI shipments'!$D:$D,'[2]EDI shipments'!$DC:$DC)</f>
        <v>5.416256157635468</v>
      </c>
      <c r="K24" s="126">
        <f>_xlfn.XLOOKUP(ROZJEZD!C24,Mach002!A:A,Mach002!G:G)</f>
        <v>88.43</v>
      </c>
      <c r="M24" s="156" t="str">
        <f>_xlfn.XLOOKUP(C24,Data!A:A,Data!B:B)</f>
        <v>264631-80</v>
      </c>
      <c r="N24" s="153">
        <f>_xlfn.XLOOKUP(M24,'[2]EDI shipments'!$D:$D,'[2]EDI shipments'!$DC:$DC)</f>
        <v>5.416256157635468</v>
      </c>
    </row>
    <row r="25" spans="1:14" ht="322.8" customHeight="1" thickTop="1" thickBot="1">
      <c r="A25" s="108"/>
      <c r="B25" s="58" t="s">
        <v>369</v>
      </c>
      <c r="C25" s="213"/>
      <c r="D25" s="214"/>
      <c r="E25" s="214"/>
      <c r="F25" s="214"/>
      <c r="G25" s="214"/>
      <c r="H25" s="214"/>
      <c r="I25" s="214"/>
      <c r="J25" s="215"/>
    </row>
    <row r="26" spans="1:14">
      <c r="A26" s="109"/>
      <c r="B26" s="110"/>
      <c r="C26" s="191"/>
      <c r="D26" s="99"/>
      <c r="E26" s="99"/>
      <c r="F26" s="111"/>
      <c r="G26" s="112"/>
      <c r="H26" s="112"/>
      <c r="I26" s="112"/>
      <c r="J26" s="113"/>
    </row>
  </sheetData>
  <sheetProtection formatCells="0"/>
  <sortState xmlns:xlrd2="http://schemas.microsoft.com/office/spreadsheetml/2017/richdata2" ref="C18:C21">
    <sortCondition ref="C18:C21"/>
  </sortState>
  <mergeCells count="12">
    <mergeCell ref="C25:J25"/>
    <mergeCell ref="A7:A24"/>
    <mergeCell ref="B7:B10"/>
    <mergeCell ref="B12:B16"/>
    <mergeCell ref="B18:B24"/>
    <mergeCell ref="B17:J17"/>
    <mergeCell ref="M1:N3"/>
    <mergeCell ref="A1:B4"/>
    <mergeCell ref="C1:D4"/>
    <mergeCell ref="C5:D5"/>
    <mergeCell ref="E1:F5"/>
    <mergeCell ref="G1:H1"/>
  </mergeCells>
  <phoneticPr fontId="13" type="noConversion"/>
  <conditionalFormatting sqref="J10">
    <cfRule type="cellIs" dxfId="34" priority="73" operator="lessThan">
      <formula>3</formula>
    </cfRule>
    <cfRule type="cellIs" dxfId="33" priority="74" operator="greaterThan">
      <formula>5</formula>
    </cfRule>
    <cfRule type="cellIs" dxfId="32" priority="75" operator="between">
      <formula>3.1</formula>
      <formula>4.9</formula>
    </cfRule>
  </conditionalFormatting>
  <conditionalFormatting sqref="J8:J9">
    <cfRule type="cellIs" dxfId="31" priority="38" operator="lessThan">
      <formula>3</formula>
    </cfRule>
    <cfRule type="cellIs" dxfId="30" priority="39" operator="greaterThan">
      <formula>5</formula>
    </cfRule>
    <cfRule type="cellIs" dxfId="29" priority="40" operator="between">
      <formula>3.1</formula>
      <formula>4.9</formula>
    </cfRule>
  </conditionalFormatting>
  <conditionalFormatting sqref="J7">
    <cfRule type="cellIs" dxfId="28" priority="35" operator="lessThan">
      <formula>3</formula>
    </cfRule>
    <cfRule type="cellIs" dxfId="27" priority="36" operator="greaterThan">
      <formula>5</formula>
    </cfRule>
    <cfRule type="cellIs" dxfId="26" priority="37" operator="between">
      <formula>3.0001</formula>
      <formula>4.9</formula>
    </cfRule>
  </conditionalFormatting>
  <conditionalFormatting sqref="J12">
    <cfRule type="cellIs" dxfId="25" priority="32" operator="lessThan">
      <formula>3</formula>
    </cfRule>
    <cfRule type="cellIs" dxfId="24" priority="33" operator="greaterThan">
      <formula>5</formula>
    </cfRule>
    <cfRule type="cellIs" dxfId="23" priority="34" operator="between">
      <formula>3.1</formula>
      <formula>4.9</formula>
    </cfRule>
  </conditionalFormatting>
  <conditionalFormatting sqref="J13">
    <cfRule type="cellIs" dxfId="22" priority="29" operator="lessThan">
      <formula>3</formula>
    </cfRule>
    <cfRule type="cellIs" dxfId="21" priority="30" operator="greaterThan">
      <formula>5</formula>
    </cfRule>
    <cfRule type="cellIs" dxfId="20" priority="31" operator="between">
      <formula>3.1</formula>
      <formula>4.9</formula>
    </cfRule>
  </conditionalFormatting>
  <conditionalFormatting sqref="J14">
    <cfRule type="cellIs" dxfId="19" priority="26" operator="lessThan">
      <formula>3</formula>
    </cfRule>
    <cfRule type="cellIs" dxfId="18" priority="27" operator="greaterThan">
      <formula>5</formula>
    </cfRule>
    <cfRule type="cellIs" dxfId="17" priority="28" operator="between">
      <formula>3.1</formula>
      <formula>4.9</formula>
    </cfRule>
  </conditionalFormatting>
  <conditionalFormatting sqref="J15">
    <cfRule type="cellIs" dxfId="16" priority="23" operator="lessThan">
      <formula>3</formula>
    </cfRule>
    <cfRule type="cellIs" dxfId="15" priority="24" operator="greaterThan">
      <formula>5</formula>
    </cfRule>
    <cfRule type="cellIs" dxfId="14" priority="25" operator="between">
      <formula>3.1</formula>
      <formula>4.9</formula>
    </cfRule>
  </conditionalFormatting>
  <conditionalFormatting sqref="J16">
    <cfRule type="cellIs" dxfId="13" priority="20" operator="lessThan">
      <formula>3</formula>
    </cfRule>
    <cfRule type="cellIs" dxfId="12" priority="21" operator="greaterThan">
      <formula>5</formula>
    </cfRule>
    <cfRule type="cellIs" dxfId="11" priority="22" operator="between">
      <formula>3.1</formula>
      <formula>4.9</formula>
    </cfRule>
  </conditionalFormatting>
  <conditionalFormatting sqref="J21">
    <cfRule type="cellIs" dxfId="10" priority="17" operator="lessThan">
      <formula>3.122</formula>
    </cfRule>
    <cfRule type="cellIs" dxfId="9" priority="18" operator="greaterThan">
      <formula>5</formula>
    </cfRule>
    <cfRule type="cellIs" dxfId="8" priority="19" operator="between">
      <formula>3.122</formula>
      <formula>4.9</formula>
    </cfRule>
  </conditionalFormatting>
  <conditionalFormatting sqref="J23">
    <cfRule type="cellIs" dxfId="7" priority="14" operator="lessThan">
      <formula>3</formula>
    </cfRule>
    <cfRule type="cellIs" dxfId="6" priority="15" operator="greaterThan">
      <formula>5</formula>
    </cfRule>
    <cfRule type="cellIs" dxfId="5" priority="16" operator="between">
      <formula>3.1</formula>
      <formula>4.9</formula>
    </cfRule>
  </conditionalFormatting>
  <conditionalFormatting sqref="J24">
    <cfRule type="cellIs" dxfId="4" priority="11" operator="lessThan">
      <formula>3</formula>
    </cfRule>
    <cfRule type="cellIs" dxfId="3" priority="12" operator="greaterThan">
      <formula>5</formula>
    </cfRule>
    <cfRule type="cellIs" dxfId="2" priority="13" operator="between">
      <formula>3.1</formula>
      <formula>4.9</formula>
    </cfRule>
  </conditionalFormatting>
  <conditionalFormatting sqref="I18:I24 I7:I16">
    <cfRule type="cellIs" dxfId="1" priority="9" operator="lessThan">
      <formula>0</formula>
    </cfRule>
    <cfRule type="cellIs" dxfId="0" priority="10" operator="greaterThan">
      <formula>0</formula>
    </cfRule>
  </conditionalFormatting>
  <hyperlinks>
    <hyperlink ref="C7" location="WELD051!A1" display="WELD051" xr:uid="{080387D1-C141-4B37-AA2C-63F472C9F66C}"/>
    <hyperlink ref="C8" location="WELD054!A1" display="WELD054" xr:uid="{EC2D3F66-279D-4CD7-A128-A2F24F6A17C8}"/>
    <hyperlink ref="C16" location="WELD066!A1" display="WELD066" xr:uid="{CEECCE42-2333-4996-8331-CF7B5058B478}"/>
    <hyperlink ref="C10" location="WELD046!A1" display="WELD046" xr:uid="{87E25ED6-4EEC-4D41-B815-8128F1B152EF}"/>
    <hyperlink ref="C9" location="WELD052!A1" display="WELD052" xr:uid="{02400800-80F4-4EAA-ACC3-3246D88CBA0C}"/>
    <hyperlink ref="C12" location="WELD057!A1" display="WELD057" xr:uid="{6F589EA0-B327-42D4-A898-C72AE2F6D3F9}"/>
    <hyperlink ref="C15" location="WELD063!A1" display="WELD063" xr:uid="{4EC173A3-6655-4529-85DE-EF01379CC37F}"/>
    <hyperlink ref="C13" location="WELD058!A1" display="WELD058" xr:uid="{7AAFA52A-738D-4064-8E4E-43C0C1377B97}"/>
    <hyperlink ref="C14" location="WELD040!A1" display="WELD040" xr:uid="{22D0B2CE-F31B-4E7D-BB7E-E25228ED3320}"/>
    <hyperlink ref="C21" location="WELD030!A1" display="Weld030" xr:uid="{8DCABEE3-FB92-4024-BA33-3C968AA13EB1}"/>
    <hyperlink ref="C23:C24" location="TESLA!A1" display="WELD056" xr:uid="{A6FF4B8D-9217-4301-9F39-BCC97E3DDFA1}"/>
  </hyperlinks>
  <pageMargins left="0.25" right="0.5" top="0.75" bottom="0.75" header="0.3" footer="0.3"/>
  <pageSetup scale="34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FDF2507D-3258-4378-B507-103498A79DD5}">
          <x14:formula1>
            <xm:f>Data!$B$362:$B$364</xm:f>
          </x14:formula1>
          <xm:sqref>D22</xm:sqref>
        </x14:dataValidation>
        <x14:dataValidation type="list" allowBlank="1" showInputMessage="1" showErrorMessage="1" xr:uid="{A26C0B17-1DA3-4528-BBA0-1D6C0F2FA30B}">
          <x14:formula1>
            <xm:f>Data!$B$366:$B$368</xm:f>
          </x14:formula1>
          <xm:sqref>M7</xm:sqref>
        </x14:dataValidation>
        <x14:dataValidation type="list" allowBlank="1" showInputMessage="1" showErrorMessage="1" xr:uid="{5DBD61CE-058D-4D63-84C8-30220152953B}">
          <x14:formula1>
            <xm:f>Data!$B$336:$B$340</xm:f>
          </x14:formula1>
          <xm:sqref>M10 D10</xm:sqref>
        </x14:dataValidation>
        <x14:dataValidation type="list" allowBlank="1" showInputMessage="1" showErrorMessage="1" xr:uid="{A49F24BE-6B9A-40DE-9EC7-7F3477A14C09}">
          <x14:formula1>
            <xm:f>Data!$B$391:$B$395</xm:f>
          </x14:formula1>
          <xm:sqref>M12</xm:sqref>
        </x14:dataValidation>
        <x14:dataValidation type="list" allowBlank="1" showInputMessage="1" showErrorMessage="1" xr:uid="{343F233C-C15C-4A05-BEFD-2792D841D7D8}">
          <x14:formula1>
            <xm:f>Data!$B$374:$B$376</xm:f>
          </x14:formula1>
          <xm:sqref>M8:M9</xm:sqref>
        </x14:dataValidation>
        <x14:dataValidation type="list" allowBlank="1" showInputMessage="1" showErrorMessage="1" xr:uid="{043649B9-B554-4806-A36A-34A10BC20391}">
          <x14:formula1>
            <xm:f>Data!$B$398:$B$400</xm:f>
          </x14:formula1>
          <xm:sqref>M13</xm:sqref>
        </x14:dataValidation>
        <x14:dataValidation type="list" allowBlank="1" showInputMessage="1" showErrorMessage="1" xr:uid="{31DB5E23-4388-416B-AC28-9647E763B048}">
          <x14:formula1>
            <xm:f>Data!$B$410:$B$414</xm:f>
          </x14:formula1>
          <xm:sqref>M15</xm:sqref>
        </x14:dataValidation>
        <x14:dataValidation type="list" allowBlank="1" showInputMessage="1" showErrorMessage="1" xr:uid="{71FD4994-0F7A-4AAC-9F6D-4A140CCD5AD3}">
          <x14:formula1>
            <xm:f>Data!$B$417:$B$419</xm:f>
          </x14:formula1>
          <xm:sqref>M16</xm:sqref>
        </x14:dataValidation>
        <x14:dataValidation type="list" allowBlank="1" showInputMessage="1" showErrorMessage="1" xr:uid="{9EA9DB71-B31B-4A60-B8A4-FFCBCDF815C6}">
          <x14:formula1>
            <xm:f>Data!$B$387:$B$389</xm:f>
          </x14:formula1>
          <xm:sqref>M23</xm:sqref>
        </x14:dataValidation>
        <x14:dataValidation type="list" allowBlank="1" showInputMessage="1" showErrorMessage="1" xr:uid="{707C9958-5031-408B-8154-DF00CF5590B7}">
          <x14:formula1>
            <xm:f>Data!$B$403:$B$404</xm:f>
          </x14:formula1>
          <xm:sqref>M24</xm:sqref>
        </x14:dataValidation>
        <x14:dataValidation type="list" allowBlank="1" showInputMessage="1" showErrorMessage="1" xr:uid="{EC20A16B-7536-4DD8-9B3C-A433849C2FA8}">
          <x14:formula1>
            <xm:f>Data!$B$304:$B$309</xm:f>
          </x14:formula1>
          <xm:sqref>M21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CAF-5BAB-4824-A295-7432AB1F099A}">
  <sheetPr codeName="List4"/>
  <dimension ref="A1:H51"/>
  <sheetViews>
    <sheetView workbookViewId="0">
      <selection sqref="A1:H51"/>
    </sheetView>
  </sheetViews>
  <sheetFormatPr defaultRowHeight="14.4"/>
  <cols>
    <col min="1" max="1" width="44.6640625" bestFit="1" customWidth="1"/>
    <col min="2" max="2" width="17" customWidth="1"/>
    <col min="3" max="3" width="31.33203125" customWidth="1"/>
    <col min="4" max="5" width="7.44140625" bestFit="1" customWidth="1"/>
    <col min="6" max="6" width="8" bestFit="1" customWidth="1"/>
    <col min="7" max="7" width="6" bestFit="1" customWidth="1"/>
    <col min="8" max="8" width="21.5546875" customWidth="1"/>
  </cols>
  <sheetData>
    <row r="1" spans="1:8">
      <c r="A1" s="84"/>
    </row>
    <row r="3" spans="1:8" ht="30">
      <c r="A3" s="85" t="s">
        <v>370</v>
      </c>
    </row>
    <row r="5" spans="1:8">
      <c r="A5" s="86" t="s">
        <v>579</v>
      </c>
    </row>
    <row r="6" spans="1:8" ht="15" thickBot="1">
      <c r="A6" s="87" t="s">
        <v>371</v>
      </c>
    </row>
    <row r="7" spans="1:8" ht="28.2" thickBot="1">
      <c r="A7" s="88" t="s">
        <v>372</v>
      </c>
      <c r="B7" s="88" t="s">
        <v>373</v>
      </c>
      <c r="C7" s="88" t="s">
        <v>374</v>
      </c>
      <c r="D7" s="88" t="s">
        <v>375</v>
      </c>
      <c r="E7" s="88" t="s">
        <v>376</v>
      </c>
      <c r="F7" s="88" t="s">
        <v>377</v>
      </c>
      <c r="G7" s="88" t="s">
        <v>378</v>
      </c>
      <c r="H7" s="88" t="s">
        <v>379</v>
      </c>
    </row>
    <row r="8" spans="1:8" ht="42" thickBot="1">
      <c r="A8" s="89" t="s">
        <v>580</v>
      </c>
      <c r="B8" s="90" t="s">
        <v>597</v>
      </c>
      <c r="C8" s="90" t="s">
        <v>598</v>
      </c>
      <c r="D8" s="90">
        <v>393</v>
      </c>
      <c r="E8" s="90">
        <v>0</v>
      </c>
      <c r="F8" s="90">
        <v>0</v>
      </c>
      <c r="G8" s="90">
        <v>0</v>
      </c>
      <c r="H8" s="91" t="s">
        <v>618</v>
      </c>
    </row>
    <row r="9" spans="1:8" ht="28.2" thickBot="1">
      <c r="A9" s="92" t="s">
        <v>100</v>
      </c>
      <c r="B9" s="93" t="s">
        <v>518</v>
      </c>
      <c r="C9" s="93" t="s">
        <v>599</v>
      </c>
      <c r="D9" s="93">
        <v>87</v>
      </c>
      <c r="E9" s="93">
        <v>403</v>
      </c>
      <c r="F9" s="93">
        <v>366</v>
      </c>
      <c r="G9" s="93">
        <v>81.52</v>
      </c>
      <c r="H9" s="94" t="s">
        <v>407</v>
      </c>
    </row>
    <row r="10" spans="1:8" ht="28.2" thickBot="1">
      <c r="A10" s="89" t="s">
        <v>109</v>
      </c>
      <c r="B10" s="90" t="s">
        <v>457</v>
      </c>
      <c r="C10" s="90" t="s">
        <v>458</v>
      </c>
      <c r="D10" s="90">
        <v>37.72</v>
      </c>
      <c r="E10" s="90">
        <v>176</v>
      </c>
      <c r="F10" s="90">
        <v>150</v>
      </c>
      <c r="G10" s="90">
        <v>71.47</v>
      </c>
      <c r="H10" s="91" t="s">
        <v>407</v>
      </c>
    </row>
    <row r="11" spans="1:8" ht="28.2" thickBot="1">
      <c r="A11" s="92" t="s">
        <v>111</v>
      </c>
      <c r="B11" s="93" t="s">
        <v>619</v>
      </c>
      <c r="C11" s="93" t="s">
        <v>620</v>
      </c>
      <c r="D11" s="93">
        <v>66</v>
      </c>
      <c r="E11" s="93">
        <v>306</v>
      </c>
      <c r="F11" s="93">
        <v>292</v>
      </c>
      <c r="G11" s="93">
        <v>73.38</v>
      </c>
      <c r="H11" s="94" t="s">
        <v>407</v>
      </c>
    </row>
    <row r="12" spans="1:8" ht="28.2" thickBot="1">
      <c r="A12" s="89" t="s">
        <v>113</v>
      </c>
      <c r="B12" s="90" t="s">
        <v>575</v>
      </c>
      <c r="C12" s="90" t="s">
        <v>576</v>
      </c>
      <c r="D12" s="90">
        <v>63</v>
      </c>
      <c r="E12" s="90">
        <v>0</v>
      </c>
      <c r="F12" s="90">
        <v>0</v>
      </c>
      <c r="G12" s="90">
        <v>0</v>
      </c>
      <c r="H12" s="91" t="s">
        <v>380</v>
      </c>
    </row>
    <row r="13" spans="1:8" ht="42" thickBot="1">
      <c r="A13" s="92" t="s">
        <v>115</v>
      </c>
      <c r="B13" s="93" t="s">
        <v>424</v>
      </c>
      <c r="C13" s="93" t="s">
        <v>578</v>
      </c>
      <c r="D13" s="93">
        <v>144</v>
      </c>
      <c r="E13" s="93">
        <v>0</v>
      </c>
      <c r="F13" s="93">
        <v>0</v>
      </c>
      <c r="G13" s="93">
        <v>0</v>
      </c>
      <c r="H13" s="94" t="s">
        <v>380</v>
      </c>
    </row>
    <row r="14" spans="1:8" ht="42" thickBot="1">
      <c r="A14" s="89" t="s">
        <v>124</v>
      </c>
      <c r="B14" s="90" t="s">
        <v>581</v>
      </c>
      <c r="C14" s="90" t="s">
        <v>582</v>
      </c>
      <c r="D14" s="90">
        <v>58.62</v>
      </c>
      <c r="E14" s="90">
        <v>186</v>
      </c>
      <c r="F14" s="90">
        <v>0</v>
      </c>
      <c r="G14" s="90">
        <v>0</v>
      </c>
      <c r="H14" s="91" t="s">
        <v>380</v>
      </c>
    </row>
    <row r="15" spans="1:8" ht="28.2" thickBot="1">
      <c r="A15" s="92" t="s">
        <v>126</v>
      </c>
      <c r="B15" s="93" t="s">
        <v>600</v>
      </c>
      <c r="C15" s="93" t="s">
        <v>601</v>
      </c>
      <c r="D15" s="93">
        <v>51</v>
      </c>
      <c r="E15" s="93">
        <v>52</v>
      </c>
      <c r="F15" s="93">
        <v>39</v>
      </c>
      <c r="G15" s="93">
        <v>14.78</v>
      </c>
      <c r="H15" s="94" t="s">
        <v>407</v>
      </c>
    </row>
    <row r="16" spans="1:8" ht="28.2" thickBot="1">
      <c r="A16" s="89" t="s">
        <v>134</v>
      </c>
      <c r="B16" s="90" t="s">
        <v>459</v>
      </c>
      <c r="C16" s="90" t="s">
        <v>460</v>
      </c>
      <c r="D16" s="90">
        <v>43</v>
      </c>
      <c r="E16" s="90">
        <v>102</v>
      </c>
      <c r="F16" s="90">
        <v>109</v>
      </c>
      <c r="G16" s="90">
        <v>63.37</v>
      </c>
      <c r="H16" s="91" t="s">
        <v>407</v>
      </c>
    </row>
    <row r="17" spans="1:8" ht="42" thickBot="1">
      <c r="A17" s="92" t="s">
        <v>139</v>
      </c>
      <c r="B17" s="93" t="s">
        <v>421</v>
      </c>
      <c r="C17" s="93" t="s">
        <v>621</v>
      </c>
      <c r="D17" s="93">
        <v>205</v>
      </c>
      <c r="E17" s="93">
        <v>1053</v>
      </c>
      <c r="F17" s="93">
        <v>0</v>
      </c>
      <c r="G17" s="93">
        <v>0</v>
      </c>
      <c r="H17" s="94" t="s">
        <v>380</v>
      </c>
    </row>
    <row r="18" spans="1:8" ht="28.2" thickBot="1">
      <c r="A18" s="89" t="s">
        <v>142</v>
      </c>
      <c r="B18" s="90" t="s">
        <v>577</v>
      </c>
      <c r="C18" s="90" t="s">
        <v>302</v>
      </c>
      <c r="D18" s="90">
        <v>34</v>
      </c>
      <c r="E18" s="90">
        <v>173</v>
      </c>
      <c r="F18" s="90">
        <v>168</v>
      </c>
      <c r="G18" s="90">
        <v>94.78</v>
      </c>
      <c r="H18" s="91" t="s">
        <v>380</v>
      </c>
    </row>
    <row r="19" spans="1:8" ht="28.2" thickBot="1">
      <c r="A19" s="92" t="s">
        <v>143</v>
      </c>
      <c r="B19" s="93" t="s">
        <v>602</v>
      </c>
      <c r="C19" s="93" t="s">
        <v>603</v>
      </c>
      <c r="D19" s="93">
        <v>66</v>
      </c>
      <c r="E19" s="93">
        <v>312</v>
      </c>
      <c r="F19" s="93">
        <v>264</v>
      </c>
      <c r="G19" s="93">
        <v>70.75</v>
      </c>
      <c r="H19" s="94" t="s">
        <v>380</v>
      </c>
    </row>
    <row r="20" spans="1:8" ht="42" thickBot="1">
      <c r="A20" s="89" t="s">
        <v>144</v>
      </c>
      <c r="B20" s="90" t="s">
        <v>591</v>
      </c>
      <c r="C20" s="90" t="s">
        <v>592</v>
      </c>
      <c r="D20" s="90">
        <v>122.22</v>
      </c>
      <c r="E20" s="90">
        <v>525</v>
      </c>
      <c r="F20" s="90">
        <v>490</v>
      </c>
      <c r="G20" s="90">
        <v>76.14</v>
      </c>
      <c r="H20" s="91" t="s">
        <v>407</v>
      </c>
    </row>
    <row r="21" spans="1:8" ht="28.2" thickBot="1">
      <c r="A21" s="92" t="s">
        <v>148</v>
      </c>
      <c r="B21" s="93" t="s">
        <v>461</v>
      </c>
      <c r="C21" s="93" t="s">
        <v>462</v>
      </c>
      <c r="D21" s="93">
        <v>136</v>
      </c>
      <c r="E21" s="93">
        <v>0</v>
      </c>
      <c r="F21" s="93">
        <v>0</v>
      </c>
      <c r="G21" s="93">
        <v>0</v>
      </c>
      <c r="H21" s="94" t="s">
        <v>380</v>
      </c>
    </row>
    <row r="22" spans="1:8" ht="42" thickBot="1">
      <c r="A22" s="89" t="s">
        <v>157</v>
      </c>
      <c r="B22" s="90" t="s">
        <v>262</v>
      </c>
      <c r="C22" s="90" t="s">
        <v>263</v>
      </c>
      <c r="D22" s="90">
        <v>130</v>
      </c>
      <c r="E22" s="90">
        <v>8</v>
      </c>
      <c r="F22" s="90">
        <v>0</v>
      </c>
      <c r="G22" s="90">
        <v>0</v>
      </c>
      <c r="H22" s="91" t="s">
        <v>380</v>
      </c>
    </row>
    <row r="23" spans="1:8" ht="42" thickBot="1">
      <c r="A23" s="92" t="s">
        <v>158</v>
      </c>
      <c r="B23" s="93" t="s">
        <v>404</v>
      </c>
      <c r="C23" s="93" t="s">
        <v>405</v>
      </c>
      <c r="D23" s="93">
        <v>62</v>
      </c>
      <c r="E23" s="93">
        <v>0</v>
      </c>
      <c r="F23" s="93">
        <v>0</v>
      </c>
      <c r="G23" s="93">
        <v>0</v>
      </c>
      <c r="H23" s="94" t="s">
        <v>380</v>
      </c>
    </row>
    <row r="24" spans="1:8" ht="28.2" thickBot="1">
      <c r="A24" s="89" t="s">
        <v>159</v>
      </c>
      <c r="B24" s="90" t="s">
        <v>604</v>
      </c>
      <c r="C24" s="90" t="s">
        <v>605</v>
      </c>
      <c r="D24" s="90">
        <v>38</v>
      </c>
      <c r="E24" s="90">
        <v>134</v>
      </c>
      <c r="F24" s="90">
        <v>131</v>
      </c>
      <c r="G24" s="90">
        <v>73.760000000000005</v>
      </c>
      <c r="H24" s="91" t="s">
        <v>380</v>
      </c>
    </row>
    <row r="25" spans="1:8" ht="28.2" thickBot="1">
      <c r="A25" s="92" t="s">
        <v>160</v>
      </c>
      <c r="B25" s="93" t="s">
        <v>606</v>
      </c>
      <c r="C25" s="93" t="s">
        <v>607</v>
      </c>
      <c r="D25" s="93">
        <v>231</v>
      </c>
      <c r="E25" s="93">
        <v>899</v>
      </c>
      <c r="F25" s="93">
        <v>652</v>
      </c>
      <c r="G25" s="93">
        <v>59.55</v>
      </c>
      <c r="H25" s="94" t="s">
        <v>380</v>
      </c>
    </row>
    <row r="26" spans="1:8" ht="42" thickBot="1">
      <c r="A26" s="89" t="s">
        <v>176</v>
      </c>
      <c r="B26" s="90" t="s">
        <v>608</v>
      </c>
      <c r="C26" s="90" t="s">
        <v>609</v>
      </c>
      <c r="D26" s="90">
        <v>122.22</v>
      </c>
      <c r="E26" s="90">
        <v>554</v>
      </c>
      <c r="F26" s="90">
        <v>490</v>
      </c>
      <c r="G26" s="90">
        <v>76.459999999999994</v>
      </c>
      <c r="H26" s="91" t="s">
        <v>407</v>
      </c>
    </row>
    <row r="27" spans="1:8" ht="28.2" thickBot="1">
      <c r="A27" s="92" t="s">
        <v>180</v>
      </c>
      <c r="B27" s="93" t="s">
        <v>583</v>
      </c>
      <c r="C27" s="93" t="s">
        <v>584</v>
      </c>
      <c r="D27" s="93">
        <v>43</v>
      </c>
      <c r="E27" s="93">
        <v>148</v>
      </c>
      <c r="F27" s="93">
        <v>0</v>
      </c>
      <c r="G27" s="93">
        <v>0</v>
      </c>
      <c r="H27" s="94" t="s">
        <v>380</v>
      </c>
    </row>
    <row r="28" spans="1:8" ht="42" thickBot="1">
      <c r="A28" s="89" t="s">
        <v>186</v>
      </c>
      <c r="B28" s="90" t="s">
        <v>610</v>
      </c>
      <c r="C28" s="90" t="s">
        <v>611</v>
      </c>
      <c r="D28" s="90">
        <v>63.44</v>
      </c>
      <c r="E28" s="90">
        <v>332</v>
      </c>
      <c r="F28" s="90">
        <v>0</v>
      </c>
      <c r="G28" s="90">
        <v>0</v>
      </c>
      <c r="H28" s="91" t="s">
        <v>380</v>
      </c>
    </row>
    <row r="29" spans="1:8" ht="28.2" thickBot="1">
      <c r="A29" s="92" t="s">
        <v>381</v>
      </c>
      <c r="B29" s="93" t="s">
        <v>585</v>
      </c>
      <c r="C29" s="93" t="s">
        <v>586</v>
      </c>
      <c r="D29" s="93">
        <v>164</v>
      </c>
      <c r="E29" s="93">
        <v>0</v>
      </c>
      <c r="F29" s="93">
        <v>0</v>
      </c>
      <c r="G29" s="93">
        <v>0</v>
      </c>
      <c r="H29" s="94" t="s">
        <v>380</v>
      </c>
    </row>
    <row r="30" spans="1:8" ht="42" thickBot="1">
      <c r="A30" s="89" t="s">
        <v>463</v>
      </c>
      <c r="B30" s="90" t="s">
        <v>464</v>
      </c>
      <c r="C30" s="90" t="s">
        <v>465</v>
      </c>
      <c r="D30" s="90">
        <v>62</v>
      </c>
      <c r="E30" s="90">
        <v>0</v>
      </c>
      <c r="F30" s="90">
        <v>0</v>
      </c>
      <c r="G30" s="90">
        <v>0</v>
      </c>
      <c r="H30" s="91" t="s">
        <v>380</v>
      </c>
    </row>
    <row r="31" spans="1:8" ht="42" thickBot="1">
      <c r="A31" s="92" t="s">
        <v>233</v>
      </c>
      <c r="B31" s="93" t="s">
        <v>264</v>
      </c>
      <c r="C31" s="93" t="s">
        <v>265</v>
      </c>
      <c r="D31" s="93">
        <v>72</v>
      </c>
      <c r="E31" s="93">
        <v>339</v>
      </c>
      <c r="F31" s="93">
        <v>269</v>
      </c>
      <c r="G31" s="93">
        <v>79.44</v>
      </c>
      <c r="H31" s="94" t="s">
        <v>380</v>
      </c>
    </row>
    <row r="32" spans="1:8" ht="42" thickBot="1">
      <c r="A32" s="89" t="s">
        <v>231</v>
      </c>
      <c r="B32" s="90" t="s">
        <v>267</v>
      </c>
      <c r="C32" s="90" t="s">
        <v>268</v>
      </c>
      <c r="D32" s="90">
        <v>76</v>
      </c>
      <c r="E32" s="90">
        <v>353</v>
      </c>
      <c r="F32" s="90">
        <v>342</v>
      </c>
      <c r="G32" s="90">
        <v>95.75</v>
      </c>
      <c r="H32" s="91" t="s">
        <v>380</v>
      </c>
    </row>
    <row r="33" spans="1:8" ht="42" thickBot="1">
      <c r="A33" s="92" t="s">
        <v>199</v>
      </c>
      <c r="B33" s="93" t="s">
        <v>269</v>
      </c>
      <c r="C33" s="93" t="s">
        <v>270</v>
      </c>
      <c r="D33" s="93">
        <v>76</v>
      </c>
      <c r="E33" s="93">
        <v>359</v>
      </c>
      <c r="F33" s="93">
        <v>344</v>
      </c>
      <c r="G33" s="93">
        <v>95.87</v>
      </c>
      <c r="H33" s="94" t="s">
        <v>380</v>
      </c>
    </row>
    <row r="34" spans="1:8" ht="28.2" thickBot="1">
      <c r="A34" s="89" t="s">
        <v>255</v>
      </c>
      <c r="B34" s="90" t="s">
        <v>382</v>
      </c>
      <c r="C34" s="90" t="s">
        <v>383</v>
      </c>
      <c r="D34" s="90">
        <v>41</v>
      </c>
      <c r="E34" s="90">
        <v>193</v>
      </c>
      <c r="F34" s="90">
        <v>210</v>
      </c>
      <c r="G34" s="90">
        <v>97.59</v>
      </c>
      <c r="H34" s="91" t="s">
        <v>380</v>
      </c>
    </row>
    <row r="35" spans="1:8" ht="28.2" thickBot="1">
      <c r="A35" s="92" t="s">
        <v>278</v>
      </c>
      <c r="B35" s="93" t="s">
        <v>384</v>
      </c>
      <c r="C35" s="93" t="s">
        <v>385</v>
      </c>
      <c r="D35" s="93">
        <v>48</v>
      </c>
      <c r="E35" s="93">
        <v>218</v>
      </c>
      <c r="F35" s="93">
        <v>205</v>
      </c>
      <c r="G35" s="93">
        <v>92.89</v>
      </c>
      <c r="H35" s="94" t="s">
        <v>380</v>
      </c>
    </row>
    <row r="36" spans="1:8" ht="28.2" thickBot="1">
      <c r="A36" s="89" t="s">
        <v>237</v>
      </c>
      <c r="B36" s="90" t="s">
        <v>386</v>
      </c>
      <c r="C36" s="90" t="s">
        <v>266</v>
      </c>
      <c r="D36" s="90">
        <v>72</v>
      </c>
      <c r="E36" s="90">
        <v>0</v>
      </c>
      <c r="F36" s="90">
        <v>0</v>
      </c>
      <c r="G36" s="90">
        <v>0</v>
      </c>
      <c r="H36" s="91" t="s">
        <v>380</v>
      </c>
    </row>
    <row r="37" spans="1:8" ht="28.2" thickBot="1">
      <c r="A37" s="92" t="s">
        <v>201</v>
      </c>
      <c r="B37" s="93" t="s">
        <v>593</v>
      </c>
      <c r="C37" s="93" t="s">
        <v>594</v>
      </c>
      <c r="D37" s="93">
        <v>72</v>
      </c>
      <c r="E37" s="93">
        <v>338</v>
      </c>
      <c r="F37" s="93">
        <v>293</v>
      </c>
      <c r="G37" s="93">
        <v>86.66</v>
      </c>
      <c r="H37" s="94" t="s">
        <v>380</v>
      </c>
    </row>
    <row r="38" spans="1:8" ht="42" thickBot="1">
      <c r="A38" s="89" t="s">
        <v>235</v>
      </c>
      <c r="B38" s="90" t="s">
        <v>419</v>
      </c>
      <c r="C38" s="90" t="s">
        <v>420</v>
      </c>
      <c r="D38" s="90">
        <v>54</v>
      </c>
      <c r="E38" s="90">
        <v>183</v>
      </c>
      <c r="F38" s="90">
        <v>200</v>
      </c>
      <c r="G38" s="90">
        <v>74.92</v>
      </c>
      <c r="H38" s="91" t="s">
        <v>380</v>
      </c>
    </row>
    <row r="39" spans="1:8" ht="28.2" thickBot="1">
      <c r="A39" s="92" t="s">
        <v>239</v>
      </c>
      <c r="B39" s="93" t="s">
        <v>595</v>
      </c>
      <c r="C39" s="93" t="s">
        <v>596</v>
      </c>
      <c r="D39" s="93">
        <v>30</v>
      </c>
      <c r="E39" s="93">
        <v>124</v>
      </c>
      <c r="F39" s="93">
        <v>120</v>
      </c>
      <c r="G39" s="93">
        <v>93.79</v>
      </c>
      <c r="H39" s="94" t="s">
        <v>380</v>
      </c>
    </row>
    <row r="40" spans="1:8" ht="28.2" thickBot="1">
      <c r="A40" s="89" t="s">
        <v>241</v>
      </c>
      <c r="B40" s="90" t="s">
        <v>394</v>
      </c>
      <c r="C40" s="90" t="s">
        <v>395</v>
      </c>
      <c r="D40" s="90">
        <v>44</v>
      </c>
      <c r="E40" s="90">
        <v>171</v>
      </c>
      <c r="F40" s="90">
        <v>184</v>
      </c>
      <c r="G40" s="90">
        <v>89.97</v>
      </c>
      <c r="H40" s="91" t="s">
        <v>380</v>
      </c>
    </row>
    <row r="41" spans="1:8" ht="28.2" thickBot="1">
      <c r="A41" s="92" t="s">
        <v>242</v>
      </c>
      <c r="B41" s="93" t="s">
        <v>422</v>
      </c>
      <c r="C41" s="93" t="s">
        <v>423</v>
      </c>
      <c r="D41" s="93">
        <v>36</v>
      </c>
      <c r="E41" s="93">
        <v>0</v>
      </c>
      <c r="F41" s="93">
        <v>0</v>
      </c>
      <c r="G41" s="93">
        <v>0</v>
      </c>
      <c r="H41" s="94" t="s">
        <v>380</v>
      </c>
    </row>
    <row r="42" spans="1:8" ht="28.2" thickBot="1">
      <c r="A42" s="89" t="s">
        <v>244</v>
      </c>
      <c r="B42" s="90" t="s">
        <v>387</v>
      </c>
      <c r="C42" s="90" t="s">
        <v>388</v>
      </c>
      <c r="D42" s="90">
        <v>42</v>
      </c>
      <c r="E42" s="90">
        <v>0</v>
      </c>
      <c r="F42" s="90">
        <v>0</v>
      </c>
      <c r="G42" s="90">
        <v>0</v>
      </c>
      <c r="H42" s="91" t="s">
        <v>380</v>
      </c>
    </row>
    <row r="43" spans="1:8" ht="42" thickBot="1">
      <c r="A43" s="92" t="s">
        <v>211</v>
      </c>
      <c r="B43" s="93" t="s">
        <v>415</v>
      </c>
      <c r="C43" s="93" t="s">
        <v>416</v>
      </c>
      <c r="D43" s="93">
        <v>42</v>
      </c>
      <c r="E43" s="93">
        <v>137</v>
      </c>
      <c r="F43" s="93">
        <v>151</v>
      </c>
      <c r="G43" s="93">
        <v>92.66</v>
      </c>
      <c r="H43" s="94" t="s">
        <v>380</v>
      </c>
    </row>
    <row r="44" spans="1:8" ht="28.2" thickBot="1">
      <c r="A44" s="89" t="s">
        <v>216</v>
      </c>
      <c r="B44" s="90" t="s">
        <v>389</v>
      </c>
      <c r="C44" s="90" t="s">
        <v>390</v>
      </c>
      <c r="D44" s="90">
        <v>55</v>
      </c>
      <c r="E44" s="90">
        <v>246</v>
      </c>
      <c r="F44" s="90">
        <v>260</v>
      </c>
      <c r="G44" s="90">
        <v>100</v>
      </c>
      <c r="H44" s="91" t="s">
        <v>380</v>
      </c>
    </row>
    <row r="45" spans="1:8" ht="28.2" thickBot="1">
      <c r="A45" s="92" t="s">
        <v>246</v>
      </c>
      <c r="B45" s="93" t="s">
        <v>387</v>
      </c>
      <c r="C45" s="93" t="s">
        <v>388</v>
      </c>
      <c r="D45" s="93">
        <v>42</v>
      </c>
      <c r="E45" s="93">
        <v>205</v>
      </c>
      <c r="F45" s="93">
        <v>181</v>
      </c>
      <c r="G45" s="93">
        <v>88.43</v>
      </c>
      <c r="H45" s="94" t="s">
        <v>380</v>
      </c>
    </row>
    <row r="46" spans="1:8" ht="28.2" thickBot="1">
      <c r="A46" s="89" t="s">
        <v>222</v>
      </c>
      <c r="B46" s="90" t="s">
        <v>612</v>
      </c>
      <c r="C46" s="90" t="s">
        <v>613</v>
      </c>
      <c r="D46" s="90">
        <v>39</v>
      </c>
      <c r="E46" s="90">
        <v>0</v>
      </c>
      <c r="F46" s="90">
        <v>0</v>
      </c>
      <c r="G46" s="90">
        <v>0</v>
      </c>
      <c r="H46" s="91" t="s">
        <v>380</v>
      </c>
    </row>
    <row r="47" spans="1:8" ht="28.2" thickBot="1">
      <c r="A47" s="92" t="s">
        <v>227</v>
      </c>
      <c r="B47" s="93" t="s">
        <v>417</v>
      </c>
      <c r="C47" s="93" t="s">
        <v>418</v>
      </c>
      <c r="D47" s="93">
        <v>35</v>
      </c>
      <c r="E47" s="93">
        <v>12</v>
      </c>
      <c r="F47" s="93">
        <v>11</v>
      </c>
      <c r="G47" s="93">
        <v>85.01</v>
      </c>
      <c r="H47" s="94" t="s">
        <v>380</v>
      </c>
    </row>
    <row r="48" spans="1:8" ht="28.2" thickBot="1">
      <c r="A48" s="89" t="s">
        <v>310</v>
      </c>
      <c r="B48" s="90" t="s">
        <v>587</v>
      </c>
      <c r="C48" s="90" t="s">
        <v>588</v>
      </c>
      <c r="D48" s="90">
        <v>43</v>
      </c>
      <c r="E48" s="90">
        <v>127</v>
      </c>
      <c r="F48" s="90">
        <v>132</v>
      </c>
      <c r="G48" s="90">
        <v>65.709999999999994</v>
      </c>
      <c r="H48" s="91" t="s">
        <v>380</v>
      </c>
    </row>
    <row r="49" spans="1:8" ht="28.2" thickBot="1">
      <c r="A49" s="92" t="s">
        <v>391</v>
      </c>
      <c r="B49" s="93" t="s">
        <v>408</v>
      </c>
      <c r="C49" s="93" t="s">
        <v>409</v>
      </c>
      <c r="D49" s="93">
        <v>33</v>
      </c>
      <c r="E49" s="93">
        <v>0</v>
      </c>
      <c r="F49" s="93">
        <v>0</v>
      </c>
      <c r="G49" s="93">
        <v>0</v>
      </c>
      <c r="H49" s="94" t="s">
        <v>380</v>
      </c>
    </row>
    <row r="50" spans="1:8" ht="42" thickBot="1">
      <c r="A50" s="89" t="s">
        <v>312</v>
      </c>
      <c r="B50" s="90" t="s">
        <v>614</v>
      </c>
      <c r="C50" s="90" t="s">
        <v>615</v>
      </c>
      <c r="D50" s="90">
        <v>38</v>
      </c>
      <c r="E50" s="90">
        <v>167</v>
      </c>
      <c r="F50" s="90">
        <v>160</v>
      </c>
      <c r="G50" s="90">
        <v>96.07</v>
      </c>
      <c r="H50" s="91" t="s">
        <v>380</v>
      </c>
    </row>
    <row r="51" spans="1:8" ht="28.2" thickBot="1">
      <c r="A51" s="92" t="s">
        <v>392</v>
      </c>
      <c r="B51" s="93" t="s">
        <v>589</v>
      </c>
      <c r="C51" s="93" t="s">
        <v>590</v>
      </c>
      <c r="D51" s="93">
        <v>115</v>
      </c>
      <c r="E51" s="93">
        <v>0</v>
      </c>
      <c r="F51" s="93">
        <v>0</v>
      </c>
      <c r="G51" s="93">
        <v>0</v>
      </c>
      <c r="H51" s="94" t="s">
        <v>380</v>
      </c>
    </row>
  </sheetData>
  <hyperlinks>
    <hyperlink ref="A8" r:id="rId1" display="http://shczplc10:302/deltav/workcenter/@/Nyrany/ROLL002" xr:uid="{03539B65-4B89-45A0-82B4-E2E835D5783A}"/>
    <hyperlink ref="A9" r:id="rId2" display="http://shczplc10:302/deltav/workcenter/@/Nyrany/WELD003" xr:uid="{C3369592-2D20-4497-AD49-2EECF33C52B3}"/>
    <hyperlink ref="A10" r:id="rId3" display="http://shczplc10:302/deltav/workcenter/@/Nyrany/WELD004" xr:uid="{0206D65A-1874-42A0-B09A-B9B8EBA70CDC}"/>
    <hyperlink ref="A11" r:id="rId4" display="http://shczplc10:302/deltav/workcenter/@/Nyrany/WELD005" xr:uid="{C3B86C8F-8BFB-4A03-965E-F9243AFD055A}"/>
    <hyperlink ref="A12" r:id="rId5" display="http://shczplc10:302/deltav/workcenter/@/Nyrany/WELD006" xr:uid="{73A2D78F-5CEE-40EC-BC74-633E6977F80E}"/>
    <hyperlink ref="A13" r:id="rId6" display="http://shczplc10:302/deltav/workcenter/@/Nyrany/WELD007" xr:uid="{A159D6F7-3D08-44CD-BA8F-DB3E26D3F91D}"/>
    <hyperlink ref="A14" r:id="rId7" display="http://shczplc10:302/deltav/workcenter/@/Nyrany/WELD008" xr:uid="{E346AA44-CA3A-4DFF-8F70-3C825A14BEB0}"/>
    <hyperlink ref="A15" r:id="rId8" display="http://shczplc10:302/deltav/workcenter/@/Nyrany/WELD009" xr:uid="{1799973C-DB36-4705-86DD-60A7B28EA8AB}"/>
    <hyperlink ref="A16" r:id="rId9" display="http://shczplc10:302/deltav/workcenter/@/Nyrany/WELD012" xr:uid="{84646FDC-3E56-4B33-95F2-52C5DECB89F0}"/>
    <hyperlink ref="A17" r:id="rId10" display="http://shczplc10:302/deltav/workcenter/@/Nyrany/WELD013" xr:uid="{19BC432B-A0D2-425B-A68E-A056DB520EFA}"/>
    <hyperlink ref="A18" r:id="rId11" display="http://shczplc10:302/deltav/workcenter/@/Nyrany/WELD014" xr:uid="{FE77CBEC-A2E7-40CF-B46E-C33BC71E3DAA}"/>
    <hyperlink ref="A19" r:id="rId12" display="http://shczplc10:302/deltav/workcenter/@/Nyrany/WELD015" xr:uid="{C66BB3BA-BD5D-4ADF-9135-A3E1CB66F0B3}"/>
    <hyperlink ref="A20" r:id="rId13" display="http://shczplc10:302/deltav/workcenter/@/Nyrany/WELD016" xr:uid="{52BB26E0-DD09-4953-81C1-756137BAF426}"/>
    <hyperlink ref="A21" r:id="rId14" display="http://shczplc10:302/deltav/workcenter/@/Nyrany/WELD017" xr:uid="{8F5FB316-4F2D-432B-AE8A-0F2BBD083CCE}"/>
    <hyperlink ref="A22" r:id="rId15" display="http://shczplc10:302/deltav/workcenter/@/Nyrany/WELD018" xr:uid="{681A64A5-0132-4A48-8A4D-C5C8D32A9FC2}"/>
    <hyperlink ref="A23" r:id="rId16" display="http://shczplc10:302/deltav/workcenter/@/Nyrany/WELD019" xr:uid="{765096BE-A196-4617-8671-F07A04BE56F6}"/>
    <hyperlink ref="A24" r:id="rId17" display="http://shczplc10:302/deltav/workcenter/@/Nyrany/WELD020" xr:uid="{2A124DAC-4983-49EA-A9F1-FC2A2CAB301F}"/>
    <hyperlink ref="A25" r:id="rId18" display="http://shczplc10:302/deltav/workcenter/@/Nyrany/WELD021" xr:uid="{3143086E-94CC-4F68-BD21-1E10966023D6}"/>
    <hyperlink ref="A26" r:id="rId19" display="http://shczplc10:302/deltav/workcenter/@/Nyrany/WELD022" xr:uid="{DCEB56BF-1088-4228-82B6-5C8CAB076EE9}"/>
    <hyperlink ref="A27" r:id="rId20" display="http://shczplc10:302/deltav/workcenter/@/Nyrany/WELD023" xr:uid="{8A16BC07-EF36-4D58-8FCA-CB7F0BC1EE57}"/>
    <hyperlink ref="A28" r:id="rId21" display="http://shczplc10:302/deltav/workcenter/@/Nyrany/WELD024" xr:uid="{01D3A432-E548-4D24-B05D-3C129EC8399A}"/>
    <hyperlink ref="A29" r:id="rId22" display="http://shczplc10:302/deltav/workcenter/@/Nyrany/WELD030" xr:uid="{6DFB87EF-7A83-4950-8EA9-DDBBED79911D}"/>
    <hyperlink ref="A30" r:id="rId23" display="http://shczplc10:302/deltav/workcenter/@/Nyrany/WELD035" xr:uid="{64BB12FE-8BD9-4E31-96C1-80F4B326A267}"/>
    <hyperlink ref="A31" r:id="rId24" display="http://shczplc10:302/deltav/workcenter/@/Nyrany/WELD036" xr:uid="{0303FD10-8D86-40E1-A02B-1F37FAA1D7A3}"/>
    <hyperlink ref="A32" r:id="rId25" display="http://shczplc10:302/deltav/workcenter/@/Nyrany/WELD037" xr:uid="{56D96C70-6DDC-4E1C-AC8C-45DD9D36F04E}"/>
    <hyperlink ref="A33" r:id="rId26" display="http://shczplc10:302/deltav/workcenter/@/Nyrany/WELD038" xr:uid="{B4A4E49B-5CA0-4766-9080-C503722E1A03}"/>
    <hyperlink ref="A34" r:id="rId27" display="http://shczplc10:302/deltav/workcenter/@/Nyrany/WELD040" xr:uid="{56A0EDCF-DEB8-4DA9-825A-74A3412DE0F6}"/>
    <hyperlink ref="A35" r:id="rId28" display="http://shczplc10:302/deltav/workcenter/@/Nyrany/WELD046" xr:uid="{19A68E1D-D4C5-4FF4-A99E-4B8FC9B25CA3}"/>
    <hyperlink ref="A36" r:id="rId29" display="http://shczplc10:302/deltav/workcenter/@/Nyrany/WELD047" xr:uid="{3CC99B0A-B458-4689-A135-7E75635773E2}"/>
    <hyperlink ref="A37" r:id="rId30" display="http://shczplc10:302/deltav/workcenter/@/Nyrany/WELD048" xr:uid="{C79DB183-4955-442F-BA27-EBAEEEE17C4D}"/>
    <hyperlink ref="A38" r:id="rId31" display="http://shczplc10:302/deltav/workcenter/@/Nyrany/WELD050" xr:uid="{8FA9F9CD-B410-44E4-B67B-22BDE2053FB7}"/>
    <hyperlink ref="A39" r:id="rId32" display="http://shczplc10:302/deltav/workcenter/@/Nyrany/WELD051" xr:uid="{83624637-0495-47B7-9FE3-A9C00EBDE7A9}"/>
    <hyperlink ref="A40" r:id="rId33" display="http://shczplc10:302/deltav/workcenter/@/Nyrany/WELD052" xr:uid="{6052219D-39E0-4109-A74C-C16380A004FD}"/>
    <hyperlink ref="A41" r:id="rId34" display="http://shczplc10:302/deltav/workcenter/@/Nyrany/WELD054" xr:uid="{937074AD-D73C-4346-AC0E-78831B654C66}"/>
    <hyperlink ref="A42" r:id="rId35" display="http://shczplc10:302/deltav/workcenter/@/Nyrany/WELD056" xr:uid="{F6CCFC73-EE60-4F39-ACE4-47DBF6A916A3}"/>
    <hyperlink ref="A43" r:id="rId36" display="http://shczplc10:302/deltav/workcenter/@/Nyrany/WELD057" xr:uid="{60AE01A9-47D7-4DFF-BBA4-989EA106388A}"/>
    <hyperlink ref="A44" r:id="rId37" display="http://shczplc10:302/deltav/workcenter/@/Nyrany/WELD058" xr:uid="{AC9649BA-35A3-4C87-AA7C-B828528B3258}"/>
    <hyperlink ref="A45" r:id="rId38" display="http://shczplc10:302/deltav/workcenter/@/Nyrany/WELD061" xr:uid="{089C1224-0178-4261-AE9F-B7A4BAC4B9BF}"/>
    <hyperlink ref="A46" r:id="rId39" display="http://shczplc10:302/deltav/workcenter/@/Nyrany/WELD063" xr:uid="{1360234F-EE8D-469B-B310-9A6E67415970}"/>
    <hyperlink ref="A47" r:id="rId40" display="http://shczplc10:302/deltav/workcenter/@/Nyrany/WELD066" xr:uid="{5116775A-1A59-4234-8F03-E8E047DF393C}"/>
    <hyperlink ref="A48" r:id="rId41" display="http://shczplc10:302/deltav/workcenter/@/Nyrany/WELD070" xr:uid="{0E8EC5C2-1531-4147-BE1C-1E1B9C02E207}"/>
    <hyperlink ref="A49" r:id="rId42" display="http://shczplc10:302/deltav/workcenter/@/Nyrany/WELD086" xr:uid="{D40339E0-630C-463B-9A6D-C454EA915191}"/>
    <hyperlink ref="A50" r:id="rId43" display="http://shczplc10:302/deltav/workcenter/@/Nyrany/WELD087" xr:uid="{B4CB2A65-C56A-442A-A6EA-170FBD5EFC79}"/>
    <hyperlink ref="A51" r:id="rId44" display="http://shczplc10:302/deltav/workcenter/@/Nyrany/WELD095" xr:uid="{F3B8821C-9F65-4A71-BD86-1D5CE52BA0A8}"/>
  </hyperlinks>
  <pageMargins left="0.7" right="0.7" top="0.78740157499999996" bottom="0.78740157499999996" header="0.3" footer="0.3"/>
  <pageSetup orientation="portrait" r:id="rId45"/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A497-0838-443B-A1E6-CC01A46EF9B5}">
  <sheetPr codeName="List3"/>
  <dimension ref="D7:E16"/>
  <sheetViews>
    <sheetView workbookViewId="0">
      <selection activeCell="H20" sqref="H20"/>
    </sheetView>
  </sheetViews>
  <sheetFormatPr defaultRowHeight="14.4"/>
  <cols>
    <col min="5" max="5" width="18" bestFit="1" customWidth="1"/>
  </cols>
  <sheetData>
    <row r="7" spans="4:5">
      <c r="D7" t="s">
        <v>278</v>
      </c>
      <c r="E7" s="127">
        <f ca="1">_xlfn.XLOOKUP(ROZJEZD!C10,ROZJEZD!C:C,ROZJEZD!J:J)</f>
        <v>2.5033750000000001</v>
      </c>
    </row>
    <row r="8" spans="4:5">
      <c r="D8" t="s">
        <v>241</v>
      </c>
      <c r="E8">
        <f ca="1">_xlfn.XLOOKUP(ROZJEZD!C9,ROZJEZD!C:C,ROZJEZD!J:J)</f>
        <v>2.7054</v>
      </c>
    </row>
    <row r="9" spans="4:5">
      <c r="D9" s="127" t="s">
        <v>239</v>
      </c>
      <c r="E9" s="127">
        <f ca="1">_xlfn.XLOOKUP(ROZJEZD!C7,ROZJEZD!C:C,ROZJEZD!J:J)</f>
        <v>3.8503401360544216</v>
      </c>
    </row>
    <row r="10" spans="4:5">
      <c r="D10" t="s">
        <v>242</v>
      </c>
      <c r="E10" s="127">
        <f ca="1">_xlfn.XLOOKUP(ROZJEZD!C8,ROZJEZD!C:C,ROZJEZD!J:J)</f>
        <v>4.3874045801526718</v>
      </c>
    </row>
    <row r="11" spans="4:5">
      <c r="D11" t="s">
        <v>216</v>
      </c>
      <c r="E11" s="127">
        <f ca="1">_xlfn.XLOOKUP(ROZJEZD!C13,ROZJEZD!C:C,ROZJEZD!J:J)</f>
        <v>4.4642857142857144</v>
      </c>
    </row>
    <row r="12" spans="4:5">
      <c r="D12" t="s">
        <v>222</v>
      </c>
      <c r="E12" s="127">
        <f ca="1">_xlfn.XLOOKUP(ROZJEZD!C15,ROZJEZD!C:C,ROZJEZD!J:J)</f>
        <v>4.6147260273972606</v>
      </c>
    </row>
    <row r="13" spans="4:5">
      <c r="D13" t="s">
        <v>255</v>
      </c>
      <c r="E13" s="127">
        <f ca="1">_xlfn.XLOOKUP(ROZJEZD!C14,ROZJEZD!C:C,ROZJEZD!J:J)</f>
        <v>4.7864673420640802</v>
      </c>
    </row>
    <row r="14" spans="4:5">
      <c r="D14" t="s">
        <v>227</v>
      </c>
      <c r="E14" s="127">
        <f ca="1">+_xlfn.XLOOKUP(ROZJEZD!C16,ROZJEZD!C:C,ROZJEZD!J:J)</f>
        <v>5.0385154061624648</v>
      </c>
    </row>
    <row r="15" spans="4:5">
      <c r="D15" t="s">
        <v>211</v>
      </c>
      <c r="E15" s="127">
        <f ca="1">_xlfn.XLOOKUP(ROZJEZD!C12,ROZJEZD!C:C,ROZJEZD!J:J)</f>
        <v>5.605635683760684</v>
      </c>
    </row>
    <row r="16" spans="4:5">
      <c r="D16" t="s">
        <v>381</v>
      </c>
      <c r="E16" s="127" t="e">
        <f ca="1">_xlfn.XLOOKUP(ROZJEZD!C21,ROZJEZD!C:C,ROZJEZD!J:J)</f>
        <v>#N/A</v>
      </c>
    </row>
  </sheetData>
  <sortState xmlns:xlrd2="http://schemas.microsoft.com/office/spreadsheetml/2017/richdata2" ref="D7:E17">
    <sortCondition ref="E7:E17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E109-EC1A-4FFE-93A3-03C45FFF4C14}">
  <sheetPr codeName="List1"/>
  <dimension ref="A1:I487"/>
  <sheetViews>
    <sheetView showGridLines="0" topLeftCell="A275" zoomScale="90" zoomScaleNormal="90" workbookViewId="0">
      <selection activeCell="D307" sqref="D307"/>
    </sheetView>
  </sheetViews>
  <sheetFormatPr defaultRowHeight="14.4"/>
  <cols>
    <col min="1" max="1" width="19.33203125" style="4" customWidth="1"/>
    <col min="2" max="2" width="26.88671875" style="1" customWidth="1"/>
    <col min="3" max="3" width="26.88671875" style="2" customWidth="1"/>
    <col min="4" max="4" width="73.6640625" style="3" bestFit="1" customWidth="1"/>
    <col min="5" max="16384" width="8.88671875" style="4"/>
  </cols>
  <sheetData>
    <row r="1" spans="1:4" ht="14.4" customHeight="1">
      <c r="A1" s="226" t="s">
        <v>0</v>
      </c>
      <c r="B1" s="10">
        <v>250709</v>
      </c>
      <c r="C1" s="11" t="s">
        <v>316</v>
      </c>
      <c r="D1" s="12"/>
    </row>
    <row r="2" spans="1:4" ht="14.4" customHeight="1">
      <c r="A2" s="227" t="s">
        <v>0</v>
      </c>
      <c r="B2" s="13">
        <v>250710</v>
      </c>
      <c r="C2" s="14" t="s">
        <v>317</v>
      </c>
      <c r="D2" s="15"/>
    </row>
    <row r="3" spans="1:4" ht="14.4" customHeight="1">
      <c r="A3" s="227" t="s">
        <v>0</v>
      </c>
      <c r="B3" s="16">
        <v>273319</v>
      </c>
      <c r="C3" s="17" t="s">
        <v>318</v>
      </c>
      <c r="D3" s="15"/>
    </row>
    <row r="4" spans="1:4" ht="14.4" customHeight="1">
      <c r="A4" s="227" t="s">
        <v>0</v>
      </c>
      <c r="B4" s="16">
        <v>273322</v>
      </c>
      <c r="C4" s="17" t="s">
        <v>319</v>
      </c>
      <c r="D4" s="15"/>
    </row>
    <row r="5" spans="1:4" ht="14.4" customHeight="1">
      <c r="A5" s="227"/>
      <c r="B5" s="31">
        <v>257291</v>
      </c>
      <c r="C5" s="32" t="s">
        <v>320</v>
      </c>
      <c r="D5" s="33"/>
    </row>
    <row r="6" spans="1:4" ht="14.4" customHeight="1" thickBot="1">
      <c r="A6" s="228" t="s">
        <v>0</v>
      </c>
      <c r="B6" s="18">
        <v>257292</v>
      </c>
      <c r="C6" s="19" t="s">
        <v>321</v>
      </c>
      <c r="D6" s="20"/>
    </row>
    <row r="7" spans="1:4" ht="21.6" customHeight="1">
      <c r="A7" s="8" t="s">
        <v>0</v>
      </c>
    </row>
    <row r="8" spans="1:4" ht="21.6" customHeight="1" thickBot="1"/>
    <row r="9" spans="1:4" ht="21.6" customHeight="1">
      <c r="A9" s="226" t="s">
        <v>1</v>
      </c>
      <c r="B9" s="23" t="s">
        <v>2</v>
      </c>
      <c r="C9" s="24"/>
      <c r="D9" s="12"/>
    </row>
    <row r="10" spans="1:4" ht="21.6" customHeight="1">
      <c r="A10" s="227"/>
      <c r="B10" s="13" t="s">
        <v>3</v>
      </c>
      <c r="C10" s="14"/>
      <c r="D10" s="15"/>
    </row>
    <row r="11" spans="1:4" ht="21.6" customHeight="1">
      <c r="A11" s="227"/>
      <c r="B11" s="16" t="s">
        <v>4</v>
      </c>
      <c r="C11" s="17"/>
      <c r="D11" s="15"/>
    </row>
    <row r="12" spans="1:4" ht="21.6" customHeight="1">
      <c r="A12" s="227"/>
      <c r="B12" s="16" t="s">
        <v>5</v>
      </c>
      <c r="C12" s="17"/>
      <c r="D12" s="15"/>
    </row>
    <row r="13" spans="1:4" ht="21.6" customHeight="1">
      <c r="A13" s="227"/>
      <c r="B13" s="16" t="s">
        <v>6</v>
      </c>
      <c r="C13" s="17"/>
      <c r="D13" s="15"/>
    </row>
    <row r="14" spans="1:4">
      <c r="A14" s="227"/>
      <c r="B14" s="16" t="s">
        <v>7</v>
      </c>
      <c r="C14" s="17"/>
      <c r="D14" s="15"/>
    </row>
    <row r="15" spans="1:4">
      <c r="A15" s="227"/>
      <c r="B15" s="16" t="s">
        <v>8</v>
      </c>
      <c r="C15" s="17"/>
      <c r="D15" s="15"/>
    </row>
    <row r="16" spans="1:4">
      <c r="A16" s="227"/>
      <c r="B16" s="16" t="s">
        <v>9</v>
      </c>
      <c r="C16" s="17"/>
      <c r="D16" s="15"/>
    </row>
    <row r="17" spans="1:4" ht="15" thickBot="1">
      <c r="A17" s="228"/>
      <c r="B17" s="18" t="s">
        <v>10</v>
      </c>
      <c r="C17" s="19"/>
      <c r="D17" s="20"/>
    </row>
    <row r="18" spans="1:4" ht="15" thickBot="1"/>
    <row r="19" spans="1:4">
      <c r="A19" s="226" t="s">
        <v>11</v>
      </c>
      <c r="B19" s="10">
        <v>214887</v>
      </c>
      <c r="C19" s="11" t="s">
        <v>12</v>
      </c>
      <c r="D19" s="12" t="s">
        <v>13</v>
      </c>
    </row>
    <row r="20" spans="1:4">
      <c r="A20" s="227"/>
      <c r="B20" s="13">
        <v>217515</v>
      </c>
      <c r="C20" s="14" t="s">
        <v>14</v>
      </c>
      <c r="D20" s="15" t="s">
        <v>15</v>
      </c>
    </row>
    <row r="21" spans="1:4">
      <c r="A21" s="227"/>
      <c r="B21" s="16">
        <v>224947</v>
      </c>
      <c r="C21" s="17" t="s">
        <v>16</v>
      </c>
      <c r="D21" s="15" t="s">
        <v>17</v>
      </c>
    </row>
    <row r="22" spans="1:4">
      <c r="A22" s="227"/>
      <c r="B22" s="16" t="s">
        <v>18</v>
      </c>
      <c r="C22" s="17" t="s">
        <v>19</v>
      </c>
      <c r="D22" s="15"/>
    </row>
    <row r="23" spans="1:4">
      <c r="A23" s="227"/>
      <c r="B23" s="16"/>
      <c r="C23" s="17"/>
      <c r="D23" s="15"/>
    </row>
    <row r="24" spans="1:4" ht="15" thickBot="1">
      <c r="A24" s="228"/>
      <c r="B24" s="18"/>
      <c r="C24" s="19"/>
      <c r="D24" s="20"/>
    </row>
    <row r="25" spans="1:4" ht="15" thickBot="1">
      <c r="A25" s="21"/>
    </row>
    <row r="26" spans="1:4" ht="21.6" hidden="1" customHeight="1" thickBot="1">
      <c r="A26" s="22" t="s">
        <v>20</v>
      </c>
      <c r="B26" s="1">
        <v>0</v>
      </c>
    </row>
    <row r="27" spans="1:4" ht="21.6" hidden="1" customHeight="1" thickBot="1">
      <c r="A27" s="8" t="s">
        <v>20</v>
      </c>
      <c r="B27" s="1">
        <v>0</v>
      </c>
    </row>
    <row r="28" spans="1:4" ht="21.6" hidden="1" customHeight="1" thickBot="1">
      <c r="A28" s="8" t="s">
        <v>20</v>
      </c>
      <c r="B28" s="1">
        <v>0</v>
      </c>
    </row>
    <row r="29" spans="1:4" ht="21.6" hidden="1" customHeight="1" thickBot="1"/>
    <row r="30" spans="1:4" ht="21.6" hidden="1" customHeight="1" thickBot="1">
      <c r="A30" s="6" t="s">
        <v>21</v>
      </c>
      <c r="B30" s="7" t="s">
        <v>22</v>
      </c>
    </row>
    <row r="31" spans="1:4" ht="21.6" hidden="1" customHeight="1" thickBot="1">
      <c r="A31" s="8" t="s">
        <v>21</v>
      </c>
      <c r="B31" s="1" t="s">
        <v>23</v>
      </c>
    </row>
    <row r="32" spans="1:4" ht="21.6" hidden="1" customHeight="1" thickBot="1">
      <c r="A32" s="8" t="s">
        <v>21</v>
      </c>
      <c r="B32" s="1" t="s">
        <v>24</v>
      </c>
    </row>
    <row r="33" spans="1:4" ht="21.6" hidden="1" customHeight="1" thickBot="1">
      <c r="A33" s="8" t="s">
        <v>21</v>
      </c>
      <c r="B33" s="1" t="s">
        <v>25</v>
      </c>
    </row>
    <row r="34" spans="1:4" ht="21.6" hidden="1" customHeight="1" thickBot="1">
      <c r="A34" s="8" t="s">
        <v>21</v>
      </c>
      <c r="B34" s="1" t="s">
        <v>26</v>
      </c>
    </row>
    <row r="35" spans="1:4" ht="21.6" hidden="1" customHeight="1" thickBot="1">
      <c r="A35" s="8" t="s">
        <v>21</v>
      </c>
      <c r="B35" s="1" t="s">
        <v>27</v>
      </c>
    </row>
    <row r="36" spans="1:4" ht="21.6" hidden="1" customHeight="1" thickBot="1">
      <c r="A36" s="8" t="s">
        <v>21</v>
      </c>
      <c r="B36" s="1" t="s">
        <v>28</v>
      </c>
    </row>
    <row r="37" spans="1:4" ht="21.6" hidden="1" customHeight="1" thickBot="1">
      <c r="A37" s="8" t="s">
        <v>21</v>
      </c>
      <c r="B37" s="1" t="s">
        <v>29</v>
      </c>
    </row>
    <row r="38" spans="1:4" ht="21.6" hidden="1" customHeight="1" thickBot="1">
      <c r="A38" s="8" t="s">
        <v>21</v>
      </c>
      <c r="B38" s="1" t="s">
        <v>30</v>
      </c>
    </row>
    <row r="39" spans="1:4" ht="21.6" hidden="1" customHeight="1" thickBot="1">
      <c r="A39" s="8" t="s">
        <v>21</v>
      </c>
      <c r="B39" s="1" t="s">
        <v>31</v>
      </c>
    </row>
    <row r="40" spans="1:4" ht="21.6" hidden="1" customHeight="1"/>
    <row r="41" spans="1:4">
      <c r="A41" s="226" t="s">
        <v>32</v>
      </c>
      <c r="B41" s="23" t="s">
        <v>33</v>
      </c>
      <c r="C41" s="24" t="s">
        <v>34</v>
      </c>
      <c r="D41" s="12" t="s">
        <v>35</v>
      </c>
    </row>
    <row r="42" spans="1:4">
      <c r="A42" s="227"/>
      <c r="B42" s="16" t="s">
        <v>36</v>
      </c>
      <c r="C42" s="17" t="s">
        <v>37</v>
      </c>
      <c r="D42" s="15" t="s">
        <v>35</v>
      </c>
    </row>
    <row r="43" spans="1:4">
      <c r="A43" s="227"/>
      <c r="B43" s="16">
        <v>239450</v>
      </c>
      <c r="C43" s="17" t="s">
        <v>38</v>
      </c>
      <c r="D43" s="15" t="s">
        <v>39</v>
      </c>
    </row>
    <row r="44" spans="1:4">
      <c r="A44" s="227"/>
      <c r="B44" s="16">
        <v>239451</v>
      </c>
      <c r="C44" s="17" t="s">
        <v>40</v>
      </c>
      <c r="D44" s="15" t="s">
        <v>39</v>
      </c>
    </row>
    <row r="45" spans="1:4">
      <c r="A45" s="227"/>
      <c r="B45" s="16">
        <v>240829</v>
      </c>
      <c r="C45" s="17" t="s">
        <v>41</v>
      </c>
      <c r="D45" s="15"/>
    </row>
    <row r="46" spans="1:4">
      <c r="A46" s="227"/>
      <c r="B46" s="16">
        <v>250950</v>
      </c>
      <c r="C46" s="17" t="s">
        <v>42</v>
      </c>
      <c r="D46" s="15"/>
    </row>
    <row r="47" spans="1:4">
      <c r="A47" s="227"/>
      <c r="B47" s="16">
        <v>250951</v>
      </c>
      <c r="C47" s="17" t="s">
        <v>43</v>
      </c>
      <c r="D47" s="15"/>
    </row>
    <row r="48" spans="1:4">
      <c r="A48" s="227"/>
      <c r="B48" s="16">
        <v>251570</v>
      </c>
      <c r="C48" s="17" t="s">
        <v>44</v>
      </c>
      <c r="D48" s="15"/>
    </row>
    <row r="49" spans="1:4">
      <c r="A49" s="227"/>
      <c r="B49" s="16">
        <v>251571</v>
      </c>
      <c r="C49" s="17" t="s">
        <v>45</v>
      </c>
      <c r="D49" s="15"/>
    </row>
    <row r="50" spans="1:4">
      <c r="A50" s="227"/>
      <c r="B50" s="16">
        <v>257766</v>
      </c>
      <c r="C50" s="17" t="s">
        <v>46</v>
      </c>
      <c r="D50" s="15"/>
    </row>
    <row r="51" spans="1:4">
      <c r="A51" s="227"/>
      <c r="B51" s="16">
        <v>251814</v>
      </c>
      <c r="C51" s="17" t="s">
        <v>47</v>
      </c>
      <c r="D51" s="15"/>
    </row>
    <row r="52" spans="1:4">
      <c r="A52" s="227"/>
      <c r="B52" s="16">
        <v>252199</v>
      </c>
      <c r="C52" s="17" t="s">
        <v>48</v>
      </c>
      <c r="D52" s="15"/>
    </row>
    <row r="53" spans="1:4">
      <c r="A53" s="227"/>
      <c r="B53" s="16">
        <v>251869</v>
      </c>
      <c r="C53" s="17" t="s">
        <v>49</v>
      </c>
      <c r="D53" s="15"/>
    </row>
    <row r="54" spans="1:4">
      <c r="A54" s="227"/>
      <c r="B54" s="16" t="s">
        <v>50</v>
      </c>
      <c r="C54" s="17" t="s">
        <v>51</v>
      </c>
      <c r="D54" s="15"/>
    </row>
    <row r="55" spans="1:4">
      <c r="A55" s="227"/>
      <c r="B55" s="16">
        <v>275656</v>
      </c>
      <c r="C55" s="17" t="s">
        <v>52</v>
      </c>
      <c r="D55" s="15"/>
    </row>
    <row r="56" spans="1:4">
      <c r="A56" s="227"/>
      <c r="B56" s="16">
        <v>275655</v>
      </c>
      <c r="C56" s="17" t="s">
        <v>53</v>
      </c>
      <c r="D56" s="15"/>
    </row>
    <row r="57" spans="1:4">
      <c r="A57" s="227"/>
      <c r="B57" s="16"/>
      <c r="C57" s="17"/>
      <c r="D57" s="15"/>
    </row>
    <row r="58" spans="1:4" ht="15" thickBot="1">
      <c r="A58" s="228"/>
      <c r="B58" s="18"/>
      <c r="C58" s="19"/>
      <c r="D58" s="20"/>
    </row>
    <row r="59" spans="1:4" ht="15" thickBot="1">
      <c r="A59" s="21"/>
    </row>
    <row r="60" spans="1:4">
      <c r="A60" s="226" t="s">
        <v>54</v>
      </c>
      <c r="B60" s="23" t="s">
        <v>55</v>
      </c>
      <c r="C60" s="24" t="s">
        <v>56</v>
      </c>
      <c r="D60" s="12"/>
    </row>
    <row r="61" spans="1:4">
      <c r="A61" s="227"/>
      <c r="B61" s="16" t="s">
        <v>57</v>
      </c>
      <c r="C61" s="17" t="s">
        <v>58</v>
      </c>
      <c r="D61" s="15"/>
    </row>
    <row r="62" spans="1:4">
      <c r="A62" s="227"/>
      <c r="B62" s="16" t="s">
        <v>59</v>
      </c>
      <c r="C62" s="17" t="s">
        <v>60</v>
      </c>
      <c r="D62" s="15"/>
    </row>
    <row r="63" spans="1:4">
      <c r="A63" s="227"/>
      <c r="B63" s="16" t="s">
        <v>61</v>
      </c>
      <c r="C63" s="17" t="s">
        <v>62</v>
      </c>
      <c r="D63" s="15"/>
    </row>
    <row r="64" spans="1:4">
      <c r="A64" s="227"/>
      <c r="B64" s="16" t="s">
        <v>63</v>
      </c>
      <c r="C64" s="17" t="s">
        <v>64</v>
      </c>
      <c r="D64" s="15"/>
    </row>
    <row r="65" spans="1:4">
      <c r="A65" s="227"/>
      <c r="B65" s="16"/>
      <c r="C65" s="17"/>
      <c r="D65" s="15"/>
    </row>
    <row r="66" spans="1:4" ht="15" thickBot="1">
      <c r="A66" s="228"/>
      <c r="B66" s="18"/>
      <c r="C66" s="19"/>
      <c r="D66" s="20"/>
    </row>
    <row r="67" spans="1:4" ht="15" thickBot="1"/>
    <row r="68" spans="1:4">
      <c r="A68" s="226" t="s">
        <v>65</v>
      </c>
      <c r="B68" s="23">
        <v>236531</v>
      </c>
      <c r="C68" s="24" t="s">
        <v>66</v>
      </c>
      <c r="D68" s="12"/>
    </row>
    <row r="69" spans="1:4">
      <c r="A69" s="227"/>
      <c r="B69" s="16">
        <v>236533</v>
      </c>
      <c r="C69" s="17" t="s">
        <v>67</v>
      </c>
      <c r="D69" s="15"/>
    </row>
    <row r="70" spans="1:4">
      <c r="A70" s="227"/>
      <c r="B70" s="16">
        <v>249050</v>
      </c>
      <c r="C70" s="17" t="s">
        <v>68</v>
      </c>
      <c r="D70" s="15"/>
    </row>
    <row r="71" spans="1:4">
      <c r="A71" s="227"/>
      <c r="B71" s="16">
        <v>247800</v>
      </c>
      <c r="C71" s="17" t="s">
        <v>69</v>
      </c>
      <c r="D71" s="15"/>
    </row>
    <row r="72" spans="1:4">
      <c r="A72" s="227"/>
      <c r="B72" s="16">
        <v>274706</v>
      </c>
      <c r="C72" s="17" t="s">
        <v>285</v>
      </c>
      <c r="D72" s="15"/>
    </row>
    <row r="73" spans="1:4" ht="15" thickBot="1">
      <c r="A73" s="228"/>
      <c r="B73" s="18"/>
      <c r="C73" s="19"/>
      <c r="D73" s="20"/>
    </row>
    <row r="74" spans="1:4" ht="15" thickBot="1">
      <c r="A74" s="25"/>
    </row>
    <row r="75" spans="1:4">
      <c r="A75" s="226" t="s">
        <v>70</v>
      </c>
      <c r="B75" s="23" t="s">
        <v>71</v>
      </c>
      <c r="C75" s="24" t="s">
        <v>72</v>
      </c>
      <c r="D75" s="12"/>
    </row>
    <row r="76" spans="1:4">
      <c r="A76" s="227"/>
      <c r="B76" s="16" t="s">
        <v>73</v>
      </c>
      <c r="C76" s="17" t="s">
        <v>74</v>
      </c>
      <c r="D76" s="15"/>
    </row>
    <row r="77" spans="1:4">
      <c r="A77" s="227"/>
      <c r="B77" s="16" t="s">
        <v>75</v>
      </c>
      <c r="C77" s="17" t="s">
        <v>76</v>
      </c>
      <c r="D77" s="15"/>
    </row>
    <row r="78" spans="1:4">
      <c r="A78" s="227"/>
      <c r="B78" s="16" t="s">
        <v>77</v>
      </c>
      <c r="C78" s="17" t="s">
        <v>78</v>
      </c>
      <c r="D78" s="15"/>
    </row>
    <row r="79" spans="1:4">
      <c r="A79" s="227"/>
      <c r="B79" s="16" t="s">
        <v>79</v>
      </c>
      <c r="C79" s="17" t="s">
        <v>80</v>
      </c>
      <c r="D79" s="15"/>
    </row>
    <row r="80" spans="1:4">
      <c r="A80" s="227"/>
      <c r="B80" s="16"/>
      <c r="C80" s="17"/>
      <c r="D80" s="15"/>
    </row>
    <row r="81" spans="1:4" ht="15" thickBot="1">
      <c r="A81" s="228"/>
      <c r="B81" s="18"/>
      <c r="C81" s="19"/>
      <c r="D81" s="20"/>
    </row>
    <row r="82" spans="1:4" ht="15" thickBot="1"/>
    <row r="83" spans="1:4">
      <c r="A83" s="226" t="s">
        <v>81</v>
      </c>
      <c r="B83" s="23">
        <v>252960</v>
      </c>
      <c r="C83" s="24" t="s">
        <v>82</v>
      </c>
      <c r="D83" s="12"/>
    </row>
    <row r="84" spans="1:4">
      <c r="A84" s="227"/>
      <c r="B84" s="16" t="s">
        <v>83</v>
      </c>
      <c r="C84" s="17" t="s">
        <v>84</v>
      </c>
      <c r="D84" s="15"/>
    </row>
    <row r="85" spans="1:4">
      <c r="A85" s="227"/>
      <c r="B85" s="16"/>
      <c r="C85" s="17"/>
      <c r="D85" s="15"/>
    </row>
    <row r="86" spans="1:4" ht="15" thickBot="1">
      <c r="A86" s="228"/>
      <c r="B86" s="18"/>
      <c r="C86" s="19"/>
      <c r="D86" s="20"/>
    </row>
    <row r="87" spans="1:4" ht="15" thickBot="1"/>
    <row r="88" spans="1:4">
      <c r="A88" s="226" t="s">
        <v>286</v>
      </c>
      <c r="B88" s="23">
        <v>270982</v>
      </c>
      <c r="C88" s="24" t="s">
        <v>287</v>
      </c>
      <c r="D88" s="12"/>
    </row>
    <row r="89" spans="1:4">
      <c r="A89" s="227"/>
      <c r="B89" s="16">
        <v>275442</v>
      </c>
      <c r="C89" s="17" t="s">
        <v>288</v>
      </c>
      <c r="D89" s="15"/>
    </row>
    <row r="90" spans="1:4">
      <c r="A90" s="227"/>
      <c r="B90" s="16"/>
      <c r="C90" s="17"/>
      <c r="D90" s="15"/>
    </row>
    <row r="91" spans="1:4" ht="15" thickBot="1">
      <c r="A91" s="228"/>
      <c r="B91" s="18"/>
      <c r="C91" s="19"/>
      <c r="D91" s="20"/>
    </row>
    <row r="92" spans="1:4" ht="15" thickBot="1"/>
    <row r="93" spans="1:4">
      <c r="A93" s="226" t="s">
        <v>247</v>
      </c>
      <c r="B93" s="23">
        <v>264630</v>
      </c>
      <c r="C93" s="24" t="s">
        <v>261</v>
      </c>
      <c r="D93" s="12"/>
    </row>
    <row r="94" spans="1:4">
      <c r="A94" s="227"/>
      <c r="B94" s="16"/>
      <c r="C94" s="17"/>
      <c r="D94" s="15"/>
    </row>
    <row r="95" spans="1:4">
      <c r="A95" s="227"/>
      <c r="B95" s="16"/>
      <c r="C95" s="17"/>
      <c r="D95" s="15"/>
    </row>
    <row r="96" spans="1:4" ht="15" thickBot="1">
      <c r="A96" s="228"/>
      <c r="B96" s="18"/>
      <c r="C96" s="19"/>
      <c r="D96" s="20"/>
    </row>
    <row r="97" spans="1:9" ht="15" thickBot="1"/>
    <row r="98" spans="1:9">
      <c r="A98" s="226" t="s">
        <v>248</v>
      </c>
      <c r="B98" s="23">
        <v>273755</v>
      </c>
      <c r="C98" s="24" t="s">
        <v>249</v>
      </c>
      <c r="D98" s="12"/>
    </row>
    <row r="99" spans="1:9">
      <c r="A99" s="227"/>
      <c r="B99" s="16">
        <v>273756</v>
      </c>
      <c r="C99" s="17" t="s">
        <v>250</v>
      </c>
      <c r="D99" s="15"/>
    </row>
    <row r="100" spans="1:9">
      <c r="A100" s="227"/>
      <c r="B100" s="16">
        <v>273757</v>
      </c>
      <c r="C100" s="17" t="s">
        <v>251</v>
      </c>
      <c r="D100" s="15"/>
    </row>
    <row r="101" spans="1:9" ht="15" thickBot="1">
      <c r="A101" s="228"/>
      <c r="B101" s="18"/>
      <c r="C101" s="19"/>
      <c r="D101" s="20"/>
    </row>
    <row r="102" spans="1:9" s="3" customFormat="1" ht="15" thickBot="1">
      <c r="A102" s="4"/>
      <c r="B102" s="1"/>
      <c r="C102" s="2"/>
      <c r="E102" s="4"/>
      <c r="F102" s="4"/>
      <c r="G102" s="4"/>
      <c r="H102" s="4"/>
      <c r="I102" s="4"/>
    </row>
    <row r="103" spans="1:9">
      <c r="A103" s="226" t="s">
        <v>289</v>
      </c>
      <c r="B103" s="23">
        <v>271275</v>
      </c>
      <c r="C103" s="24" t="s">
        <v>290</v>
      </c>
      <c r="D103" s="12"/>
    </row>
    <row r="104" spans="1:9">
      <c r="A104" s="227"/>
      <c r="B104" s="16"/>
      <c r="C104" s="17"/>
      <c r="D104" s="15"/>
    </row>
    <row r="105" spans="1:9">
      <c r="A105" s="227"/>
      <c r="B105" s="16"/>
      <c r="C105" s="17"/>
      <c r="D105" s="15"/>
    </row>
    <row r="106" spans="1:9" ht="15" thickBot="1">
      <c r="A106" s="228"/>
      <c r="B106" s="18"/>
      <c r="C106" s="19"/>
      <c r="D106" s="20"/>
    </row>
    <row r="107" spans="1:9" ht="15" thickBot="1">
      <c r="A107" s="9"/>
    </row>
    <row r="108" spans="1:9">
      <c r="A108" s="226" t="s">
        <v>90</v>
      </c>
      <c r="B108" s="23">
        <v>254025</v>
      </c>
      <c r="C108" s="24" t="s">
        <v>91</v>
      </c>
      <c r="D108" s="12" t="s">
        <v>92</v>
      </c>
    </row>
    <row r="109" spans="1:9" ht="28.8">
      <c r="A109" s="227"/>
      <c r="B109" s="16">
        <v>253843</v>
      </c>
      <c r="C109" s="17" t="s">
        <v>38</v>
      </c>
      <c r="D109" s="15" t="s">
        <v>93</v>
      </c>
    </row>
    <row r="110" spans="1:9" ht="28.8">
      <c r="A110" s="227"/>
      <c r="B110" s="16">
        <v>253844</v>
      </c>
      <c r="C110" s="17" t="s">
        <v>40</v>
      </c>
      <c r="D110" s="15" t="s">
        <v>93</v>
      </c>
    </row>
    <row r="111" spans="1:9">
      <c r="A111" s="227"/>
      <c r="B111" s="16">
        <v>258124</v>
      </c>
      <c r="C111" s="17" t="s">
        <v>94</v>
      </c>
      <c r="D111" s="15" t="s">
        <v>95</v>
      </c>
    </row>
    <row r="112" spans="1:9">
      <c r="A112" s="227"/>
      <c r="B112" s="16">
        <v>258121</v>
      </c>
      <c r="C112" s="17" t="s">
        <v>96</v>
      </c>
      <c r="D112" s="15" t="s">
        <v>97</v>
      </c>
    </row>
    <row r="113" spans="1:9">
      <c r="A113" s="227"/>
      <c r="B113" s="16">
        <v>258119</v>
      </c>
      <c r="C113" s="17" t="s">
        <v>98</v>
      </c>
      <c r="D113" s="15" t="s">
        <v>97</v>
      </c>
    </row>
    <row r="114" spans="1:9">
      <c r="A114" s="227"/>
      <c r="B114" s="16"/>
      <c r="C114" s="17"/>
      <c r="D114" s="15"/>
    </row>
    <row r="115" spans="1:9" ht="15" thickBot="1">
      <c r="A115" s="228"/>
      <c r="B115" s="18"/>
      <c r="C115" s="19"/>
      <c r="D115" s="20"/>
    </row>
    <row r="116" spans="1:9" ht="15" thickBot="1">
      <c r="A116" s="8"/>
    </row>
    <row r="117" spans="1:9">
      <c r="A117" s="232" t="s">
        <v>291</v>
      </c>
      <c r="B117" s="23">
        <v>228988</v>
      </c>
      <c r="C117" s="24" t="s">
        <v>292</v>
      </c>
      <c r="D117" s="12"/>
    </row>
    <row r="118" spans="1:9">
      <c r="A118" s="233"/>
      <c r="B118" s="16">
        <v>237299</v>
      </c>
      <c r="C118" s="17" t="s">
        <v>293</v>
      </c>
      <c r="D118" s="15"/>
    </row>
    <row r="119" spans="1:9">
      <c r="A119" s="233"/>
      <c r="B119" s="16">
        <v>237306</v>
      </c>
      <c r="C119" s="17" t="s">
        <v>294</v>
      </c>
      <c r="D119" s="15"/>
    </row>
    <row r="120" spans="1:9" s="2" customFormat="1">
      <c r="A120" s="233"/>
      <c r="B120" s="16">
        <v>250963</v>
      </c>
      <c r="C120" s="17" t="s">
        <v>295</v>
      </c>
      <c r="D120" s="15"/>
      <c r="E120" s="4"/>
      <c r="F120" s="4"/>
      <c r="G120" s="4"/>
      <c r="H120" s="4"/>
      <c r="I120" s="4"/>
    </row>
    <row r="121" spans="1:9" s="2" customFormat="1">
      <c r="A121" s="234"/>
      <c r="B121" s="31">
        <v>801026</v>
      </c>
      <c r="C121" s="32" t="s">
        <v>102</v>
      </c>
      <c r="D121" s="33"/>
      <c r="E121" s="4"/>
      <c r="F121" s="4"/>
      <c r="G121" s="4"/>
      <c r="H121" s="4"/>
      <c r="I121" s="4"/>
    </row>
    <row r="122" spans="1:9" s="2" customFormat="1">
      <c r="A122" s="234"/>
      <c r="B122" s="31">
        <v>253568</v>
      </c>
      <c r="C122" s="32" t="s">
        <v>296</v>
      </c>
      <c r="D122" s="33"/>
      <c r="E122" s="4"/>
      <c r="F122" s="4"/>
      <c r="G122" s="4"/>
      <c r="H122" s="4"/>
      <c r="I122" s="4"/>
    </row>
    <row r="123" spans="1:9" s="2" customFormat="1">
      <c r="A123" s="234"/>
      <c r="B123" s="31">
        <v>217558</v>
      </c>
      <c r="C123" s="32" t="s">
        <v>297</v>
      </c>
      <c r="D123" s="33"/>
      <c r="E123" s="4"/>
      <c r="F123" s="4"/>
      <c r="G123" s="4"/>
      <c r="H123" s="4"/>
      <c r="I123" s="4"/>
    </row>
    <row r="124" spans="1:9" s="2" customFormat="1">
      <c r="A124" s="234"/>
      <c r="B124" s="31">
        <v>217179</v>
      </c>
      <c r="C124" s="32"/>
      <c r="D124" s="33"/>
      <c r="E124" s="4"/>
      <c r="F124" s="4"/>
      <c r="G124" s="4"/>
      <c r="H124" s="4"/>
      <c r="I124" s="4"/>
    </row>
    <row r="125" spans="1:9" s="2" customFormat="1">
      <c r="A125" s="234"/>
      <c r="B125" s="31"/>
      <c r="C125" s="32"/>
      <c r="D125" s="33"/>
      <c r="E125" s="4"/>
      <c r="F125" s="4"/>
      <c r="G125" s="4"/>
      <c r="H125" s="4"/>
      <c r="I125" s="4"/>
    </row>
    <row r="126" spans="1:9" s="2" customFormat="1" ht="15" thickBot="1">
      <c r="A126" s="235"/>
      <c r="B126" s="18"/>
      <c r="C126" s="19"/>
      <c r="D126" s="20"/>
      <c r="E126" s="4"/>
      <c r="F126" s="4"/>
      <c r="G126" s="4"/>
      <c r="H126" s="4"/>
      <c r="I126" s="4"/>
    </row>
    <row r="127" spans="1:9" s="2" customFormat="1">
      <c r="A127" s="4"/>
      <c r="B127" s="1"/>
      <c r="D127" s="3"/>
      <c r="E127" s="4"/>
      <c r="F127" s="4"/>
      <c r="G127" s="4"/>
      <c r="H127" s="4"/>
      <c r="I127" s="4"/>
    </row>
    <row r="128" spans="1:9" s="2" customFormat="1" hidden="1">
      <c r="A128" s="6" t="s">
        <v>99</v>
      </c>
      <c r="B128" s="7">
        <v>0</v>
      </c>
      <c r="D128" s="3"/>
      <c r="E128" s="4"/>
      <c r="F128" s="4"/>
      <c r="G128" s="4"/>
      <c r="H128" s="4"/>
      <c r="I128" s="4"/>
    </row>
    <row r="129" spans="1:9" s="2" customFormat="1" hidden="1">
      <c r="A129" s="8" t="s">
        <v>99</v>
      </c>
      <c r="B129" s="1">
        <v>0</v>
      </c>
      <c r="D129" s="3"/>
      <c r="E129" s="4"/>
      <c r="F129" s="4"/>
      <c r="G129" s="4"/>
      <c r="H129" s="4"/>
      <c r="I129" s="4"/>
    </row>
    <row r="130" spans="1:9" s="2" customFormat="1" ht="15" hidden="1" thickBot="1">
      <c r="A130" s="4"/>
      <c r="B130" s="1"/>
      <c r="D130" s="3"/>
      <c r="E130" s="4"/>
      <c r="F130" s="4"/>
      <c r="G130" s="4"/>
      <c r="H130" s="4"/>
      <c r="I130" s="4"/>
    </row>
    <row r="131" spans="1:9" s="2" customFormat="1" hidden="1">
      <c r="A131" s="6" t="s">
        <v>100</v>
      </c>
      <c r="B131" s="7" t="s">
        <v>101</v>
      </c>
      <c r="D131" s="3"/>
      <c r="E131" s="4"/>
      <c r="F131" s="4"/>
      <c r="G131" s="4"/>
      <c r="H131" s="4"/>
      <c r="I131" s="4"/>
    </row>
    <row r="132" spans="1:9" s="2" customFormat="1" hidden="1">
      <c r="A132" s="8" t="s">
        <v>100</v>
      </c>
      <c r="B132" s="1" t="s">
        <v>102</v>
      </c>
      <c r="D132" s="3"/>
      <c r="E132" s="4"/>
      <c r="F132" s="4"/>
      <c r="G132" s="4"/>
      <c r="H132" s="4"/>
      <c r="I132" s="4"/>
    </row>
    <row r="133" spans="1:9" s="2" customFormat="1" hidden="1">
      <c r="A133" s="8" t="s">
        <v>100</v>
      </c>
      <c r="B133" s="1" t="s">
        <v>103</v>
      </c>
      <c r="D133" s="3"/>
      <c r="E133" s="4"/>
      <c r="F133" s="4"/>
      <c r="G133" s="4"/>
      <c r="H133" s="4"/>
      <c r="I133" s="4"/>
    </row>
    <row r="134" spans="1:9" s="2" customFormat="1" hidden="1">
      <c r="A134" s="8" t="s">
        <v>100</v>
      </c>
      <c r="B134" s="1" t="s">
        <v>104</v>
      </c>
      <c r="D134" s="3"/>
      <c r="E134" s="4"/>
      <c r="F134" s="4"/>
      <c r="G134" s="4"/>
      <c r="H134" s="4"/>
      <c r="I134" s="4"/>
    </row>
    <row r="135" spans="1:9" s="2" customFormat="1" hidden="1">
      <c r="A135" s="8" t="s">
        <v>100</v>
      </c>
      <c r="B135" s="1" t="s">
        <v>105</v>
      </c>
      <c r="D135" s="3"/>
      <c r="E135" s="4"/>
      <c r="F135" s="4"/>
      <c r="G135" s="4"/>
      <c r="H135" s="4"/>
      <c r="I135" s="4"/>
    </row>
    <row r="136" spans="1:9" s="2" customFormat="1" hidden="1">
      <c r="A136" s="8" t="s">
        <v>100</v>
      </c>
      <c r="B136" s="1" t="s">
        <v>106</v>
      </c>
      <c r="D136" s="3"/>
      <c r="E136" s="4"/>
      <c r="F136" s="4"/>
      <c r="G136" s="4"/>
      <c r="H136" s="4"/>
      <c r="I136" s="4"/>
    </row>
    <row r="137" spans="1:9" s="2" customFormat="1" hidden="1">
      <c r="A137" s="8" t="s">
        <v>100</v>
      </c>
      <c r="B137" s="1" t="s">
        <v>107</v>
      </c>
      <c r="D137" s="3"/>
      <c r="E137" s="4"/>
      <c r="F137" s="4"/>
      <c r="G137" s="4"/>
      <c r="H137" s="4"/>
      <c r="I137" s="4"/>
    </row>
    <row r="138" spans="1:9" s="2" customFormat="1" hidden="1">
      <c r="A138" s="8"/>
      <c r="B138" s="1" t="s">
        <v>108</v>
      </c>
      <c r="D138" s="3"/>
      <c r="E138" s="4"/>
      <c r="F138" s="4"/>
      <c r="G138" s="4"/>
      <c r="H138" s="4"/>
      <c r="I138" s="4"/>
    </row>
    <row r="139" spans="1:9" s="2" customFormat="1" hidden="1">
      <c r="A139" s="8"/>
      <c r="B139" s="1">
        <v>0</v>
      </c>
      <c r="D139" s="3"/>
      <c r="E139" s="4"/>
      <c r="F139" s="4"/>
      <c r="G139" s="4"/>
      <c r="H139" s="4"/>
      <c r="I139" s="4"/>
    </row>
    <row r="140" spans="1:9" s="2" customFormat="1" hidden="1">
      <c r="A140" s="8"/>
      <c r="B140" s="1">
        <v>0</v>
      </c>
      <c r="D140" s="3"/>
      <c r="E140" s="4"/>
      <c r="F140" s="4"/>
      <c r="G140" s="4"/>
      <c r="H140" s="4"/>
      <c r="I140" s="4"/>
    </row>
    <row r="141" spans="1:9" ht="15" hidden="1" thickBot="1"/>
    <row r="142" spans="1:9" hidden="1">
      <c r="A142" s="6" t="s">
        <v>109</v>
      </c>
      <c r="B142" s="7" t="s">
        <v>110</v>
      </c>
    </row>
    <row r="143" spans="1:9" hidden="1">
      <c r="A143" s="8" t="s">
        <v>109</v>
      </c>
      <c r="B143" s="1">
        <v>0</v>
      </c>
    </row>
    <row r="144" spans="1:9" ht="15" hidden="1" thickBot="1"/>
    <row r="145" spans="1:4" hidden="1">
      <c r="A145" s="6" t="s">
        <v>111</v>
      </c>
      <c r="B145" s="7" t="s">
        <v>87</v>
      </c>
    </row>
    <row r="146" spans="1:4" hidden="1">
      <c r="A146" s="8" t="s">
        <v>111</v>
      </c>
      <c r="B146" s="1" t="s">
        <v>112</v>
      </c>
    </row>
    <row r="147" spans="1:4" hidden="1">
      <c r="A147" s="8" t="s">
        <v>111</v>
      </c>
      <c r="B147" s="1">
        <v>0</v>
      </c>
    </row>
    <row r="148" spans="1:4" ht="15" hidden="1" thickBot="1"/>
    <row r="149" spans="1:4" hidden="1">
      <c r="A149" s="6" t="s">
        <v>113</v>
      </c>
      <c r="B149" s="7" t="s">
        <v>86</v>
      </c>
    </row>
    <row r="150" spans="1:4" hidden="1">
      <c r="A150" s="8" t="s">
        <v>113</v>
      </c>
      <c r="B150" s="1" t="s">
        <v>89</v>
      </c>
    </row>
    <row r="151" spans="1:4" hidden="1">
      <c r="A151" s="8" t="s">
        <v>113</v>
      </c>
      <c r="B151" s="1" t="s">
        <v>114</v>
      </c>
    </row>
    <row r="152" spans="1:4" hidden="1">
      <c r="A152" s="8" t="s">
        <v>113</v>
      </c>
      <c r="B152" s="1" t="s">
        <v>85</v>
      </c>
    </row>
    <row r="153" spans="1:4" hidden="1">
      <c r="A153" s="8" t="s">
        <v>113</v>
      </c>
      <c r="B153" s="1">
        <v>0</v>
      </c>
    </row>
    <row r="154" spans="1:4" ht="15" thickBot="1"/>
    <row r="155" spans="1:4">
      <c r="A155" s="226" t="s">
        <v>115</v>
      </c>
      <c r="B155" s="23">
        <v>802061</v>
      </c>
      <c r="C155" s="24" t="s">
        <v>116</v>
      </c>
      <c r="D155" s="12"/>
    </row>
    <row r="156" spans="1:4">
      <c r="A156" s="227"/>
      <c r="B156" s="16">
        <v>802062</v>
      </c>
      <c r="C156" s="17" t="s">
        <v>117</v>
      </c>
      <c r="D156" s="15"/>
    </row>
    <row r="157" spans="1:4">
      <c r="A157" s="227"/>
      <c r="B157" s="1">
        <v>802090</v>
      </c>
      <c r="C157" s="17" t="s">
        <v>118</v>
      </c>
      <c r="D157" s="15"/>
    </row>
    <row r="158" spans="1:4">
      <c r="A158" s="227"/>
      <c r="B158" s="16">
        <v>802683</v>
      </c>
      <c r="C158" s="17" t="s">
        <v>119</v>
      </c>
      <c r="D158" s="15"/>
    </row>
    <row r="159" spans="1:4">
      <c r="A159" s="227"/>
      <c r="B159" s="16">
        <v>802684</v>
      </c>
      <c r="C159" s="17" t="s">
        <v>120</v>
      </c>
      <c r="D159" s="15"/>
    </row>
    <row r="160" spans="1:4">
      <c r="A160" s="227"/>
      <c r="B160" s="16">
        <v>251000</v>
      </c>
      <c r="C160" s="17" t="s">
        <v>121</v>
      </c>
      <c r="D160" s="15"/>
    </row>
    <row r="161" spans="1:9">
      <c r="A161" s="227"/>
      <c r="B161" s="16">
        <v>249714</v>
      </c>
      <c r="C161" s="17" t="s">
        <v>122</v>
      </c>
      <c r="D161" s="15"/>
    </row>
    <row r="162" spans="1:9">
      <c r="A162" s="227"/>
      <c r="B162" s="16">
        <v>249715</v>
      </c>
      <c r="C162" s="17" t="s">
        <v>123</v>
      </c>
      <c r="D162" s="15"/>
    </row>
    <row r="163" spans="1:9">
      <c r="A163" s="227"/>
      <c r="B163" s="16"/>
      <c r="C163" s="17"/>
      <c r="D163" s="15"/>
    </row>
    <row r="164" spans="1:9" ht="15" thickBot="1">
      <c r="A164" s="228"/>
      <c r="B164" s="18"/>
      <c r="C164" s="19"/>
      <c r="D164" s="20"/>
    </row>
    <row r="165" spans="1:9" ht="15" thickBot="1">
      <c r="A165" s="26" t="s">
        <v>115</v>
      </c>
      <c r="B165" s="5"/>
    </row>
    <row r="166" spans="1:9" ht="15" hidden="1" thickBot="1"/>
    <row r="167" spans="1:9" ht="15" hidden="1" thickBot="1">
      <c r="A167" s="6" t="s">
        <v>124</v>
      </c>
      <c r="B167" s="7" t="s">
        <v>125</v>
      </c>
    </row>
    <row r="168" spans="1:9" ht="15" hidden="1" thickBot="1">
      <c r="A168" s="8" t="s">
        <v>124</v>
      </c>
      <c r="B168" s="1" t="s">
        <v>101</v>
      </c>
    </row>
    <row r="169" spans="1:9" ht="15" hidden="1" thickBot="1">
      <c r="A169" s="8" t="s">
        <v>124</v>
      </c>
      <c r="B169" s="1">
        <v>0</v>
      </c>
    </row>
    <row r="170" spans="1:9" ht="15" hidden="1" thickBot="1"/>
    <row r="171" spans="1:9" ht="15" hidden="1" thickBot="1">
      <c r="A171" s="6" t="s">
        <v>126</v>
      </c>
      <c r="B171" s="7" t="s">
        <v>127</v>
      </c>
    </row>
    <row r="172" spans="1:9" ht="15" hidden="1" thickBot="1">
      <c r="A172" s="8" t="s">
        <v>126</v>
      </c>
      <c r="B172" s="1" t="s">
        <v>128</v>
      </c>
    </row>
    <row r="173" spans="1:9" s="2" customFormat="1" ht="15" hidden="1" thickBot="1">
      <c r="A173" s="8" t="s">
        <v>126</v>
      </c>
      <c r="B173" s="1" t="s">
        <v>129</v>
      </c>
      <c r="D173" s="3"/>
      <c r="E173" s="4"/>
      <c r="F173" s="4"/>
      <c r="G173" s="4"/>
      <c r="H173" s="4"/>
      <c r="I173" s="4"/>
    </row>
    <row r="174" spans="1:9" s="2" customFormat="1" ht="15" hidden="1" thickBot="1">
      <c r="A174" s="8" t="s">
        <v>126</v>
      </c>
      <c r="B174" s="1" t="s">
        <v>130</v>
      </c>
      <c r="D174" s="3"/>
      <c r="E174" s="4"/>
      <c r="F174" s="4"/>
      <c r="G174" s="4"/>
      <c r="H174" s="4"/>
      <c r="I174" s="4"/>
    </row>
    <row r="175" spans="1:9" s="2" customFormat="1" ht="15" hidden="1" thickBot="1">
      <c r="A175" s="8" t="s">
        <v>126</v>
      </c>
      <c r="B175" s="1">
        <v>0</v>
      </c>
      <c r="D175" s="3"/>
      <c r="E175" s="4"/>
      <c r="F175" s="4"/>
      <c r="G175" s="4"/>
      <c r="H175" s="4"/>
      <c r="I175" s="4"/>
    </row>
    <row r="176" spans="1:9" s="2" customFormat="1" ht="15" hidden="1" thickBot="1">
      <c r="A176" s="8" t="s">
        <v>126</v>
      </c>
      <c r="B176" s="1">
        <v>0</v>
      </c>
      <c r="D176" s="3"/>
      <c r="E176" s="4"/>
      <c r="F176" s="4"/>
      <c r="G176" s="4"/>
      <c r="H176" s="4"/>
      <c r="I176" s="4"/>
    </row>
    <row r="177" spans="1:9" s="2" customFormat="1" ht="15" hidden="1" thickBot="1">
      <c r="A177" s="4"/>
      <c r="B177" s="1"/>
      <c r="D177" s="3"/>
      <c r="E177" s="4"/>
      <c r="F177" s="4"/>
      <c r="G177" s="4"/>
      <c r="H177" s="4"/>
      <c r="I177" s="4"/>
    </row>
    <row r="178" spans="1:9" s="2" customFormat="1" ht="15" hidden="1" thickBot="1">
      <c r="A178" s="6" t="s">
        <v>131</v>
      </c>
      <c r="B178" s="7" t="s">
        <v>89</v>
      </c>
      <c r="D178" s="3"/>
      <c r="E178" s="4"/>
      <c r="F178" s="4"/>
      <c r="G178" s="4"/>
      <c r="H178" s="4"/>
      <c r="I178" s="4"/>
    </row>
    <row r="179" spans="1:9" s="2" customFormat="1" ht="15" hidden="1" thickBot="1">
      <c r="A179" s="8" t="s">
        <v>131</v>
      </c>
      <c r="B179" s="1" t="s">
        <v>132</v>
      </c>
      <c r="D179" s="3"/>
      <c r="E179" s="4"/>
      <c r="F179" s="4"/>
      <c r="G179" s="4"/>
      <c r="H179" s="4"/>
      <c r="I179" s="4"/>
    </row>
    <row r="180" spans="1:9" s="2" customFormat="1" ht="15" hidden="1" thickBot="1">
      <c r="A180" s="8" t="s">
        <v>131</v>
      </c>
      <c r="B180" s="1" t="s">
        <v>133</v>
      </c>
      <c r="D180" s="3"/>
      <c r="E180" s="4"/>
      <c r="F180" s="4"/>
      <c r="G180" s="4"/>
      <c r="H180" s="4"/>
      <c r="I180" s="4"/>
    </row>
    <row r="181" spans="1:9" s="2" customFormat="1" ht="15" hidden="1" thickBot="1">
      <c r="A181" s="8" t="s">
        <v>131</v>
      </c>
      <c r="B181" s="1">
        <v>0</v>
      </c>
      <c r="D181" s="3"/>
      <c r="E181" s="4"/>
      <c r="F181" s="4"/>
      <c r="G181" s="4"/>
      <c r="H181" s="4"/>
      <c r="I181" s="4"/>
    </row>
    <row r="182" spans="1:9" s="2" customFormat="1" ht="15" hidden="1" thickBot="1">
      <c r="A182" s="8" t="s">
        <v>131</v>
      </c>
      <c r="B182" s="1">
        <v>0</v>
      </c>
      <c r="D182" s="3"/>
      <c r="E182" s="4"/>
      <c r="F182" s="4"/>
      <c r="G182" s="4"/>
      <c r="H182" s="4"/>
      <c r="I182" s="4"/>
    </row>
    <row r="183" spans="1:9" s="2" customFormat="1" ht="15" hidden="1" thickBot="1">
      <c r="A183" s="8" t="s">
        <v>131</v>
      </c>
      <c r="B183" s="1">
        <v>0</v>
      </c>
      <c r="D183" s="3"/>
      <c r="E183" s="4"/>
      <c r="F183" s="4"/>
      <c r="G183" s="4"/>
      <c r="H183" s="4"/>
      <c r="I183" s="4"/>
    </row>
    <row r="184" spans="1:9" s="2" customFormat="1" ht="15" hidden="1" thickBot="1">
      <c r="A184" s="4"/>
      <c r="B184" s="1"/>
      <c r="D184" s="3"/>
      <c r="E184" s="4"/>
      <c r="F184" s="4"/>
      <c r="G184" s="4"/>
      <c r="H184" s="4"/>
      <c r="I184" s="4"/>
    </row>
    <row r="185" spans="1:9" s="2" customFormat="1" ht="15" hidden="1" thickBot="1">
      <c r="A185" s="6" t="s">
        <v>134</v>
      </c>
      <c r="B185" s="7" t="s">
        <v>135</v>
      </c>
      <c r="D185" s="3"/>
      <c r="E185" s="4"/>
      <c r="F185" s="4"/>
      <c r="G185" s="4"/>
      <c r="H185" s="4"/>
      <c r="I185" s="4"/>
    </row>
    <row r="186" spans="1:9" s="2" customFormat="1" ht="15" hidden="1" thickBot="1">
      <c r="A186" s="8" t="s">
        <v>134</v>
      </c>
      <c r="B186" s="1" t="s">
        <v>136</v>
      </c>
      <c r="D186" s="3"/>
      <c r="E186" s="4"/>
      <c r="F186" s="4"/>
      <c r="G186" s="4"/>
      <c r="H186" s="4"/>
      <c r="I186" s="4"/>
    </row>
    <row r="187" spans="1:9" s="2" customFormat="1" ht="15" hidden="1" thickBot="1">
      <c r="A187" s="8" t="s">
        <v>134</v>
      </c>
      <c r="B187" s="1" t="s">
        <v>137</v>
      </c>
      <c r="D187" s="3"/>
      <c r="E187" s="4"/>
      <c r="F187" s="4"/>
      <c r="G187" s="4"/>
      <c r="H187" s="4"/>
      <c r="I187" s="4"/>
    </row>
    <row r="188" spans="1:9" s="2" customFormat="1" ht="15" hidden="1" thickBot="1">
      <c r="A188" s="8" t="s">
        <v>134</v>
      </c>
      <c r="B188" s="1" t="s">
        <v>138</v>
      </c>
      <c r="D188" s="3"/>
      <c r="E188" s="4"/>
      <c r="F188" s="4"/>
      <c r="G188" s="4"/>
      <c r="H188" s="4"/>
      <c r="I188" s="4"/>
    </row>
    <row r="189" spans="1:9" ht="15" hidden="1" thickBot="1">
      <c r="A189" s="8" t="s">
        <v>134</v>
      </c>
      <c r="B189" s="1">
        <v>0</v>
      </c>
    </row>
    <row r="190" spans="1:9" ht="15" hidden="1" thickBot="1">
      <c r="A190" s="8" t="s">
        <v>134</v>
      </c>
      <c r="B190" s="1">
        <v>0</v>
      </c>
    </row>
    <row r="191" spans="1:9" ht="15" hidden="1" thickBot="1"/>
    <row r="192" spans="1:9">
      <c r="A192" s="226" t="s">
        <v>139</v>
      </c>
      <c r="B192" s="23">
        <v>214884</v>
      </c>
      <c r="C192" s="24" t="s">
        <v>140</v>
      </c>
      <c r="D192" s="12"/>
    </row>
    <row r="193" spans="1:4">
      <c r="A193" s="227"/>
      <c r="B193" s="16">
        <v>217502</v>
      </c>
      <c r="C193" s="17" t="s">
        <v>141</v>
      </c>
      <c r="D193" s="15"/>
    </row>
    <row r="194" spans="1:4">
      <c r="A194" s="227"/>
      <c r="B194" s="16">
        <v>249717</v>
      </c>
      <c r="C194" s="17" t="s">
        <v>64</v>
      </c>
      <c r="D194" s="15"/>
    </row>
    <row r="195" spans="1:4">
      <c r="A195" s="227"/>
      <c r="B195" s="16">
        <v>224948</v>
      </c>
      <c r="C195" s="17" t="s">
        <v>16</v>
      </c>
      <c r="D195" s="15"/>
    </row>
    <row r="196" spans="1:4">
      <c r="A196" s="227"/>
      <c r="B196" s="16"/>
      <c r="C196" s="17"/>
      <c r="D196" s="15"/>
    </row>
    <row r="197" spans="1:4" ht="15" thickBot="1">
      <c r="A197" s="228"/>
      <c r="B197" s="18"/>
      <c r="C197" s="19"/>
      <c r="D197" s="20"/>
    </row>
    <row r="198" spans="1:4" ht="15" thickBot="1">
      <c r="A198" s="8" t="s">
        <v>139</v>
      </c>
    </row>
    <row r="199" spans="1:4">
      <c r="A199" s="229" t="s">
        <v>142</v>
      </c>
      <c r="B199" s="23">
        <v>219196</v>
      </c>
      <c r="C199" s="24" t="s">
        <v>298</v>
      </c>
      <c r="D199" s="12"/>
    </row>
    <row r="200" spans="1:4">
      <c r="A200" s="230"/>
      <c r="B200" s="16">
        <v>219826</v>
      </c>
      <c r="C200" s="17" t="s">
        <v>299</v>
      </c>
      <c r="D200" s="15"/>
    </row>
    <row r="201" spans="1:4">
      <c r="A201" s="230"/>
      <c r="B201" s="16">
        <v>250721</v>
      </c>
      <c r="C201" s="17" t="s">
        <v>300</v>
      </c>
      <c r="D201" s="15"/>
    </row>
    <row r="202" spans="1:4">
      <c r="A202" s="230"/>
      <c r="B202" s="16">
        <v>251576</v>
      </c>
      <c r="C202" s="17" t="s">
        <v>301</v>
      </c>
      <c r="D202" s="15"/>
    </row>
    <row r="203" spans="1:4">
      <c r="A203" s="230"/>
      <c r="B203" s="16">
        <v>256364</v>
      </c>
      <c r="C203" s="17" t="s">
        <v>302</v>
      </c>
      <c r="D203" s="15"/>
    </row>
    <row r="204" spans="1:4" ht="15" thickBot="1">
      <c r="A204" s="231"/>
      <c r="B204" s="18"/>
      <c r="C204" s="19"/>
      <c r="D204" s="20"/>
    </row>
    <row r="205" spans="1:4" ht="15" thickBot="1"/>
    <row r="206" spans="1:4">
      <c r="A206" s="226" t="s">
        <v>143</v>
      </c>
      <c r="B206" s="23">
        <v>223402</v>
      </c>
      <c r="C206" s="24" t="s">
        <v>60</v>
      </c>
      <c r="D206" s="12"/>
    </row>
    <row r="207" spans="1:4">
      <c r="A207" s="227"/>
      <c r="B207" s="16">
        <v>223785</v>
      </c>
      <c r="C207" s="17" t="s">
        <v>303</v>
      </c>
      <c r="D207" s="15"/>
    </row>
    <row r="208" spans="1:4">
      <c r="A208" s="227"/>
      <c r="B208" s="16">
        <v>231925</v>
      </c>
      <c r="C208" s="17" t="s">
        <v>304</v>
      </c>
      <c r="D208" s="15"/>
    </row>
    <row r="209" spans="1:4">
      <c r="A209" s="227"/>
      <c r="B209" s="16">
        <v>231321</v>
      </c>
      <c r="C209" s="17" t="s">
        <v>305</v>
      </c>
      <c r="D209" s="15"/>
    </row>
    <row r="210" spans="1:4">
      <c r="A210" s="227"/>
      <c r="B210" s="16">
        <v>254633</v>
      </c>
      <c r="C210" s="17" t="s">
        <v>306</v>
      </c>
      <c r="D210" s="15"/>
    </row>
    <row r="211" spans="1:4">
      <c r="A211" s="227"/>
      <c r="B211" s="16">
        <v>254869</v>
      </c>
      <c r="C211" s="17" t="s">
        <v>307</v>
      </c>
      <c r="D211" s="15"/>
    </row>
    <row r="212" spans="1:4" ht="15" thickBot="1">
      <c r="A212" s="228"/>
      <c r="B212" s="18">
        <v>0</v>
      </c>
      <c r="C212" s="19"/>
      <c r="D212" s="20"/>
    </row>
    <row r="213" spans="1:4" ht="15" thickBot="1"/>
    <row r="214" spans="1:4">
      <c r="A214" s="226" t="s">
        <v>144</v>
      </c>
      <c r="B214" s="23">
        <v>252971</v>
      </c>
      <c r="C214" s="24" t="s">
        <v>145</v>
      </c>
      <c r="D214" s="12"/>
    </row>
    <row r="215" spans="1:4">
      <c r="A215" s="227"/>
      <c r="B215" s="16">
        <v>240526</v>
      </c>
      <c r="C215" s="17" t="s">
        <v>146</v>
      </c>
      <c r="D215" s="15"/>
    </row>
    <row r="216" spans="1:4">
      <c r="A216" s="227"/>
      <c r="B216" s="16">
        <v>252966</v>
      </c>
      <c r="C216" s="17" t="s">
        <v>147</v>
      </c>
      <c r="D216" s="15"/>
    </row>
    <row r="217" spans="1:4">
      <c r="A217" s="227"/>
      <c r="B217" s="16"/>
      <c r="C217" s="17"/>
      <c r="D217" s="15"/>
    </row>
    <row r="218" spans="1:4" ht="15" thickBot="1">
      <c r="A218" s="228"/>
      <c r="B218" s="18"/>
      <c r="C218" s="19"/>
      <c r="D218" s="20"/>
    </row>
    <row r="219" spans="1:4" ht="15" thickBot="1"/>
    <row r="220" spans="1:4">
      <c r="A220" s="226" t="s">
        <v>148</v>
      </c>
      <c r="B220" s="23" t="s">
        <v>149</v>
      </c>
      <c r="C220" s="24" t="s">
        <v>88</v>
      </c>
      <c r="D220" s="12"/>
    </row>
    <row r="221" spans="1:4">
      <c r="A221" s="227"/>
      <c r="B221" s="16" t="s">
        <v>150</v>
      </c>
      <c r="C221" s="17" t="s">
        <v>151</v>
      </c>
      <c r="D221" s="15"/>
    </row>
    <row r="222" spans="1:4">
      <c r="A222" s="227"/>
      <c r="B222" s="16" t="s">
        <v>152</v>
      </c>
      <c r="C222" s="17" t="s">
        <v>153</v>
      </c>
      <c r="D222" s="15"/>
    </row>
    <row r="223" spans="1:4">
      <c r="A223" s="227"/>
      <c r="B223" s="16">
        <v>231929</v>
      </c>
      <c r="C223" s="17" t="s">
        <v>154</v>
      </c>
      <c r="D223" s="15"/>
    </row>
    <row r="224" spans="1:4">
      <c r="A224" s="227"/>
      <c r="B224" s="16">
        <v>231939</v>
      </c>
      <c r="C224" s="17" t="s">
        <v>155</v>
      </c>
      <c r="D224" s="15"/>
    </row>
    <row r="225" spans="1:4">
      <c r="A225" s="227"/>
      <c r="B225" s="16">
        <v>231940</v>
      </c>
      <c r="C225" s="17" t="s">
        <v>156</v>
      </c>
      <c r="D225" s="15"/>
    </row>
    <row r="226" spans="1:4">
      <c r="A226" s="227"/>
      <c r="B226" s="16"/>
      <c r="C226" s="17"/>
      <c r="D226" s="15"/>
    </row>
    <row r="227" spans="1:4" ht="15" thickBot="1">
      <c r="A227" s="228"/>
      <c r="B227" s="18"/>
      <c r="C227" s="19"/>
      <c r="D227" s="20"/>
    </row>
    <row r="228" spans="1:4" ht="15" thickBot="1"/>
    <row r="229" spans="1:4">
      <c r="A229" s="226" t="s">
        <v>157</v>
      </c>
      <c r="B229" s="23">
        <v>223428</v>
      </c>
      <c r="C229" s="24" t="s">
        <v>88</v>
      </c>
      <c r="D229" s="12"/>
    </row>
    <row r="230" spans="1:4">
      <c r="A230" s="227"/>
      <c r="B230" s="16">
        <v>223524</v>
      </c>
      <c r="C230" s="17" t="s">
        <v>60</v>
      </c>
      <c r="D230" s="15"/>
    </row>
    <row r="231" spans="1:4">
      <c r="A231" s="227"/>
      <c r="B231" s="16">
        <v>252568</v>
      </c>
      <c r="C231" s="17" t="s">
        <v>74</v>
      </c>
      <c r="D231" s="15"/>
    </row>
    <row r="232" spans="1:4">
      <c r="A232" s="227"/>
      <c r="B232" s="16"/>
      <c r="C232" s="17"/>
      <c r="D232" s="15"/>
    </row>
    <row r="233" spans="1:4" ht="15" thickBot="1">
      <c r="A233" s="228"/>
      <c r="B233" s="18"/>
      <c r="C233" s="19"/>
      <c r="D233" s="20"/>
    </row>
    <row r="234" spans="1:4" ht="15" thickBot="1"/>
    <row r="235" spans="1:4">
      <c r="A235" s="229" t="s">
        <v>158</v>
      </c>
      <c r="B235" s="23">
        <v>250952</v>
      </c>
      <c r="C235" s="24" t="s">
        <v>282</v>
      </c>
      <c r="D235" s="12"/>
    </row>
    <row r="236" spans="1:4">
      <c r="A236" s="230"/>
      <c r="B236" s="16">
        <v>250953</v>
      </c>
      <c r="C236" s="17" t="s">
        <v>283</v>
      </c>
      <c r="D236" s="15"/>
    </row>
    <row r="237" spans="1:4">
      <c r="A237" s="230"/>
      <c r="B237" s="16">
        <v>251576</v>
      </c>
      <c r="C237" s="17" t="s">
        <v>284</v>
      </c>
      <c r="D237" s="15"/>
    </row>
    <row r="238" spans="1:4" ht="15" thickBot="1">
      <c r="A238" s="231"/>
      <c r="B238" s="18">
        <v>0</v>
      </c>
      <c r="C238" s="19"/>
      <c r="D238" s="20"/>
    </row>
    <row r="239" spans="1:4" ht="15" thickBot="1"/>
    <row r="240" spans="1:4">
      <c r="A240" s="226" t="s">
        <v>159</v>
      </c>
      <c r="B240" s="23">
        <v>249719</v>
      </c>
      <c r="C240" s="24" t="s">
        <v>272</v>
      </c>
      <c r="D240" s="12"/>
    </row>
    <row r="241" spans="1:4">
      <c r="A241" s="227"/>
      <c r="B241" s="16">
        <v>249739</v>
      </c>
      <c r="C241" s="17" t="s">
        <v>273</v>
      </c>
      <c r="D241" s="15"/>
    </row>
    <row r="242" spans="1:4">
      <c r="A242" s="227"/>
      <c r="B242" s="16">
        <v>250699</v>
      </c>
      <c r="C242" s="17" t="s">
        <v>274</v>
      </c>
      <c r="D242" s="15"/>
    </row>
    <row r="243" spans="1:4">
      <c r="A243" s="227"/>
      <c r="B243" s="16">
        <v>801035</v>
      </c>
      <c r="C243" s="17" t="s">
        <v>275</v>
      </c>
      <c r="D243" s="15"/>
    </row>
    <row r="244" spans="1:4">
      <c r="A244" s="227"/>
      <c r="B244" s="16">
        <v>802074</v>
      </c>
      <c r="C244" s="17" t="s">
        <v>277</v>
      </c>
      <c r="D244" s="15"/>
    </row>
    <row r="245" spans="1:4">
      <c r="A245" s="227"/>
      <c r="B245" s="16">
        <v>802470</v>
      </c>
      <c r="C245" s="17" t="s">
        <v>276</v>
      </c>
      <c r="D245" s="15"/>
    </row>
    <row r="246" spans="1:4">
      <c r="A246" s="227"/>
      <c r="B246" s="16">
        <v>0</v>
      </c>
      <c r="C246" s="17"/>
      <c r="D246" s="15"/>
    </row>
    <row r="247" spans="1:4" ht="15" thickBot="1">
      <c r="A247" s="228"/>
      <c r="B247" s="18">
        <v>0</v>
      </c>
      <c r="C247" s="19"/>
      <c r="D247" s="20"/>
    </row>
    <row r="248" spans="1:4" ht="15" thickBot="1"/>
    <row r="249" spans="1:4">
      <c r="A249" s="226" t="s">
        <v>160</v>
      </c>
      <c r="B249" s="23">
        <v>236535</v>
      </c>
      <c r="C249" s="24" t="s">
        <v>161</v>
      </c>
      <c r="D249" s="12" t="s">
        <v>162</v>
      </c>
    </row>
    <row r="250" spans="1:4">
      <c r="A250" s="227"/>
      <c r="B250" s="16">
        <v>236536</v>
      </c>
      <c r="C250" s="17" t="s">
        <v>163</v>
      </c>
      <c r="D250" s="15" t="s">
        <v>162</v>
      </c>
    </row>
    <row r="251" spans="1:4">
      <c r="A251" s="227"/>
      <c r="B251" s="16">
        <v>236537</v>
      </c>
      <c r="C251" s="17" t="s">
        <v>164</v>
      </c>
      <c r="D251" s="15" t="s">
        <v>165</v>
      </c>
    </row>
    <row r="252" spans="1:4">
      <c r="A252" s="227"/>
      <c r="B252" s="16">
        <v>236539</v>
      </c>
      <c r="C252" s="17" t="s">
        <v>166</v>
      </c>
      <c r="D252" s="15" t="s">
        <v>165</v>
      </c>
    </row>
    <row r="253" spans="1:4">
      <c r="A253" s="227"/>
      <c r="B253" s="16">
        <v>247801</v>
      </c>
      <c r="C253" s="17" t="s">
        <v>167</v>
      </c>
      <c r="D253" s="15" t="s">
        <v>168</v>
      </c>
    </row>
    <row r="254" spans="1:4">
      <c r="A254" s="227"/>
      <c r="B254" s="16">
        <v>247802</v>
      </c>
      <c r="C254" s="17" t="s">
        <v>169</v>
      </c>
      <c r="D254" s="15" t="s">
        <v>168</v>
      </c>
    </row>
    <row r="255" spans="1:4">
      <c r="A255" s="227"/>
      <c r="B255" s="16">
        <v>249052</v>
      </c>
      <c r="C255" s="17" t="s">
        <v>170</v>
      </c>
      <c r="D255" s="15" t="s">
        <v>162</v>
      </c>
    </row>
    <row r="256" spans="1:4">
      <c r="A256" s="227"/>
      <c r="B256" s="16">
        <v>249053</v>
      </c>
      <c r="C256" s="17" t="s">
        <v>171</v>
      </c>
      <c r="D256" s="15" t="s">
        <v>162</v>
      </c>
    </row>
    <row r="257" spans="1:4">
      <c r="A257" s="227"/>
      <c r="B257" s="16">
        <v>239476</v>
      </c>
      <c r="C257" s="17" t="s">
        <v>172</v>
      </c>
      <c r="D257" s="15" t="s">
        <v>173</v>
      </c>
    </row>
    <row r="258" spans="1:4">
      <c r="A258" s="227"/>
      <c r="B258" s="16">
        <v>258033</v>
      </c>
      <c r="C258" s="17" t="s">
        <v>174</v>
      </c>
      <c r="D258" s="15" t="s">
        <v>175</v>
      </c>
    </row>
    <row r="259" spans="1:4">
      <c r="A259" s="227"/>
      <c r="B259" s="16">
        <v>260672</v>
      </c>
      <c r="C259" s="17" t="s">
        <v>308</v>
      </c>
      <c r="D259" s="15"/>
    </row>
    <row r="260" spans="1:4">
      <c r="A260" s="227"/>
      <c r="B260" s="16">
        <v>260673</v>
      </c>
      <c r="C260" s="17" t="s">
        <v>309</v>
      </c>
      <c r="D260" s="15"/>
    </row>
    <row r="261" spans="1:4">
      <c r="A261" s="227"/>
      <c r="B261" s="16"/>
      <c r="C261" s="17"/>
      <c r="D261" s="15"/>
    </row>
    <row r="262" spans="1:4" ht="15" thickBot="1">
      <c r="A262" s="228"/>
      <c r="B262" s="18"/>
      <c r="C262" s="19"/>
      <c r="D262" s="20"/>
    </row>
    <row r="263" spans="1:4" ht="15" thickBot="1"/>
    <row r="264" spans="1:4">
      <c r="A264" s="226" t="s">
        <v>176</v>
      </c>
      <c r="B264" s="23">
        <v>252970</v>
      </c>
      <c r="C264" s="24" t="s">
        <v>177</v>
      </c>
      <c r="D264" s="12"/>
    </row>
    <row r="265" spans="1:4">
      <c r="A265" s="227"/>
      <c r="B265" s="16">
        <v>240525</v>
      </c>
      <c r="C265" s="17" t="s">
        <v>178</v>
      </c>
      <c r="D265" s="15"/>
    </row>
    <row r="266" spans="1:4">
      <c r="A266" s="227"/>
      <c r="B266" s="16">
        <v>252963</v>
      </c>
      <c r="C266" s="17" t="s">
        <v>179</v>
      </c>
      <c r="D266" s="15"/>
    </row>
    <row r="267" spans="1:4">
      <c r="A267" s="227"/>
      <c r="B267" s="16"/>
      <c r="C267" s="17"/>
      <c r="D267" s="15"/>
    </row>
    <row r="268" spans="1:4" ht="15" thickBot="1">
      <c r="A268" s="228"/>
      <c r="B268" s="18"/>
      <c r="C268" s="19"/>
      <c r="D268" s="20"/>
    </row>
    <row r="269" spans="1:4" ht="15" thickBot="1"/>
    <row r="270" spans="1:4">
      <c r="A270" s="226" t="s">
        <v>180</v>
      </c>
      <c r="B270" s="23">
        <v>237300</v>
      </c>
      <c r="C270" s="24" t="s">
        <v>37</v>
      </c>
      <c r="D270" s="12" t="s">
        <v>181</v>
      </c>
    </row>
    <row r="271" spans="1:4">
      <c r="A271" s="227"/>
      <c r="B271" s="16">
        <v>237307</v>
      </c>
      <c r="C271" s="17" t="s">
        <v>34</v>
      </c>
      <c r="D271" s="15" t="s">
        <v>182</v>
      </c>
    </row>
    <row r="272" spans="1:4">
      <c r="A272" s="227"/>
      <c r="B272" s="16">
        <v>250774</v>
      </c>
      <c r="C272" s="27" t="s">
        <v>183</v>
      </c>
      <c r="D272" s="15" t="s">
        <v>184</v>
      </c>
    </row>
    <row r="273" spans="1:4">
      <c r="A273" s="227"/>
      <c r="B273" s="16">
        <v>250775</v>
      </c>
      <c r="C273" s="17" t="s">
        <v>185</v>
      </c>
      <c r="D273" s="15" t="s">
        <v>184</v>
      </c>
    </row>
    <row r="274" spans="1:4">
      <c r="A274" s="227"/>
      <c r="B274" s="16"/>
      <c r="C274" s="17"/>
      <c r="D274" s="15"/>
    </row>
    <row r="275" spans="1:4" ht="15" thickBot="1">
      <c r="A275" s="228"/>
      <c r="B275" s="18"/>
      <c r="C275" s="19"/>
      <c r="D275" s="20"/>
    </row>
    <row r="276" spans="1:4" ht="15" thickBot="1"/>
    <row r="277" spans="1:4">
      <c r="A277" s="226" t="s">
        <v>186</v>
      </c>
      <c r="B277" s="23">
        <v>239454</v>
      </c>
      <c r="C277" s="24" t="s">
        <v>38</v>
      </c>
      <c r="D277" s="12" t="s">
        <v>187</v>
      </c>
    </row>
    <row r="278" spans="1:4">
      <c r="A278" s="227"/>
      <c r="B278" s="16">
        <v>239455</v>
      </c>
      <c r="C278" s="17" t="s">
        <v>40</v>
      </c>
      <c r="D278" s="15" t="s">
        <v>187</v>
      </c>
    </row>
    <row r="279" spans="1:4">
      <c r="A279" s="227"/>
      <c r="B279" s="16">
        <v>239475</v>
      </c>
      <c r="C279" s="17" t="s">
        <v>188</v>
      </c>
      <c r="D279" s="15" t="s">
        <v>189</v>
      </c>
    </row>
    <row r="280" spans="1:4">
      <c r="A280" s="227"/>
      <c r="B280" s="16">
        <v>258031</v>
      </c>
      <c r="C280" s="17" t="s">
        <v>190</v>
      </c>
      <c r="D280" s="15" t="s">
        <v>175</v>
      </c>
    </row>
    <row r="281" spans="1:4">
      <c r="A281" s="227"/>
      <c r="B281" s="16"/>
      <c r="C281" s="17"/>
      <c r="D281" s="15"/>
    </row>
    <row r="282" spans="1:4" ht="15" thickBot="1">
      <c r="A282" s="228"/>
      <c r="B282" s="18"/>
      <c r="C282" s="19"/>
      <c r="D282" s="20"/>
    </row>
    <row r="283" spans="1:4" ht="15" thickBot="1"/>
    <row r="284" spans="1:4" ht="15" hidden="1" thickBot="1">
      <c r="A284" s="6" t="s">
        <v>191</v>
      </c>
      <c r="B284" s="7">
        <v>0</v>
      </c>
    </row>
    <row r="285" spans="1:4" ht="15" hidden="1" thickBot="1">
      <c r="A285" s="8" t="s">
        <v>191</v>
      </c>
      <c r="B285" s="1">
        <v>0</v>
      </c>
    </row>
    <row r="286" spans="1:4" ht="15" hidden="1" thickBot="1"/>
    <row r="287" spans="1:4" ht="15" hidden="1" thickBot="1">
      <c r="A287" s="6" t="s">
        <v>192</v>
      </c>
      <c r="B287" s="7">
        <v>0</v>
      </c>
    </row>
    <row r="288" spans="1:4" ht="15" hidden="1" thickBot="1">
      <c r="A288" s="8" t="s">
        <v>192</v>
      </c>
      <c r="B288" s="1">
        <v>0</v>
      </c>
    </row>
    <row r="289" spans="1:4" ht="15" hidden="1" thickBot="1"/>
    <row r="290" spans="1:4" ht="15" hidden="1" thickBot="1">
      <c r="A290" s="6" t="s">
        <v>193</v>
      </c>
      <c r="B290" s="7">
        <v>0</v>
      </c>
    </row>
    <row r="291" spans="1:4" ht="15" hidden="1" thickBot="1">
      <c r="A291" s="8" t="s">
        <v>193</v>
      </c>
      <c r="B291" s="1">
        <v>0</v>
      </c>
    </row>
    <row r="292" spans="1:4" ht="15" hidden="1" thickBot="1"/>
    <row r="293" spans="1:4">
      <c r="A293" s="226" t="s">
        <v>194</v>
      </c>
      <c r="B293" s="23">
        <v>239452</v>
      </c>
      <c r="C293" s="24" t="s">
        <v>38</v>
      </c>
      <c r="D293" s="12"/>
    </row>
    <row r="294" spans="1:4">
      <c r="A294" s="227"/>
      <c r="B294" s="16">
        <v>239453</v>
      </c>
      <c r="C294" s="17" t="s">
        <v>40</v>
      </c>
      <c r="D294" s="15"/>
    </row>
    <row r="295" spans="1:4">
      <c r="A295" s="227"/>
      <c r="B295" s="16">
        <v>239470</v>
      </c>
      <c r="C295" s="17" t="s">
        <v>188</v>
      </c>
      <c r="D295" s="15"/>
    </row>
    <row r="296" spans="1:4">
      <c r="A296" s="227"/>
      <c r="B296" s="16">
        <v>239471</v>
      </c>
      <c r="C296" s="17" t="s">
        <v>172</v>
      </c>
      <c r="D296" s="15"/>
    </row>
    <row r="297" spans="1:4">
      <c r="A297" s="227"/>
      <c r="B297" s="16">
        <v>247579</v>
      </c>
      <c r="C297" s="17" t="s">
        <v>167</v>
      </c>
      <c r="D297" s="15"/>
    </row>
    <row r="298" spans="1:4">
      <c r="A298" s="227"/>
      <c r="B298" s="16">
        <v>254551</v>
      </c>
      <c r="C298" s="17" t="s">
        <v>169</v>
      </c>
      <c r="D298" s="15"/>
    </row>
    <row r="299" spans="1:4">
      <c r="A299" s="227"/>
      <c r="B299" s="16">
        <v>256362</v>
      </c>
      <c r="C299" s="17" t="s">
        <v>195</v>
      </c>
      <c r="D299" s="15"/>
    </row>
    <row r="300" spans="1:4">
      <c r="A300" s="227"/>
      <c r="B300" s="16">
        <v>239436</v>
      </c>
      <c r="C300" s="17" t="s">
        <v>91</v>
      </c>
      <c r="D300" s="15"/>
    </row>
    <row r="301" spans="1:4">
      <c r="A301" s="227"/>
      <c r="B301" s="16"/>
      <c r="C301" s="17"/>
      <c r="D301" s="15"/>
    </row>
    <row r="302" spans="1:4" ht="15" thickBot="1">
      <c r="A302" s="228"/>
      <c r="B302" s="18"/>
      <c r="C302" s="19"/>
      <c r="D302" s="20"/>
    </row>
    <row r="303" spans="1:4" ht="15" thickBot="1"/>
    <row r="304" spans="1:4">
      <c r="A304" s="226" t="s">
        <v>381</v>
      </c>
      <c r="B304" s="158" t="s">
        <v>411</v>
      </c>
      <c r="C304" s="24" t="s">
        <v>167</v>
      </c>
      <c r="D304" s="12"/>
    </row>
    <row r="305" spans="1:4">
      <c r="A305" s="227"/>
      <c r="B305" s="159" t="s">
        <v>412</v>
      </c>
      <c r="C305" s="17" t="s">
        <v>169</v>
      </c>
      <c r="D305" s="15"/>
    </row>
    <row r="306" spans="1:4">
      <c r="A306" s="227"/>
      <c r="B306" s="169" t="s">
        <v>425</v>
      </c>
      <c r="C306" s="170" t="s">
        <v>427</v>
      </c>
      <c r="D306" s="15"/>
    </row>
    <row r="307" spans="1:4">
      <c r="A307" s="227"/>
      <c r="B307" s="169" t="s">
        <v>426</v>
      </c>
      <c r="C307" s="170" t="s">
        <v>428</v>
      </c>
      <c r="D307" s="15"/>
    </row>
    <row r="308" spans="1:4">
      <c r="A308" s="227"/>
      <c r="B308" s="159" t="s">
        <v>414</v>
      </c>
      <c r="C308" s="17" t="s">
        <v>46</v>
      </c>
      <c r="D308" s="15"/>
    </row>
    <row r="309" spans="1:4">
      <c r="A309" s="227"/>
      <c r="B309" s="159" t="s">
        <v>413</v>
      </c>
      <c r="C309" s="17" t="s">
        <v>196</v>
      </c>
      <c r="D309" s="15"/>
    </row>
    <row r="310" spans="1:4" ht="15" thickBot="1">
      <c r="A310" s="228"/>
      <c r="B310" s="18"/>
      <c r="C310" s="19"/>
      <c r="D310" s="20"/>
    </row>
    <row r="311" spans="1:4" ht="15" thickBot="1"/>
    <row r="312" spans="1:4">
      <c r="A312" s="226" t="s">
        <v>197</v>
      </c>
      <c r="B312" s="23">
        <v>239353</v>
      </c>
      <c r="C312" s="24" t="s">
        <v>198</v>
      </c>
      <c r="D312" s="12"/>
    </row>
    <row r="313" spans="1:4">
      <c r="A313" s="227"/>
      <c r="B313" s="16">
        <v>239452</v>
      </c>
      <c r="C313" s="17" t="s">
        <v>38</v>
      </c>
      <c r="D313" s="15"/>
    </row>
    <row r="314" spans="1:4">
      <c r="A314" s="227"/>
      <c r="B314" s="16">
        <v>239453</v>
      </c>
      <c r="C314" s="17" t="s">
        <v>40</v>
      </c>
      <c r="D314" s="15"/>
    </row>
    <row r="315" spans="1:4">
      <c r="A315" s="227"/>
      <c r="B315" s="16">
        <v>239470</v>
      </c>
      <c r="C315" s="17" t="s">
        <v>188</v>
      </c>
      <c r="D315" s="15"/>
    </row>
    <row r="316" spans="1:4">
      <c r="A316" s="227"/>
      <c r="B316" s="16">
        <v>239471</v>
      </c>
      <c r="C316" s="17" t="s">
        <v>172</v>
      </c>
      <c r="D316" s="15"/>
    </row>
    <row r="317" spans="1:4">
      <c r="A317" s="227"/>
      <c r="B317" s="16">
        <v>247579</v>
      </c>
      <c r="C317" s="17" t="s">
        <v>167</v>
      </c>
      <c r="D317" s="15"/>
    </row>
    <row r="318" spans="1:4">
      <c r="A318" s="227"/>
      <c r="B318" s="16">
        <v>254551</v>
      </c>
      <c r="C318" s="17" t="s">
        <v>169</v>
      </c>
      <c r="D318" s="15"/>
    </row>
    <row r="319" spans="1:4">
      <c r="A319" s="227"/>
      <c r="B319" s="16">
        <v>256362</v>
      </c>
      <c r="C319" s="17" t="s">
        <v>195</v>
      </c>
      <c r="D319" s="15"/>
    </row>
    <row r="320" spans="1:4">
      <c r="A320" s="227"/>
      <c r="B320" s="16">
        <v>239436</v>
      </c>
      <c r="C320" s="17" t="s">
        <v>91</v>
      </c>
      <c r="D320" s="15"/>
    </row>
    <row r="321" spans="1:5">
      <c r="A321" s="227"/>
      <c r="B321" s="16"/>
      <c r="C321" s="17"/>
      <c r="D321" s="15"/>
    </row>
    <row r="322" spans="1:5" ht="15" thickBot="1">
      <c r="A322" s="228"/>
      <c r="B322" s="18"/>
      <c r="C322" s="19"/>
      <c r="D322" s="20"/>
    </row>
    <row r="323" spans="1:5" ht="15" thickBot="1">
      <c r="A323" s="28"/>
    </row>
    <row r="324" spans="1:5">
      <c r="A324" s="226" t="s">
        <v>233</v>
      </c>
      <c r="B324" s="39" t="s">
        <v>365</v>
      </c>
      <c r="C324" s="24" t="s">
        <v>234</v>
      </c>
      <c r="D324" s="12"/>
    </row>
    <row r="325" spans="1:5">
      <c r="A325" s="227"/>
      <c r="B325" s="16"/>
      <c r="C325" s="17"/>
      <c r="D325" s="15"/>
    </row>
    <row r="326" spans="1:5" ht="15" thickBot="1">
      <c r="A326" s="228"/>
      <c r="B326" s="18"/>
      <c r="C326" s="19"/>
      <c r="D326" s="20"/>
    </row>
    <row r="327" spans="1:5" ht="15" thickBot="1">
      <c r="A327" s="28"/>
    </row>
    <row r="328" spans="1:5">
      <c r="A328" s="226" t="s">
        <v>231</v>
      </c>
      <c r="B328" s="39" t="s">
        <v>366</v>
      </c>
      <c r="C328" s="24" t="s">
        <v>232</v>
      </c>
      <c r="D328" s="12"/>
    </row>
    <row r="329" spans="1:5">
      <c r="A329" s="227"/>
      <c r="B329" s="16"/>
      <c r="C329" s="17"/>
      <c r="D329" s="15"/>
    </row>
    <row r="330" spans="1:5" ht="15" thickBot="1">
      <c r="A330" s="228"/>
      <c r="B330" s="18"/>
      <c r="C330" s="19"/>
      <c r="D330" s="20"/>
    </row>
    <row r="331" spans="1:5" ht="15" thickBot="1">
      <c r="A331" s="28"/>
    </row>
    <row r="332" spans="1:5">
      <c r="A332" s="226" t="s">
        <v>199</v>
      </c>
      <c r="B332" s="39" t="s">
        <v>364</v>
      </c>
      <c r="C332" s="24" t="s">
        <v>200</v>
      </c>
      <c r="D332" s="12"/>
    </row>
    <row r="333" spans="1:5">
      <c r="A333" s="227"/>
      <c r="B333" s="16"/>
      <c r="C333" s="17"/>
      <c r="D333" s="15"/>
    </row>
    <row r="334" spans="1:5" ht="15" thickBot="1">
      <c r="A334" s="228"/>
      <c r="B334" s="18"/>
      <c r="C334" s="19"/>
      <c r="D334" s="20"/>
    </row>
    <row r="335" spans="1:5" ht="15" thickBot="1">
      <c r="A335" s="30"/>
      <c r="B335" s="34"/>
      <c r="C335" s="29"/>
      <c r="D335" s="35"/>
      <c r="E335" s="36"/>
    </row>
    <row r="336" spans="1:5">
      <c r="A336" s="226" t="s">
        <v>278</v>
      </c>
      <c r="B336" s="39" t="s">
        <v>352</v>
      </c>
      <c r="C336" s="24" t="s">
        <v>324</v>
      </c>
      <c r="D336" s="12"/>
    </row>
    <row r="337" spans="1:4">
      <c r="A337" s="227"/>
      <c r="B337" s="40" t="s">
        <v>362</v>
      </c>
      <c r="C337" s="17" t="s">
        <v>322</v>
      </c>
      <c r="D337" s="15"/>
    </row>
    <row r="338" spans="1:4">
      <c r="A338" s="227"/>
      <c r="B338" s="40" t="s">
        <v>353</v>
      </c>
      <c r="C338" s="17" t="s">
        <v>325</v>
      </c>
      <c r="D338" s="15"/>
    </row>
    <row r="339" spans="1:4">
      <c r="A339" s="227"/>
      <c r="B339" s="40" t="s">
        <v>363</v>
      </c>
      <c r="C339" s="17" t="s">
        <v>323</v>
      </c>
      <c r="D339" s="15"/>
    </row>
    <row r="340" spans="1:4" ht="15" thickBot="1">
      <c r="A340" s="228"/>
      <c r="B340" s="18"/>
      <c r="C340" s="19"/>
      <c r="D340" s="20"/>
    </row>
    <row r="341" spans="1:4" ht="15" thickBot="1">
      <c r="A341" s="28"/>
    </row>
    <row r="342" spans="1:4">
      <c r="A342" s="226" t="s">
        <v>237</v>
      </c>
      <c r="B342" s="39" t="s">
        <v>361</v>
      </c>
      <c r="C342" s="24" t="s">
        <v>327</v>
      </c>
      <c r="D342" s="12"/>
    </row>
    <row r="343" spans="1:4">
      <c r="A343" s="227"/>
      <c r="B343" s="16"/>
      <c r="C343" s="17"/>
      <c r="D343" s="15"/>
    </row>
    <row r="344" spans="1:4" ht="15" thickBot="1">
      <c r="A344" s="228"/>
      <c r="B344" s="18"/>
      <c r="C344" s="19"/>
      <c r="D344" s="20"/>
    </row>
    <row r="345" spans="1:4" ht="15" thickBot="1">
      <c r="A345" s="28"/>
    </row>
    <row r="346" spans="1:4">
      <c r="A346" s="226" t="s">
        <v>201</v>
      </c>
      <c r="B346" s="39" t="s">
        <v>356</v>
      </c>
      <c r="C346" s="24" t="s">
        <v>326</v>
      </c>
      <c r="D346" s="12"/>
    </row>
    <row r="347" spans="1:4">
      <c r="A347" s="227"/>
      <c r="B347" s="40" t="s">
        <v>357</v>
      </c>
      <c r="C347" s="17" t="s">
        <v>72</v>
      </c>
      <c r="D347" s="15"/>
    </row>
    <row r="348" spans="1:4">
      <c r="A348" s="227"/>
      <c r="B348" s="40" t="s">
        <v>358</v>
      </c>
      <c r="C348" s="17" t="s">
        <v>202</v>
      </c>
      <c r="D348" s="15"/>
    </row>
    <row r="349" spans="1:4">
      <c r="A349" s="227"/>
      <c r="B349" s="16"/>
      <c r="C349" s="16"/>
      <c r="D349" s="15"/>
    </row>
    <row r="350" spans="1:4" ht="15" thickBot="1">
      <c r="A350" s="228"/>
      <c r="B350" s="18"/>
      <c r="C350" s="19"/>
      <c r="D350" s="20"/>
    </row>
    <row r="351" spans="1:4" ht="15" thickBot="1"/>
    <row r="352" spans="1:4">
      <c r="A352" s="226" t="s">
        <v>203</v>
      </c>
      <c r="B352" s="23">
        <v>251035</v>
      </c>
      <c r="C352" s="24" t="s">
        <v>204</v>
      </c>
      <c r="D352" s="12"/>
    </row>
    <row r="353" spans="1:4">
      <c r="A353" s="227"/>
      <c r="B353" s="16">
        <v>251036</v>
      </c>
      <c r="C353" s="17" t="s">
        <v>205</v>
      </c>
      <c r="D353" s="15"/>
    </row>
    <row r="354" spans="1:4">
      <c r="A354" s="227"/>
      <c r="B354" s="16">
        <v>251037</v>
      </c>
      <c r="C354" s="17" t="s">
        <v>206</v>
      </c>
      <c r="D354" s="15"/>
    </row>
    <row r="355" spans="1:4">
      <c r="A355" s="227"/>
      <c r="B355" s="16">
        <v>279076</v>
      </c>
      <c r="C355" s="17" t="s">
        <v>329</v>
      </c>
      <c r="D355" s="15"/>
    </row>
    <row r="356" spans="1:4">
      <c r="A356" s="227"/>
      <c r="B356" s="16">
        <v>256362</v>
      </c>
      <c r="C356" s="17" t="s">
        <v>207</v>
      </c>
      <c r="D356" s="15"/>
    </row>
    <row r="357" spans="1:4">
      <c r="A357" s="227"/>
      <c r="B357" s="31">
        <v>247579</v>
      </c>
      <c r="C357" s="32" t="s">
        <v>167</v>
      </c>
      <c r="D357" s="15"/>
    </row>
    <row r="358" spans="1:4">
      <c r="A358" s="227"/>
      <c r="B358" s="31">
        <v>254551</v>
      </c>
      <c r="C358" s="32" t="s">
        <v>169</v>
      </c>
      <c r="D358" s="33"/>
    </row>
    <row r="359" spans="1:4">
      <c r="A359" s="227"/>
      <c r="B359" s="31"/>
      <c r="C359" s="32"/>
      <c r="D359" s="33"/>
    </row>
    <row r="360" spans="1:4" ht="15" thickBot="1">
      <c r="A360" s="228"/>
      <c r="B360" s="18"/>
      <c r="C360" s="19"/>
      <c r="D360" s="20"/>
    </row>
    <row r="361" spans="1:4" ht="15" thickBot="1">
      <c r="A361" s="28"/>
    </row>
    <row r="362" spans="1:4">
      <c r="A362" s="226" t="s">
        <v>235</v>
      </c>
      <c r="B362" s="39" t="s">
        <v>359</v>
      </c>
      <c r="C362" s="24" t="s">
        <v>236</v>
      </c>
      <c r="D362" s="12"/>
    </row>
    <row r="363" spans="1:4">
      <c r="A363" s="227"/>
      <c r="B363" s="40" t="s">
        <v>360</v>
      </c>
      <c r="C363" s="17" t="s">
        <v>271</v>
      </c>
      <c r="D363" s="15"/>
    </row>
    <row r="364" spans="1:4" ht="15" thickBot="1">
      <c r="A364" s="228"/>
      <c r="B364" s="18"/>
      <c r="C364" s="19"/>
      <c r="D364" s="20"/>
    </row>
    <row r="365" spans="1:4" ht="15" thickBot="1">
      <c r="A365" s="28"/>
    </row>
    <row r="366" spans="1:4">
      <c r="A366" s="226" t="s">
        <v>239</v>
      </c>
      <c r="B366" s="37" t="s">
        <v>330</v>
      </c>
      <c r="C366" s="24" t="s">
        <v>240</v>
      </c>
      <c r="D366" s="12"/>
    </row>
    <row r="367" spans="1:4">
      <c r="A367" s="227"/>
      <c r="B367" s="38" t="s">
        <v>331</v>
      </c>
      <c r="C367" s="17" t="s">
        <v>279</v>
      </c>
      <c r="D367" s="15"/>
    </row>
    <row r="368" spans="1:4" ht="15" thickBot="1">
      <c r="A368" s="228"/>
      <c r="B368" s="18"/>
      <c r="C368" s="19"/>
      <c r="D368" s="20"/>
    </row>
    <row r="369" spans="1:4" ht="15" thickBot="1">
      <c r="A369" s="28"/>
    </row>
    <row r="370" spans="1:4">
      <c r="A370" s="226" t="s">
        <v>241</v>
      </c>
      <c r="B370" s="39" t="s">
        <v>332</v>
      </c>
      <c r="C370" s="24" t="s">
        <v>258</v>
      </c>
      <c r="D370" s="12"/>
    </row>
    <row r="371" spans="1:4">
      <c r="A371" s="227"/>
      <c r="B371" s="40" t="s">
        <v>333</v>
      </c>
      <c r="C371" s="17" t="s">
        <v>243</v>
      </c>
      <c r="D371" s="15"/>
    </row>
    <row r="372" spans="1:4" ht="15" thickBot="1">
      <c r="A372" s="228"/>
      <c r="B372" s="41" t="s">
        <v>334</v>
      </c>
      <c r="C372" s="19" t="s">
        <v>84</v>
      </c>
      <c r="D372" s="20"/>
    </row>
    <row r="373" spans="1:4" ht="15" thickBot="1">
      <c r="A373" s="28"/>
    </row>
    <row r="374" spans="1:4">
      <c r="A374" s="226" t="s">
        <v>242</v>
      </c>
      <c r="B374" s="39" t="s">
        <v>332</v>
      </c>
      <c r="C374" s="24" t="s">
        <v>258</v>
      </c>
      <c r="D374" s="12"/>
    </row>
    <row r="375" spans="1:4">
      <c r="A375" s="227"/>
      <c r="B375" s="40" t="s">
        <v>333</v>
      </c>
      <c r="C375" s="17" t="s">
        <v>243</v>
      </c>
      <c r="D375" s="15"/>
    </row>
    <row r="376" spans="1:4" ht="15" thickBot="1">
      <c r="A376" s="228"/>
      <c r="B376" s="41" t="s">
        <v>334</v>
      </c>
      <c r="C376" s="19" t="s">
        <v>84</v>
      </c>
      <c r="D376" s="20"/>
    </row>
    <row r="377" spans="1:4" ht="15" thickBot="1"/>
    <row r="378" spans="1:4">
      <c r="A378" s="226" t="s">
        <v>208</v>
      </c>
      <c r="B378" s="23">
        <v>257281</v>
      </c>
      <c r="C378" s="24" t="s">
        <v>209</v>
      </c>
      <c r="D378" s="12"/>
    </row>
    <row r="379" spans="1:4">
      <c r="A379" s="227"/>
      <c r="B379" s="16">
        <v>257282</v>
      </c>
      <c r="C379" s="17" t="s">
        <v>210</v>
      </c>
      <c r="D379" s="15"/>
    </row>
    <row r="380" spans="1:4">
      <c r="A380" s="227"/>
      <c r="B380" s="16">
        <v>257300</v>
      </c>
      <c r="C380" s="17" t="s">
        <v>51</v>
      </c>
      <c r="D380" s="15"/>
    </row>
    <row r="381" spans="1:4">
      <c r="A381" s="227"/>
      <c r="B381" s="16">
        <v>273321</v>
      </c>
      <c r="C381" s="17" t="s">
        <v>281</v>
      </c>
      <c r="D381" s="15"/>
    </row>
    <row r="382" spans="1:4">
      <c r="A382" s="227"/>
      <c r="B382" s="31">
        <v>237323</v>
      </c>
      <c r="C382" s="32" t="s">
        <v>280</v>
      </c>
      <c r="D382" s="33"/>
    </row>
    <row r="383" spans="1:4">
      <c r="A383" s="227"/>
      <c r="B383" s="31">
        <v>247579</v>
      </c>
      <c r="C383" s="32" t="s">
        <v>167</v>
      </c>
      <c r="D383" s="33"/>
    </row>
    <row r="384" spans="1:4">
      <c r="A384" s="227"/>
      <c r="B384" s="31">
        <v>254551</v>
      </c>
      <c r="C384" s="32" t="s">
        <v>169</v>
      </c>
      <c r="D384" s="33"/>
    </row>
    <row r="385" spans="1:4" ht="15" thickBot="1">
      <c r="A385" s="228"/>
      <c r="B385" s="18"/>
      <c r="C385" s="19"/>
      <c r="D385" s="20"/>
    </row>
    <row r="386" spans="1:4" ht="15" thickBot="1">
      <c r="A386" s="28"/>
    </row>
    <row r="387" spans="1:4">
      <c r="A387" s="226" t="s">
        <v>244</v>
      </c>
      <c r="B387" s="39" t="s">
        <v>343</v>
      </c>
      <c r="C387" s="24" t="s">
        <v>245</v>
      </c>
      <c r="D387" s="12"/>
    </row>
    <row r="388" spans="1:4">
      <c r="A388" s="227"/>
      <c r="B388" s="40" t="s">
        <v>355</v>
      </c>
      <c r="C388" s="17" t="s">
        <v>328</v>
      </c>
      <c r="D388" s="15"/>
    </row>
    <row r="389" spans="1:4" ht="15" thickBot="1">
      <c r="A389" s="228"/>
      <c r="B389" s="18"/>
      <c r="C389" s="19"/>
      <c r="D389" s="20"/>
    </row>
    <row r="390" spans="1:4" ht="15" thickBot="1"/>
    <row r="391" spans="1:4">
      <c r="A391" s="226" t="s">
        <v>211</v>
      </c>
      <c r="B391" s="39" t="s">
        <v>338</v>
      </c>
      <c r="C391" s="24" t="s">
        <v>212</v>
      </c>
      <c r="D391" s="12"/>
    </row>
    <row r="392" spans="1:4">
      <c r="A392" s="227"/>
      <c r="B392" s="40" t="s">
        <v>339</v>
      </c>
      <c r="C392" s="17" t="s">
        <v>213</v>
      </c>
      <c r="D392" s="15"/>
    </row>
    <row r="393" spans="1:4">
      <c r="A393" s="227"/>
      <c r="B393" s="40" t="s">
        <v>340</v>
      </c>
      <c r="C393" s="27" t="s">
        <v>214</v>
      </c>
      <c r="D393" s="15"/>
    </row>
    <row r="394" spans="1:4">
      <c r="A394" s="227"/>
      <c r="B394" s="40" t="s">
        <v>354</v>
      </c>
      <c r="C394" s="17" t="s">
        <v>215</v>
      </c>
      <c r="D394" s="15"/>
    </row>
    <row r="395" spans="1:4">
      <c r="A395" s="227"/>
      <c r="B395" s="16"/>
      <c r="C395" s="17"/>
      <c r="D395" s="15"/>
    </row>
    <row r="396" spans="1:4" ht="15" thickBot="1">
      <c r="A396" s="228"/>
      <c r="B396" s="18"/>
      <c r="C396" s="19"/>
      <c r="D396" s="20"/>
    </row>
    <row r="397" spans="1:4" ht="15" thickBot="1"/>
    <row r="398" spans="1:4">
      <c r="A398" s="226" t="s">
        <v>216</v>
      </c>
      <c r="B398" s="39" t="s">
        <v>341</v>
      </c>
      <c r="C398" s="24" t="s">
        <v>217</v>
      </c>
      <c r="D398" s="12"/>
    </row>
    <row r="399" spans="1:4">
      <c r="A399" s="227"/>
      <c r="B399" s="40" t="s">
        <v>342</v>
      </c>
      <c r="C399" s="17" t="s">
        <v>218</v>
      </c>
      <c r="D399" s="15"/>
    </row>
    <row r="400" spans="1:4">
      <c r="A400" s="227"/>
      <c r="B400" s="16"/>
      <c r="C400" s="17"/>
      <c r="D400" s="15"/>
    </row>
    <row r="401" spans="1:4" ht="15" thickBot="1">
      <c r="A401" s="228"/>
      <c r="B401" s="18"/>
      <c r="C401" s="19"/>
      <c r="D401" s="20"/>
    </row>
    <row r="402" spans="1:4" ht="15" thickBot="1">
      <c r="A402" s="28"/>
    </row>
    <row r="403" spans="1:4">
      <c r="A403" s="226" t="s">
        <v>246</v>
      </c>
      <c r="B403" s="39" t="s">
        <v>343</v>
      </c>
      <c r="C403" s="24" t="s">
        <v>245</v>
      </c>
      <c r="D403" s="12"/>
    </row>
    <row r="404" spans="1:4">
      <c r="A404" s="227"/>
      <c r="B404" s="16"/>
      <c r="C404" s="17"/>
      <c r="D404" s="15"/>
    </row>
    <row r="405" spans="1:4" ht="15" thickBot="1">
      <c r="A405" s="228"/>
      <c r="B405" s="18"/>
      <c r="C405" s="19"/>
      <c r="D405" s="20"/>
    </row>
    <row r="406" spans="1:4" ht="15" thickBot="1"/>
    <row r="407" spans="1:4" ht="15" hidden="1" thickBot="1">
      <c r="A407" s="6" t="s">
        <v>219</v>
      </c>
      <c r="B407" s="1" t="s">
        <v>220</v>
      </c>
    </row>
    <row r="408" spans="1:4" ht="15" hidden="1" thickBot="1">
      <c r="B408" s="1" t="s">
        <v>221</v>
      </c>
    </row>
    <row r="409" spans="1:4" ht="15" hidden="1" thickBot="1"/>
    <row r="410" spans="1:4">
      <c r="A410" s="229" t="s">
        <v>222</v>
      </c>
      <c r="B410" s="39" t="s">
        <v>344</v>
      </c>
      <c r="C410" s="24" t="s">
        <v>223</v>
      </c>
      <c r="D410" s="12"/>
    </row>
    <row r="411" spans="1:4">
      <c r="A411" s="230"/>
      <c r="B411" s="40" t="s">
        <v>345</v>
      </c>
      <c r="C411" s="17" t="s">
        <v>225</v>
      </c>
      <c r="D411" s="15"/>
    </row>
    <row r="412" spans="1:4">
      <c r="A412" s="230"/>
      <c r="B412" s="40" t="s">
        <v>346</v>
      </c>
      <c r="C412" s="27" t="s">
        <v>224</v>
      </c>
      <c r="D412" s="15"/>
    </row>
    <row r="413" spans="1:4">
      <c r="A413" s="230"/>
      <c r="B413" s="40" t="s">
        <v>347</v>
      </c>
      <c r="C413" s="17" t="s">
        <v>226</v>
      </c>
      <c r="D413" s="15"/>
    </row>
    <row r="414" spans="1:4">
      <c r="A414" s="230"/>
      <c r="B414" s="16"/>
      <c r="C414" s="17"/>
      <c r="D414" s="15"/>
    </row>
    <row r="415" spans="1:4" ht="15" thickBot="1">
      <c r="A415" s="231"/>
      <c r="B415" s="18"/>
      <c r="C415" s="19"/>
      <c r="D415" s="20"/>
    </row>
    <row r="416" spans="1:4" ht="15" thickBot="1"/>
    <row r="417" spans="1:4">
      <c r="A417" s="226" t="s">
        <v>227</v>
      </c>
      <c r="B417" s="39" t="s">
        <v>348</v>
      </c>
      <c r="C417" s="119" t="s">
        <v>398</v>
      </c>
      <c r="D417" s="12"/>
    </row>
    <row r="418" spans="1:4">
      <c r="A418" s="227"/>
      <c r="B418" s="40" t="s">
        <v>349</v>
      </c>
      <c r="C418" s="17" t="s">
        <v>80</v>
      </c>
      <c r="D418" s="15"/>
    </row>
    <row r="419" spans="1:4">
      <c r="A419" s="227"/>
      <c r="B419" s="16"/>
      <c r="C419" s="17"/>
      <c r="D419" s="15"/>
    </row>
    <row r="420" spans="1:4" ht="15" thickBot="1">
      <c r="A420" s="228"/>
      <c r="B420" s="18"/>
      <c r="C420" s="19"/>
      <c r="D420" s="20"/>
    </row>
    <row r="421" spans="1:4" ht="15" thickBot="1"/>
    <row r="422" spans="1:4">
      <c r="A422" s="226" t="s">
        <v>238</v>
      </c>
      <c r="B422" s="39" t="s">
        <v>350</v>
      </c>
      <c r="C422" s="24" t="s">
        <v>259</v>
      </c>
      <c r="D422" s="12"/>
    </row>
    <row r="423" spans="1:4">
      <c r="A423" s="227"/>
      <c r="B423" s="40" t="s">
        <v>351</v>
      </c>
      <c r="C423" s="17" t="s">
        <v>260</v>
      </c>
      <c r="D423" s="15"/>
    </row>
    <row r="424" spans="1:4">
      <c r="A424" s="227"/>
      <c r="B424" s="16"/>
      <c r="C424" s="17"/>
      <c r="D424" s="15"/>
    </row>
    <row r="425" spans="1:4" ht="15" thickBot="1">
      <c r="A425" s="228"/>
      <c r="B425" s="18"/>
      <c r="C425" s="19"/>
      <c r="D425" s="20"/>
    </row>
    <row r="426" spans="1:4" ht="15" thickBot="1"/>
    <row r="427" spans="1:4">
      <c r="A427" s="226" t="s">
        <v>228</v>
      </c>
      <c r="B427" s="39" t="s">
        <v>352</v>
      </c>
      <c r="C427" s="24" t="s">
        <v>229</v>
      </c>
      <c r="D427" s="12"/>
    </row>
    <row r="428" spans="1:4">
      <c r="A428" s="227"/>
      <c r="B428" s="40" t="s">
        <v>353</v>
      </c>
      <c r="C428" s="17" t="s">
        <v>230</v>
      </c>
      <c r="D428" s="15"/>
    </row>
    <row r="429" spans="1:4">
      <c r="A429" s="227"/>
      <c r="B429" s="16"/>
      <c r="C429" s="17"/>
      <c r="D429" s="15"/>
    </row>
    <row r="430" spans="1:4" ht="15" thickBot="1">
      <c r="A430" s="228"/>
      <c r="B430" s="18"/>
      <c r="C430" s="19"/>
      <c r="D430" s="20"/>
    </row>
    <row r="431" spans="1:4" ht="15" thickBot="1"/>
    <row r="432" spans="1:4">
      <c r="A432" s="226" t="s">
        <v>310</v>
      </c>
      <c r="B432" s="23">
        <v>271539</v>
      </c>
      <c r="C432" s="24" t="s">
        <v>311</v>
      </c>
      <c r="D432" s="12"/>
    </row>
    <row r="433" spans="1:4">
      <c r="A433" s="227"/>
      <c r="B433" s="16">
        <v>271274</v>
      </c>
      <c r="C433" s="17" t="s">
        <v>290</v>
      </c>
      <c r="D433" s="15"/>
    </row>
    <row r="434" spans="1:4">
      <c r="A434" s="227"/>
      <c r="B434" s="16"/>
      <c r="C434" s="17"/>
      <c r="D434" s="15"/>
    </row>
    <row r="435" spans="1:4" ht="15" thickBot="1">
      <c r="A435" s="228"/>
      <c r="B435" s="18"/>
      <c r="C435" s="19"/>
      <c r="D435" s="20"/>
    </row>
    <row r="436" spans="1:4" ht="15" thickBot="1"/>
    <row r="437" spans="1:4">
      <c r="A437" s="226" t="s">
        <v>312</v>
      </c>
      <c r="B437" s="23">
        <v>270992</v>
      </c>
      <c r="C437" s="24" t="s">
        <v>287</v>
      </c>
      <c r="D437" s="12"/>
    </row>
    <row r="438" spans="1:4">
      <c r="A438" s="227"/>
      <c r="B438" s="16">
        <v>275445</v>
      </c>
      <c r="C438" s="17" t="s">
        <v>288</v>
      </c>
      <c r="D438" s="15"/>
    </row>
    <row r="439" spans="1:4">
      <c r="A439" s="227"/>
      <c r="B439" s="16">
        <v>271229</v>
      </c>
      <c r="C439" s="17" t="s">
        <v>313</v>
      </c>
      <c r="D439" s="15"/>
    </row>
    <row r="440" spans="1:4">
      <c r="A440" s="227"/>
      <c r="B440" s="16">
        <v>275345</v>
      </c>
      <c r="C440" s="17" t="s">
        <v>314</v>
      </c>
      <c r="D440" s="15"/>
    </row>
    <row r="441" spans="1:4">
      <c r="A441" s="227"/>
      <c r="B441" s="16">
        <v>277822</v>
      </c>
      <c r="C441" s="17" t="s">
        <v>315</v>
      </c>
      <c r="D441" s="15"/>
    </row>
    <row r="442" spans="1:4">
      <c r="A442" s="227"/>
      <c r="B442" s="16"/>
      <c r="C442" s="17"/>
      <c r="D442" s="15"/>
    </row>
    <row r="443" spans="1:4" ht="15" thickBot="1">
      <c r="A443" s="228"/>
      <c r="B443" s="18"/>
      <c r="C443" s="19"/>
      <c r="D443" s="20"/>
    </row>
    <row r="485" ht="14.4" hidden="1" customHeight="1"/>
    <row r="486" ht="14.4" hidden="1" customHeight="1"/>
    <row r="487" ht="14.4" hidden="1" customHeight="1"/>
  </sheetData>
  <autoFilter ref="A1:I1" xr:uid="{8A8BE109-EC1A-4FFE-93A3-03C45FFF4C14}"/>
  <mergeCells count="52">
    <mergeCell ref="A199:A204"/>
    <mergeCell ref="A206:A212"/>
    <mergeCell ref="A214:A218"/>
    <mergeCell ref="A220:A227"/>
    <mergeCell ref="A277:A282"/>
    <mergeCell ref="A229:A233"/>
    <mergeCell ref="A235:A238"/>
    <mergeCell ref="A240:A247"/>
    <mergeCell ref="A249:A262"/>
    <mergeCell ref="A264:A268"/>
    <mergeCell ref="A103:A106"/>
    <mergeCell ref="A108:A115"/>
    <mergeCell ref="A117:A126"/>
    <mergeCell ref="A155:A164"/>
    <mergeCell ref="A192:A197"/>
    <mergeCell ref="A68:A73"/>
    <mergeCell ref="A75:A81"/>
    <mergeCell ref="A93:A96"/>
    <mergeCell ref="A98:A101"/>
    <mergeCell ref="A83:A86"/>
    <mergeCell ref="A88:A91"/>
    <mergeCell ref="A1:A6"/>
    <mergeCell ref="A9:A17"/>
    <mergeCell ref="A19:A24"/>
    <mergeCell ref="A41:A58"/>
    <mergeCell ref="A60:A66"/>
    <mergeCell ref="A366:A368"/>
    <mergeCell ref="A370:A372"/>
    <mergeCell ref="A270:A275"/>
    <mergeCell ref="A293:A302"/>
    <mergeCell ref="A304:A310"/>
    <mergeCell ref="A312:A322"/>
    <mergeCell ref="A324:A326"/>
    <mergeCell ref="A328:A330"/>
    <mergeCell ref="A332:A334"/>
    <mergeCell ref="A342:A344"/>
    <mergeCell ref="A432:A435"/>
    <mergeCell ref="A437:A443"/>
    <mergeCell ref="A336:A340"/>
    <mergeCell ref="A403:A405"/>
    <mergeCell ref="A410:A415"/>
    <mergeCell ref="A417:A420"/>
    <mergeCell ref="A422:A425"/>
    <mergeCell ref="A427:A430"/>
    <mergeCell ref="A374:A376"/>
    <mergeCell ref="A378:A385"/>
    <mergeCell ref="A387:A389"/>
    <mergeCell ref="A391:A396"/>
    <mergeCell ref="A398:A401"/>
    <mergeCell ref="A346:A350"/>
    <mergeCell ref="A352:A360"/>
    <mergeCell ref="A362:A364"/>
  </mergeCells>
  <phoneticPr fontId="13" type="noConversion"/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4F6F-77BD-4FDD-B729-23EFDFBD76AF}">
  <sheetPr>
    <tabColor rgb="FFFFFF00"/>
  </sheetPr>
  <dimension ref="A2:U21"/>
  <sheetViews>
    <sheetView zoomScale="90" zoomScaleNormal="90" workbookViewId="0">
      <selection activeCell="H3" sqref="H3"/>
    </sheetView>
  </sheetViews>
  <sheetFormatPr defaultRowHeight="14.4"/>
  <cols>
    <col min="1" max="1" width="10.21875" customWidth="1"/>
    <col min="2" max="2" width="10.44140625" bestFit="1" customWidth="1"/>
    <col min="3" max="3" width="10.77734375" bestFit="1" customWidth="1"/>
    <col min="4" max="4" width="14.21875" customWidth="1"/>
    <col min="5" max="6" width="10.77734375" customWidth="1"/>
    <col min="7" max="7" width="12.33203125" customWidth="1"/>
    <col min="8" max="8" width="11.77734375" customWidth="1"/>
  </cols>
  <sheetData>
    <row r="2" spans="1:21" ht="15" thickBot="1">
      <c r="B2" s="176"/>
    </row>
    <row r="3" spans="1:21" ht="27" thickTop="1" thickBot="1">
      <c r="A3" s="236" t="s">
        <v>331</v>
      </c>
      <c r="B3" s="236"/>
      <c r="C3" s="236"/>
      <c r="E3" s="236" t="s">
        <v>330</v>
      </c>
      <c r="F3" s="236"/>
      <c r="G3" s="236"/>
      <c r="H3" s="184" t="s">
        <v>473</v>
      </c>
    </row>
    <row r="4" spans="1:21" ht="26.4" thickTop="1">
      <c r="A4" s="182"/>
      <c r="B4" s="182"/>
      <c r="C4" s="182"/>
      <c r="E4" s="182"/>
      <c r="F4" s="182"/>
      <c r="G4" s="182"/>
    </row>
    <row r="5" spans="1:21" ht="27.6">
      <c r="A5" s="180" t="s">
        <v>421</v>
      </c>
      <c r="B5" s="180" t="s">
        <v>429</v>
      </c>
      <c r="C5" s="180" t="s">
        <v>432</v>
      </c>
      <c r="D5" s="181"/>
      <c r="E5" s="180" t="s">
        <v>421</v>
      </c>
      <c r="F5" s="180" t="s">
        <v>466</v>
      </c>
      <c r="G5" s="180" t="s">
        <v>468</v>
      </c>
    </row>
    <row r="6" spans="1:21" ht="71.400000000000006">
      <c r="A6" s="175" t="s">
        <v>431</v>
      </c>
      <c r="B6" s="175" t="s">
        <v>430</v>
      </c>
      <c r="C6" s="175" t="s">
        <v>433</v>
      </c>
      <c r="D6" s="180"/>
      <c r="E6" s="175" t="s">
        <v>472</v>
      </c>
      <c r="F6" s="175" t="s">
        <v>467</v>
      </c>
      <c r="G6" s="175" t="s">
        <v>469</v>
      </c>
    </row>
    <row r="7" spans="1:21" ht="27.6">
      <c r="A7" s="180" t="s">
        <v>434</v>
      </c>
      <c r="B7" s="180" t="s">
        <v>436</v>
      </c>
      <c r="C7" s="180" t="s">
        <v>419</v>
      </c>
      <c r="D7" s="175"/>
      <c r="E7" s="180" t="s">
        <v>429</v>
      </c>
      <c r="F7" s="180" t="s">
        <v>432</v>
      </c>
      <c r="G7" s="180" t="s">
        <v>434</v>
      </c>
    </row>
    <row r="8" spans="1:21" ht="61.2">
      <c r="A8" s="175" t="s">
        <v>435</v>
      </c>
      <c r="B8" s="175" t="s">
        <v>442</v>
      </c>
      <c r="C8" s="175" t="s">
        <v>420</v>
      </c>
      <c r="D8" s="180"/>
      <c r="E8" s="175" t="s">
        <v>430</v>
      </c>
      <c r="F8" s="175" t="s">
        <v>433</v>
      </c>
      <c r="G8" s="175" t="s">
        <v>435</v>
      </c>
    </row>
    <row r="9" spans="1:21" ht="27.6">
      <c r="A9" s="180" t="s">
        <v>437</v>
      </c>
      <c r="B9" s="180" t="s">
        <v>439</v>
      </c>
      <c r="C9" s="180" t="s">
        <v>441</v>
      </c>
      <c r="D9" s="175"/>
      <c r="E9" s="180" t="s">
        <v>436</v>
      </c>
      <c r="F9" s="180" t="s">
        <v>419</v>
      </c>
      <c r="G9" s="180" t="s">
        <v>441</v>
      </c>
    </row>
    <row r="10" spans="1:21" ht="51" customHeight="1">
      <c r="A10" s="175" t="s">
        <v>438</v>
      </c>
      <c r="B10" s="175" t="s">
        <v>440</v>
      </c>
      <c r="C10" s="175" t="s">
        <v>443</v>
      </c>
      <c r="D10" s="180"/>
      <c r="E10" s="175" t="s">
        <v>470</v>
      </c>
      <c r="F10" s="175" t="s">
        <v>420</v>
      </c>
      <c r="G10" s="175" t="s">
        <v>471</v>
      </c>
    </row>
    <row r="11" spans="1:21">
      <c r="D11" s="175"/>
      <c r="E11" s="175"/>
      <c r="F11" s="175"/>
    </row>
    <row r="13" spans="1:21">
      <c r="T13" s="176"/>
    </row>
    <row r="14" spans="1:21" ht="15" customHeight="1">
      <c r="T14" s="173"/>
    </row>
    <row r="16" spans="1:21">
      <c r="S16" s="171"/>
      <c r="T16" s="171"/>
      <c r="U16" s="171"/>
    </row>
    <row r="17" spans="19:21">
      <c r="S17" s="175"/>
      <c r="T17" s="175"/>
      <c r="U17" s="175"/>
    </row>
    <row r="18" spans="19:21">
      <c r="S18" s="171"/>
      <c r="T18" s="171"/>
      <c r="U18" s="171"/>
    </row>
    <row r="19" spans="19:21">
      <c r="S19" s="175"/>
      <c r="T19" s="175"/>
      <c r="U19" s="175"/>
    </row>
    <row r="20" spans="19:21">
      <c r="S20" s="171"/>
      <c r="T20" s="171"/>
      <c r="U20" s="171"/>
    </row>
    <row r="21" spans="19:21">
      <c r="S21" s="175"/>
      <c r="T21" s="175"/>
      <c r="U21" s="175"/>
    </row>
  </sheetData>
  <mergeCells count="2">
    <mergeCell ref="A3:C3"/>
    <mergeCell ref="E3:G3"/>
  </mergeCells>
  <hyperlinks>
    <hyperlink ref="H3" location="ROZJEZD!A1" display="BACK" xr:uid="{1005193C-0776-4BA2-A5D9-65D2568F9B75}"/>
  </hyperlinks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C934-F6D1-4961-BA91-E1F50DA195BA}">
  <sheetPr>
    <tabColor rgb="FFFFFF00"/>
  </sheetPr>
  <dimension ref="A2:X17"/>
  <sheetViews>
    <sheetView zoomScale="90" zoomScaleNormal="90" workbookViewId="0">
      <selection activeCell="H3" sqref="H3"/>
    </sheetView>
  </sheetViews>
  <sheetFormatPr defaultRowHeight="14.4"/>
  <cols>
    <col min="1" max="1" width="10.5546875" bestFit="1" customWidth="1"/>
    <col min="2" max="2" width="11.21875" customWidth="1"/>
    <col min="3" max="3" width="11.21875" bestFit="1" customWidth="1"/>
    <col min="4" max="4" width="10.5546875" customWidth="1"/>
    <col min="5" max="5" width="11" customWidth="1"/>
    <col min="6" max="6" width="10.33203125" customWidth="1"/>
  </cols>
  <sheetData>
    <row r="2" spans="1:24" ht="15" thickBot="1"/>
    <row r="3" spans="1:24" ht="27" thickTop="1" thickBot="1">
      <c r="A3" s="237" t="s">
        <v>334</v>
      </c>
      <c r="B3" s="237"/>
      <c r="C3" s="237"/>
      <c r="H3" s="184" t="s">
        <v>473</v>
      </c>
    </row>
    <row r="4" spans="1:24" ht="26.4" thickTop="1">
      <c r="A4" s="182"/>
      <c r="B4" s="182"/>
      <c r="C4" s="182"/>
      <c r="E4" s="182"/>
      <c r="F4" s="182"/>
      <c r="G4" s="182"/>
    </row>
    <row r="5" spans="1:24" ht="27.6">
      <c r="A5" s="180" t="s">
        <v>444</v>
      </c>
      <c r="B5" s="180" t="s">
        <v>446</v>
      </c>
      <c r="C5" s="180" t="s">
        <v>448</v>
      </c>
    </row>
    <row r="6" spans="1:24" ht="71.400000000000006">
      <c r="A6" s="175" t="s">
        <v>445</v>
      </c>
      <c r="B6" s="175" t="s">
        <v>447</v>
      </c>
      <c r="C6" s="175" t="s">
        <v>449</v>
      </c>
    </row>
    <row r="7" spans="1:24" ht="27.6">
      <c r="A7" s="180" t="s">
        <v>450</v>
      </c>
      <c r="B7" s="180" t="s">
        <v>452</v>
      </c>
      <c r="C7" s="180" t="s">
        <v>454</v>
      </c>
    </row>
    <row r="8" spans="1:24" ht="40.799999999999997">
      <c r="A8" s="175" t="s">
        <v>451</v>
      </c>
      <c r="B8" s="175" t="s">
        <v>453</v>
      </c>
      <c r="C8" s="183" t="s">
        <v>455</v>
      </c>
    </row>
    <row r="14" spans="1:24">
      <c r="V14" s="180"/>
      <c r="W14" s="180"/>
      <c r="X14" s="180"/>
    </row>
    <row r="15" spans="1:24">
      <c r="V15" s="175"/>
      <c r="W15" s="175"/>
      <c r="X15" s="175"/>
    </row>
    <row r="16" spans="1:24">
      <c r="V16" s="180"/>
      <c r="W16" s="180"/>
      <c r="X16" s="180"/>
    </row>
    <row r="17" spans="22:24">
      <c r="V17" s="172"/>
      <c r="W17" s="172"/>
      <c r="X17" s="174"/>
    </row>
  </sheetData>
  <mergeCells count="1">
    <mergeCell ref="A3:C3"/>
  </mergeCells>
  <hyperlinks>
    <hyperlink ref="H3" location="ROZJEZD!A1" display="BACK" xr:uid="{9610D21D-BB5F-4DD9-B1FE-232A0C65A93A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D14C-6B33-461A-B90C-7FB276C640C2}">
  <sheetPr>
    <tabColor rgb="FFFFFF00"/>
  </sheetPr>
  <dimension ref="A2:H10"/>
  <sheetViews>
    <sheetView zoomScale="90" zoomScaleNormal="90" workbookViewId="0">
      <selection activeCell="H3" sqref="H3"/>
    </sheetView>
  </sheetViews>
  <sheetFormatPr defaultRowHeight="14.4"/>
  <cols>
    <col min="1" max="1" width="11.109375" customWidth="1"/>
    <col min="2" max="2" width="11.21875" bestFit="1" customWidth="1"/>
    <col min="3" max="3" width="11.88671875" bestFit="1" customWidth="1"/>
  </cols>
  <sheetData>
    <row r="2" spans="1:8" ht="15" thickBot="1"/>
    <row r="3" spans="1:8" ht="27" thickTop="1" thickBot="1">
      <c r="A3" s="237" t="s">
        <v>348</v>
      </c>
      <c r="B3" s="237"/>
      <c r="C3" s="237"/>
      <c r="H3" s="184" t="s">
        <v>473</v>
      </c>
    </row>
    <row r="4" spans="1:8" ht="15" thickTop="1"/>
    <row r="5" spans="1:8" ht="27.6">
      <c r="A5" s="180" t="s">
        <v>513</v>
      </c>
      <c r="B5" s="180" t="s">
        <v>515</v>
      </c>
      <c r="C5" s="180" t="s">
        <v>517</v>
      </c>
    </row>
    <row r="6" spans="1:8" ht="40.799999999999997">
      <c r="A6" s="175" t="s">
        <v>514</v>
      </c>
      <c r="B6" s="175" t="s">
        <v>516</v>
      </c>
      <c r="C6" s="175" t="s">
        <v>527</v>
      </c>
    </row>
    <row r="7" spans="1:8" ht="27.6">
      <c r="A7" s="180" t="s">
        <v>518</v>
      </c>
      <c r="B7" s="180" t="s">
        <v>519</v>
      </c>
      <c r="C7" s="180" t="s">
        <v>521</v>
      </c>
    </row>
    <row r="8" spans="1:8" ht="51">
      <c r="A8" s="175" t="s">
        <v>528</v>
      </c>
      <c r="B8" s="175" t="s">
        <v>520</v>
      </c>
      <c r="C8" s="175" t="s">
        <v>522</v>
      </c>
    </row>
    <row r="9" spans="1:8" ht="27.6">
      <c r="A9" s="180" t="s">
        <v>523</v>
      </c>
      <c r="B9" s="180" t="s">
        <v>525</v>
      </c>
      <c r="C9" s="181"/>
    </row>
    <row r="10" spans="1:8" ht="51">
      <c r="A10" s="175" t="s">
        <v>524</v>
      </c>
      <c r="B10" s="175" t="s">
        <v>526</v>
      </c>
      <c r="C10" s="181"/>
    </row>
  </sheetData>
  <mergeCells count="1">
    <mergeCell ref="A3:C3"/>
  </mergeCells>
  <hyperlinks>
    <hyperlink ref="H3" location="ROZJEZD!A1" display="BACK" xr:uid="{2B3A9381-694B-4BCA-8C36-0C7FDE049143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4F62-E50E-4308-B5FF-CD1A69BB0958}">
  <sheetPr>
    <tabColor rgb="FFFFFF00"/>
  </sheetPr>
  <dimension ref="A2:H17"/>
  <sheetViews>
    <sheetView zoomScale="90" zoomScaleNormal="90" workbookViewId="0">
      <selection activeCell="H3" sqref="H3"/>
    </sheetView>
  </sheetViews>
  <sheetFormatPr defaultRowHeight="14.4"/>
  <cols>
    <col min="1" max="1" width="10.44140625" customWidth="1"/>
    <col min="2" max="2" width="11.5546875" customWidth="1"/>
    <col min="3" max="3" width="11.77734375" bestFit="1" customWidth="1"/>
  </cols>
  <sheetData>
    <row r="2" spans="1:8" ht="15" thickBot="1"/>
    <row r="3" spans="1:8" ht="27" thickTop="1" thickBot="1">
      <c r="A3" s="237" t="s">
        <v>362</v>
      </c>
      <c r="B3" s="237"/>
      <c r="C3" s="237"/>
      <c r="H3" s="184" t="s">
        <v>473</v>
      </c>
    </row>
    <row r="4" spans="1:8" ht="15" thickTop="1"/>
    <row r="5" spans="1:8" ht="27.6">
      <c r="A5" s="180" t="s">
        <v>386</v>
      </c>
      <c r="B5" s="180" t="s">
        <v>475</v>
      </c>
      <c r="C5" s="180" t="s">
        <v>477</v>
      </c>
    </row>
    <row r="6" spans="1:8" ht="51">
      <c r="A6" s="175" t="s">
        <v>474</v>
      </c>
      <c r="B6" s="175" t="s">
        <v>476</v>
      </c>
      <c r="C6" s="175" t="s">
        <v>478</v>
      </c>
    </row>
    <row r="7" spans="1:8" ht="27.6">
      <c r="A7" s="180" t="s">
        <v>479</v>
      </c>
      <c r="B7" s="180" t="s">
        <v>481</v>
      </c>
      <c r="C7" s="180" t="s">
        <v>483</v>
      </c>
    </row>
    <row r="8" spans="1:8" ht="61.2">
      <c r="A8" s="175" t="s">
        <v>480</v>
      </c>
      <c r="B8" s="175" t="s">
        <v>482</v>
      </c>
      <c r="C8" s="175" t="s">
        <v>484</v>
      </c>
    </row>
    <row r="9" spans="1:8" ht="27.6">
      <c r="A9" s="180" t="s">
        <v>485</v>
      </c>
      <c r="B9" s="180" t="s">
        <v>487</v>
      </c>
      <c r="C9" s="180" t="s">
        <v>489</v>
      </c>
    </row>
    <row r="10" spans="1:8" ht="61.2">
      <c r="A10" s="175" t="s">
        <v>486</v>
      </c>
      <c r="B10" s="175" t="s">
        <v>488</v>
      </c>
      <c r="C10" s="175" t="s">
        <v>490</v>
      </c>
    </row>
    <row r="11" spans="1:8" ht="27.6">
      <c r="A11" s="180" t="s">
        <v>491</v>
      </c>
      <c r="B11" s="180" t="s">
        <v>493</v>
      </c>
      <c r="C11" s="180" t="s">
        <v>495</v>
      </c>
    </row>
    <row r="12" spans="1:8" ht="61.2">
      <c r="A12" s="175" t="s">
        <v>492</v>
      </c>
      <c r="B12" s="175" t="s">
        <v>494</v>
      </c>
      <c r="C12" s="175" t="s">
        <v>496</v>
      </c>
    </row>
    <row r="13" spans="1:8" ht="27.6">
      <c r="A13" s="180" t="s">
        <v>497</v>
      </c>
      <c r="B13" s="180" t="s">
        <v>499</v>
      </c>
      <c r="C13" s="180" t="s">
        <v>267</v>
      </c>
    </row>
    <row r="14" spans="1:8" ht="61.2">
      <c r="A14" s="175" t="s">
        <v>498</v>
      </c>
      <c r="B14" s="175" t="s">
        <v>500</v>
      </c>
      <c r="C14" s="175" t="s">
        <v>268</v>
      </c>
    </row>
    <row r="15" spans="1:8" ht="27.6">
      <c r="A15" s="180" t="s">
        <v>269</v>
      </c>
      <c r="B15" s="180" t="s">
        <v>501</v>
      </c>
      <c r="C15" s="180" t="s">
        <v>503</v>
      </c>
    </row>
    <row r="16" spans="1:8" ht="61.2">
      <c r="A16" s="175" t="s">
        <v>270</v>
      </c>
      <c r="B16" s="175" t="s">
        <v>502</v>
      </c>
      <c r="C16" s="175" t="s">
        <v>504</v>
      </c>
    </row>
    <row r="17" spans="3:3">
      <c r="C17" s="172"/>
    </row>
  </sheetData>
  <mergeCells count="1">
    <mergeCell ref="A3:C3"/>
  </mergeCells>
  <hyperlinks>
    <hyperlink ref="H3" location="ROZJEZD!A1" display="BACK" xr:uid="{02EB90FE-2FC6-42B5-856D-14CB349159FB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0D-E740-4750-B547-E24791786041}">
  <sheetPr>
    <tabColor rgb="FFFFFF00"/>
  </sheetPr>
  <dimension ref="A2:H8"/>
  <sheetViews>
    <sheetView zoomScale="90" zoomScaleNormal="90" workbookViewId="0">
      <selection activeCell="H3" sqref="H3"/>
    </sheetView>
  </sheetViews>
  <sheetFormatPr defaultRowHeight="14.4"/>
  <cols>
    <col min="1" max="1" width="11.109375" customWidth="1"/>
    <col min="2" max="2" width="10.21875" customWidth="1"/>
    <col min="3" max="3" width="11.44140625" customWidth="1"/>
  </cols>
  <sheetData>
    <row r="2" spans="1:8" ht="15" thickBot="1"/>
    <row r="3" spans="1:8" ht="27" thickTop="1" thickBot="1">
      <c r="A3" s="237" t="s">
        <v>332</v>
      </c>
      <c r="B3" s="237"/>
      <c r="C3" s="237"/>
      <c r="H3" s="184" t="s">
        <v>473</v>
      </c>
    </row>
    <row r="4" spans="1:8" ht="15" thickTop="1"/>
    <row r="5" spans="1:8" ht="27.6">
      <c r="A5" s="180" t="s">
        <v>505</v>
      </c>
      <c r="B5" s="180" t="s">
        <v>507</v>
      </c>
      <c r="C5" s="180" t="s">
        <v>509</v>
      </c>
      <c r="D5" s="171"/>
    </row>
    <row r="6" spans="1:8" ht="61.2">
      <c r="A6" s="175" t="s">
        <v>506</v>
      </c>
      <c r="B6" s="175" t="s">
        <v>508</v>
      </c>
      <c r="C6" s="175" t="s">
        <v>510</v>
      </c>
      <c r="D6" s="172"/>
    </row>
    <row r="7" spans="1:8" ht="27.6">
      <c r="A7" s="180" t="s">
        <v>511</v>
      </c>
    </row>
    <row r="8" spans="1:8" ht="51">
      <c r="A8" s="175" t="s">
        <v>512</v>
      </c>
    </row>
  </sheetData>
  <mergeCells count="1">
    <mergeCell ref="A3:C3"/>
  </mergeCells>
  <hyperlinks>
    <hyperlink ref="H3" location="ROZJEZD!A1" display="BACK" xr:uid="{30A52DA5-C3AB-4167-A0A5-EFB093D1F164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2437-9CB0-4DDE-88D6-049181E417CA}">
  <sheetPr>
    <tabColor rgb="FFFFFF00"/>
  </sheetPr>
  <dimension ref="A2:H6"/>
  <sheetViews>
    <sheetView zoomScale="90" zoomScaleNormal="90" workbookViewId="0">
      <selection activeCell="H3" sqref="H3"/>
    </sheetView>
  </sheetViews>
  <sheetFormatPr defaultRowHeight="14.4"/>
  <cols>
    <col min="1" max="1" width="11.6640625" customWidth="1"/>
    <col min="2" max="3" width="12.21875" customWidth="1"/>
  </cols>
  <sheetData>
    <row r="2" spans="1:8" ht="15" thickBot="1"/>
    <row r="3" spans="1:8" ht="27" thickTop="1" thickBot="1">
      <c r="A3" s="237" t="s">
        <v>354</v>
      </c>
      <c r="B3" s="237"/>
      <c r="C3" s="237"/>
      <c r="H3" s="184" t="s">
        <v>473</v>
      </c>
    </row>
    <row r="4" spans="1:8" ht="15" thickTop="1"/>
    <row r="5" spans="1:8" ht="27.6">
      <c r="A5" s="180" t="s">
        <v>529</v>
      </c>
      <c r="B5" s="180" t="s">
        <v>531</v>
      </c>
      <c r="C5" s="180" t="s">
        <v>264</v>
      </c>
    </row>
    <row r="6" spans="1:8" ht="51">
      <c r="A6" s="175" t="s">
        <v>530</v>
      </c>
      <c r="B6" s="175" t="s">
        <v>532</v>
      </c>
      <c r="C6" s="175" t="s">
        <v>533</v>
      </c>
    </row>
  </sheetData>
  <mergeCells count="1">
    <mergeCell ref="A3:C3"/>
  </mergeCells>
  <hyperlinks>
    <hyperlink ref="H3" location="ROZJEZD!A1" display="BACK" xr:uid="{F9ED8E7B-4FDE-4D4D-BA4C-05D6CF75434C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393B-4D80-4439-A815-596E5B5360E6}">
  <sheetPr>
    <tabColor rgb="FFFFFF00"/>
  </sheetPr>
  <dimension ref="A2:H10"/>
  <sheetViews>
    <sheetView zoomScale="90" zoomScaleNormal="90" workbookViewId="0">
      <selection activeCell="B5" sqref="B5"/>
    </sheetView>
  </sheetViews>
  <sheetFormatPr defaultRowHeight="14.4"/>
  <cols>
    <col min="1" max="1" width="10.88671875" customWidth="1"/>
  </cols>
  <sheetData>
    <row r="2" spans="1:8" ht="15" thickBot="1"/>
    <row r="3" spans="1:8" ht="27" thickTop="1" thickBot="1">
      <c r="A3" s="236" t="s">
        <v>345</v>
      </c>
      <c r="B3" s="236"/>
      <c r="C3" s="236"/>
      <c r="H3" s="184" t="s">
        <v>473</v>
      </c>
    </row>
    <row r="4" spans="1:8" ht="15" thickTop="1"/>
    <row r="5" spans="1:8" ht="27.6">
      <c r="A5" s="180" t="s">
        <v>456</v>
      </c>
      <c r="B5" s="180" t="s">
        <v>535</v>
      </c>
      <c r="C5" s="180" t="s">
        <v>537</v>
      </c>
    </row>
    <row r="6" spans="1:8" ht="51">
      <c r="A6" s="175" t="s">
        <v>534</v>
      </c>
      <c r="B6" s="175" t="s">
        <v>536</v>
      </c>
      <c r="C6" s="175" t="s">
        <v>538</v>
      </c>
    </row>
    <row r="7" spans="1:8" ht="27.6">
      <c r="A7" s="180" t="s">
        <v>513</v>
      </c>
      <c r="B7" s="180" t="s">
        <v>515</v>
      </c>
      <c r="C7" s="180" t="s">
        <v>539</v>
      </c>
    </row>
    <row r="8" spans="1:8" ht="61.2">
      <c r="A8" s="175" t="s">
        <v>514</v>
      </c>
      <c r="B8" s="175" t="s">
        <v>516</v>
      </c>
      <c r="C8" s="175" t="s">
        <v>540</v>
      </c>
    </row>
    <row r="9" spans="1:8" ht="27.6">
      <c r="A9" s="180" t="s">
        <v>541</v>
      </c>
      <c r="B9" s="180" t="s">
        <v>517</v>
      </c>
      <c r="C9" s="181"/>
    </row>
    <row r="10" spans="1:8" ht="71.400000000000006">
      <c r="A10" s="175" t="s">
        <v>542</v>
      </c>
      <c r="B10" s="175" t="s">
        <v>527</v>
      </c>
      <c r="C10" s="181"/>
    </row>
  </sheetData>
  <mergeCells count="1">
    <mergeCell ref="A3:C3"/>
  </mergeCells>
  <hyperlinks>
    <hyperlink ref="H3" location="ROZJEZD!A1" display="BACK" xr:uid="{C0501747-ECAE-47FF-A958-05EC9098D7AE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B5CB-25E9-4F94-BE2C-DE52A103A31E}">
  <sheetPr>
    <tabColor rgb="FFFFFF00"/>
  </sheetPr>
  <dimension ref="A2:H6"/>
  <sheetViews>
    <sheetView zoomScale="90" zoomScaleNormal="90" workbookViewId="0">
      <selection activeCell="H3" sqref="H3"/>
    </sheetView>
  </sheetViews>
  <sheetFormatPr defaultRowHeight="14.4"/>
  <cols>
    <col min="1" max="1" width="12.109375" bestFit="1" customWidth="1"/>
    <col min="2" max="2" width="11.33203125" bestFit="1" customWidth="1"/>
    <col min="3" max="3" width="10.109375" bestFit="1" customWidth="1"/>
  </cols>
  <sheetData>
    <row r="2" spans="1:8" ht="15" thickBot="1"/>
    <row r="3" spans="1:8" ht="27" thickTop="1" thickBot="1">
      <c r="A3" s="236" t="s">
        <v>342</v>
      </c>
      <c r="B3" s="236"/>
      <c r="C3" s="236"/>
      <c r="H3" s="184" t="s">
        <v>473</v>
      </c>
    </row>
    <row r="4" spans="1:8" ht="15" thickTop="1">
      <c r="A4" s="181"/>
      <c r="B4" s="181"/>
      <c r="C4" s="181"/>
    </row>
    <row r="5" spans="1:8" ht="27.6">
      <c r="A5" s="180" t="s">
        <v>543</v>
      </c>
      <c r="B5" s="180" t="s">
        <v>545</v>
      </c>
      <c r="C5" s="180" t="s">
        <v>262</v>
      </c>
    </row>
    <row r="6" spans="1:8" ht="61.2">
      <c r="A6" s="175" t="s">
        <v>544</v>
      </c>
      <c r="B6" s="175" t="s">
        <v>546</v>
      </c>
      <c r="C6" s="175" t="s">
        <v>547</v>
      </c>
    </row>
  </sheetData>
  <mergeCells count="1">
    <mergeCell ref="A3:C3"/>
  </mergeCells>
  <hyperlinks>
    <hyperlink ref="H3" location="ROZJEZD!A1" display="BACK" xr:uid="{E6EBB02C-9105-4222-9EC2-3B0AF10E3B81}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1635-3127-4E1D-B8F9-72B16A05FDF2}">
  <sheetPr>
    <tabColor rgb="FFFFFF00"/>
  </sheetPr>
  <dimension ref="A2:H10"/>
  <sheetViews>
    <sheetView zoomScale="90" zoomScaleNormal="90" workbookViewId="0">
      <selection activeCell="H3" sqref="H3"/>
    </sheetView>
  </sheetViews>
  <sheetFormatPr defaultRowHeight="14.4"/>
  <cols>
    <col min="1" max="1" width="11.5546875" customWidth="1"/>
    <col min="2" max="3" width="11.5546875" bestFit="1" customWidth="1"/>
  </cols>
  <sheetData>
    <row r="2" spans="1:8" ht="15" thickBot="1"/>
    <row r="3" spans="1:8" ht="27" thickTop="1" thickBot="1">
      <c r="A3" s="236" t="s">
        <v>350</v>
      </c>
      <c r="B3" s="236"/>
      <c r="C3" s="236"/>
      <c r="H3" s="184" t="s">
        <v>473</v>
      </c>
    </row>
    <row r="4" spans="1:8" ht="15" thickTop="1">
      <c r="A4" s="181"/>
      <c r="B4" s="181"/>
      <c r="C4" s="181"/>
    </row>
    <row r="5" spans="1:8" ht="27.6">
      <c r="A5" s="180" t="s">
        <v>548</v>
      </c>
      <c r="B5" s="180" t="s">
        <v>550</v>
      </c>
      <c r="C5" s="180" t="s">
        <v>552</v>
      </c>
    </row>
    <row r="6" spans="1:8" ht="51">
      <c r="A6" s="175" t="s">
        <v>549</v>
      </c>
      <c r="B6" s="175" t="s">
        <v>551</v>
      </c>
      <c r="C6" s="175" t="s">
        <v>553</v>
      </c>
    </row>
    <row r="7" spans="1:8" ht="27.6">
      <c r="A7" s="180" t="s">
        <v>554</v>
      </c>
      <c r="B7" s="180" t="s">
        <v>556</v>
      </c>
      <c r="C7" s="180" t="s">
        <v>558</v>
      </c>
    </row>
    <row r="8" spans="1:8" ht="51">
      <c r="A8" s="175" t="s">
        <v>555</v>
      </c>
      <c r="B8" s="175" t="s">
        <v>557</v>
      </c>
      <c r="C8" s="175" t="s">
        <v>559</v>
      </c>
    </row>
    <row r="9" spans="1:8" ht="27.6">
      <c r="A9" s="180" t="s">
        <v>424</v>
      </c>
      <c r="B9" s="181"/>
      <c r="C9" s="181"/>
    </row>
    <row r="10" spans="1:8" ht="51">
      <c r="A10" s="175" t="s">
        <v>560</v>
      </c>
      <c r="B10" s="181"/>
      <c r="C10" s="181"/>
    </row>
  </sheetData>
  <mergeCells count="1">
    <mergeCell ref="A3:C3"/>
  </mergeCells>
  <hyperlinks>
    <hyperlink ref="H3" location="ROZJEZD!A1" display="BACK" xr:uid="{DACD3731-AA01-48C7-8AFB-2A90E6F8CC68}"/>
  </hyperlink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78F8-ABEB-4092-A7A1-2A9C1363DE30}">
  <sheetPr>
    <tabColor rgb="FFFFFF00"/>
  </sheetPr>
  <dimension ref="A2:H6"/>
  <sheetViews>
    <sheetView zoomScale="90" zoomScaleNormal="90" workbookViewId="0">
      <selection activeCell="H3" sqref="H3"/>
    </sheetView>
  </sheetViews>
  <sheetFormatPr defaultRowHeight="14.4"/>
  <cols>
    <col min="1" max="1" width="11.21875" bestFit="1" customWidth="1"/>
    <col min="2" max="2" width="10.5546875" customWidth="1"/>
    <col min="3" max="3" width="10.21875" bestFit="1" customWidth="1"/>
  </cols>
  <sheetData>
    <row r="2" spans="1:8" ht="15" thickBot="1"/>
    <row r="3" spans="1:8" ht="27" thickTop="1" thickBot="1">
      <c r="A3" s="236" t="s">
        <v>411</v>
      </c>
      <c r="B3" s="236"/>
      <c r="C3" s="236"/>
      <c r="H3" s="184" t="s">
        <v>473</v>
      </c>
    </row>
    <row r="4" spans="1:8" ht="15" thickTop="1">
      <c r="A4" s="181"/>
      <c r="B4" s="181"/>
      <c r="C4" s="181"/>
    </row>
    <row r="5" spans="1:8" ht="27.6">
      <c r="A5" s="180" t="s">
        <v>561</v>
      </c>
      <c r="B5" s="180" t="s">
        <v>563</v>
      </c>
      <c r="C5" s="180" t="s">
        <v>565</v>
      </c>
    </row>
    <row r="6" spans="1:8" ht="51">
      <c r="A6" s="175" t="s">
        <v>562</v>
      </c>
      <c r="B6" s="175" t="s">
        <v>564</v>
      </c>
      <c r="C6" s="175" t="s">
        <v>566</v>
      </c>
    </row>
  </sheetData>
  <mergeCells count="1">
    <mergeCell ref="A3:C3"/>
  </mergeCells>
  <hyperlinks>
    <hyperlink ref="H3" location="ROZJEZD!A1" display="BACK" xr:uid="{18E0E854-066A-470D-B504-DD4AF88FE29D}"/>
  </hyperlink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B670-6A91-4724-882E-C9F036267A23}">
  <sheetPr>
    <tabColor rgb="FFFFFF00"/>
  </sheetPr>
  <dimension ref="A2:H8"/>
  <sheetViews>
    <sheetView zoomScale="90" zoomScaleNormal="90" workbookViewId="0">
      <selection activeCell="P8" sqref="P8"/>
    </sheetView>
  </sheetViews>
  <sheetFormatPr defaultRowHeight="14.4"/>
  <cols>
    <col min="1" max="1" width="12.44140625" bestFit="1" customWidth="1"/>
    <col min="2" max="2" width="10.77734375" bestFit="1" customWidth="1"/>
    <col min="3" max="3" width="11.21875" bestFit="1" customWidth="1"/>
  </cols>
  <sheetData>
    <row r="2" spans="1:8" ht="15" thickBot="1"/>
    <row r="3" spans="1:8" ht="27" thickTop="1" thickBot="1">
      <c r="A3" s="236" t="s">
        <v>343</v>
      </c>
      <c r="B3" s="236"/>
      <c r="C3" s="236"/>
      <c r="H3" s="184" t="s">
        <v>473</v>
      </c>
    </row>
    <row r="4" spans="1:8" ht="15" thickTop="1">
      <c r="A4" s="181"/>
      <c r="B4" s="181"/>
      <c r="C4" s="181"/>
    </row>
    <row r="5" spans="1:8" ht="27.6">
      <c r="A5" s="180" t="s">
        <v>567</v>
      </c>
      <c r="B5" s="180" t="s">
        <v>569</v>
      </c>
      <c r="C5" s="180" t="s">
        <v>571</v>
      </c>
    </row>
    <row r="6" spans="1:8" ht="61.2">
      <c r="A6" s="175" t="s">
        <v>568</v>
      </c>
      <c r="B6" s="175" t="s">
        <v>570</v>
      </c>
      <c r="C6" s="175" t="s">
        <v>572</v>
      </c>
    </row>
    <row r="7" spans="1:8" ht="27.6">
      <c r="A7" s="180" t="s">
        <v>573</v>
      </c>
      <c r="B7" s="181"/>
      <c r="C7" s="181"/>
    </row>
    <row r="8" spans="1:8" ht="61.2">
      <c r="A8" s="175" t="s">
        <v>574</v>
      </c>
      <c r="B8" s="181"/>
      <c r="C8" s="181"/>
    </row>
  </sheetData>
  <mergeCells count="1">
    <mergeCell ref="A3:C3"/>
  </mergeCells>
  <hyperlinks>
    <hyperlink ref="H3" location="ROZJEZD!A1" display="BACK" xr:uid="{131C2EBA-280F-43AF-9F99-7500310EE962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ED054-7EF7-4559-8777-1F37EE4040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</vt:i4>
      </vt:variant>
    </vt:vector>
  </HeadingPairs>
  <TitlesOfParts>
    <vt:vector size="16" baseType="lpstr">
      <vt:lpstr>ROZJEZD</vt:lpstr>
      <vt:lpstr>Mach002</vt:lpstr>
      <vt:lpstr>PRIO</vt:lpstr>
      <vt:lpstr>Data</vt:lpstr>
      <vt:lpstr>WELD051</vt:lpstr>
      <vt:lpstr>WELD054</vt:lpstr>
      <vt:lpstr>WELD066</vt:lpstr>
      <vt:lpstr>WELD046</vt:lpstr>
      <vt:lpstr>WELD052</vt:lpstr>
      <vt:lpstr>WELD057</vt:lpstr>
      <vt:lpstr>WELD063</vt:lpstr>
      <vt:lpstr>WELD058</vt:lpstr>
      <vt:lpstr>WELD040</vt:lpstr>
      <vt:lpstr>WELD030</vt:lpstr>
      <vt:lpstr>TESLA</vt:lpstr>
      <vt:lpstr>ROZJEZD!Oblast_tisku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Maros Pivovar</dc:creator>
  <cp:lastModifiedBy>Maros Pivovar</cp:lastModifiedBy>
  <cp:lastPrinted>2024-06-12T11:53:34Z</cp:lastPrinted>
  <dcterms:created xsi:type="dcterms:W3CDTF">2023-08-21T04:59:36Z</dcterms:created>
  <dcterms:modified xsi:type="dcterms:W3CDTF">2024-06-12T17:57:26Z</dcterms:modified>
</cp:coreProperties>
</file>