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llege\Automatic Solar Lighting System\Modified Sine Wave Inverter\"/>
    </mc:Choice>
  </mc:AlternateContent>
  <xr:revisionPtr revIDLastSave="0" documentId="13_ncr:1_{A909C91E-2B38-4B90-8302-B39A0DB7E384}" xr6:coauthVersionLast="47" xr6:coauthVersionMax="47" xr10:uidLastSave="{00000000-0000-0000-0000-000000000000}"/>
  <bookViews>
    <workbookView xWindow="-28920" yWindow="-780" windowWidth="29040" windowHeight="15720" xr2:uid="{604E64D9-93B5-4D4D-8E95-449C6699AB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G10" i="1"/>
  <c r="G3" i="1"/>
  <c r="G4" i="1"/>
  <c r="G5" i="1"/>
  <c r="G6" i="1"/>
  <c r="G7" i="1"/>
  <c r="G8" i="1"/>
  <c r="G9" i="1"/>
  <c r="G11" i="1"/>
  <c r="G12" i="1"/>
  <c r="G2" i="1"/>
  <c r="G13" i="1" l="1"/>
</calcChain>
</file>

<file path=xl/sharedStrings.xml><?xml version="1.0" encoding="utf-8"?>
<sst xmlns="http://schemas.openxmlformats.org/spreadsheetml/2006/main" count="53" uniqueCount="52">
  <si>
    <t>Order Date</t>
  </si>
  <si>
    <t>Part Number</t>
  </si>
  <si>
    <t>Item Name</t>
  </si>
  <si>
    <t>Location to buy from</t>
  </si>
  <si>
    <t>Cost per Part</t>
  </si>
  <si>
    <t>Quantity</t>
  </si>
  <si>
    <t>Total Cost</t>
  </si>
  <si>
    <t>Item Description</t>
  </si>
  <si>
    <t>IR2153STRPBF</t>
  </si>
  <si>
    <t>Infineon Technologies IR2153STRPBF</t>
  </si>
  <si>
    <t>https://www.mouser.com/ProductDetail/Infineon-Technologies/IR2153STRPBF?qs=Z8%252BeY1k3TILjjGb5XiQ74w%3D%3D</t>
  </si>
  <si>
    <t>Gate Drivers HALF BRDG DRVR 600V 15.6Vclamp 1.2</t>
  </si>
  <si>
    <t>SA160</t>
  </si>
  <si>
    <t>Diotec Semiconductor SA160</t>
  </si>
  <si>
    <t>https://www.mouser.com/ProductDetail/Diotec-Semiconductor/SA160?qs=OlC7AqGiEDn0Wt%252BwtioG6w%3D%3D</t>
  </si>
  <si>
    <t>Rectifiers Diode, Fast, Melf, 1000V, 1A, 175C</t>
  </si>
  <si>
    <t>VZL101M1ETR-0607</t>
  </si>
  <si>
    <t>Lelon VZL101M1ETR-0607</t>
  </si>
  <si>
    <t>https://www.mouser.com/ProductDetail/Lelon/VZL101M1ETR-0607?qs=sGAEpiMZZMsh%252B1woXyUXjzRu9w46NtHrSrNa2mMtoFM%3D</t>
  </si>
  <si>
    <t>Aluminum Electrolytic Capacitors - SMD 100uF 25 Volts 20%</t>
  </si>
  <si>
    <t>Phoenix Contact 1725656</t>
  </si>
  <si>
    <t>https://www.mouser.com/ProductDetail/Phoenix-Contact/1725656?qs=Ul7CXFMnlWWQeccayYbRmw%3D%3D</t>
  </si>
  <si>
    <t>Fixed Terminal Blocks 2P 2.54mm 90DEG</t>
  </si>
  <si>
    <t>RK73H2ATTD1503F</t>
  </si>
  <si>
    <t>KOA Speer RK73H2ATTD1503F</t>
  </si>
  <si>
    <t>https://www.mouser.com/ProductDetail/KOA-Speer/RK73H2ATTD1503F?qs=sGAEpiMZZMvdGkrng054t5lOknjIQAOX3biXBc1PqR0%3D</t>
  </si>
  <si>
    <t>Thick Film Resistors 1/4W 150K OHM 1%</t>
  </si>
  <si>
    <t>RK73H2ATTDD2003F</t>
  </si>
  <si>
    <t>KOA Speer RK73H2ATTDD2003F</t>
  </si>
  <si>
    <t>https://www.mouser.com/ProductDetail/KOA-Speer/RK73H2ATTDD2003F?qs=QxwJM3NKmUNhpJX9IjszSg%3D%3D</t>
  </si>
  <si>
    <t>Thick Film Resistors - SMD 1/4W 200K OHM 1%</t>
  </si>
  <si>
    <t>RK73H2ATTDD3003F</t>
  </si>
  <si>
    <t>KOA Speer RK73H2ATTDD3003F</t>
  </si>
  <si>
    <t>https://www.mouser.com/ProductDetail/KOA-Speer/RK73H2ATTDD3003F?qs=sGAEpiMZZMvdGkrng054t8BHYnkQBf7jSrS6xLLlOqo%3D</t>
  </si>
  <si>
    <t>Thick Film Resistors 1/4W 300K OHM 1%</t>
  </si>
  <si>
    <t>IRFZ44NSTRLPBF</t>
  </si>
  <si>
    <t>Infineon Technologies IRFZ44NSTRLPBF</t>
  </si>
  <si>
    <t>https://www.mouser.com/ProductDetail/Infineon-Technologies/IRFZ44NSTRLPBF?qs=9%252BKlkBgLFf2g3fcs7l0nig%3D%3D</t>
  </si>
  <si>
    <t>MOSFETs MOSFT 55V 49A 17.5mOhm 42nC</t>
  </si>
  <si>
    <t>C0805C683K5RAC</t>
  </si>
  <si>
    <t>KEMET C0805C683K5RAC</t>
  </si>
  <si>
    <t>https://www.mouser.com/ProductDetail/KEMET/C0805C683K5RAC?qs=pIZUS6sqCWBmsYfXpISQ1g%3D%3D</t>
  </si>
  <si>
    <t>Multilayer Ceramic Capacitors MLCC - SMD/SMT 50V 0.068uF X7R 0805 10%</t>
  </si>
  <si>
    <t>Altech 30.203</t>
  </si>
  <si>
    <t>https://www.mouser.com/ProductDetail/Altech/30.203?qs=YHjLZljkNuXCjpHvgp17og%3D%3D</t>
  </si>
  <si>
    <t>Fixed Terminal Blocks AKZ120/3wp PCB</t>
  </si>
  <si>
    <t>Wurth Elektronik 750311486</t>
  </si>
  <si>
    <t>https://www.mouser.com/ProductDetail/Wurth-Elektronik/750311486?qs=%252BUQ4csG8RsdjNEGkjpR%2F4w%3D%3D</t>
  </si>
  <si>
    <t>Power Transformers WE-FB LT3748 100 uH 800 mW</t>
  </si>
  <si>
    <t>TOTAL</t>
  </si>
  <si>
    <t>Remaining Funds</t>
  </si>
  <si>
    <t>Initial Remaining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</si>
</sst>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Altech/30.203?qs=YHjLZljkNuXCjpHvgp17o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55263-40A7-4894-B1AD-8ABBD9EB7795}">
  <dimension ref="A1:J13"/>
  <sheetViews>
    <sheetView tabSelected="1" workbookViewId="0">
      <selection activeCell="H18" sqref="H18"/>
    </sheetView>
  </sheetViews>
  <sheetFormatPr defaultRowHeight="14.4" x14ac:dyDescent="0.3"/>
  <cols>
    <col min="1" max="1" width="10.109375" bestFit="1" customWidth="1"/>
    <col min="2" max="2" width="24.5546875" bestFit="1" customWidth="1"/>
    <col min="3" max="3" width="33.109375" bestFit="1" customWidth="1"/>
    <col min="4" max="4" width="114.21875" bestFit="1" customWidth="1"/>
    <col min="5" max="5" width="11.77734375" bestFit="1" customWidth="1"/>
    <col min="6" max="6" width="8.21875" bestFit="1" customWidth="1"/>
    <col min="7" max="7" width="9.44140625" bestFit="1" customWidth="1"/>
    <col min="8" max="8" width="71" bestFit="1" customWidth="1"/>
    <col min="9" max="9" width="21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51</v>
      </c>
      <c r="J1">
        <v>45.32</v>
      </c>
    </row>
    <row r="2" spans="1:10" x14ac:dyDescent="0.3">
      <c r="A2" s="1">
        <v>45601</v>
      </c>
      <c r="B2" t="s">
        <v>8</v>
      </c>
      <c r="C2" t="s">
        <v>9</v>
      </c>
      <c r="D2" t="s">
        <v>10</v>
      </c>
      <c r="E2">
        <v>1.3</v>
      </c>
      <c r="F2">
        <v>6</v>
      </c>
      <c r="G2">
        <f>E2*F2</f>
        <v>7.8000000000000007</v>
      </c>
      <c r="H2" t="s">
        <v>11</v>
      </c>
      <c r="I2" t="s">
        <v>49</v>
      </c>
      <c r="J2">
        <v>42.53</v>
      </c>
    </row>
    <row r="3" spans="1:10" x14ac:dyDescent="0.3">
      <c r="A3" s="1">
        <v>45601</v>
      </c>
      <c r="B3" t="s">
        <v>12</v>
      </c>
      <c r="C3" t="s">
        <v>13</v>
      </c>
      <c r="D3" t="s">
        <v>14</v>
      </c>
      <c r="E3">
        <v>0.2</v>
      </c>
      <c r="F3">
        <v>6</v>
      </c>
      <c r="G3">
        <f t="shared" ref="G3:G12" si="0">E3*F3</f>
        <v>1.2000000000000002</v>
      </c>
      <c r="H3" t="s">
        <v>15</v>
      </c>
      <c r="I3" t="s">
        <v>50</v>
      </c>
      <c r="J3">
        <f>(J1-J2)</f>
        <v>2.7899999999999991</v>
      </c>
    </row>
    <row r="4" spans="1:10" x14ac:dyDescent="0.3">
      <c r="A4" s="1">
        <v>45601</v>
      </c>
      <c r="B4" t="s">
        <v>16</v>
      </c>
      <c r="C4" t="s">
        <v>17</v>
      </c>
      <c r="D4" t="s">
        <v>18</v>
      </c>
      <c r="E4">
        <v>0.21</v>
      </c>
      <c r="F4">
        <v>6</v>
      </c>
      <c r="G4">
        <f t="shared" si="0"/>
        <v>1.26</v>
      </c>
      <c r="H4" t="s">
        <v>19</v>
      </c>
    </row>
    <row r="5" spans="1:10" x14ac:dyDescent="0.3">
      <c r="A5" s="1">
        <v>45601</v>
      </c>
      <c r="B5" t="s">
        <v>39</v>
      </c>
      <c r="C5" t="s">
        <v>40</v>
      </c>
      <c r="D5" t="s">
        <v>41</v>
      </c>
      <c r="E5">
        <v>0.1</v>
      </c>
      <c r="F5">
        <v>6</v>
      </c>
      <c r="G5">
        <f t="shared" si="0"/>
        <v>0.60000000000000009</v>
      </c>
      <c r="H5" t="s">
        <v>42</v>
      </c>
    </row>
    <row r="6" spans="1:10" x14ac:dyDescent="0.3">
      <c r="A6" s="1">
        <v>45601</v>
      </c>
      <c r="B6">
        <v>1725656</v>
      </c>
      <c r="C6" t="s">
        <v>20</v>
      </c>
      <c r="D6" t="s">
        <v>21</v>
      </c>
      <c r="E6">
        <v>1.73</v>
      </c>
      <c r="F6">
        <v>8</v>
      </c>
      <c r="G6">
        <f t="shared" si="0"/>
        <v>13.84</v>
      </c>
      <c r="H6" t="s">
        <v>22</v>
      </c>
    </row>
    <row r="7" spans="1:10" x14ac:dyDescent="0.3">
      <c r="A7" s="1">
        <v>45601</v>
      </c>
      <c r="B7" t="s">
        <v>27</v>
      </c>
      <c r="C7" t="s">
        <v>28</v>
      </c>
      <c r="D7" t="s">
        <v>29</v>
      </c>
      <c r="E7">
        <v>0.1</v>
      </c>
      <c r="F7">
        <v>4</v>
      </c>
      <c r="G7">
        <f t="shared" si="0"/>
        <v>0.4</v>
      </c>
      <c r="H7" t="s">
        <v>30</v>
      </c>
    </row>
    <row r="8" spans="1:10" x14ac:dyDescent="0.3">
      <c r="A8" s="1">
        <v>45601</v>
      </c>
      <c r="B8" t="s">
        <v>23</v>
      </c>
      <c r="C8" t="s">
        <v>24</v>
      </c>
      <c r="D8" t="s">
        <v>25</v>
      </c>
      <c r="E8">
        <v>0.1</v>
      </c>
      <c r="F8">
        <v>4</v>
      </c>
      <c r="G8">
        <f t="shared" si="0"/>
        <v>0.4</v>
      </c>
      <c r="H8" t="s">
        <v>26</v>
      </c>
    </row>
    <row r="9" spans="1:10" x14ac:dyDescent="0.3">
      <c r="A9" s="1">
        <v>45601</v>
      </c>
      <c r="B9" t="s">
        <v>31</v>
      </c>
      <c r="C9" t="s">
        <v>32</v>
      </c>
      <c r="D9" t="s">
        <v>33</v>
      </c>
      <c r="E9">
        <v>0.1</v>
      </c>
      <c r="F9">
        <v>4</v>
      </c>
      <c r="G9">
        <f t="shared" si="0"/>
        <v>0.4</v>
      </c>
      <c r="H9" t="s">
        <v>34</v>
      </c>
    </row>
    <row r="10" spans="1:10" x14ac:dyDescent="0.3">
      <c r="A10" s="1">
        <v>45601</v>
      </c>
      <c r="B10" t="s">
        <v>35</v>
      </c>
      <c r="C10" t="s">
        <v>36</v>
      </c>
      <c r="D10" t="s">
        <v>37</v>
      </c>
      <c r="E10">
        <v>1.5</v>
      </c>
      <c r="F10">
        <v>8</v>
      </c>
      <c r="G10">
        <f t="shared" si="0"/>
        <v>12</v>
      </c>
      <c r="H10" t="s">
        <v>38</v>
      </c>
    </row>
    <row r="11" spans="1:10" x14ac:dyDescent="0.3">
      <c r="A11" s="1">
        <v>45601</v>
      </c>
      <c r="B11">
        <v>30.202999999999999</v>
      </c>
      <c r="C11" t="s">
        <v>43</v>
      </c>
      <c r="D11" s="2" t="s">
        <v>44</v>
      </c>
      <c r="E11">
        <v>0.7</v>
      </c>
      <c r="F11">
        <v>2</v>
      </c>
      <c r="G11">
        <f t="shared" si="0"/>
        <v>1.4</v>
      </c>
      <c r="H11" t="s">
        <v>45</v>
      </c>
    </row>
    <row r="12" spans="1:10" x14ac:dyDescent="0.3">
      <c r="A12" s="1">
        <v>45601</v>
      </c>
      <c r="B12">
        <v>750311486</v>
      </c>
      <c r="C12" t="s">
        <v>46</v>
      </c>
      <c r="D12" t="s">
        <v>47</v>
      </c>
      <c r="E12">
        <v>3.23</v>
      </c>
      <c r="F12">
        <v>1</v>
      </c>
      <c r="G12">
        <f t="shared" si="0"/>
        <v>3.23</v>
      </c>
      <c r="H12" t="s">
        <v>48</v>
      </c>
    </row>
    <row r="13" spans="1:10" x14ac:dyDescent="0.3">
      <c r="F13" t="s">
        <v>49</v>
      </c>
      <c r="G13">
        <f>SUM(G2:G12)</f>
        <v>42.529999999999987</v>
      </c>
    </row>
  </sheetData>
  <hyperlinks>
    <hyperlink ref="D11" r:id="rId1" xr:uid="{944CB22C-B590-4086-9D25-080BE77227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Miller</dc:creator>
  <cp:lastModifiedBy>Nick Miller</cp:lastModifiedBy>
  <dcterms:created xsi:type="dcterms:W3CDTF">2024-11-05T04:49:59Z</dcterms:created>
  <dcterms:modified xsi:type="dcterms:W3CDTF">2024-11-05T15:56:38Z</dcterms:modified>
</cp:coreProperties>
</file>