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GOR\Downloads\"/>
    </mc:Choice>
  </mc:AlternateContent>
  <xr:revisionPtr revIDLastSave="0" documentId="8_{D516F651-8B67-495D-9D83-57CCE94F6C8E}" xr6:coauthVersionLast="46" xr6:coauthVersionMax="46" xr10:uidLastSave="{00000000-0000-0000-0000-000000000000}"/>
  <bookViews>
    <workbookView xWindow="-120" yWindow="-120" windowWidth="24240" windowHeight="13290" xr2:uid="{C0C9642E-3537-4073-BDEC-BD7C0635E7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" i="1" l="1"/>
  <c r="L18" i="1"/>
  <c r="K18" i="1"/>
  <c r="K15" i="1"/>
  <c r="L17" i="1"/>
  <c r="L16" i="1"/>
  <c r="L15" i="1"/>
  <c r="K17" i="1"/>
  <c r="K16" i="1"/>
  <c r="F14" i="1"/>
  <c r="F13" i="1"/>
  <c r="F12" i="1"/>
  <c r="K12" i="1"/>
  <c r="F10" i="1"/>
</calcChain>
</file>

<file path=xl/sharedStrings.xml><?xml version="1.0" encoding="utf-8"?>
<sst xmlns="http://schemas.openxmlformats.org/spreadsheetml/2006/main" count="47" uniqueCount="24">
  <si>
    <t>SUMIF</t>
  </si>
  <si>
    <t>SUMIFS</t>
  </si>
  <si>
    <t>ANGKA</t>
  </si>
  <si>
    <t>NAMA</t>
  </si>
  <si>
    <t>KATEGORI</t>
  </si>
  <si>
    <t>JUMLAH</t>
  </si>
  <si>
    <t>TGL MASUK</t>
  </si>
  <si>
    <t>UNIT</t>
  </si>
  <si>
    <t>KONDISI</t>
  </si>
  <si>
    <t>Kangkung</t>
  </si>
  <si>
    <t>Melon</t>
  </si>
  <si>
    <t>Apel</t>
  </si>
  <si>
    <t>Bayam</t>
  </si>
  <si>
    <t>Jeruk</t>
  </si>
  <si>
    <t>Sayur</t>
  </si>
  <si>
    <t>Buah</t>
  </si>
  <si>
    <t>Total Penjualan</t>
  </si>
  <si>
    <t>Laptop</t>
  </si>
  <si>
    <t>Printer</t>
  </si>
  <si>
    <t>Komputer</t>
  </si>
  <si>
    <t>OK</t>
  </si>
  <si>
    <t>NO</t>
  </si>
  <si>
    <t>Nama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</si>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</sst>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/mm/yyyy;@"/>
  </numFmts>
  <fonts count="2" x14ac:knownFonts="1">
    <font>
      <sz val="12"/>
      <color theme="1"/>
      <name val="Times New Roman"/>
      <family val="2"/>
    </font>
    <font>
      <b/>
      <sz val="2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817D-4478-40E7-9745-EE35CF13116F}">
  <dimension ref="B2:L19"/>
  <sheetViews>
    <sheetView tabSelected="1" workbookViewId="0">
      <selection activeCell="N18" sqref="N18"/>
    </sheetView>
  </sheetViews>
  <sheetFormatPr defaultRowHeight="15.75" x14ac:dyDescent="0.25"/>
  <cols>
    <col min="3" max="3" width="5" customWidth="1"/>
    <col min="4" max="4" width="14" customWidth="1"/>
    <col min="5" max="5" width="11.5" customWidth="1"/>
    <col min="6" max="6" width="10.375" bestFit="1" customWidth="1"/>
    <col min="9" max="9" width="11.5" customWidth="1"/>
  </cols>
  <sheetData>
    <row r="2" spans="2:12" x14ac:dyDescent="0.25">
      <c r="B2" s="4" t="s">
        <v>0</v>
      </c>
      <c r="C2" s="4"/>
      <c r="D2" s="4"/>
      <c r="E2" s="4"/>
      <c r="F2" s="4"/>
      <c r="I2" s="4" t="s">
        <v>1</v>
      </c>
      <c r="J2" s="4"/>
      <c r="K2" s="4"/>
      <c r="L2" s="4"/>
    </row>
    <row r="3" spans="2:12" x14ac:dyDescent="0.25">
      <c r="B3" s="4"/>
      <c r="C3" s="4"/>
      <c r="D3" s="4"/>
      <c r="E3" s="4"/>
      <c r="F3" s="4"/>
      <c r="I3" s="4"/>
      <c r="J3" s="4"/>
      <c r="K3" s="4"/>
      <c r="L3" s="4"/>
    </row>
    <row r="4" spans="2:12" x14ac:dyDescent="0.25">
      <c r="B4" s="5" t="s">
        <v>2</v>
      </c>
      <c r="C4" s="5"/>
      <c r="D4" s="5" t="s">
        <v>3</v>
      </c>
      <c r="E4" s="5" t="s">
        <v>4</v>
      </c>
      <c r="F4" s="5" t="s">
        <v>23</v>
      </c>
      <c r="G4" s="1"/>
      <c r="H4" s="1"/>
      <c r="I4" s="5" t="s">
        <v>6</v>
      </c>
      <c r="J4" s="5" t="s">
        <v>3</v>
      </c>
      <c r="K4" s="5" t="s">
        <v>7</v>
      </c>
      <c r="L4" s="5" t="s">
        <v>8</v>
      </c>
    </row>
    <row r="5" spans="2:12" x14ac:dyDescent="0.25">
      <c r="B5" s="3">
        <v>4</v>
      </c>
      <c r="C5" s="1"/>
      <c r="D5" s="2" t="s">
        <v>9</v>
      </c>
      <c r="E5" s="2" t="s">
        <v>14</v>
      </c>
      <c r="F5" s="6">
        <v>10000</v>
      </c>
      <c r="G5" s="1"/>
      <c r="H5" s="1"/>
      <c r="I5" s="10">
        <v>43102</v>
      </c>
      <c r="J5" s="2" t="s">
        <v>17</v>
      </c>
      <c r="K5" s="2">
        <v>4</v>
      </c>
      <c r="L5" s="2" t="s">
        <v>20</v>
      </c>
    </row>
    <row r="6" spans="2:12" x14ac:dyDescent="0.25">
      <c r="B6" s="2">
        <v>3</v>
      </c>
      <c r="C6" s="1"/>
      <c r="D6" s="2" t="s">
        <v>10</v>
      </c>
      <c r="E6" s="2" t="s">
        <v>15</v>
      </c>
      <c r="F6" s="6">
        <v>25000</v>
      </c>
      <c r="G6" s="1"/>
      <c r="H6" s="1"/>
      <c r="I6" s="10">
        <v>43103</v>
      </c>
      <c r="J6" s="2" t="s">
        <v>18</v>
      </c>
      <c r="K6" s="2">
        <v>5</v>
      </c>
      <c r="L6" s="2" t="s">
        <v>21</v>
      </c>
    </row>
    <row r="7" spans="2:12" x14ac:dyDescent="0.25">
      <c r="B7" s="2">
        <v>5</v>
      </c>
      <c r="C7" s="1"/>
      <c r="D7" s="2" t="s">
        <v>11</v>
      </c>
      <c r="E7" s="2" t="s">
        <v>15</v>
      </c>
      <c r="F7" s="6">
        <v>20000</v>
      </c>
      <c r="G7" s="1"/>
      <c r="H7" s="1"/>
      <c r="I7" s="10">
        <v>43104</v>
      </c>
      <c r="J7" s="2" t="s">
        <v>19</v>
      </c>
      <c r="K7" s="2">
        <v>3</v>
      </c>
      <c r="L7" s="2" t="s">
        <v>21</v>
      </c>
    </row>
    <row r="8" spans="2:12" x14ac:dyDescent="0.25">
      <c r="B8" s="2">
        <v>6</v>
      </c>
      <c r="C8" s="1"/>
      <c r="D8" s="2" t="s">
        <v>12</v>
      </c>
      <c r="E8" s="2" t="s">
        <v>14</v>
      </c>
      <c r="F8" s="6">
        <v>12000</v>
      </c>
      <c r="G8" s="1"/>
      <c r="H8" s="1"/>
      <c r="I8" s="10">
        <v>43105</v>
      </c>
      <c r="J8" s="2" t="s">
        <v>18</v>
      </c>
      <c r="K8" s="2">
        <v>2</v>
      </c>
      <c r="L8" s="2" t="s">
        <v>20</v>
      </c>
    </row>
    <row r="9" spans="2:12" x14ac:dyDescent="0.25">
      <c r="B9" s="2">
        <v>5</v>
      </c>
      <c r="C9" s="1"/>
      <c r="D9" s="2" t="s">
        <v>13</v>
      </c>
      <c r="E9" s="2" t="s">
        <v>15</v>
      </c>
      <c r="F9" s="6">
        <v>18000</v>
      </c>
      <c r="G9" s="1"/>
      <c r="H9" s="1"/>
      <c r="I9" s="10">
        <v>43106</v>
      </c>
      <c r="J9" s="2" t="s">
        <v>19</v>
      </c>
      <c r="K9" s="2">
        <v>1</v>
      </c>
      <c r="L9" s="2" t="s">
        <v>20</v>
      </c>
    </row>
    <row r="10" spans="2:12" x14ac:dyDescent="0.25">
      <c r="B10" s="2">
        <v>7</v>
      </c>
      <c r="C10" s="1"/>
      <c r="D10" s="7" t="s">
        <v>5</v>
      </c>
      <c r="E10" s="7"/>
      <c r="F10" s="8">
        <f>SUM(F5:F9)</f>
        <v>85000</v>
      </c>
      <c r="G10" s="1"/>
      <c r="H10" s="1"/>
      <c r="I10" s="10">
        <v>43107</v>
      </c>
      <c r="J10" s="2" t="s">
        <v>19</v>
      </c>
      <c r="K10" s="2">
        <v>2</v>
      </c>
      <c r="L10" s="2" t="s">
        <v>21</v>
      </c>
    </row>
    <row r="11" spans="2:12" x14ac:dyDescent="0.25">
      <c r="B11" s="2">
        <v>8</v>
      </c>
      <c r="C11" s="1"/>
      <c r="D11" s="2"/>
      <c r="E11" s="2"/>
      <c r="F11" s="2"/>
      <c r="G11" s="1"/>
      <c r="H11" s="1"/>
      <c r="I11" s="10">
        <v>43108</v>
      </c>
      <c r="J11" s="2" t="s">
        <v>17</v>
      </c>
      <c r="K11" s="2">
        <v>1</v>
      </c>
      <c r="L11" s="2" t="s">
        <v>21</v>
      </c>
    </row>
    <row r="12" spans="2:12" x14ac:dyDescent="0.25">
      <c r="B12" s="2"/>
      <c r="C12" s="1"/>
      <c r="D12" s="2" t="s">
        <v>16</v>
      </c>
      <c r="E12" s="2" t="s">
        <v>15</v>
      </c>
      <c r="F12" s="6">
        <f>SUMIF(E5:E9,E12,F5:F9)</f>
        <v>63000</v>
      </c>
      <c r="G12" s="1"/>
      <c r="H12" s="1"/>
      <c r="I12" s="7" t="s">
        <v>5</v>
      </c>
      <c r="J12" s="7"/>
      <c r="K12" s="9">
        <f>SUM(K5:K11)</f>
        <v>18</v>
      </c>
      <c r="L12" s="9"/>
    </row>
    <row r="13" spans="2:12" x14ac:dyDescent="0.25">
      <c r="B13" s="1"/>
      <c r="C13" s="1"/>
      <c r="D13" s="2"/>
      <c r="E13" s="2" t="s">
        <v>14</v>
      </c>
      <c r="F13" s="6">
        <f>SUMIF(E5:E9,E13,F5:F9)</f>
        <v>22000</v>
      </c>
      <c r="G13" s="1"/>
      <c r="H13" s="1"/>
      <c r="I13" s="2"/>
      <c r="J13" s="2"/>
      <c r="K13" s="2"/>
      <c r="L13" s="2"/>
    </row>
    <row r="14" spans="2:12" x14ac:dyDescent="0.25">
      <c r="B14" s="1"/>
      <c r="C14" s="1"/>
      <c r="D14" s="7" t="s">
        <v>5</v>
      </c>
      <c r="E14" s="7"/>
      <c r="F14" s="8">
        <f>SUM(F12:F13)</f>
        <v>85000</v>
      </c>
      <c r="G14" s="1"/>
      <c r="H14" s="1"/>
      <c r="I14" s="2"/>
      <c r="J14" s="5" t="s">
        <v>22</v>
      </c>
      <c r="K14" s="5" t="s">
        <v>20</v>
      </c>
      <c r="L14" s="5" t="s">
        <v>21</v>
      </c>
    </row>
    <row r="15" spans="2:12" x14ac:dyDescent="0.25">
      <c r="B15" s="1"/>
      <c r="C15" s="1"/>
      <c r="D15" s="1"/>
      <c r="E15" s="1"/>
      <c r="F15" s="1"/>
      <c r="G15" s="1"/>
      <c r="H15" s="1"/>
      <c r="I15" s="2"/>
      <c r="J15" s="2" t="s">
        <v>17</v>
      </c>
      <c r="K15" s="2">
        <f>SUMIFS(K5:K11,L5:L11,"=OK",J5:J11,"=Laptop")</f>
        <v>4</v>
      </c>
      <c r="L15" s="2">
        <f>SUMIFS(K5:K11,L5:L11,"=NO",J5:J11,"=Laptop")</f>
        <v>1</v>
      </c>
    </row>
    <row r="16" spans="2:12" x14ac:dyDescent="0.25">
      <c r="B16" s="1"/>
      <c r="C16" s="1"/>
      <c r="D16" s="1"/>
      <c r="E16" s="1"/>
      <c r="F16" s="1"/>
      <c r="G16" s="1"/>
      <c r="H16" s="1"/>
      <c r="I16" s="2"/>
      <c r="J16" s="2" t="s">
        <v>19</v>
      </c>
      <c r="K16" s="2">
        <f>SUMIFS(K5:K11,L5:L11,"=OK",J5:J11,"=Komputer")</f>
        <v>1</v>
      </c>
      <c r="L16" s="2">
        <f>SUMIFS(K5:K11,L5:L11,"=NO",J5:J11,"=Komputer")</f>
        <v>5</v>
      </c>
    </row>
    <row r="17" spans="2:12" x14ac:dyDescent="0.25">
      <c r="B17" s="1"/>
      <c r="C17" s="1"/>
      <c r="D17" s="1"/>
      <c r="E17" s="1"/>
      <c r="F17" s="1"/>
      <c r="G17" s="1"/>
      <c r="H17" s="1"/>
      <c r="I17" s="2"/>
      <c r="J17" s="2" t="s">
        <v>18</v>
      </c>
      <c r="K17" s="2">
        <f>SUMIFS(K5:K11,L5:L11,"=OK",J5:J11,"=Printer")</f>
        <v>2</v>
      </c>
      <c r="L17" s="2">
        <f>SUMIFS(K5:K11,L5:L11,"=NO",J5:J11,"=Printer")</f>
        <v>5</v>
      </c>
    </row>
    <row r="18" spans="2:12" x14ac:dyDescent="0.25">
      <c r="B18" s="1"/>
      <c r="C18" s="1"/>
      <c r="D18" s="1"/>
      <c r="E18" s="1"/>
      <c r="F18" s="1"/>
      <c r="G18" s="1"/>
      <c r="H18" s="1"/>
      <c r="I18" s="2"/>
      <c r="J18" s="2"/>
      <c r="K18" s="2">
        <f>SUM(K15:K17)</f>
        <v>7</v>
      </c>
      <c r="L18" s="2">
        <f>SUM(L15:L17)</f>
        <v>11</v>
      </c>
    </row>
    <row r="19" spans="2:12" x14ac:dyDescent="0.25">
      <c r="B19" s="1"/>
      <c r="C19" s="1"/>
      <c r="D19" s="1"/>
      <c r="E19" s="1"/>
      <c r="F19" s="1"/>
      <c r="G19" s="1"/>
      <c r="H19" s="1"/>
      <c r="I19" s="7" t="s">
        <v>5</v>
      </c>
      <c r="J19" s="7"/>
      <c r="K19" s="7">
        <f>SUM(K18:L18)</f>
        <v>18</v>
      </c>
      <c r="L19" s="7"/>
    </row>
  </sheetData>
  <mergeCells count="7">
    <mergeCell ref="B2:F3"/>
    <mergeCell ref="I2:L3"/>
    <mergeCell ref="D10:E10"/>
    <mergeCell ref="D14:E14"/>
    <mergeCell ref="I12:J12"/>
    <mergeCell ref="I19:J19"/>
    <mergeCell ref="K19:L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 RAHMA</dc:creator>
  <cp:lastModifiedBy>rachmawati -</cp:lastModifiedBy>
  <dcterms:created xsi:type="dcterms:W3CDTF">2022-03-08T11:45:41Z</dcterms:created>
  <dcterms:modified xsi:type="dcterms:W3CDTF">2022-03-08T12:31:43Z</dcterms:modified>
</cp:coreProperties>
</file>