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yprj/Documents/Excel/"/>
    </mc:Choice>
  </mc:AlternateContent>
  <xr:revisionPtr revIDLastSave="0" documentId="13_ncr:1_{29E84014-CD87-7140-A241-C31FD0B10BB5}" xr6:coauthVersionLast="47" xr6:coauthVersionMax="47" xr10:uidLastSave="{00000000-0000-0000-0000-000000000000}"/>
  <bookViews>
    <workbookView xWindow="0" yWindow="760" windowWidth="29400" windowHeight="17300" tabRatio="871" activeTab="1" xr2:uid="{49118EEB-C014-4003-907D-644E959B6237}"/>
  </bookViews>
  <sheets>
    <sheet name="Summary" sheetId="22" r:id="rId1"/>
    <sheet name="Solution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21" l="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1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</calcChain>
</file>

<file path=xl/sharedStrings.xml><?xml version="1.0" encoding="utf-8"?>
<sst xmlns="http://schemas.openxmlformats.org/spreadsheetml/2006/main" count="101" uniqueCount="66">
  <si>
    <t>Relevant Links &amp; Learning Materials</t>
  </si>
  <si>
    <t>Task 3</t>
  </si>
  <si>
    <t>Day 1</t>
  </si>
  <si>
    <t>Day 2</t>
  </si>
  <si>
    <t>Day 3</t>
  </si>
  <si>
    <t>Marketing Spend</t>
  </si>
  <si>
    <t>Purchases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</si>
  <si>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</si>
  <si>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</si>
  <si>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</si>
  <si>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</si>
  <si>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</si>
  <si>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</si>
  <si>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</si>
  <si>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</si>
  <si>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</si>
  <si>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</si>
  <si>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</si>
  <si>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</si>
  <si>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</si>
  <si>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</si>
  <si>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</si>
  <si>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</si>
  <si>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</si>
  <si>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</si>
  <si>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</si>
  <si>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</si>
  <si>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</si>
  <si>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</si>
  <si>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</si>
  <si>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</si>
  <si>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</si>
  <si>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Running Total COA</t>
  </si>
  <si>
    <t>Marketing Spend Data</t>
  </si>
  <si>
    <t>Is Weekend?</t>
  </si>
  <si>
    <t>Weekend Series</t>
  </si>
  <si>
    <t>Weekday Series</t>
  </si>
  <si>
    <t>Spend</t>
  </si>
  <si>
    <t>Correct Answers</t>
  </si>
  <si>
    <t>Purchases If Weekend</t>
  </si>
  <si>
    <t>Spend if Weekend</t>
  </si>
  <si>
    <t>Spend If Weekday</t>
  </si>
  <si>
    <t>Purchases If Weekday</t>
  </si>
  <si>
    <t>WEEKEND</t>
  </si>
  <si>
    <t>WEEK</t>
  </si>
  <si>
    <t>Correct Charts Example</t>
  </si>
  <si>
    <t>COA ($)</t>
  </si>
  <si>
    <t>Tasks 1 &amp; 2</t>
  </si>
  <si>
    <t>Weekdays Stats</t>
  </si>
  <si>
    <t>Weekend Stats</t>
  </si>
  <si>
    <t>Answer cells will turn green when your answers match solution.</t>
  </si>
  <si>
    <t>Answers must be created with a formula.</t>
  </si>
  <si>
    <t>Chart 1 - Cost of Acquisition Per Day ($) (Line Chart with Moving Average)</t>
  </si>
  <si>
    <t>Chart 2 - Marketing Spend Vs Number of Purchases (Scatter Chart with Trendline)</t>
  </si>
  <si>
    <t>Chart 3 - Marketing Spend Vs Number of Purchases (Scatter Chart with Categories)</t>
  </si>
  <si>
    <t>Check out these lessons from our Fundamentals of Data Analysis in Excel Course:</t>
  </si>
  <si>
    <t xml:space="preserve"> - Excel Visuals</t>
  </si>
  <si>
    <t xml:space="preserve"> - Excel Visuals Continued</t>
  </si>
  <si>
    <t>Chart/Analysis</t>
  </si>
  <si>
    <t>Description</t>
  </si>
  <si>
    <t>Line Chart – COA Over Time</t>
  </si>
  <si>
    <t>Scatter Chart – Marketing Spend vs Number of Purchases</t>
  </si>
  <si>
    <t>Two-Series Scatter Chart – Weekday vs Weekend Purchases</t>
  </si>
  <si>
    <r>
      <t xml:space="preserve">Plotted a </t>
    </r>
    <r>
      <rPr>
        <b/>
        <sz val="11"/>
        <color theme="9" tint="-0.749992370372631"/>
        <rFont val="Calibri"/>
        <family val="2"/>
        <scheme val="minor"/>
      </rPr>
      <t>Line Chart</t>
    </r>
    <r>
      <rPr>
        <sz val="11"/>
        <color theme="9" tint="-0.749992370372631"/>
        <rFont val="Calibri"/>
        <family val="2"/>
        <scheme val="minor"/>
      </rPr>
      <t xml:space="preserve"> showing </t>
    </r>
    <r>
      <rPr>
        <b/>
        <sz val="11"/>
        <color theme="9" tint="-0.749992370372631"/>
        <rFont val="Calibri"/>
        <family val="2"/>
        <scheme val="minor"/>
      </rPr>
      <t>Cost of Acquisition (COA)</t>
    </r>
    <r>
      <rPr>
        <sz val="11"/>
        <color theme="9" tint="-0.749992370372631"/>
        <rFont val="Calibri"/>
        <family val="2"/>
        <scheme val="minor"/>
      </rPr>
      <t xml:space="preserve"> over time. Added proper </t>
    </r>
    <r>
      <rPr>
        <b/>
        <sz val="11"/>
        <color theme="9" tint="-0.749992370372631"/>
        <rFont val="Calibri"/>
        <family val="2"/>
        <scheme val="minor"/>
      </rPr>
      <t>chart title</t>
    </r>
    <r>
      <rPr>
        <sz val="11"/>
        <color theme="9" tint="-0.749992370372631"/>
        <rFont val="Calibri"/>
        <family val="2"/>
        <scheme val="minor"/>
      </rPr>
      <t xml:space="preserve">, </t>
    </r>
    <r>
      <rPr>
        <b/>
        <sz val="11"/>
        <color theme="9" tint="-0.749992370372631"/>
        <rFont val="Calibri"/>
        <family val="2"/>
        <scheme val="minor"/>
      </rPr>
      <t>axis titles</t>
    </r>
    <r>
      <rPr>
        <sz val="11"/>
        <color theme="9" tint="-0.749992370372631"/>
        <rFont val="Calibri"/>
        <family val="2"/>
        <scheme val="minor"/>
      </rPr>
      <t xml:space="preserve">, and </t>
    </r>
    <r>
      <rPr>
        <b/>
        <sz val="11"/>
        <color theme="9" tint="-0.749992370372631"/>
        <rFont val="Calibri"/>
        <family val="2"/>
        <scheme val="minor"/>
      </rPr>
      <t>units</t>
    </r>
    <r>
      <rPr>
        <sz val="11"/>
        <color theme="9" tint="-0.749992370372631"/>
        <rFont val="Calibri"/>
        <family val="2"/>
        <scheme val="minor"/>
      </rPr>
      <t xml:space="preserve"> for clear understanding.</t>
    </r>
  </si>
  <si>
    <r>
      <t xml:space="preserve">Created a </t>
    </r>
    <r>
      <rPr>
        <b/>
        <sz val="11"/>
        <color theme="9" tint="-0.749992370372631"/>
        <rFont val="Calibri"/>
        <family val="2"/>
        <scheme val="minor"/>
      </rPr>
      <t>Scatter Chart</t>
    </r>
    <r>
      <rPr>
        <sz val="11"/>
        <color theme="9" tint="-0.749992370372631"/>
        <rFont val="Calibri"/>
        <family val="2"/>
        <scheme val="minor"/>
      </rPr>
      <t xml:space="preserve"> comparing </t>
    </r>
    <r>
      <rPr>
        <b/>
        <sz val="11"/>
        <color theme="9" tint="-0.749992370372631"/>
        <rFont val="Calibri"/>
        <family val="2"/>
        <scheme val="minor"/>
      </rPr>
      <t>Marketing Spend</t>
    </r>
    <r>
      <rPr>
        <sz val="11"/>
        <color theme="9" tint="-0.749992370372631"/>
        <rFont val="Calibri"/>
        <family val="2"/>
        <scheme val="minor"/>
      </rPr>
      <t xml:space="preserve"> and </t>
    </r>
    <r>
      <rPr>
        <b/>
        <sz val="11"/>
        <color theme="9" tint="-0.749992370372631"/>
        <rFont val="Calibri"/>
        <family val="2"/>
        <scheme val="minor"/>
      </rPr>
      <t>Number of Purchases</t>
    </r>
    <r>
      <rPr>
        <sz val="11"/>
        <color theme="9" tint="-0.749992370372631"/>
        <rFont val="Calibri"/>
        <family val="2"/>
        <scheme val="minor"/>
      </rPr>
      <t xml:space="preserve">. Included a </t>
    </r>
    <r>
      <rPr>
        <b/>
        <sz val="11"/>
        <color theme="9" tint="-0.749992370372631"/>
        <rFont val="Calibri"/>
        <family val="2"/>
        <scheme val="minor"/>
      </rPr>
      <t>trendline</t>
    </r>
    <r>
      <rPr>
        <sz val="11"/>
        <color theme="9" tint="-0.749992370372631"/>
        <rFont val="Calibri"/>
        <family val="2"/>
        <scheme val="minor"/>
      </rPr>
      <t xml:space="preserve"> and formatted the chart for better clarity and visual appeal.</t>
    </r>
  </si>
  <si>
    <r>
      <t xml:space="preserve">Classified each date as either </t>
    </r>
    <r>
      <rPr>
        <b/>
        <sz val="11"/>
        <color theme="9" tint="-0.749992370372631"/>
        <rFont val="Calibri"/>
        <family val="2"/>
        <scheme val="minor"/>
      </rPr>
      <t>"WEEK"</t>
    </r>
    <r>
      <rPr>
        <sz val="11"/>
        <color theme="9" tint="-0.749992370372631"/>
        <rFont val="Calibri"/>
        <family val="2"/>
        <scheme val="minor"/>
      </rPr>
      <t xml:space="preserve"> or </t>
    </r>
    <r>
      <rPr>
        <b/>
        <sz val="11"/>
        <color theme="9" tint="-0.749992370372631"/>
        <rFont val="Calibri"/>
        <family val="2"/>
        <scheme val="minor"/>
      </rPr>
      <t>"WEEKEND"</t>
    </r>
    <r>
      <rPr>
        <sz val="11"/>
        <color theme="9" tint="-0.749992370372631"/>
        <rFont val="Calibri"/>
        <family val="2"/>
        <scheme val="minor"/>
      </rPr>
      <t xml:space="preserve"> in the </t>
    </r>
    <r>
      <rPr>
        <b/>
        <sz val="11"/>
        <color theme="9" tint="-0.749992370372631"/>
        <rFont val="Calibri"/>
        <family val="2"/>
        <scheme val="minor"/>
      </rPr>
      <t>[Is Weekend]</t>
    </r>
    <r>
      <rPr>
        <sz val="11"/>
        <color theme="9" tint="-0.749992370372631"/>
        <rFont val="Calibri"/>
        <family val="2"/>
        <scheme val="minor"/>
      </rPr>
      <t xml:space="preserve"> column. Filtered data accordingly in </t>
    </r>
    <r>
      <rPr>
        <b/>
        <sz val="11"/>
        <color theme="9" tint="-0.749992370372631"/>
        <rFont val="Calibri"/>
        <family val="2"/>
        <scheme val="minor"/>
      </rPr>
      <t>columns Q:T</t>
    </r>
    <r>
      <rPr>
        <sz val="11"/>
        <color theme="9" tint="-0.749992370372631"/>
        <rFont val="Calibri"/>
        <family val="2"/>
        <scheme val="minor"/>
      </rPr>
      <t xml:space="preserve">. Plotted two separate series for </t>
    </r>
    <r>
      <rPr>
        <b/>
        <sz val="11"/>
        <color theme="9" tint="-0.749992370372631"/>
        <rFont val="Calibri"/>
        <family val="2"/>
        <scheme val="minor"/>
      </rPr>
      <t>Weekdays</t>
    </r>
    <r>
      <rPr>
        <sz val="11"/>
        <color theme="9" tint="-0.749992370372631"/>
        <rFont val="Calibri"/>
        <family val="2"/>
        <scheme val="minor"/>
      </rPr>
      <t xml:space="preserve"> and </t>
    </r>
    <r>
      <rPr>
        <b/>
        <sz val="11"/>
        <color theme="9" tint="-0.749992370372631"/>
        <rFont val="Calibri"/>
        <family val="2"/>
        <scheme val="minor"/>
      </rPr>
      <t>Weekends</t>
    </r>
    <r>
      <rPr>
        <sz val="11"/>
        <color theme="9" tint="-0.749992370372631"/>
        <rFont val="Calibri"/>
        <family val="2"/>
        <scheme val="minor"/>
      </rPr>
      <t xml:space="preserve"> in a scatter chart. Applied meaningful formatting and labels to distinguish the series.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</si>
</sst>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\ mmm\ yyyy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3F3F76"/>
      <name val="Open San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Open Sans"/>
      <family val="2"/>
    </font>
    <font>
      <sz val="10"/>
      <name val="Open Sans"/>
      <family val="2"/>
    </font>
    <font>
      <sz val="16"/>
      <color rgb="FF006100"/>
      <name val="Open Sans"/>
      <family val="2"/>
    </font>
    <font>
      <b/>
      <sz val="11"/>
      <color rgb="FF006100"/>
      <name val="Open Sans"/>
      <family val="2"/>
    </font>
    <font>
      <u/>
      <sz val="10"/>
      <color theme="10"/>
      <name val="Open Sans"/>
      <family val="2"/>
    </font>
    <font>
      <b/>
      <sz val="11"/>
      <color theme="9" tint="-0.749992370372631"/>
      <name val="Calibri"/>
      <family val="2"/>
      <scheme val="minor"/>
    </font>
    <font>
      <sz val="11"/>
      <color theme="9" tint="-0.749992370372631"/>
      <name val="Calibri"/>
      <family val="2"/>
      <scheme val="minor"/>
    </font>
    <font>
      <b/>
      <sz val="14"/>
      <color theme="9" tint="-0.749992370372631"/>
      <name val="Calibri"/>
      <family val="2"/>
      <scheme val="minor"/>
    </font>
    <font>
      <sz val="14"/>
      <color theme="9" tint="-0.74999237037263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C6EFCE"/>
      </patternFill>
    </fill>
    <fill>
      <patternFill patternType="solid">
        <fgColor rgb="FF24A2A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4" borderId="1" applyNumberFormat="0" applyAlignment="0" applyProtection="0"/>
    <xf numFmtId="0" fontId="9" fillId="0" borderId="0" applyNumberFormat="0" applyFill="0" applyBorder="0" applyAlignment="0" applyProtection="0"/>
    <xf numFmtId="0" fontId="12" fillId="7" borderId="0" applyNumberFormat="0" applyBorder="0" applyAlignment="0" applyProtection="0"/>
  </cellStyleXfs>
  <cellXfs count="39">
    <xf numFmtId="0" fontId="0" fillId="0" borderId="0" xfId="0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quotePrefix="1" applyFont="1" applyFill="1" applyAlignment="1">
      <alignment vertical="center"/>
    </xf>
    <xf numFmtId="165" fontId="6" fillId="0" borderId="0" xfId="0" applyNumberFormat="1" applyFont="1"/>
    <xf numFmtId="0" fontId="7" fillId="5" borderId="0" xfId="0" applyFont="1" applyFill="1"/>
    <xf numFmtId="0" fontId="7" fillId="6" borderId="0" xfId="0" applyFont="1" applyFill="1" applyAlignment="1">
      <alignment horizontal="right" wrapText="1"/>
    </xf>
    <xf numFmtId="0" fontId="8" fillId="2" borderId="1" xfId="2" applyFont="1" applyFill="1"/>
    <xf numFmtId="0" fontId="5" fillId="3" borderId="0" xfId="0" applyFont="1" applyFill="1" applyAlignment="1">
      <alignment vertical="center"/>
    </xf>
    <xf numFmtId="165" fontId="7" fillId="3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6" fillId="2" borderId="0" xfId="0" applyFont="1" applyFill="1"/>
    <xf numFmtId="166" fontId="6" fillId="0" borderId="0" xfId="1" applyNumberFormat="1" applyFont="1"/>
    <xf numFmtId="0" fontId="10" fillId="5" borderId="0" xfId="0" applyFont="1" applyFill="1"/>
    <xf numFmtId="0" fontId="8" fillId="2" borderId="1" xfId="2" applyFont="1" applyFill="1" applyAlignment="1">
      <alignment horizontal="right"/>
    </xf>
    <xf numFmtId="0" fontId="11" fillId="0" borderId="0" xfId="0" applyFont="1"/>
    <xf numFmtId="0" fontId="10" fillId="8" borderId="0" xfId="0" applyFont="1" applyFill="1"/>
    <xf numFmtId="0" fontId="7" fillId="6" borderId="0" xfId="0" applyFont="1" applyFill="1" applyAlignment="1">
      <alignment horizontal="left" wrapText="1"/>
    </xf>
    <xf numFmtId="0" fontId="7" fillId="8" borderId="0" xfId="0" applyFont="1" applyFill="1" applyAlignment="1">
      <alignment horizontal="left" wrapText="1"/>
    </xf>
    <xf numFmtId="0" fontId="5" fillId="8" borderId="0" xfId="0" applyFont="1" applyFill="1"/>
    <xf numFmtId="0" fontId="7" fillId="8" borderId="0" xfId="0" applyFont="1" applyFill="1" applyAlignment="1">
      <alignment horizontal="right"/>
    </xf>
    <xf numFmtId="0" fontId="6" fillId="2" borderId="0" xfId="3" quotePrefix="1" applyFont="1" applyFill="1" applyAlignment="1">
      <alignment vertical="center"/>
    </xf>
    <xf numFmtId="0" fontId="14" fillId="2" borderId="0" xfId="3" quotePrefix="1" applyFont="1" applyFill="1" applyAlignment="1">
      <alignment vertical="center"/>
    </xf>
    <xf numFmtId="0" fontId="15" fillId="0" borderId="2" xfId="0" applyFont="1" applyBorder="1"/>
    <xf numFmtId="0" fontId="16" fillId="0" borderId="2" xfId="0" applyFont="1" applyBorder="1"/>
    <xf numFmtId="0" fontId="17" fillId="0" borderId="2" xfId="0" applyFont="1" applyBorder="1"/>
    <xf numFmtId="0" fontId="18" fillId="0" borderId="2" xfId="0" applyFont="1" applyBorder="1"/>
    <xf numFmtId="0" fontId="19" fillId="0" borderId="0" xfId="0" applyFont="1"/>
    <xf numFmtId="0" fontId="0" fillId="0" borderId="3" xfId="0" applyBorder="1"/>
    <xf numFmtId="0" fontId="16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6" fillId="2" borderId="0" xfId="0" quotePrefix="1" applyFont="1" applyFill="1" applyAlignment="1">
      <alignment horizontal="left" vertical="center" wrapText="1"/>
    </xf>
    <xf numFmtId="0" fontId="13" fillId="7" borderId="0" xfId="4" applyFont="1" applyAlignment="1">
      <alignment horizontal="center" vertical="center" wrapText="1"/>
    </xf>
    <xf numFmtId="0" fontId="4" fillId="9" borderId="0" xfId="0" applyFont="1" applyFill="1"/>
    <xf numFmtId="0" fontId="5" fillId="9" borderId="0" xfId="0" applyFont="1" applyFill="1"/>
    <xf numFmtId="0" fontId="5" fillId="9" borderId="0" xfId="0" applyFont="1" applyFill="1" applyAlignment="1">
      <alignment horizontal="right"/>
    </xf>
    <xf numFmtId="0" fontId="3" fillId="9" borderId="0" xfId="0" applyFont="1" applyFill="1"/>
  </cellXfs>
  <cellStyles count="5">
    <cellStyle name="Comma" xfId="1" builtinId="3"/>
    <cellStyle name="Good" xfId="4" builtinId="26"/>
    <cellStyle name="Hyperlink" xfId="3" builtinId="8"/>
    <cellStyle name="Input" xfId="2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24A2AF"/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Cost of Acquisition Per Day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Solution!$F$16</c:f>
              <c:strCache>
                <c:ptCount val="1"/>
                <c:pt idx="0">
                  <c:v>COA ($)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strRef>
              <c:f>Solution!$B$17:$B$36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Solution!$F$17:$F$36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125</c:v>
                </c:pt>
                <c:pt idx="2">
                  <c:v>37.142857142857146</c:v>
                </c:pt>
                <c:pt idx="3">
                  <c:v>37.5</c:v>
                </c:pt>
                <c:pt idx="4">
                  <c:v>80</c:v>
                </c:pt>
                <c:pt idx="5">
                  <c:v>80</c:v>
                </c:pt>
                <c:pt idx="6">
                  <c:v>37.777777777777779</c:v>
                </c:pt>
                <c:pt idx="7">
                  <c:v>58.333333333333336</c:v>
                </c:pt>
                <c:pt idx="8">
                  <c:v>46.25</c:v>
                </c:pt>
                <c:pt idx="9">
                  <c:v>44.444444444444443</c:v>
                </c:pt>
                <c:pt idx="10">
                  <c:v>26.25</c:v>
                </c:pt>
                <c:pt idx="11">
                  <c:v>47.777777777777779</c:v>
                </c:pt>
                <c:pt idx="12">
                  <c:v>64.285714285714292</c:v>
                </c:pt>
                <c:pt idx="13">
                  <c:v>34.285714285714285</c:v>
                </c:pt>
                <c:pt idx="14">
                  <c:v>55.555555555555557</c:v>
                </c:pt>
                <c:pt idx="15">
                  <c:v>60</c:v>
                </c:pt>
                <c:pt idx="16">
                  <c:v>32.631578947368418</c:v>
                </c:pt>
                <c:pt idx="17">
                  <c:v>28.636363636363637</c:v>
                </c:pt>
                <c:pt idx="18">
                  <c:v>38.235294117647058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B-4E3F-89C3-EF9C7C4E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59680"/>
        <c:axId val="1908472304"/>
      </c:lineChart>
      <c:catAx>
        <c:axId val="3837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72304"/>
        <c:crosses val="autoZero"/>
        <c:auto val="1"/>
        <c:lblAlgn val="ctr"/>
        <c:lblOffset val="100"/>
        <c:noMultiLvlLbl val="0"/>
      </c:catAx>
      <c:valAx>
        <c:axId val="1908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228827931987"/>
          <c:y val="0.12824270744083496"/>
          <c:w val="0.2395499378313049"/>
          <c:h val="0.113208324573423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Spend ($) Vs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Solution!$E$16</c:f>
              <c:strCache>
                <c:ptCount val="1"/>
                <c:pt idx="0">
                  <c:v>Purchases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Solution!$D$17:$D$36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320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400</c:v>
                </c:pt>
                <c:pt idx="10">
                  <c:v>420</c:v>
                </c:pt>
                <c:pt idx="11">
                  <c:v>430</c:v>
                </c:pt>
                <c:pt idx="12">
                  <c:v>450</c:v>
                </c:pt>
                <c:pt idx="13">
                  <c:v>480</c:v>
                </c:pt>
                <c:pt idx="14">
                  <c:v>500</c:v>
                </c:pt>
                <c:pt idx="15">
                  <c:v>600</c:v>
                </c:pt>
                <c:pt idx="16">
                  <c:v>620</c:v>
                </c:pt>
                <c:pt idx="17">
                  <c:v>630</c:v>
                </c:pt>
                <c:pt idx="18">
                  <c:v>650</c:v>
                </c:pt>
                <c:pt idx="19">
                  <c:v>780</c:v>
                </c:pt>
              </c:numCache>
            </c:numRef>
          </c:xVal>
          <c:yVal>
            <c:numRef>
              <c:f>Solution!$E$17:$E$36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2-4623-91B5-8C85B4A3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0144"/>
        <c:axId val="203035024"/>
      </c:scatterChart>
      <c:valAx>
        <c:axId val="2947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Marketing Spend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024"/>
        <c:crosses val="autoZero"/>
        <c:crossBetween val="midCat"/>
      </c:valAx>
      <c:valAx>
        <c:axId val="203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Marketing Spend Vs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Solution!$Q$15</c:f>
              <c:strCache>
                <c:ptCount val="1"/>
                <c:pt idx="0">
                  <c:v>Weekdays Stats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Solution!$Q$17:$Q$36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#N/A</c:v>
                </c:pt>
                <c:pt idx="3">
                  <c:v>#N/A</c:v>
                </c:pt>
                <c:pt idx="4">
                  <c:v>320</c:v>
                </c:pt>
                <c:pt idx="5">
                  <c:v>320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#N/A</c:v>
                </c:pt>
                <c:pt idx="10">
                  <c:v>#N/A</c:v>
                </c:pt>
                <c:pt idx="11">
                  <c:v>430</c:v>
                </c:pt>
                <c:pt idx="12">
                  <c:v>450</c:v>
                </c:pt>
                <c:pt idx="13">
                  <c:v>480</c:v>
                </c:pt>
                <c:pt idx="14">
                  <c:v>500</c:v>
                </c:pt>
                <c:pt idx="15">
                  <c:v>600</c:v>
                </c:pt>
                <c:pt idx="16">
                  <c:v>#N/A</c:v>
                </c:pt>
                <c:pt idx="17">
                  <c:v>#N/A</c:v>
                </c:pt>
                <c:pt idx="18">
                  <c:v>650</c:v>
                </c:pt>
                <c:pt idx="19">
                  <c:v>780</c:v>
                </c:pt>
              </c:numCache>
            </c:numRef>
          </c:xVal>
          <c:yVal>
            <c:numRef>
              <c:f>Solution!$R$17:$R$36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#N/A</c:v>
                </c:pt>
                <c:pt idx="10">
                  <c:v>#N/A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9</c:v>
                </c:pt>
                <c:pt idx="15">
                  <c:v>10</c:v>
                </c:pt>
                <c:pt idx="16">
                  <c:v>#N/A</c:v>
                </c:pt>
                <c:pt idx="17">
                  <c:v>#N/A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3-4486-9C57-2C78C0E1E07F}"/>
            </c:ext>
          </c:extLst>
        </c:ser>
        <c:ser>
          <c:idx val="1"/>
          <c:order val="1"/>
          <c:tx>
            <c:strRef>
              <c:f>Solution!$S$15</c:f>
              <c:strCache>
                <c:ptCount val="1"/>
                <c:pt idx="0">
                  <c:v>Weekend Stats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Solution!$S$17:$S$36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260</c:v>
                </c:pt>
                <c:pt idx="3">
                  <c:v>300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</c:v>
                </c:pt>
                <c:pt idx="10">
                  <c:v>420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620</c:v>
                </c:pt>
                <c:pt idx="17">
                  <c:v>630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Solution!$T$17:$T$36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7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16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</c:v>
                </c:pt>
                <c:pt idx="17">
                  <c:v>22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3-4486-9C57-2C78C0E1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06896"/>
        <c:axId val="283500944"/>
      </c:scatterChart>
      <c:valAx>
        <c:axId val="383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Marketing Spend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00944"/>
        <c:crosses val="autoZero"/>
        <c:crossBetween val="midCat"/>
      </c:valAx>
      <c:valAx>
        <c:axId val="2835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3724497256259"/>
          <c:y val="0.15936175274113595"/>
          <c:w val="0.15765839988545047"/>
          <c:h val="0.111802039327958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86013</xdr:colOff>
      <xdr:row>61</xdr:row>
      <xdr:rowOff>103909</xdr:rowOff>
    </xdr:from>
    <xdr:to>
      <xdr:col>20</xdr:col>
      <xdr:colOff>477400</xdr:colOff>
      <xdr:row>83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1A04F-844F-4153-998B-316192A5A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3" y="12634047"/>
          <a:ext cx="20979675" cy="415376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20</xdr:col>
      <xdr:colOff>6351</xdr:colOff>
      <xdr:row>61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FF642F-E400-4D4C-8D4E-C758F84C5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3838" y="12330113"/>
          <a:ext cx="1320801" cy="20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195262</xdr:colOff>
      <xdr:row>38</xdr:row>
      <xdr:rowOff>9524</xdr:rowOff>
    </xdr:from>
    <xdr:to>
      <xdr:col>6</xdr:col>
      <xdr:colOff>1109662</xdr:colOff>
      <xdr:row>57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79B83-2980-446D-8BE6-9BD04CCBD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7142</xdr:colOff>
      <xdr:row>38</xdr:row>
      <xdr:rowOff>4762</xdr:rowOff>
    </xdr:from>
    <xdr:to>
      <xdr:col>14</xdr:col>
      <xdr:colOff>4762</xdr:colOff>
      <xdr:row>57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6C256-A8D8-4B4B-A010-0700031A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404811</xdr:colOff>
      <xdr:row>37</xdr:row>
      <xdr:rowOff>185738</xdr:rowOff>
    </xdr:from>
    <xdr:to>
      <xdr:col>20</xdr:col>
      <xdr:colOff>4761</xdr:colOff>
      <xdr:row>58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CEBBE1-BA44-0B24-4CC1-073C47BB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orporatefinanceinstitute.com/courses/take/excel-data-analysis/22550" TargetMode="External"/><Relationship Id="rId1" Type="http://schemas.openxmlformats.org/officeDocument/2006/relationships/hyperlink" Target="https://learn.corporatefinanceinstitute.com/courses/take/excel-data-analysis/2254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0F73-0472-AC4E-B6F3-0365E6726ABF}">
  <dimension ref="B2:U6"/>
  <sheetViews>
    <sheetView workbookViewId="0">
      <selection activeCell="C2" sqref="C2"/>
    </sheetView>
  </sheetViews>
  <sheetFormatPr baseColWidth="10" defaultRowHeight="15" x14ac:dyDescent="0.2"/>
  <cols>
    <col min="2" max="2" width="47.6640625" bestFit="1" customWidth="1"/>
    <col min="3" max="3" width="89.33203125" style="32" customWidth="1"/>
  </cols>
  <sheetData>
    <row r="2" spans="2:21" s="29" customFormat="1" ht="19" x14ac:dyDescent="0.25">
      <c r="B2" s="27" t="s">
        <v>58</v>
      </c>
      <c r="C2" s="27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2:21" ht="32" x14ac:dyDescent="0.2">
      <c r="B3" s="25" t="s">
        <v>60</v>
      </c>
      <c r="C3" s="31" t="s">
        <v>63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2:21" ht="32" x14ac:dyDescent="0.2">
      <c r="B4" s="25" t="s">
        <v>61</v>
      </c>
      <c r="C4" s="31" t="s">
        <v>64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2:21" ht="48" x14ac:dyDescent="0.2">
      <c r="B5" s="25" t="s">
        <v>62</v>
      </c>
      <c r="C5" s="31" t="s">
        <v>65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2:21" s="30" customFormat="1" x14ac:dyDescent="0.2">
      <c r="B6" s="26"/>
      <c r="C6" s="31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D530-377D-4A4B-8712-80D1FAA7A8DB}">
  <sheetPr>
    <outlinePr summaryBelow="0"/>
  </sheetPr>
  <dimension ref="B2:Z98"/>
  <sheetViews>
    <sheetView showGridLines="0" tabSelected="1" topLeftCell="A24" zoomScaleNormal="100" workbookViewId="0">
      <selection activeCell="D8" sqref="D8"/>
    </sheetView>
  </sheetViews>
  <sheetFormatPr baseColWidth="10" defaultColWidth="9.1640625" defaultRowHeight="14" outlineLevelRow="1" x14ac:dyDescent="0.2"/>
  <cols>
    <col min="1" max="1" width="2.6640625" style="2" customWidth="1"/>
    <col min="2" max="2" width="11.83203125" style="2" customWidth="1"/>
    <col min="3" max="3" width="17" style="2" customWidth="1"/>
    <col min="4" max="4" width="17.6640625" style="2" customWidth="1"/>
    <col min="5" max="5" width="19" style="2" customWidth="1"/>
    <col min="6" max="6" width="17.6640625" style="2" customWidth="1"/>
    <col min="7" max="7" width="15.83203125" style="2" customWidth="1"/>
    <col min="8" max="8" width="11.6640625" style="2" customWidth="1"/>
    <col min="9" max="9" width="14.6640625" style="2" customWidth="1"/>
    <col min="10" max="10" width="13.83203125" style="2" customWidth="1"/>
    <col min="11" max="11" width="17.83203125" style="2" customWidth="1"/>
    <col min="12" max="12" width="4.6640625" style="3" customWidth="1"/>
    <col min="13" max="13" width="16.33203125" style="3" customWidth="1"/>
    <col min="14" max="14" width="18.83203125" style="3" customWidth="1"/>
    <col min="15" max="15" width="5.6640625" style="2" customWidth="1"/>
    <col min="16" max="16" width="17.6640625" style="2" customWidth="1"/>
    <col min="17" max="17" width="15.83203125" style="2" customWidth="1"/>
    <col min="18" max="18" width="14.83203125" style="2" customWidth="1"/>
    <col min="19" max="19" width="16.1640625" style="2" customWidth="1"/>
    <col min="20" max="20" width="18.33203125" style="2" customWidth="1"/>
    <col min="21" max="21" width="9.1640625" style="2"/>
    <col min="22" max="22" width="20.6640625" style="2" customWidth="1"/>
    <col min="23" max="26" width="13.6640625" style="2" customWidth="1"/>
    <col min="27" max="16384" width="9.1640625" style="2"/>
  </cols>
  <sheetData>
    <row r="2" spans="2:26" ht="27" customHeight="1" x14ac:dyDescent="0.3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2:26" ht="14.5" customHeight="1" x14ac:dyDescent="0.2"/>
    <row r="4" spans="2:26" ht="20" x14ac:dyDescent="0.25">
      <c r="B4" s="38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2:26" ht="21" customHeight="1" collapsed="1" x14ac:dyDescent="0.2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2:26" ht="19.5" hidden="1" customHeight="1" outlineLevel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26" ht="19.5" hidden="1" customHeight="1" outlineLevel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26" ht="19.5" hidden="1" customHeight="1" outlineLevel="1" x14ac:dyDescent="0.2">
      <c r="B8" s="4"/>
      <c r="C8" s="4"/>
      <c r="D8" s="4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2:26" ht="19.5" hidden="1" customHeight="1" outlineLevel="1" x14ac:dyDescent="0.2">
      <c r="B9" s="4"/>
      <c r="C9" s="4"/>
      <c r="D9" s="4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2:26" ht="19.5" hidden="1" customHeight="1" outlineLevel="1" x14ac:dyDescent="0.2">
      <c r="B10" s="4"/>
      <c r="C10" s="4"/>
      <c r="D10" s="4"/>
      <c r="E10" s="33"/>
      <c r="F10" s="33"/>
      <c r="G10" s="33"/>
      <c r="H10" s="33"/>
      <c r="I10" s="33"/>
      <c r="J10" s="33"/>
      <c r="K10" s="33"/>
      <c r="L10" s="33"/>
      <c r="M10" s="33"/>
      <c r="N10" s="33"/>
      <c r="P10" s="34" t="s">
        <v>50</v>
      </c>
      <c r="Q10" s="34"/>
      <c r="R10" s="34"/>
      <c r="S10" s="34"/>
      <c r="T10" s="34"/>
    </row>
    <row r="11" spans="2:26" ht="19.5" hidden="1" customHeight="1" outlineLevel="1" x14ac:dyDescent="0.2">
      <c r="B11" s="4"/>
      <c r="C11" s="4"/>
      <c r="D11" s="4"/>
      <c r="E11" s="33"/>
      <c r="F11" s="33"/>
      <c r="G11" s="33"/>
      <c r="H11" s="33"/>
      <c r="I11" s="33"/>
      <c r="J11" s="33"/>
      <c r="K11" s="33"/>
      <c r="L11" s="33"/>
      <c r="M11" s="33"/>
      <c r="N11" s="33"/>
      <c r="P11" s="34" t="s">
        <v>51</v>
      </c>
      <c r="Q11" s="34"/>
      <c r="R11" s="34"/>
      <c r="S11" s="34"/>
      <c r="T11" s="34"/>
    </row>
    <row r="12" spans="2:26" x14ac:dyDescent="0.2">
      <c r="I12" s="5"/>
    </row>
    <row r="13" spans="2:26" x14ac:dyDescent="0.2">
      <c r="B13" s="1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1" t="s">
        <v>1</v>
      </c>
      <c r="Q13" s="6"/>
      <c r="R13" s="6"/>
      <c r="S13" s="6"/>
      <c r="T13" s="6"/>
    </row>
    <row r="14" spans="2:26" x14ac:dyDescent="0.2">
      <c r="I14" s="5"/>
    </row>
    <row r="15" spans="2:26" x14ac:dyDescent="0.2">
      <c r="B15" s="6" t="s">
        <v>33</v>
      </c>
      <c r="C15" s="6"/>
      <c r="D15" s="6"/>
      <c r="E15" s="6"/>
      <c r="F15" s="6"/>
      <c r="G15" s="6"/>
      <c r="I15" s="5"/>
      <c r="P15" s="6"/>
      <c r="Q15" s="6" t="s">
        <v>48</v>
      </c>
      <c r="R15" s="6"/>
      <c r="S15" s="6" t="s">
        <v>49</v>
      </c>
      <c r="T15" s="6"/>
      <c r="V15" s="21" t="s">
        <v>38</v>
      </c>
      <c r="W15" s="21" t="s">
        <v>36</v>
      </c>
      <c r="X15" s="21"/>
      <c r="Y15" s="21" t="s">
        <v>35</v>
      </c>
      <c r="Z15" s="21"/>
    </row>
    <row r="16" spans="2:26" ht="34.5" customHeight="1" x14ac:dyDescent="0.2">
      <c r="B16" s="7"/>
      <c r="C16" s="19" t="s">
        <v>24</v>
      </c>
      <c r="D16" s="7" t="s">
        <v>5</v>
      </c>
      <c r="E16" s="7" t="s">
        <v>6</v>
      </c>
      <c r="F16" s="7" t="s">
        <v>46</v>
      </c>
      <c r="G16" s="7" t="s">
        <v>32</v>
      </c>
      <c r="P16" s="7" t="s">
        <v>34</v>
      </c>
      <c r="Q16" s="7" t="s">
        <v>41</v>
      </c>
      <c r="R16" s="7" t="s">
        <v>42</v>
      </c>
      <c r="S16" s="7" t="s">
        <v>40</v>
      </c>
      <c r="T16" s="7" t="s">
        <v>39</v>
      </c>
      <c r="V16" s="20" t="s">
        <v>34</v>
      </c>
      <c r="W16" s="22" t="s">
        <v>37</v>
      </c>
      <c r="X16" s="22" t="s">
        <v>6</v>
      </c>
      <c r="Y16" s="22" t="s">
        <v>37</v>
      </c>
      <c r="Z16" s="22" t="s">
        <v>6</v>
      </c>
    </row>
    <row r="17" spans="2:26" ht="15.75" customHeight="1" x14ac:dyDescent="0.2">
      <c r="B17" s="2" t="s">
        <v>2</v>
      </c>
      <c r="C17" s="2" t="s">
        <v>28</v>
      </c>
      <c r="D17" s="2">
        <v>200</v>
      </c>
      <c r="E17" s="2">
        <v>0</v>
      </c>
      <c r="F17" s="14">
        <v>0</v>
      </c>
      <c r="G17" s="14">
        <v>0</v>
      </c>
      <c r="O17" s="17"/>
      <c r="P17" s="8" t="str">
        <f>IF(LEFT(C17,1)="S","WEEKEND","WEEK")</f>
        <v>WEEK</v>
      </c>
      <c r="Q17" s="16">
        <f>IF($P17="WEEK",$D17,NA())</f>
        <v>200</v>
      </c>
      <c r="R17" s="16">
        <f>IF($P17="WEEK",$E17,NA())</f>
        <v>0</v>
      </c>
      <c r="S17" s="16" t="e">
        <f>IF($P17="WEEKEND",$D17,NA())</f>
        <v>#N/A</v>
      </c>
      <c r="T17" s="16" t="e">
        <f>IF($P17="WEEKEND",$E17,NA())</f>
        <v>#N/A</v>
      </c>
      <c r="V17" s="8" t="s">
        <v>44</v>
      </c>
      <c r="W17" s="8">
        <v>200</v>
      </c>
      <c r="X17" s="8">
        <v>0</v>
      </c>
      <c r="Y17" s="8" t="e">
        <v>#N/A</v>
      </c>
      <c r="Z17" s="8" t="e">
        <v>#N/A</v>
      </c>
    </row>
    <row r="18" spans="2:26" x14ac:dyDescent="0.2">
      <c r="B18" s="2" t="s">
        <v>3</v>
      </c>
      <c r="C18" s="2" t="s">
        <v>29</v>
      </c>
      <c r="D18" s="2">
        <v>250</v>
      </c>
      <c r="E18" s="2">
        <v>2</v>
      </c>
      <c r="F18" s="14">
        <v>125</v>
      </c>
      <c r="G18" s="14">
        <v>225</v>
      </c>
      <c r="O18" s="17"/>
      <c r="P18" s="8" t="str">
        <f t="shared" ref="P18:P36" si="0">IF(LEFT(C18,1)="S","WEEKEND","WEEK")</f>
        <v>WEEK</v>
      </c>
      <c r="Q18" s="16">
        <f t="shared" ref="Q18:Q36" si="1">IF($P18="WEEK",$D18,NA())</f>
        <v>250</v>
      </c>
      <c r="R18" s="16">
        <f t="shared" ref="R18:R36" si="2">IF($P18="WEEK",$E18,NA())</f>
        <v>2</v>
      </c>
      <c r="S18" s="16" t="e">
        <f t="shared" ref="S18:S36" si="3">IF($P18="WEEKEND",$D18,NA())</f>
        <v>#N/A</v>
      </c>
      <c r="T18" s="16" t="e">
        <f t="shared" ref="T18:T36" si="4">IF($P18="WEEKEND",$E18,NA())</f>
        <v>#N/A</v>
      </c>
      <c r="V18" s="8" t="s">
        <v>44</v>
      </c>
      <c r="W18" s="8">
        <v>250</v>
      </c>
      <c r="X18" s="8">
        <v>2</v>
      </c>
      <c r="Y18" s="8" t="e">
        <v>#N/A</v>
      </c>
      <c r="Z18" s="8" t="e">
        <v>#N/A</v>
      </c>
    </row>
    <row r="19" spans="2:26" x14ac:dyDescent="0.2">
      <c r="B19" s="2" t="s">
        <v>4</v>
      </c>
      <c r="C19" s="2" t="s">
        <v>30</v>
      </c>
      <c r="D19" s="2">
        <v>260</v>
      </c>
      <c r="E19" s="2">
        <v>7</v>
      </c>
      <c r="F19" s="14">
        <v>37.142857142857146</v>
      </c>
      <c r="G19" s="14">
        <v>78.888888888888886</v>
      </c>
      <c r="O19" s="17"/>
      <c r="P19" s="8" t="str">
        <f t="shared" si="0"/>
        <v>WEEKEND</v>
      </c>
      <c r="Q19" s="16" t="e">
        <f t="shared" si="1"/>
        <v>#N/A</v>
      </c>
      <c r="R19" s="16" t="e">
        <f t="shared" si="2"/>
        <v>#N/A</v>
      </c>
      <c r="S19" s="16">
        <f t="shared" si="3"/>
        <v>260</v>
      </c>
      <c r="T19" s="16">
        <f t="shared" si="4"/>
        <v>7</v>
      </c>
      <c r="V19" s="8" t="s">
        <v>43</v>
      </c>
      <c r="W19" s="8" t="e">
        <v>#N/A</v>
      </c>
      <c r="X19" s="8" t="e">
        <v>#N/A</v>
      </c>
      <c r="Y19" s="8">
        <v>260</v>
      </c>
      <c r="Z19" s="8">
        <v>7</v>
      </c>
    </row>
    <row r="20" spans="2:26" x14ac:dyDescent="0.2">
      <c r="B20" s="2" t="s">
        <v>7</v>
      </c>
      <c r="C20" s="2" t="s">
        <v>31</v>
      </c>
      <c r="D20" s="2">
        <v>300</v>
      </c>
      <c r="E20" s="2">
        <v>8</v>
      </c>
      <c r="F20" s="14">
        <v>37.5</v>
      </c>
      <c r="G20" s="14">
        <v>59.411764705882355</v>
      </c>
      <c r="O20" s="17"/>
      <c r="P20" s="8" t="str">
        <f t="shared" si="0"/>
        <v>WEEKEND</v>
      </c>
      <c r="Q20" s="16" t="e">
        <f t="shared" si="1"/>
        <v>#N/A</v>
      </c>
      <c r="R20" s="16" t="e">
        <f t="shared" si="2"/>
        <v>#N/A</v>
      </c>
      <c r="S20" s="16">
        <f t="shared" si="3"/>
        <v>300</v>
      </c>
      <c r="T20" s="16">
        <f t="shared" si="4"/>
        <v>8</v>
      </c>
      <c r="V20" s="8" t="s">
        <v>43</v>
      </c>
      <c r="W20" s="8" t="e">
        <v>#N/A</v>
      </c>
      <c r="X20" s="8" t="e">
        <v>#N/A</v>
      </c>
      <c r="Y20" s="8">
        <v>300</v>
      </c>
      <c r="Z20" s="8">
        <v>8</v>
      </c>
    </row>
    <row r="21" spans="2:26" x14ac:dyDescent="0.2">
      <c r="B21" s="2" t="s">
        <v>8</v>
      </c>
      <c r="C21" s="2" t="s">
        <v>25</v>
      </c>
      <c r="D21" s="2">
        <v>320</v>
      </c>
      <c r="E21" s="2">
        <v>4</v>
      </c>
      <c r="F21" s="14">
        <v>80</v>
      </c>
      <c r="G21" s="14">
        <v>63.333333333333336</v>
      </c>
      <c r="O21" s="17"/>
      <c r="P21" s="8" t="str">
        <f t="shared" si="0"/>
        <v>WEEK</v>
      </c>
      <c r="Q21" s="16">
        <f t="shared" si="1"/>
        <v>320</v>
      </c>
      <c r="R21" s="16">
        <f t="shared" si="2"/>
        <v>4</v>
      </c>
      <c r="S21" s="16" t="e">
        <f t="shared" si="3"/>
        <v>#N/A</v>
      </c>
      <c r="T21" s="16" t="e">
        <f t="shared" si="4"/>
        <v>#N/A</v>
      </c>
      <c r="V21" s="8" t="s">
        <v>44</v>
      </c>
      <c r="W21" s="8">
        <v>320</v>
      </c>
      <c r="X21" s="8">
        <v>4</v>
      </c>
      <c r="Y21" s="8" t="e">
        <v>#N/A</v>
      </c>
      <c r="Z21" s="8" t="e">
        <v>#N/A</v>
      </c>
    </row>
    <row r="22" spans="2:26" x14ac:dyDescent="0.2">
      <c r="B22" s="2" t="s">
        <v>9</v>
      </c>
      <c r="C22" s="2" t="s">
        <v>26</v>
      </c>
      <c r="D22" s="2">
        <v>320</v>
      </c>
      <c r="E22" s="2">
        <v>4</v>
      </c>
      <c r="F22" s="14">
        <v>80</v>
      </c>
      <c r="G22" s="14">
        <v>66</v>
      </c>
      <c r="O22" s="17"/>
      <c r="P22" s="8" t="str">
        <f t="shared" si="0"/>
        <v>WEEK</v>
      </c>
      <c r="Q22" s="16">
        <f t="shared" si="1"/>
        <v>320</v>
      </c>
      <c r="R22" s="16">
        <f t="shared" si="2"/>
        <v>4</v>
      </c>
      <c r="S22" s="16" t="e">
        <f t="shared" si="3"/>
        <v>#N/A</v>
      </c>
      <c r="T22" s="16" t="e">
        <f t="shared" si="4"/>
        <v>#N/A</v>
      </c>
      <c r="V22" s="8" t="s">
        <v>44</v>
      </c>
      <c r="W22" s="8">
        <v>320</v>
      </c>
      <c r="X22" s="8">
        <v>4</v>
      </c>
      <c r="Y22" s="8" t="e">
        <v>#N/A</v>
      </c>
      <c r="Z22" s="8" t="e">
        <v>#N/A</v>
      </c>
    </row>
    <row r="23" spans="2:26" x14ac:dyDescent="0.2">
      <c r="B23" s="2" t="s">
        <v>10</v>
      </c>
      <c r="C23" s="2" t="s">
        <v>27</v>
      </c>
      <c r="D23" s="2">
        <v>340</v>
      </c>
      <c r="E23" s="2">
        <v>9</v>
      </c>
      <c r="F23" s="14">
        <v>37.777777777777779</v>
      </c>
      <c r="G23" s="14">
        <v>58.529411764705884</v>
      </c>
      <c r="O23" s="17"/>
      <c r="P23" s="8" t="str">
        <f t="shared" si="0"/>
        <v>WEEK</v>
      </c>
      <c r="Q23" s="16">
        <f t="shared" si="1"/>
        <v>340</v>
      </c>
      <c r="R23" s="16">
        <f t="shared" si="2"/>
        <v>9</v>
      </c>
      <c r="S23" s="16" t="e">
        <f t="shared" si="3"/>
        <v>#N/A</v>
      </c>
      <c r="T23" s="16" t="e">
        <f t="shared" si="4"/>
        <v>#N/A</v>
      </c>
      <c r="V23" s="8" t="s">
        <v>44</v>
      </c>
      <c r="W23" s="8">
        <v>340</v>
      </c>
      <c r="X23" s="8">
        <v>9</v>
      </c>
      <c r="Y23" s="8" t="e">
        <v>#N/A</v>
      </c>
      <c r="Z23" s="8" t="e">
        <v>#N/A</v>
      </c>
    </row>
    <row r="24" spans="2:26" x14ac:dyDescent="0.2">
      <c r="B24" s="2" t="s">
        <v>11</v>
      </c>
      <c r="C24" s="2" t="s">
        <v>28</v>
      </c>
      <c r="D24" s="2">
        <v>350</v>
      </c>
      <c r="E24" s="2">
        <v>6</v>
      </c>
      <c r="F24" s="14">
        <v>58.333333333333336</v>
      </c>
      <c r="G24" s="14">
        <v>58.5</v>
      </c>
      <c r="O24" s="17"/>
      <c r="P24" s="8" t="str">
        <f t="shared" si="0"/>
        <v>WEEK</v>
      </c>
      <c r="Q24" s="16">
        <f t="shared" si="1"/>
        <v>350</v>
      </c>
      <c r="R24" s="16">
        <f t="shared" si="2"/>
        <v>6</v>
      </c>
      <c r="S24" s="16" t="e">
        <f t="shared" si="3"/>
        <v>#N/A</v>
      </c>
      <c r="T24" s="16" t="e">
        <f t="shared" si="4"/>
        <v>#N/A</v>
      </c>
      <c r="V24" s="8" t="s">
        <v>44</v>
      </c>
      <c r="W24" s="8">
        <v>350</v>
      </c>
      <c r="X24" s="8">
        <v>6</v>
      </c>
      <c r="Y24" s="8" t="e">
        <v>#N/A</v>
      </c>
      <c r="Z24" s="8" t="e">
        <v>#N/A</v>
      </c>
    </row>
    <row r="25" spans="2:26" x14ac:dyDescent="0.2">
      <c r="B25" s="2" t="s">
        <v>12</v>
      </c>
      <c r="C25" s="2" t="s">
        <v>29</v>
      </c>
      <c r="D25" s="2">
        <v>370</v>
      </c>
      <c r="E25" s="2">
        <v>8</v>
      </c>
      <c r="F25" s="14">
        <v>46.25</v>
      </c>
      <c r="G25" s="14">
        <v>56.458333333333336</v>
      </c>
      <c r="O25" s="17"/>
      <c r="P25" s="8" t="str">
        <f t="shared" si="0"/>
        <v>WEEK</v>
      </c>
      <c r="Q25" s="16">
        <f t="shared" si="1"/>
        <v>370</v>
      </c>
      <c r="R25" s="16">
        <f t="shared" si="2"/>
        <v>8</v>
      </c>
      <c r="S25" s="16" t="e">
        <f t="shared" si="3"/>
        <v>#N/A</v>
      </c>
      <c r="T25" s="16" t="e">
        <f t="shared" si="4"/>
        <v>#N/A</v>
      </c>
      <c r="V25" s="8" t="s">
        <v>44</v>
      </c>
      <c r="W25" s="8">
        <v>370</v>
      </c>
      <c r="X25" s="8">
        <v>8</v>
      </c>
      <c r="Y25" s="8" t="e">
        <v>#N/A</v>
      </c>
      <c r="Z25" s="8" t="e">
        <v>#N/A</v>
      </c>
    </row>
    <row r="26" spans="2:26" x14ac:dyDescent="0.2">
      <c r="B26" s="2" t="s">
        <v>13</v>
      </c>
      <c r="C26" s="2" t="s">
        <v>30</v>
      </c>
      <c r="D26" s="2">
        <v>400</v>
      </c>
      <c r="E26" s="2">
        <v>9</v>
      </c>
      <c r="F26" s="14">
        <v>44.444444444444443</v>
      </c>
      <c r="G26" s="14">
        <v>54.561403508771932</v>
      </c>
      <c r="O26" s="17"/>
      <c r="P26" s="8" t="str">
        <f t="shared" si="0"/>
        <v>WEEKEND</v>
      </c>
      <c r="Q26" s="16" t="e">
        <f t="shared" si="1"/>
        <v>#N/A</v>
      </c>
      <c r="R26" s="16" t="e">
        <f t="shared" si="2"/>
        <v>#N/A</v>
      </c>
      <c r="S26" s="16">
        <f t="shared" si="3"/>
        <v>400</v>
      </c>
      <c r="T26" s="16">
        <f t="shared" si="4"/>
        <v>9</v>
      </c>
      <c r="V26" s="8" t="s">
        <v>43</v>
      </c>
      <c r="W26" s="8" t="e">
        <v>#N/A</v>
      </c>
      <c r="X26" s="8" t="e">
        <v>#N/A</v>
      </c>
      <c r="Y26" s="8">
        <v>400</v>
      </c>
      <c r="Z26" s="8">
        <v>9</v>
      </c>
    </row>
    <row r="27" spans="2:26" x14ac:dyDescent="0.2">
      <c r="B27" s="2" t="s">
        <v>14</v>
      </c>
      <c r="C27" s="2" t="s">
        <v>31</v>
      </c>
      <c r="D27" s="2">
        <v>420</v>
      </c>
      <c r="E27" s="2">
        <v>16</v>
      </c>
      <c r="F27" s="14">
        <v>26.25</v>
      </c>
      <c r="G27" s="14">
        <v>48.356164383561641</v>
      </c>
      <c r="O27" s="17"/>
      <c r="P27" s="8" t="str">
        <f t="shared" si="0"/>
        <v>WEEKEND</v>
      </c>
      <c r="Q27" s="16" t="e">
        <f t="shared" si="1"/>
        <v>#N/A</v>
      </c>
      <c r="R27" s="16" t="e">
        <f t="shared" si="2"/>
        <v>#N/A</v>
      </c>
      <c r="S27" s="16">
        <f t="shared" si="3"/>
        <v>420</v>
      </c>
      <c r="T27" s="16">
        <f t="shared" si="4"/>
        <v>16</v>
      </c>
      <c r="V27" s="8" t="s">
        <v>43</v>
      </c>
      <c r="W27" s="8" t="e">
        <v>#N/A</v>
      </c>
      <c r="X27" s="8" t="e">
        <v>#N/A</v>
      </c>
      <c r="Y27" s="8">
        <v>420</v>
      </c>
      <c r="Z27" s="8">
        <v>16</v>
      </c>
    </row>
    <row r="28" spans="2:26" x14ac:dyDescent="0.2">
      <c r="B28" s="2" t="s">
        <v>15</v>
      </c>
      <c r="C28" s="2" t="s">
        <v>25</v>
      </c>
      <c r="D28" s="2">
        <v>430</v>
      </c>
      <c r="E28" s="2">
        <v>9</v>
      </c>
      <c r="F28" s="14">
        <v>47.777777777777779</v>
      </c>
      <c r="G28" s="14">
        <v>48.292682926829265</v>
      </c>
      <c r="O28" s="17"/>
      <c r="P28" s="8" t="str">
        <f t="shared" si="0"/>
        <v>WEEK</v>
      </c>
      <c r="Q28" s="16">
        <f t="shared" si="1"/>
        <v>430</v>
      </c>
      <c r="R28" s="16">
        <f t="shared" si="2"/>
        <v>9</v>
      </c>
      <c r="S28" s="16" t="e">
        <f t="shared" si="3"/>
        <v>#N/A</v>
      </c>
      <c r="T28" s="16" t="e">
        <f t="shared" si="4"/>
        <v>#N/A</v>
      </c>
      <c r="V28" s="8" t="s">
        <v>44</v>
      </c>
      <c r="W28" s="8">
        <v>430</v>
      </c>
      <c r="X28" s="8">
        <v>9</v>
      </c>
      <c r="Y28" s="8" t="e">
        <v>#N/A</v>
      </c>
      <c r="Z28" s="8" t="e">
        <v>#N/A</v>
      </c>
    </row>
    <row r="29" spans="2:26" x14ac:dyDescent="0.2">
      <c r="B29" s="2" t="s">
        <v>16</v>
      </c>
      <c r="C29" s="2" t="s">
        <v>26</v>
      </c>
      <c r="D29" s="2">
        <v>450</v>
      </c>
      <c r="E29" s="2">
        <v>7</v>
      </c>
      <c r="F29" s="14">
        <v>64.285714285714292</v>
      </c>
      <c r="G29" s="14">
        <v>49.550561797752806</v>
      </c>
      <c r="O29" s="17"/>
      <c r="P29" s="8" t="str">
        <f t="shared" si="0"/>
        <v>WEEK</v>
      </c>
      <c r="Q29" s="16">
        <f t="shared" si="1"/>
        <v>450</v>
      </c>
      <c r="R29" s="16">
        <f t="shared" si="2"/>
        <v>7</v>
      </c>
      <c r="S29" s="16" t="e">
        <f t="shared" si="3"/>
        <v>#N/A</v>
      </c>
      <c r="T29" s="16" t="e">
        <f t="shared" si="4"/>
        <v>#N/A</v>
      </c>
      <c r="V29" s="8" t="s">
        <v>44</v>
      </c>
      <c r="W29" s="8">
        <v>450</v>
      </c>
      <c r="X29" s="8">
        <v>7</v>
      </c>
      <c r="Y29" s="8" t="e">
        <v>#N/A</v>
      </c>
      <c r="Z29" s="8" t="e">
        <v>#N/A</v>
      </c>
    </row>
    <row r="30" spans="2:26" x14ac:dyDescent="0.2">
      <c r="B30" s="2" t="s">
        <v>17</v>
      </c>
      <c r="C30" s="2" t="s">
        <v>27</v>
      </c>
      <c r="D30" s="2">
        <v>480</v>
      </c>
      <c r="E30" s="2">
        <v>14</v>
      </c>
      <c r="F30" s="14">
        <v>34.285714285714285</v>
      </c>
      <c r="G30" s="14">
        <v>47.475728155339809</v>
      </c>
      <c r="O30" s="17"/>
      <c r="P30" s="8" t="str">
        <f t="shared" si="0"/>
        <v>WEEK</v>
      </c>
      <c r="Q30" s="16">
        <f t="shared" si="1"/>
        <v>480</v>
      </c>
      <c r="R30" s="16">
        <f t="shared" si="2"/>
        <v>14</v>
      </c>
      <c r="S30" s="16" t="e">
        <f t="shared" si="3"/>
        <v>#N/A</v>
      </c>
      <c r="T30" s="16" t="e">
        <f t="shared" si="4"/>
        <v>#N/A</v>
      </c>
      <c r="V30" s="8" t="s">
        <v>44</v>
      </c>
      <c r="W30" s="8">
        <v>480</v>
      </c>
      <c r="X30" s="8">
        <v>14</v>
      </c>
      <c r="Y30" s="8" t="e">
        <v>#N/A</v>
      </c>
      <c r="Z30" s="8" t="e">
        <v>#N/A</v>
      </c>
    </row>
    <row r="31" spans="2:26" x14ac:dyDescent="0.2">
      <c r="B31" s="2" t="s">
        <v>18</v>
      </c>
      <c r="C31" s="2" t="s">
        <v>28</v>
      </c>
      <c r="D31" s="2">
        <v>500</v>
      </c>
      <c r="E31" s="2">
        <v>9</v>
      </c>
      <c r="F31" s="14">
        <v>55.555555555555557</v>
      </c>
      <c r="G31" s="14">
        <v>48.125</v>
      </c>
      <c r="O31" s="17"/>
      <c r="P31" s="8" t="str">
        <f t="shared" si="0"/>
        <v>WEEK</v>
      </c>
      <c r="Q31" s="16">
        <f t="shared" si="1"/>
        <v>500</v>
      </c>
      <c r="R31" s="16">
        <f t="shared" si="2"/>
        <v>9</v>
      </c>
      <c r="S31" s="16" t="e">
        <f t="shared" si="3"/>
        <v>#N/A</v>
      </c>
      <c r="T31" s="16" t="e">
        <f t="shared" si="4"/>
        <v>#N/A</v>
      </c>
      <c r="V31" s="8" t="s">
        <v>44</v>
      </c>
      <c r="W31" s="8">
        <v>500</v>
      </c>
      <c r="X31" s="8">
        <v>9</v>
      </c>
      <c r="Y31" s="8" t="e">
        <v>#N/A</v>
      </c>
      <c r="Z31" s="8" t="e">
        <v>#N/A</v>
      </c>
    </row>
    <row r="32" spans="2:26" x14ac:dyDescent="0.2">
      <c r="B32" s="2" t="s">
        <v>19</v>
      </c>
      <c r="C32" s="2" t="s">
        <v>29</v>
      </c>
      <c r="D32" s="2">
        <v>600</v>
      </c>
      <c r="E32" s="2">
        <v>10</v>
      </c>
      <c r="F32" s="14">
        <v>60</v>
      </c>
      <c r="G32" s="14">
        <v>49.098360655737707</v>
      </c>
      <c r="O32" s="17"/>
      <c r="P32" s="8" t="str">
        <f t="shared" si="0"/>
        <v>WEEK</v>
      </c>
      <c r="Q32" s="16">
        <f t="shared" si="1"/>
        <v>600</v>
      </c>
      <c r="R32" s="16">
        <f t="shared" si="2"/>
        <v>10</v>
      </c>
      <c r="S32" s="16" t="e">
        <f t="shared" si="3"/>
        <v>#N/A</v>
      </c>
      <c r="T32" s="16" t="e">
        <f t="shared" si="4"/>
        <v>#N/A</v>
      </c>
      <c r="V32" s="8" t="s">
        <v>44</v>
      </c>
      <c r="W32" s="8">
        <v>600</v>
      </c>
      <c r="X32" s="8">
        <v>10</v>
      </c>
      <c r="Y32" s="8" t="e">
        <v>#N/A</v>
      </c>
      <c r="Z32" s="8" t="e">
        <v>#N/A</v>
      </c>
    </row>
    <row r="33" spans="2:26" x14ac:dyDescent="0.2">
      <c r="B33" s="2" t="s">
        <v>20</v>
      </c>
      <c r="C33" s="2" t="s">
        <v>30</v>
      </c>
      <c r="D33" s="2">
        <v>620</v>
      </c>
      <c r="E33" s="2">
        <v>19</v>
      </c>
      <c r="F33" s="14">
        <v>32.631578947368418</v>
      </c>
      <c r="G33" s="14">
        <v>46.879432624113477</v>
      </c>
      <c r="O33" s="17"/>
      <c r="P33" s="8" t="str">
        <f t="shared" si="0"/>
        <v>WEEKEND</v>
      </c>
      <c r="Q33" s="16" t="e">
        <f t="shared" si="1"/>
        <v>#N/A</v>
      </c>
      <c r="R33" s="16" t="e">
        <f t="shared" si="2"/>
        <v>#N/A</v>
      </c>
      <c r="S33" s="16">
        <f t="shared" si="3"/>
        <v>620</v>
      </c>
      <c r="T33" s="16">
        <f t="shared" si="4"/>
        <v>19</v>
      </c>
      <c r="V33" s="8" t="s">
        <v>43</v>
      </c>
      <c r="W33" s="8" t="e">
        <v>#N/A</v>
      </c>
      <c r="X33" s="8" t="e">
        <v>#N/A</v>
      </c>
      <c r="Y33" s="8">
        <v>620</v>
      </c>
      <c r="Z33" s="8">
        <v>19</v>
      </c>
    </row>
    <row r="34" spans="2:26" x14ac:dyDescent="0.2">
      <c r="B34" s="2" t="s">
        <v>21</v>
      </c>
      <c r="C34" s="2" t="s">
        <v>31</v>
      </c>
      <c r="D34" s="2">
        <v>630</v>
      </c>
      <c r="E34" s="2">
        <v>22</v>
      </c>
      <c r="F34" s="14">
        <v>28.636363636363637</v>
      </c>
      <c r="G34" s="14">
        <v>44.417177914110432</v>
      </c>
      <c r="O34" s="17"/>
      <c r="P34" s="8" t="str">
        <f t="shared" si="0"/>
        <v>WEEKEND</v>
      </c>
      <c r="Q34" s="16" t="e">
        <f t="shared" si="1"/>
        <v>#N/A</v>
      </c>
      <c r="R34" s="16" t="e">
        <f t="shared" si="2"/>
        <v>#N/A</v>
      </c>
      <c r="S34" s="16">
        <f t="shared" si="3"/>
        <v>630</v>
      </c>
      <c r="T34" s="16">
        <f t="shared" si="4"/>
        <v>22</v>
      </c>
      <c r="V34" s="8" t="s">
        <v>43</v>
      </c>
      <c r="W34" s="8" t="e">
        <v>#N/A</v>
      </c>
      <c r="X34" s="8" t="e">
        <v>#N/A</v>
      </c>
      <c r="Y34" s="8">
        <v>630</v>
      </c>
      <c r="Z34" s="8">
        <v>22</v>
      </c>
    </row>
    <row r="35" spans="2:26" x14ac:dyDescent="0.2">
      <c r="B35" s="2" t="s">
        <v>22</v>
      </c>
      <c r="C35" s="2" t="s">
        <v>25</v>
      </c>
      <c r="D35" s="2">
        <v>650</v>
      </c>
      <c r="E35" s="2">
        <v>17</v>
      </c>
      <c r="F35" s="14">
        <v>38.235294117647058</v>
      </c>
      <c r="G35" s="14">
        <v>43.833333333333336</v>
      </c>
      <c r="O35" s="17"/>
      <c r="P35" s="8" t="str">
        <f t="shared" si="0"/>
        <v>WEEK</v>
      </c>
      <c r="Q35" s="16">
        <f t="shared" si="1"/>
        <v>650</v>
      </c>
      <c r="R35" s="16">
        <f t="shared" si="2"/>
        <v>17</v>
      </c>
      <c r="S35" s="16" t="e">
        <f t="shared" si="3"/>
        <v>#N/A</v>
      </c>
      <c r="T35" s="16" t="e">
        <f t="shared" si="4"/>
        <v>#N/A</v>
      </c>
      <c r="V35" s="8" t="s">
        <v>44</v>
      </c>
      <c r="W35" s="8">
        <v>650</v>
      </c>
      <c r="X35" s="8">
        <v>17</v>
      </c>
      <c r="Y35" s="8" t="e">
        <v>#N/A</v>
      </c>
      <c r="Z35" s="8" t="e">
        <v>#N/A</v>
      </c>
    </row>
    <row r="36" spans="2:26" x14ac:dyDescent="0.2">
      <c r="B36" s="2" t="s">
        <v>23</v>
      </c>
      <c r="C36" s="2" t="s">
        <v>26</v>
      </c>
      <c r="D36" s="2">
        <v>780</v>
      </c>
      <c r="E36" s="2">
        <v>15</v>
      </c>
      <c r="F36" s="14">
        <v>52</v>
      </c>
      <c r="G36" s="14">
        <v>44.46153846153846</v>
      </c>
      <c r="O36" s="17"/>
      <c r="P36" s="8" t="str">
        <f t="shared" si="0"/>
        <v>WEEK</v>
      </c>
      <c r="Q36" s="16">
        <f t="shared" si="1"/>
        <v>780</v>
      </c>
      <c r="R36" s="16">
        <f t="shared" si="2"/>
        <v>15</v>
      </c>
      <c r="S36" s="16" t="e">
        <f t="shared" si="3"/>
        <v>#N/A</v>
      </c>
      <c r="T36" s="16" t="e">
        <f t="shared" si="4"/>
        <v>#N/A</v>
      </c>
      <c r="V36" s="8" t="s">
        <v>44</v>
      </c>
      <c r="W36" s="8">
        <v>780</v>
      </c>
      <c r="X36" s="8">
        <v>15</v>
      </c>
      <c r="Y36" s="8" t="e">
        <v>#N/A</v>
      </c>
      <c r="Z36" s="8" t="e">
        <v>#N/A</v>
      </c>
    </row>
    <row r="37" spans="2:26" x14ac:dyDescent="0.2">
      <c r="L37" s="2"/>
      <c r="M37" s="2"/>
      <c r="N37" s="2"/>
    </row>
    <row r="38" spans="2:26" ht="16" x14ac:dyDescent="0.2">
      <c r="B38" s="15" t="s">
        <v>52</v>
      </c>
      <c r="C38" s="6"/>
      <c r="D38" s="6"/>
      <c r="E38" s="6"/>
      <c r="F38" s="6"/>
      <c r="G38" s="6"/>
      <c r="I38" s="15" t="s">
        <v>53</v>
      </c>
      <c r="J38" s="6"/>
      <c r="K38" s="6"/>
      <c r="L38" s="6"/>
      <c r="M38" s="6"/>
      <c r="N38" s="6"/>
      <c r="P38" s="15" t="s">
        <v>54</v>
      </c>
      <c r="Q38" s="6"/>
      <c r="R38" s="6"/>
      <c r="S38" s="6"/>
      <c r="T38" s="6"/>
    </row>
    <row r="39" spans="2:26" x14ac:dyDescent="0.2">
      <c r="B39" s="13"/>
      <c r="C39" s="13"/>
      <c r="D39" s="13"/>
      <c r="E39" s="13"/>
      <c r="F39" s="13"/>
      <c r="G39" s="13"/>
      <c r="I39" s="13"/>
      <c r="J39" s="13"/>
      <c r="K39" s="13"/>
      <c r="L39" s="13"/>
      <c r="M39" s="13"/>
      <c r="N39" s="13"/>
      <c r="P39" s="13"/>
      <c r="Q39" s="13"/>
      <c r="R39" s="13"/>
      <c r="S39" s="13"/>
      <c r="T39" s="13"/>
    </row>
    <row r="40" spans="2:26" x14ac:dyDescent="0.2">
      <c r="B40" s="13"/>
      <c r="C40" s="13"/>
      <c r="D40" s="13"/>
      <c r="E40" s="13"/>
      <c r="F40" s="13"/>
      <c r="G40" s="13"/>
      <c r="I40" s="13"/>
      <c r="J40" s="13"/>
      <c r="K40" s="13"/>
      <c r="L40" s="13"/>
      <c r="M40" s="13"/>
      <c r="N40" s="13"/>
      <c r="P40" s="13"/>
      <c r="Q40" s="13"/>
      <c r="R40" s="13"/>
      <c r="S40" s="13"/>
      <c r="T40" s="13"/>
    </row>
    <row r="41" spans="2:26" x14ac:dyDescent="0.2">
      <c r="B41" s="13"/>
      <c r="C41" s="13"/>
      <c r="D41" s="13"/>
      <c r="E41" s="13"/>
      <c r="F41" s="13"/>
      <c r="G41" s="13"/>
      <c r="I41" s="13"/>
      <c r="J41" s="13"/>
      <c r="K41" s="13"/>
      <c r="L41" s="13"/>
      <c r="M41" s="13"/>
      <c r="N41" s="13"/>
      <c r="P41" s="13"/>
      <c r="Q41" s="13"/>
      <c r="R41" s="13"/>
      <c r="S41" s="13"/>
      <c r="T41" s="13"/>
    </row>
    <row r="42" spans="2:26" x14ac:dyDescent="0.2">
      <c r="B42" s="13"/>
      <c r="C42" s="13"/>
      <c r="D42" s="13"/>
      <c r="E42" s="13"/>
      <c r="F42" s="13"/>
      <c r="G42" s="13"/>
      <c r="I42" s="13"/>
      <c r="J42" s="13"/>
      <c r="K42" s="13"/>
      <c r="L42" s="13"/>
      <c r="M42" s="13"/>
      <c r="N42" s="13"/>
      <c r="P42" s="13"/>
      <c r="Q42" s="13"/>
      <c r="R42" s="13"/>
      <c r="S42" s="13"/>
      <c r="T42" s="13"/>
    </row>
    <row r="43" spans="2:26" x14ac:dyDescent="0.2">
      <c r="B43" s="13"/>
      <c r="C43" s="13"/>
      <c r="D43" s="13"/>
      <c r="E43" s="13"/>
      <c r="F43" s="13"/>
      <c r="G43" s="13"/>
      <c r="I43" s="13"/>
      <c r="J43" s="13"/>
      <c r="K43" s="13"/>
      <c r="L43" s="13"/>
      <c r="M43" s="13"/>
      <c r="N43" s="13"/>
      <c r="P43" s="13"/>
      <c r="Q43" s="13"/>
      <c r="R43" s="13"/>
      <c r="S43" s="13"/>
      <c r="T43" s="13"/>
    </row>
    <row r="44" spans="2:26" x14ac:dyDescent="0.2">
      <c r="B44" s="13"/>
      <c r="C44" s="13"/>
      <c r="D44" s="13"/>
      <c r="E44" s="13"/>
      <c r="F44" s="13"/>
      <c r="G44" s="13"/>
      <c r="I44" s="13"/>
      <c r="J44" s="13"/>
      <c r="K44" s="13"/>
      <c r="L44" s="13"/>
      <c r="M44" s="13"/>
      <c r="N44" s="13"/>
      <c r="P44" s="13"/>
      <c r="Q44" s="13"/>
      <c r="R44" s="13"/>
      <c r="S44" s="13"/>
      <c r="T44" s="13"/>
    </row>
    <row r="45" spans="2:26" x14ac:dyDescent="0.2">
      <c r="B45" s="13"/>
      <c r="C45" s="13"/>
      <c r="D45" s="13"/>
      <c r="E45" s="13"/>
      <c r="F45" s="13"/>
      <c r="G45" s="13"/>
      <c r="I45" s="13"/>
      <c r="J45" s="13"/>
      <c r="K45" s="13"/>
      <c r="L45" s="13"/>
      <c r="M45" s="13"/>
      <c r="N45" s="13"/>
      <c r="P45" s="13"/>
      <c r="Q45" s="13"/>
      <c r="R45" s="13"/>
      <c r="S45" s="13"/>
      <c r="T45" s="13"/>
    </row>
    <row r="46" spans="2:26" x14ac:dyDescent="0.2">
      <c r="B46" s="13"/>
      <c r="C46" s="13"/>
      <c r="D46" s="13"/>
      <c r="E46" s="13"/>
      <c r="F46" s="13"/>
      <c r="G46" s="13"/>
      <c r="I46" s="13"/>
      <c r="J46" s="13"/>
      <c r="K46" s="13"/>
      <c r="L46" s="13"/>
      <c r="M46" s="13"/>
      <c r="N46" s="13"/>
      <c r="P46" s="13"/>
      <c r="Q46" s="13"/>
      <c r="R46" s="13"/>
      <c r="S46" s="13"/>
      <c r="T46" s="13"/>
    </row>
    <row r="47" spans="2:26" x14ac:dyDescent="0.2">
      <c r="B47" s="13"/>
      <c r="C47" s="13"/>
      <c r="D47" s="13"/>
      <c r="E47" s="13"/>
      <c r="F47" s="13"/>
      <c r="G47" s="13"/>
      <c r="I47" s="13"/>
      <c r="J47" s="13"/>
      <c r="K47" s="13"/>
      <c r="L47" s="13"/>
      <c r="M47" s="13"/>
      <c r="N47" s="13"/>
      <c r="P47" s="13"/>
      <c r="Q47" s="13"/>
      <c r="R47" s="13"/>
      <c r="S47" s="13"/>
      <c r="T47" s="13"/>
    </row>
    <row r="48" spans="2:26" x14ac:dyDescent="0.2">
      <c r="B48" s="13"/>
      <c r="C48" s="13"/>
      <c r="D48" s="13"/>
      <c r="E48" s="13"/>
      <c r="F48" s="13"/>
      <c r="G48" s="13"/>
      <c r="I48" s="13"/>
      <c r="J48" s="13"/>
      <c r="K48" s="13"/>
      <c r="L48" s="13"/>
      <c r="M48" s="13"/>
      <c r="N48" s="13"/>
      <c r="P48" s="13"/>
      <c r="Q48" s="13"/>
      <c r="R48" s="13"/>
      <c r="S48" s="13"/>
      <c r="T48" s="13"/>
    </row>
    <row r="49" spans="2:21" x14ac:dyDescent="0.2">
      <c r="B49" s="13"/>
      <c r="C49" s="13"/>
      <c r="D49" s="13"/>
      <c r="E49" s="13"/>
      <c r="F49" s="13"/>
      <c r="G49" s="13"/>
      <c r="I49" s="13"/>
      <c r="J49" s="13"/>
      <c r="K49" s="13"/>
      <c r="L49" s="13"/>
      <c r="M49" s="13"/>
      <c r="N49" s="13"/>
      <c r="P49" s="13"/>
      <c r="Q49" s="13"/>
      <c r="R49" s="13"/>
      <c r="S49" s="13"/>
      <c r="T49" s="13"/>
    </row>
    <row r="50" spans="2:21" x14ac:dyDescent="0.2">
      <c r="B50" s="13"/>
      <c r="C50" s="13"/>
      <c r="D50" s="13"/>
      <c r="E50" s="13"/>
      <c r="F50" s="13"/>
      <c r="G50" s="13"/>
      <c r="I50" s="13"/>
      <c r="J50" s="13"/>
      <c r="K50" s="13"/>
      <c r="L50" s="13"/>
      <c r="M50" s="13"/>
      <c r="N50" s="13"/>
      <c r="P50" s="13"/>
      <c r="Q50" s="13"/>
      <c r="R50" s="13"/>
      <c r="S50" s="13"/>
      <c r="T50" s="13"/>
    </row>
    <row r="51" spans="2:21" x14ac:dyDescent="0.2">
      <c r="B51" s="13"/>
      <c r="C51" s="13"/>
      <c r="D51" s="13"/>
      <c r="E51" s="13"/>
      <c r="F51" s="13"/>
      <c r="G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</row>
    <row r="52" spans="2:21" x14ac:dyDescent="0.2">
      <c r="B52" s="13"/>
      <c r="C52" s="13"/>
      <c r="D52" s="13"/>
      <c r="E52" s="13"/>
      <c r="F52" s="13"/>
      <c r="G52" s="13"/>
      <c r="I52" s="13"/>
      <c r="J52" s="13"/>
      <c r="K52" s="13"/>
      <c r="L52" s="13"/>
      <c r="M52" s="13"/>
      <c r="N52" s="13"/>
      <c r="P52" s="13"/>
      <c r="Q52" s="13"/>
      <c r="R52" s="13"/>
      <c r="S52" s="13"/>
      <c r="T52" s="13"/>
    </row>
    <row r="53" spans="2:21" x14ac:dyDescent="0.2"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P53" s="13"/>
      <c r="Q53" s="13"/>
      <c r="R53" s="13"/>
      <c r="S53" s="13"/>
      <c r="T53" s="13"/>
    </row>
    <row r="54" spans="2:21" x14ac:dyDescent="0.2">
      <c r="B54" s="13"/>
      <c r="C54" s="13"/>
      <c r="D54" s="13"/>
      <c r="E54" s="13"/>
      <c r="F54" s="13"/>
      <c r="G54" s="13"/>
      <c r="I54" s="13"/>
      <c r="J54" s="13"/>
      <c r="K54" s="13"/>
      <c r="L54" s="13"/>
      <c r="M54" s="13"/>
      <c r="N54" s="13"/>
      <c r="P54" s="13"/>
      <c r="Q54" s="13"/>
      <c r="R54" s="13"/>
      <c r="S54" s="13"/>
      <c r="T54" s="13"/>
    </row>
    <row r="55" spans="2:21" x14ac:dyDescent="0.2">
      <c r="B55" s="13"/>
      <c r="C55" s="13"/>
      <c r="D55" s="13"/>
      <c r="E55" s="13"/>
      <c r="F55" s="13"/>
      <c r="G55" s="13"/>
      <c r="I55" s="13"/>
      <c r="J55" s="13"/>
      <c r="K55" s="13"/>
      <c r="L55" s="13"/>
      <c r="M55" s="13"/>
      <c r="N55" s="13"/>
      <c r="P55" s="13"/>
      <c r="Q55" s="13"/>
      <c r="R55" s="13"/>
      <c r="S55" s="13"/>
      <c r="T55" s="13"/>
    </row>
    <row r="56" spans="2:21" x14ac:dyDescent="0.2">
      <c r="B56" s="13"/>
      <c r="C56" s="13"/>
      <c r="D56" s="13"/>
      <c r="E56" s="13"/>
      <c r="F56" s="13"/>
      <c r="G56" s="13"/>
      <c r="I56" s="13"/>
      <c r="J56" s="13"/>
      <c r="K56" s="13"/>
      <c r="L56" s="13"/>
      <c r="M56" s="13"/>
      <c r="N56" s="13"/>
      <c r="P56" s="13"/>
      <c r="Q56" s="13"/>
      <c r="R56" s="13"/>
      <c r="S56" s="13"/>
      <c r="T56" s="13"/>
    </row>
    <row r="57" spans="2:21" x14ac:dyDescent="0.2">
      <c r="B57" s="13"/>
      <c r="C57" s="13"/>
      <c r="D57" s="13"/>
      <c r="E57" s="13"/>
      <c r="F57" s="13"/>
      <c r="G57" s="13"/>
      <c r="I57" s="13"/>
      <c r="J57" s="13"/>
      <c r="K57" s="13"/>
      <c r="L57" s="13"/>
      <c r="M57" s="13"/>
      <c r="N57" s="13"/>
      <c r="P57" s="13"/>
      <c r="Q57" s="13"/>
      <c r="R57" s="13"/>
      <c r="S57" s="13"/>
      <c r="T57" s="13"/>
    </row>
    <row r="58" spans="2:21" x14ac:dyDescent="0.2">
      <c r="B58" s="13"/>
      <c r="C58" s="13"/>
      <c r="D58" s="13"/>
      <c r="E58" s="13"/>
      <c r="F58" s="13"/>
      <c r="G58" s="13"/>
      <c r="I58" s="13"/>
      <c r="J58" s="13"/>
      <c r="K58" s="13"/>
      <c r="L58" s="13"/>
      <c r="M58" s="13"/>
      <c r="N58" s="13"/>
      <c r="P58" s="13"/>
      <c r="Q58" s="13"/>
      <c r="R58" s="13"/>
      <c r="S58" s="13"/>
      <c r="T58" s="13"/>
    </row>
    <row r="59" spans="2:21" x14ac:dyDescent="0.2">
      <c r="L59" s="2"/>
      <c r="M59" s="2"/>
      <c r="N59" s="2"/>
    </row>
    <row r="60" spans="2:21" x14ac:dyDescent="0.2">
      <c r="L60" s="2"/>
      <c r="M60" s="2"/>
      <c r="N60" s="2"/>
    </row>
    <row r="61" spans="2:21" ht="16" x14ac:dyDescent="0.2">
      <c r="B61" s="18" t="s">
        <v>45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/>
    </row>
    <row r="62" spans="2:21" x14ac:dyDescent="0.2">
      <c r="L62" s="2"/>
      <c r="M62" s="2"/>
      <c r="N62" s="2"/>
    </row>
    <row r="63" spans="2:21" x14ac:dyDescent="0.2">
      <c r="L63" s="2"/>
      <c r="M63" s="2"/>
      <c r="N63" s="2"/>
    </row>
    <row r="64" spans="2:21" x14ac:dyDescent="0.2">
      <c r="L64" s="2"/>
      <c r="M64" s="2"/>
      <c r="N64" s="2"/>
    </row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pans="2:14" x14ac:dyDescent="0.2">
      <c r="L81" s="2"/>
      <c r="M81" s="2"/>
      <c r="N81" s="2"/>
    </row>
    <row r="82" spans="2:14" x14ac:dyDescent="0.2">
      <c r="L82" s="2"/>
      <c r="M82" s="2"/>
      <c r="N82" s="2"/>
    </row>
    <row r="83" spans="2:14" x14ac:dyDescent="0.2">
      <c r="L83" s="2"/>
      <c r="M83" s="2"/>
      <c r="N83" s="2"/>
    </row>
    <row r="84" spans="2:14" x14ac:dyDescent="0.2">
      <c r="L84" s="2"/>
      <c r="M84" s="2"/>
      <c r="N84" s="2"/>
    </row>
    <row r="85" spans="2:14" x14ac:dyDescent="0.2">
      <c r="L85" s="2"/>
      <c r="M85" s="2"/>
      <c r="N85" s="2"/>
    </row>
    <row r="87" spans="2:14" x14ac:dyDescent="0.2">
      <c r="B87" s="9" t="s">
        <v>0</v>
      </c>
      <c r="C87" s="9"/>
      <c r="D87" s="9"/>
      <c r="E87" s="9"/>
      <c r="F87" s="9"/>
      <c r="G87" s="9"/>
      <c r="H87" s="9"/>
      <c r="I87" s="10"/>
      <c r="J87" s="11"/>
      <c r="K87" s="11"/>
      <c r="L87" s="12"/>
      <c r="M87" s="12"/>
      <c r="N87" s="12"/>
    </row>
    <row r="88" spans="2:14" ht="19.5" customHeight="1" outlineLevel="1" x14ac:dyDescent="0.2">
      <c r="B88" s="23" t="s">
        <v>55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ht="19.5" customHeight="1" outlineLevel="1" x14ac:dyDescent="0.2">
      <c r="B89" s="24" t="s">
        <v>56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ht="19.5" customHeight="1" outlineLevel="1" x14ac:dyDescent="0.2">
      <c r="B90" s="23" t="s">
        <v>57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I91" s="5"/>
    </row>
    <row r="92" spans="2:14" ht="19.5" customHeight="1" x14ac:dyDescent="0.2">
      <c r="I92" s="5"/>
    </row>
    <row r="93" spans="2:14" x14ac:dyDescent="0.2">
      <c r="I93" s="5"/>
    </row>
    <row r="94" spans="2:14" x14ac:dyDescent="0.2">
      <c r="I94" s="5"/>
    </row>
    <row r="95" spans="2:14" x14ac:dyDescent="0.2">
      <c r="I95" s="5"/>
    </row>
    <row r="96" spans="2:14" x14ac:dyDescent="0.2">
      <c r="I96" s="5"/>
    </row>
    <row r="97" spans="9:9" x14ac:dyDescent="0.2">
      <c r="I97" s="5"/>
    </row>
    <row r="98" spans="9:9" x14ac:dyDescent="0.2">
      <c r="I98" s="5"/>
    </row>
  </sheetData>
  <mergeCells count="3">
    <mergeCell ref="E8:N11"/>
    <mergeCell ref="P10:T10"/>
    <mergeCell ref="P11:T11"/>
  </mergeCells>
  <conditionalFormatting sqref="P17:T36">
    <cfRule type="expression" dxfId="1" priority="1" stopIfTrue="1">
      <formula>NOT(_xlfn.ISFORMULA(P17))</formula>
    </cfRule>
    <cfRule type="cellIs" dxfId="0" priority="2" operator="equal">
      <formula>V17</formula>
    </cfRule>
  </conditionalFormatting>
  <hyperlinks>
    <hyperlink ref="B89" r:id="rId1" xr:uid="{1A4A9CDD-6D9A-44DE-A149-33E5644E1D41}"/>
    <hyperlink ref="B90" r:id="rId2" xr:uid="{0FB6D784-17E6-489A-8F86-E10D5E787628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D7831-CA0E-4113-9DEB-16E246633D25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2.xml><?xml version="1.0" encoding="utf-8"?>
<ds:datastoreItem xmlns:ds="http://schemas.openxmlformats.org/officeDocument/2006/customXml" ds:itemID="{7B5E6892-8446-4825-8C55-44A052DC3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33D92F-4A4F-4A20-8C30-075E4AC60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Romy Prajapati</cp:lastModifiedBy>
  <dcterms:created xsi:type="dcterms:W3CDTF">2019-12-20T19:19:24Z</dcterms:created>
  <dcterms:modified xsi:type="dcterms:W3CDTF">2025-04-26T00:09:16Z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