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y/Documents/GitHub/The-ISS-Foundation/Data/CargoLists/"/>
    </mc:Choice>
  </mc:AlternateContent>
  <xr:revisionPtr revIDLastSave="0" documentId="13_ncr:40009_{7373DD60-BF23-E348-A833-C100F3ED3FFE}" xr6:coauthVersionLast="36" xr6:coauthVersionMax="36" xr10:uidLastSave="{00000000-0000-0000-0000-000000000000}"/>
  <bookViews>
    <workbookView xWindow="280" yWindow="460" windowWidth="28520" windowHeight="16600"/>
  </bookViews>
  <sheets>
    <sheet name="CargoList1" sheetId="1" r:id="rId1"/>
  </sheets>
  <definedNames>
    <definedName name="_xlnm._FilterDatabase" localSheetId="0" hidden="1">CargoList1!$A$1:$C$103</definedName>
  </definedNames>
  <calcPr calcId="162913"/>
</workbook>
</file>

<file path=xl/calcChain.xml><?xml version="1.0" encoding="utf-8"?>
<calcChain xmlns="http://schemas.openxmlformats.org/spreadsheetml/2006/main">
  <c r="S10" i="1" l="1"/>
  <c r="R10" i="1"/>
  <c r="Q10" i="1"/>
  <c r="Q37" i="1" s="1"/>
  <c r="P10" i="1"/>
  <c r="P33" i="1" l="1"/>
  <c r="P41" i="1"/>
  <c r="P28" i="1"/>
  <c r="P37" i="1"/>
  <c r="Q28" i="1"/>
  <c r="Q41" i="1"/>
  <c r="Q33" i="1"/>
</calcChain>
</file>

<file path=xl/sharedStrings.xml><?xml version="1.0" encoding="utf-8"?>
<sst xmlns="http://schemas.openxmlformats.org/spreadsheetml/2006/main" count="179" uniqueCount="144">
  <si>
    <t>parcel_ID</t>
  </si>
  <si>
    <t>mass (kg)</t>
  </si>
  <si>
    <t>volume (m^3)</t>
  </si>
  <si>
    <t>CL1#53</t>
  </si>
  <si>
    <t>CL1#99</t>
  </si>
  <si>
    <t>CL1#15</t>
  </si>
  <si>
    <t>CL1#65</t>
  </si>
  <si>
    <t>CL1#54</t>
  </si>
  <si>
    <t>CL1#98</t>
  </si>
  <si>
    <t>CL1#62</t>
  </si>
  <si>
    <t>CL1#55</t>
  </si>
  <si>
    <t>CL1#5</t>
  </si>
  <si>
    <t>CL1#57</t>
  </si>
  <si>
    <t>CL1#96</t>
  </si>
  <si>
    <t>CL1#89</t>
  </si>
  <si>
    <t>CL1#63</t>
  </si>
  <si>
    <t>CL1#46</t>
  </si>
  <si>
    <t>CL1#47</t>
  </si>
  <si>
    <t>CL1#28</t>
  </si>
  <si>
    <t>CL1#33</t>
  </si>
  <si>
    <t>CL1#51</t>
  </si>
  <si>
    <t>CL1#92</t>
  </si>
  <si>
    <t>CL1#24</t>
  </si>
  <si>
    <t>CL1#44</t>
  </si>
  <si>
    <t>CL1#2</t>
  </si>
  <si>
    <t>CL1#30</t>
  </si>
  <si>
    <t>CL1#9</t>
  </si>
  <si>
    <t>CL1#37</t>
  </si>
  <si>
    <t>CL1#91</t>
  </si>
  <si>
    <t>CL1#39</t>
  </si>
  <si>
    <t>CL1#40</t>
  </si>
  <si>
    <t>CL1#93</t>
  </si>
  <si>
    <t>CL1#41</t>
  </si>
  <si>
    <t>CL1#50</t>
  </si>
  <si>
    <t>CL1#58</t>
  </si>
  <si>
    <t>CL1#82</t>
  </si>
  <si>
    <t>CL1#84</t>
  </si>
  <si>
    <t>CL1#3</t>
  </si>
  <si>
    <t>CL1#36</t>
  </si>
  <si>
    <t>CL1#78</t>
  </si>
  <si>
    <t>CL1#83</t>
  </si>
  <si>
    <t>CL1#60</t>
  </si>
  <si>
    <t>CL1#70</t>
  </si>
  <si>
    <t>CL1#67</t>
  </si>
  <si>
    <t>CL1#76</t>
  </si>
  <si>
    <t>CL1#45</t>
  </si>
  <si>
    <t>CL1#69</t>
  </si>
  <si>
    <t>CL1#22</t>
  </si>
  <si>
    <t>CL1#94</t>
  </si>
  <si>
    <t>CL1#49</t>
  </si>
  <si>
    <t>CL1#86</t>
  </si>
  <si>
    <t>CL1#7</t>
  </si>
  <si>
    <t>CL1#75</t>
  </si>
  <si>
    <t>CL1#20</t>
  </si>
  <si>
    <t>CL1#8</t>
  </si>
  <si>
    <t>CL1#16</t>
  </si>
  <si>
    <t>CL1#88</t>
  </si>
  <si>
    <t>CL1#90</t>
  </si>
  <si>
    <t>CL1#1</t>
  </si>
  <si>
    <t>CL1#38</t>
  </si>
  <si>
    <t>CL1#81</t>
  </si>
  <si>
    <t>CL1#87</t>
  </si>
  <si>
    <t>CL1#4</t>
  </si>
  <si>
    <t>CL1#71</t>
  </si>
  <si>
    <t>CL1#10</t>
  </si>
  <si>
    <t>CL1#68</t>
  </si>
  <si>
    <t>CL1#97</t>
  </si>
  <si>
    <t>CL1#61</t>
  </si>
  <si>
    <t>CL1#11</t>
  </si>
  <si>
    <t>CL1#42</t>
  </si>
  <si>
    <t>CL1#72</t>
  </si>
  <si>
    <t>CL1#52</t>
  </si>
  <si>
    <t>CL1#35</t>
  </si>
  <si>
    <t>CL1#17</t>
  </si>
  <si>
    <t>CL1#12</t>
  </si>
  <si>
    <t>CL1#43</t>
  </si>
  <si>
    <t>CL1#34</t>
  </si>
  <si>
    <t>CL1#79</t>
  </si>
  <si>
    <t>CL1#27</t>
  </si>
  <si>
    <t>CL1#32</t>
  </si>
  <si>
    <t>CL1#66</t>
  </si>
  <si>
    <t>CL1#19</t>
  </si>
  <si>
    <t>CL1#59</t>
  </si>
  <si>
    <t>CL1#64</t>
  </si>
  <si>
    <t>CL1#18</t>
  </si>
  <si>
    <t>CL1#13</t>
  </si>
  <si>
    <t>CL1#95</t>
  </si>
  <si>
    <t>CL1#56</t>
  </si>
  <si>
    <t>CL1#31</t>
  </si>
  <si>
    <t>CL1#85</t>
  </si>
  <si>
    <t>CL1#23</t>
  </si>
  <si>
    <t>CL1#14</t>
  </si>
  <si>
    <t>CL1#100</t>
  </si>
  <si>
    <t>CL1#73</t>
  </si>
  <si>
    <t>CL1#48</t>
  </si>
  <si>
    <t>CL1#74</t>
  </si>
  <si>
    <t>CL1#26</t>
  </si>
  <si>
    <t>CL1#80</t>
  </si>
  <si>
    <t>CL1#77</t>
  </si>
  <si>
    <t>CL1#25</t>
  </si>
  <si>
    <t>CL1#29</t>
  </si>
  <si>
    <t>CL1#21</t>
  </si>
  <si>
    <t>CL1#6</t>
  </si>
  <si>
    <t>Cygnus</t>
  </si>
  <si>
    <t>USA</t>
  </si>
  <si>
    <t>390M</t>
  </si>
  <si>
    <t>Progress</t>
  </si>
  <si>
    <t>Russia</t>
  </si>
  <si>
    <t>175M</t>
  </si>
  <si>
    <t>Kounotori</t>
  </si>
  <si>
    <t>Japan</t>
  </si>
  <si>
    <t>420M</t>
  </si>
  <si>
    <t>Dragon</t>
  </si>
  <si>
    <t>347M</t>
  </si>
  <si>
    <t>Space Ship</t>
  </si>
  <si>
    <t>Country</t>
  </si>
  <si>
    <t>payload mass</t>
  </si>
  <si>
    <t>payload volume</t>
  </si>
  <si>
    <t>total mass</t>
  </si>
  <si>
    <t>base kost</t>
  </si>
  <si>
    <t>fuel-weight</t>
  </si>
  <si>
    <t>cargo-53-18-89</t>
  </si>
  <si>
    <t>cargo-53-89-99</t>
  </si>
  <si>
    <t>start_ship</t>
  </si>
  <si>
    <t>start_cargo</t>
  </si>
  <si>
    <t xml:space="preserve">totam amount </t>
  </si>
  <si>
    <t>parcels_id</t>
  </si>
  <si>
    <t>Total:</t>
  </si>
  <si>
    <t>kg cargo</t>
  </si>
  <si>
    <t>m^3 cargo</t>
  </si>
  <si>
    <t>kg ships</t>
  </si>
  <si>
    <t>Top 3</t>
  </si>
  <si>
    <t xml:space="preserve">  heavies </t>
  </si>
  <si>
    <t>cargo</t>
  </si>
  <si>
    <t xml:space="preserve"> biggest</t>
  </si>
  <si>
    <t>Total</t>
  </si>
  <si>
    <t>Cargo</t>
  </si>
  <si>
    <t>Ships</t>
  </si>
  <si>
    <t>kg</t>
  </si>
  <si>
    <t>m^3</t>
  </si>
  <si>
    <t>cargo-18-90-89</t>
  </si>
  <si>
    <t>cargo-53-99-15</t>
  </si>
  <si>
    <t>--&gt;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</si>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</sst>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0" borderId="0" xfId="0" quotePrefix="1"/>
    <xf numFmtId="0" fontId="0" fillId="47" borderId="0" xfId="0" applyFill="1"/>
    <xf numFmtId="0" fontId="0" fillId="4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activeCell="AA10" sqref="AA10"/>
    </sheetView>
  </sheetViews>
  <sheetFormatPr baseColWidth="10" defaultRowHeight="16"/>
  <cols>
    <col min="9" max="9" width="10.5" customWidth="1"/>
    <col min="26" max="26" width="10.83203125" customWidth="1"/>
    <col min="28" max="28" width="10.83203125" customWidth="1"/>
  </cols>
  <sheetData>
    <row r="1" spans="1:27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1" t="s">
        <v>126</v>
      </c>
      <c r="W1" s="12">
        <v>1</v>
      </c>
      <c r="X1" s="12">
        <v>2</v>
      </c>
      <c r="Y1" s="12">
        <v>3</v>
      </c>
      <c r="AA1" s="11" t="s">
        <v>143</v>
      </c>
    </row>
    <row r="2" spans="1:27">
      <c r="A2" s="17" t="s">
        <v>84</v>
      </c>
      <c r="B2" s="17">
        <v>379.1</v>
      </c>
      <c r="C2" s="17">
        <v>0.218</v>
      </c>
      <c r="E2" s="17" t="s">
        <v>45</v>
      </c>
      <c r="F2" s="17">
        <v>140.30000000000001</v>
      </c>
      <c r="G2" s="17">
        <v>0.61</v>
      </c>
      <c r="I2" s="17" t="s">
        <v>7</v>
      </c>
      <c r="J2" s="17">
        <v>71.099999999999994</v>
      </c>
      <c r="K2" s="17">
        <v>1.093</v>
      </c>
      <c r="O2" s="6" t="s">
        <v>103</v>
      </c>
      <c r="P2" s="17" t="s">
        <v>104</v>
      </c>
      <c r="Q2" s="17">
        <v>2000</v>
      </c>
      <c r="R2" s="17">
        <v>18.899999999999999</v>
      </c>
      <c r="S2" s="17">
        <v>7400</v>
      </c>
      <c r="T2" s="17" t="s">
        <v>105</v>
      </c>
      <c r="U2" s="17">
        <v>0.73</v>
      </c>
      <c r="V2" s="12">
        <v>1</v>
      </c>
      <c r="W2" s="13">
        <v>53</v>
      </c>
      <c r="X2" s="13">
        <v>89</v>
      </c>
      <c r="Y2" s="13">
        <v>99</v>
      </c>
      <c r="Z2" s="15" t="s">
        <v>142</v>
      </c>
      <c r="AA2" s="14">
        <v>1</v>
      </c>
    </row>
    <row r="3" spans="1:27">
      <c r="A3" s="17" t="s">
        <v>57</v>
      </c>
      <c r="B3" s="17">
        <v>361.9</v>
      </c>
      <c r="C3" s="17">
        <v>0.46700000000000003</v>
      </c>
      <c r="E3" s="17" t="s">
        <v>83</v>
      </c>
      <c r="F3" s="17">
        <v>139.4</v>
      </c>
      <c r="G3" s="17">
        <v>0.23</v>
      </c>
      <c r="I3" s="17" t="s">
        <v>37</v>
      </c>
      <c r="J3" s="17">
        <v>68.5</v>
      </c>
      <c r="K3" s="17">
        <v>0.65300000000000002</v>
      </c>
      <c r="O3" s="6" t="s">
        <v>106</v>
      </c>
      <c r="P3" s="17" t="s">
        <v>107</v>
      </c>
      <c r="Q3" s="17">
        <v>2400</v>
      </c>
      <c r="R3" s="17">
        <v>7.6</v>
      </c>
      <c r="S3" s="17">
        <v>7020</v>
      </c>
      <c r="T3" s="17" t="s">
        <v>108</v>
      </c>
      <c r="U3" s="17">
        <v>0.74</v>
      </c>
      <c r="V3" s="12">
        <v>2</v>
      </c>
      <c r="W3" s="13">
        <v>53</v>
      </c>
      <c r="X3" s="13">
        <v>65</v>
      </c>
      <c r="Y3" s="13">
        <v>89</v>
      </c>
      <c r="Z3" s="15" t="s">
        <v>142</v>
      </c>
      <c r="AA3" s="14">
        <v>2</v>
      </c>
    </row>
    <row r="4" spans="1:27">
      <c r="A4" s="17" t="s">
        <v>14</v>
      </c>
      <c r="B4" s="17">
        <v>361.4</v>
      </c>
      <c r="C4" s="17">
        <v>0.91</v>
      </c>
      <c r="E4" s="17" t="s">
        <v>13</v>
      </c>
      <c r="F4" s="17">
        <v>139.19999999999999</v>
      </c>
      <c r="G4" s="17">
        <v>0.93500000000000005</v>
      </c>
      <c r="I4" s="17" t="s">
        <v>72</v>
      </c>
      <c r="J4" s="17">
        <v>66.7</v>
      </c>
      <c r="K4" s="17">
        <v>0.33800000000000002</v>
      </c>
      <c r="O4" s="6" t="s">
        <v>109</v>
      </c>
      <c r="P4" s="17" t="s">
        <v>110</v>
      </c>
      <c r="Q4" s="17">
        <v>5200</v>
      </c>
      <c r="R4" s="17">
        <v>14</v>
      </c>
      <c r="S4" s="17">
        <v>10500</v>
      </c>
      <c r="T4" s="17" t="s">
        <v>111</v>
      </c>
      <c r="U4" s="17">
        <v>0.71</v>
      </c>
      <c r="V4" s="12">
        <v>3</v>
      </c>
      <c r="W4" s="13">
        <v>53</v>
      </c>
      <c r="X4" s="13">
        <v>57</v>
      </c>
      <c r="Y4" s="13">
        <v>62</v>
      </c>
      <c r="Z4" s="15" t="s">
        <v>142</v>
      </c>
      <c r="AA4" s="14">
        <v>3</v>
      </c>
    </row>
    <row r="5" spans="1:27">
      <c r="A5" s="17" t="s">
        <v>44</v>
      </c>
      <c r="B5" s="17">
        <v>356.6</v>
      </c>
      <c r="C5" s="17">
        <v>0.61099999999999999</v>
      </c>
      <c r="E5" s="17" t="s">
        <v>102</v>
      </c>
      <c r="F5" s="17">
        <v>139</v>
      </c>
      <c r="G5" s="17">
        <v>1.4E-2</v>
      </c>
      <c r="I5" s="17" t="s">
        <v>41</v>
      </c>
      <c r="J5" s="17">
        <v>66</v>
      </c>
      <c r="K5" s="17">
        <v>0.625</v>
      </c>
      <c r="O5" s="6" t="s">
        <v>112</v>
      </c>
      <c r="P5" s="17" t="s">
        <v>104</v>
      </c>
      <c r="Q5" s="17">
        <v>6000</v>
      </c>
      <c r="R5" s="17">
        <v>10</v>
      </c>
      <c r="S5" s="17">
        <v>12200</v>
      </c>
      <c r="T5" s="17" t="s">
        <v>113</v>
      </c>
      <c r="U5" s="17">
        <v>0.72</v>
      </c>
      <c r="V5" s="12"/>
      <c r="W5" s="13"/>
      <c r="X5" s="13"/>
      <c r="Y5" s="13"/>
      <c r="Z5" s="15"/>
      <c r="AA5" s="14"/>
    </row>
    <row r="6" spans="1:27">
      <c r="A6" s="17" t="s">
        <v>54</v>
      </c>
      <c r="B6" s="17">
        <v>353.6</v>
      </c>
      <c r="C6" s="17">
        <v>0.49299999999999999</v>
      </c>
      <c r="E6" s="17" t="s">
        <v>36</v>
      </c>
      <c r="F6" s="17">
        <v>138.30000000000001</v>
      </c>
      <c r="G6" s="17">
        <v>0.66300000000000003</v>
      </c>
      <c r="I6" s="17" t="s">
        <v>75</v>
      </c>
      <c r="J6" s="17">
        <v>64.5</v>
      </c>
      <c r="K6" s="17">
        <v>0.30399999999999999</v>
      </c>
      <c r="V6" s="12">
        <v>5</v>
      </c>
      <c r="W6" s="13">
        <v>53</v>
      </c>
      <c r="X6" s="13">
        <v>57</v>
      </c>
      <c r="Y6" s="13">
        <v>89</v>
      </c>
      <c r="Z6" s="15" t="s">
        <v>142</v>
      </c>
      <c r="AA6" s="14">
        <v>4</v>
      </c>
    </row>
    <row r="7" spans="1:27">
      <c r="A7" s="17" t="s">
        <v>20</v>
      </c>
      <c r="B7" s="17">
        <v>337.3</v>
      </c>
      <c r="C7" s="17">
        <v>0.86699999999999999</v>
      </c>
      <c r="E7" s="17" t="s">
        <v>21</v>
      </c>
      <c r="F7" s="17">
        <v>133.1</v>
      </c>
      <c r="G7" s="17">
        <v>0.84499999999999997</v>
      </c>
      <c r="I7" s="17" t="s">
        <v>4</v>
      </c>
      <c r="J7" s="17">
        <v>54.8</v>
      </c>
      <c r="K7" s="17">
        <v>1.1859999999999999</v>
      </c>
    </row>
    <row r="8" spans="1:27">
      <c r="A8" s="17" t="s">
        <v>49</v>
      </c>
      <c r="B8" s="17">
        <v>303.5</v>
      </c>
      <c r="C8" s="17">
        <v>0.56499999999999995</v>
      </c>
      <c r="E8" s="17" t="s">
        <v>94</v>
      </c>
      <c r="F8" s="17">
        <v>132.9</v>
      </c>
      <c r="G8" s="17">
        <v>0.11600000000000001</v>
      </c>
      <c r="I8" s="17" t="s">
        <v>15</v>
      </c>
      <c r="J8" s="17">
        <v>52.9</v>
      </c>
      <c r="K8" s="17">
        <v>0.90500000000000003</v>
      </c>
      <c r="O8" s="2" t="s">
        <v>127</v>
      </c>
      <c r="P8" s="2" t="s">
        <v>136</v>
      </c>
      <c r="Q8" s="2"/>
      <c r="R8" s="2" t="s">
        <v>137</v>
      </c>
      <c r="S8" s="2"/>
      <c r="V8" s="11" t="s">
        <v>143</v>
      </c>
      <c r="W8" s="11" t="s">
        <v>125</v>
      </c>
      <c r="X8" s="11" t="s">
        <v>124</v>
      </c>
      <c r="Y8" s="11" t="s">
        <v>123</v>
      </c>
    </row>
    <row r="9" spans="1:27">
      <c r="A9" s="17" t="s">
        <v>73</v>
      </c>
      <c r="B9" s="17">
        <v>301.5</v>
      </c>
      <c r="C9" s="17">
        <v>0.309</v>
      </c>
      <c r="E9" s="17" t="s">
        <v>32</v>
      </c>
      <c r="F9" s="17">
        <v>131.80000000000001</v>
      </c>
      <c r="G9" s="17">
        <v>0.70699999999999996</v>
      </c>
      <c r="I9" s="17" t="s">
        <v>27</v>
      </c>
      <c r="J9" s="17">
        <v>52.6</v>
      </c>
      <c r="K9" s="17">
        <v>0.747</v>
      </c>
      <c r="O9" s="2"/>
      <c r="P9" s="5" t="s">
        <v>138</v>
      </c>
      <c r="Q9" s="5" t="s">
        <v>139</v>
      </c>
      <c r="R9" s="5" t="s">
        <v>130</v>
      </c>
      <c r="S9" s="5" t="s">
        <v>139</v>
      </c>
      <c r="V9" s="14">
        <v>1</v>
      </c>
      <c r="W9" s="12">
        <v>96</v>
      </c>
      <c r="X9" s="12">
        <v>26</v>
      </c>
      <c r="Y9" s="12">
        <v>1</v>
      </c>
    </row>
    <row r="10" spans="1:27">
      <c r="A10" s="17" t="s">
        <v>30</v>
      </c>
      <c r="B10" s="17">
        <v>300.5</v>
      </c>
      <c r="C10" s="17">
        <v>0.71599999999999997</v>
      </c>
      <c r="E10" s="17" t="s">
        <v>31</v>
      </c>
      <c r="F10" s="17">
        <v>129.1</v>
      </c>
      <c r="G10" s="17">
        <v>0.71299999999999997</v>
      </c>
      <c r="I10" s="17" t="s">
        <v>63</v>
      </c>
      <c r="J10" s="17">
        <v>43</v>
      </c>
      <c r="K10" s="17">
        <v>0.42299999999999999</v>
      </c>
      <c r="O10" s="2"/>
      <c r="P10" s="10">
        <f>SUM(B2:B101)</f>
        <v>10438.500000000002</v>
      </c>
      <c r="Q10" s="10">
        <f>SUM(C2:C101)</f>
        <v>23.878</v>
      </c>
      <c r="R10" s="10">
        <f>SUM(Q2:Q5)</f>
        <v>15600</v>
      </c>
      <c r="S10" s="10">
        <f>SUM(R2:R5)</f>
        <v>50.5</v>
      </c>
      <c r="V10" s="14">
        <v>2</v>
      </c>
      <c r="W10" s="12">
        <v>96</v>
      </c>
      <c r="X10" s="12">
        <v>26</v>
      </c>
      <c r="Y10" s="12">
        <v>1</v>
      </c>
    </row>
    <row r="11" spans="1:27">
      <c r="A11" s="17" t="s">
        <v>25</v>
      </c>
      <c r="B11" s="17">
        <v>296.89999999999998</v>
      </c>
      <c r="C11" s="17">
        <v>0.78800000000000003</v>
      </c>
      <c r="E11" s="17" t="s">
        <v>99</v>
      </c>
      <c r="F11" s="17">
        <v>129.1</v>
      </c>
      <c r="G11" s="17">
        <v>4.5999999999999999E-2</v>
      </c>
      <c r="I11" s="17" t="s">
        <v>42</v>
      </c>
      <c r="J11" s="17">
        <v>35.9</v>
      </c>
      <c r="K11" s="17">
        <v>0.621</v>
      </c>
      <c r="V11" s="14">
        <v>3</v>
      </c>
      <c r="W11" s="12">
        <v>96</v>
      </c>
      <c r="X11" s="12">
        <v>95</v>
      </c>
      <c r="Y11" s="12">
        <v>4</v>
      </c>
    </row>
    <row r="12" spans="1:27">
      <c r="A12" s="17" t="s">
        <v>76</v>
      </c>
      <c r="B12" s="17">
        <v>296</v>
      </c>
      <c r="C12" s="17">
        <v>0.29399999999999998</v>
      </c>
      <c r="E12" s="17" t="s">
        <v>35</v>
      </c>
      <c r="F12" s="17">
        <v>128.30000000000001</v>
      </c>
      <c r="G12" s="17">
        <v>0.68100000000000005</v>
      </c>
      <c r="V12" s="14">
        <v>3</v>
      </c>
      <c r="W12" s="12"/>
      <c r="X12" s="12">
        <v>27</v>
      </c>
      <c r="Y12" s="12">
        <v>1</v>
      </c>
    </row>
    <row r="13" spans="1:27">
      <c r="A13" s="17" t="s">
        <v>95</v>
      </c>
      <c r="B13" s="17">
        <v>289</v>
      </c>
      <c r="C13" s="17">
        <v>0.11</v>
      </c>
      <c r="E13" s="17" t="s">
        <v>11</v>
      </c>
      <c r="F13" s="17">
        <v>126.6</v>
      </c>
      <c r="G13" s="17">
        <v>1.0049999999999999</v>
      </c>
      <c r="O13" s="3" t="s">
        <v>131</v>
      </c>
      <c r="P13" s="3" t="s">
        <v>132</v>
      </c>
      <c r="Q13" s="3" t="s">
        <v>133</v>
      </c>
      <c r="V13" s="14">
        <v>4</v>
      </c>
      <c r="W13" s="12">
        <v>96</v>
      </c>
      <c r="X13" s="12">
        <v>25</v>
      </c>
      <c r="Y13" s="12">
        <v>1</v>
      </c>
    </row>
    <row r="14" spans="1:27">
      <c r="A14" s="17" t="s">
        <v>56</v>
      </c>
      <c r="B14" s="17">
        <v>275.60000000000002</v>
      </c>
      <c r="C14" s="17">
        <v>0.48299999999999998</v>
      </c>
      <c r="E14" s="17" t="s">
        <v>91</v>
      </c>
      <c r="F14" s="17">
        <v>124.4</v>
      </c>
      <c r="G14" s="17">
        <v>0.16600000000000001</v>
      </c>
      <c r="O14" s="4" t="s">
        <v>0</v>
      </c>
      <c r="P14" s="4" t="s">
        <v>1</v>
      </c>
      <c r="Q14" s="4" t="s">
        <v>2</v>
      </c>
    </row>
    <row r="15" spans="1:27">
      <c r="A15" s="17" t="s">
        <v>34</v>
      </c>
      <c r="B15" s="17">
        <v>258.89999999999998</v>
      </c>
      <c r="C15" s="17">
        <v>0.68899999999999995</v>
      </c>
      <c r="E15" s="17" t="s">
        <v>101</v>
      </c>
      <c r="F15" s="17">
        <v>124.4</v>
      </c>
      <c r="G15" s="17">
        <v>1.7999999999999999E-2</v>
      </c>
      <c r="O15" s="16" t="s">
        <v>84</v>
      </c>
      <c r="P15" s="16">
        <v>379.1</v>
      </c>
      <c r="Q15" s="16">
        <v>0.218</v>
      </c>
    </row>
    <row r="16" spans="1:27">
      <c r="A16" s="17" t="s">
        <v>98</v>
      </c>
      <c r="B16" s="17">
        <v>242.6</v>
      </c>
      <c r="C16" s="17">
        <v>8.6999999999999994E-2</v>
      </c>
      <c r="E16" s="17" t="s">
        <v>60</v>
      </c>
      <c r="F16" s="17">
        <v>122.6</v>
      </c>
      <c r="G16" s="17">
        <v>0.443</v>
      </c>
      <c r="O16" s="16" t="s">
        <v>57</v>
      </c>
      <c r="P16" s="16">
        <v>361.9</v>
      </c>
      <c r="Q16" s="16">
        <v>0.46700000000000003</v>
      </c>
    </row>
    <row r="17" spans="1:17">
      <c r="A17" s="17" t="s">
        <v>65</v>
      </c>
      <c r="B17" s="17">
        <v>239</v>
      </c>
      <c r="C17" s="17">
        <v>0.4</v>
      </c>
      <c r="E17" s="17" t="s">
        <v>66</v>
      </c>
      <c r="F17" s="17">
        <v>121.9</v>
      </c>
      <c r="G17" s="17">
        <v>0.4</v>
      </c>
      <c r="O17" s="16" t="s">
        <v>14</v>
      </c>
      <c r="P17" s="16">
        <v>361.4</v>
      </c>
      <c r="Q17" s="16">
        <v>0.91</v>
      </c>
    </row>
    <row r="18" spans="1:17">
      <c r="A18" s="17" t="s">
        <v>39</v>
      </c>
      <c r="B18" s="17">
        <v>234.1</v>
      </c>
      <c r="C18" s="17">
        <v>0.64300000000000002</v>
      </c>
      <c r="E18" s="17" t="s">
        <v>88</v>
      </c>
      <c r="F18" s="17">
        <v>121</v>
      </c>
      <c r="G18" s="17">
        <v>0.17399999999999999</v>
      </c>
    </row>
    <row r="19" spans="1:17">
      <c r="A19" s="17" t="s">
        <v>9</v>
      </c>
      <c r="B19" s="17">
        <v>230.8</v>
      </c>
      <c r="C19" s="17">
        <v>1.0249999999999999</v>
      </c>
      <c r="E19" s="17" t="s">
        <v>16</v>
      </c>
      <c r="F19" s="17">
        <v>120.3</v>
      </c>
      <c r="G19" s="17">
        <v>0.90100000000000002</v>
      </c>
      <c r="O19" s="3" t="s">
        <v>131</v>
      </c>
      <c r="P19" s="3" t="s">
        <v>134</v>
      </c>
      <c r="Q19" s="3" t="s">
        <v>133</v>
      </c>
    </row>
    <row r="20" spans="1:17">
      <c r="A20" s="17" t="s">
        <v>81</v>
      </c>
      <c r="B20" s="17">
        <v>227.1</v>
      </c>
      <c r="C20" s="17">
        <v>0.25700000000000001</v>
      </c>
      <c r="E20" s="17" t="s">
        <v>89</v>
      </c>
      <c r="F20" s="17">
        <v>119.6</v>
      </c>
      <c r="G20" s="17">
        <v>0.16800000000000001</v>
      </c>
      <c r="O20" s="4" t="s">
        <v>0</v>
      </c>
      <c r="P20" s="4" t="s">
        <v>1</v>
      </c>
      <c r="Q20" s="4" t="s">
        <v>2</v>
      </c>
    </row>
    <row r="21" spans="1:17">
      <c r="A21" s="17" t="s">
        <v>26</v>
      </c>
      <c r="B21" s="17">
        <v>225</v>
      </c>
      <c r="C21" s="17">
        <v>0.751</v>
      </c>
      <c r="E21" s="17" t="s">
        <v>90</v>
      </c>
      <c r="F21" s="17">
        <v>117.5</v>
      </c>
      <c r="G21" s="17">
        <v>0.16800000000000001</v>
      </c>
      <c r="O21" s="16" t="s">
        <v>3</v>
      </c>
      <c r="P21" s="16">
        <v>203.9</v>
      </c>
      <c r="Q21" s="16">
        <v>1.2430000000000001</v>
      </c>
    </row>
    <row r="22" spans="1:17">
      <c r="A22" s="17" t="s">
        <v>19</v>
      </c>
      <c r="B22" s="17">
        <v>221.4</v>
      </c>
      <c r="C22" s="17">
        <v>0.874</v>
      </c>
      <c r="E22" s="17" t="s">
        <v>55</v>
      </c>
      <c r="F22" s="17">
        <v>116</v>
      </c>
      <c r="G22" s="17">
        <v>0.48399999999999999</v>
      </c>
      <c r="O22" s="16" t="s">
        <v>4</v>
      </c>
      <c r="P22" s="16">
        <v>54.8</v>
      </c>
      <c r="Q22" s="16">
        <v>1.1859999999999999</v>
      </c>
    </row>
    <row r="23" spans="1:17">
      <c r="A23" s="17" t="s">
        <v>82</v>
      </c>
      <c r="B23" s="17">
        <v>218.1</v>
      </c>
      <c r="C23" s="17">
        <v>0.23</v>
      </c>
      <c r="E23" s="17" t="s">
        <v>77</v>
      </c>
      <c r="F23" s="17">
        <v>114.5</v>
      </c>
      <c r="G23" s="17">
        <v>0.28899999999999998</v>
      </c>
      <c r="O23" s="16" t="s">
        <v>5</v>
      </c>
      <c r="P23" s="16">
        <v>77.099999999999994</v>
      </c>
      <c r="Q23" s="16">
        <v>1.137</v>
      </c>
    </row>
    <row r="24" spans="1:17">
      <c r="A24" s="17" t="s">
        <v>100</v>
      </c>
      <c r="B24" s="17">
        <v>217.7</v>
      </c>
      <c r="C24" s="17">
        <v>0.04</v>
      </c>
      <c r="E24" s="17" t="s">
        <v>6</v>
      </c>
      <c r="F24" s="17">
        <v>112.5</v>
      </c>
      <c r="G24" s="17">
        <v>1.1180000000000001</v>
      </c>
    </row>
    <row r="25" spans="1:17">
      <c r="A25" s="17" t="s">
        <v>50</v>
      </c>
      <c r="B25" s="17">
        <v>212.4</v>
      </c>
      <c r="C25" s="17">
        <v>0.56200000000000006</v>
      </c>
      <c r="E25" s="17" t="s">
        <v>23</v>
      </c>
      <c r="F25" s="17">
        <v>111.2</v>
      </c>
      <c r="G25" s="17">
        <v>0.81200000000000006</v>
      </c>
    </row>
    <row r="26" spans="1:17">
      <c r="A26" s="17" t="s">
        <v>12</v>
      </c>
      <c r="B26" s="17">
        <v>211.5</v>
      </c>
      <c r="C26" s="17">
        <v>0.995</v>
      </c>
      <c r="E26" s="17" t="s">
        <v>22</v>
      </c>
      <c r="F26" s="17">
        <v>111.1</v>
      </c>
      <c r="G26" s="17">
        <v>0.83499999999999996</v>
      </c>
      <c r="O26" s="7"/>
      <c r="P26" s="7" t="s">
        <v>121</v>
      </c>
      <c r="Q26" s="7"/>
    </row>
    <row r="27" spans="1:17">
      <c r="A27" s="17" t="s">
        <v>24</v>
      </c>
      <c r="B27" s="17">
        <v>210.6</v>
      </c>
      <c r="C27" s="17">
        <v>0.79300000000000004</v>
      </c>
      <c r="E27" s="17" t="s">
        <v>53</v>
      </c>
      <c r="F27" s="17">
        <v>108.9</v>
      </c>
      <c r="G27" s="17">
        <v>0.52900000000000003</v>
      </c>
      <c r="O27" s="7" t="s">
        <v>135</v>
      </c>
      <c r="P27" s="8" t="s">
        <v>128</v>
      </c>
      <c r="Q27" s="8" t="s">
        <v>129</v>
      </c>
    </row>
    <row r="28" spans="1:17">
      <c r="A28" s="17" t="s">
        <v>92</v>
      </c>
      <c r="B28" s="17">
        <v>206.4</v>
      </c>
      <c r="C28" s="17">
        <v>0.13</v>
      </c>
      <c r="E28" s="17" t="s">
        <v>10</v>
      </c>
      <c r="F28" s="17">
        <v>108.2</v>
      </c>
      <c r="G28" s="17">
        <v>1.0089999999999999</v>
      </c>
      <c r="O28" s="7"/>
      <c r="P28" s="9">
        <f>P10-P21-P15-P17</f>
        <v>9494.1000000000022</v>
      </c>
      <c r="Q28" s="9">
        <f>Q10-Q21-Q15-Q17</f>
        <v>21.507000000000001</v>
      </c>
    </row>
    <row r="29" spans="1:17">
      <c r="A29" s="17" t="s">
        <v>38</v>
      </c>
      <c r="B29" s="17">
        <v>205</v>
      </c>
      <c r="C29" s="17">
        <v>0.64600000000000002</v>
      </c>
      <c r="E29" s="17" t="s">
        <v>71</v>
      </c>
      <c r="F29" s="17">
        <v>105.6</v>
      </c>
      <c r="G29" s="17">
        <v>0.35399999999999998</v>
      </c>
    </row>
    <row r="30" spans="1:17">
      <c r="A30" s="17" t="s">
        <v>3</v>
      </c>
      <c r="B30" s="17">
        <v>203.9</v>
      </c>
      <c r="C30" s="17">
        <v>1.2430000000000001</v>
      </c>
      <c r="E30" s="17" t="s">
        <v>70</v>
      </c>
      <c r="F30" s="17">
        <v>103.7</v>
      </c>
      <c r="G30" s="17">
        <v>0.378</v>
      </c>
    </row>
    <row r="31" spans="1:17">
      <c r="A31" s="17" t="s">
        <v>62</v>
      </c>
      <c r="B31" s="17">
        <v>199.8</v>
      </c>
      <c r="C31" s="17">
        <v>0.436</v>
      </c>
      <c r="E31" s="17" t="s">
        <v>17</v>
      </c>
      <c r="F31" s="17">
        <v>100.9</v>
      </c>
      <c r="G31" s="17">
        <v>0.89200000000000002</v>
      </c>
      <c r="O31" s="7"/>
      <c r="P31" s="7" t="s">
        <v>122</v>
      </c>
      <c r="Q31" s="7"/>
    </row>
    <row r="32" spans="1:17">
      <c r="A32" s="17" t="s">
        <v>46</v>
      </c>
      <c r="B32" s="17">
        <v>194.1</v>
      </c>
      <c r="C32" s="17">
        <v>0.59099999999999997</v>
      </c>
      <c r="E32" s="17" t="s">
        <v>59</v>
      </c>
      <c r="F32" s="17">
        <v>100.9</v>
      </c>
      <c r="G32" s="17">
        <v>0.45500000000000002</v>
      </c>
      <c r="O32" s="7" t="s">
        <v>135</v>
      </c>
      <c r="P32" s="8" t="s">
        <v>128</v>
      </c>
      <c r="Q32" s="8" t="s">
        <v>129</v>
      </c>
    </row>
    <row r="33" spans="1:17">
      <c r="A33" s="17" t="s">
        <v>58</v>
      </c>
      <c r="B33" s="17">
        <v>194.1</v>
      </c>
      <c r="C33" s="17">
        <v>0.46200000000000002</v>
      </c>
      <c r="E33" s="17" t="s">
        <v>67</v>
      </c>
      <c r="F33" s="17">
        <v>99.5</v>
      </c>
      <c r="G33" s="17">
        <v>0.38700000000000001</v>
      </c>
      <c r="O33" s="7"/>
      <c r="P33" s="9">
        <f>P10-P21-P17-P22</f>
        <v>9818.4000000000033</v>
      </c>
      <c r="Q33" s="9">
        <f>Q10-Q21-Q17-Q22</f>
        <v>20.539000000000001</v>
      </c>
    </row>
    <row r="34" spans="1:17">
      <c r="A34" s="17" t="s">
        <v>79</v>
      </c>
      <c r="B34" s="17">
        <v>193.9</v>
      </c>
      <c r="C34" s="17">
        <v>0.27</v>
      </c>
      <c r="E34" s="17" t="s">
        <v>48</v>
      </c>
      <c r="F34" s="17">
        <v>89.3</v>
      </c>
      <c r="G34" s="17">
        <v>0.56599999999999995</v>
      </c>
    </row>
    <row r="35" spans="1:17">
      <c r="A35" s="17" t="s">
        <v>47</v>
      </c>
      <c r="B35" s="17">
        <v>176.9</v>
      </c>
      <c r="C35" s="17">
        <v>0.56999999999999995</v>
      </c>
      <c r="E35" s="17" t="s">
        <v>43</v>
      </c>
      <c r="F35" s="17">
        <v>88.7</v>
      </c>
      <c r="G35" s="17">
        <v>0.61699999999999999</v>
      </c>
      <c r="O35" s="7"/>
      <c r="P35" s="7" t="s">
        <v>140</v>
      </c>
      <c r="Q35" s="7"/>
    </row>
    <row r="36" spans="1:17">
      <c r="A36" s="17" t="s">
        <v>29</v>
      </c>
      <c r="B36" s="17">
        <v>176.5</v>
      </c>
      <c r="C36" s="17">
        <v>0.71799999999999997</v>
      </c>
      <c r="E36" s="17" t="s">
        <v>74</v>
      </c>
      <c r="F36" s="17">
        <v>88.4</v>
      </c>
      <c r="G36" s="17">
        <v>0.309</v>
      </c>
      <c r="O36" s="7" t="s">
        <v>135</v>
      </c>
      <c r="P36" s="8" t="s">
        <v>128</v>
      </c>
      <c r="Q36" s="8" t="s">
        <v>129</v>
      </c>
    </row>
    <row r="37" spans="1:17">
      <c r="A37" s="17" t="s">
        <v>86</v>
      </c>
      <c r="B37" s="17">
        <v>174.8</v>
      </c>
      <c r="C37" s="17">
        <v>0.17899999999999999</v>
      </c>
      <c r="E37" s="17" t="s">
        <v>51</v>
      </c>
      <c r="F37" s="17">
        <v>86.6</v>
      </c>
      <c r="G37" s="17">
        <v>0.56000000000000005</v>
      </c>
      <c r="O37" s="7"/>
      <c r="P37" s="9">
        <f>P10-P15-P16-P17</f>
        <v>9336.1000000000022</v>
      </c>
      <c r="Q37" s="9">
        <f>Q10-Q15-Q16-Q17</f>
        <v>22.283000000000001</v>
      </c>
    </row>
    <row r="38" spans="1:17">
      <c r="A38" s="17" t="s">
        <v>78</v>
      </c>
      <c r="B38" s="17">
        <v>170.3</v>
      </c>
      <c r="C38" s="17">
        <v>0.27600000000000002</v>
      </c>
      <c r="E38" s="17" t="s">
        <v>40</v>
      </c>
      <c r="F38" s="17">
        <v>82.6</v>
      </c>
      <c r="G38" s="17">
        <v>0.63900000000000001</v>
      </c>
    </row>
    <row r="39" spans="1:17">
      <c r="A39" s="17" t="s">
        <v>80</v>
      </c>
      <c r="B39" s="17">
        <v>164.4</v>
      </c>
      <c r="C39" s="17">
        <v>0.26</v>
      </c>
      <c r="E39" s="17" t="s">
        <v>87</v>
      </c>
      <c r="F39" s="17">
        <v>80.3</v>
      </c>
      <c r="G39" s="17">
        <v>0.17799999999999999</v>
      </c>
      <c r="O39" s="7"/>
      <c r="P39" s="7" t="s">
        <v>141</v>
      </c>
      <c r="Q39" s="7"/>
    </row>
    <row r="40" spans="1:17">
      <c r="A40" s="17" t="s">
        <v>18</v>
      </c>
      <c r="B40" s="17">
        <v>149.19999999999999</v>
      </c>
      <c r="C40" s="17">
        <v>0.876</v>
      </c>
      <c r="E40" s="17" t="s">
        <v>8</v>
      </c>
      <c r="F40" s="17">
        <v>78</v>
      </c>
      <c r="G40" s="17">
        <v>1.079</v>
      </c>
      <c r="O40" s="7" t="s">
        <v>135</v>
      </c>
      <c r="P40" s="8" t="s">
        <v>128</v>
      </c>
      <c r="Q40" s="8" t="s">
        <v>129</v>
      </c>
    </row>
    <row r="41" spans="1:17">
      <c r="A41" s="17" t="s">
        <v>64</v>
      </c>
      <c r="B41" s="17">
        <v>149.1</v>
      </c>
      <c r="C41" s="17">
        <v>0.41499999999999998</v>
      </c>
      <c r="E41" s="17" t="s">
        <v>93</v>
      </c>
      <c r="F41" s="17">
        <v>77.2</v>
      </c>
      <c r="G41" s="17">
        <v>0.11700000000000001</v>
      </c>
      <c r="O41" s="7"/>
      <c r="P41" s="9">
        <f>P10-P21-P22-P23</f>
        <v>10102.700000000003</v>
      </c>
      <c r="Q41" s="9">
        <f>Q10-Q21-Q22-Q23</f>
        <v>20.312000000000001</v>
      </c>
    </row>
    <row r="42" spans="1:17">
      <c r="A42" s="17" t="s">
        <v>61</v>
      </c>
      <c r="B42" s="17">
        <v>147.5</v>
      </c>
      <c r="C42" s="17">
        <v>0.438</v>
      </c>
      <c r="E42" s="17" t="s">
        <v>5</v>
      </c>
      <c r="F42" s="17">
        <v>77.099999999999994</v>
      </c>
      <c r="G42" s="17">
        <v>1.137</v>
      </c>
    </row>
    <row r="43" spans="1:17">
      <c r="A43" s="17" t="s">
        <v>68</v>
      </c>
      <c r="B43" s="17">
        <v>143.69999999999999</v>
      </c>
      <c r="C43" s="17">
        <v>0.38100000000000001</v>
      </c>
      <c r="E43" s="17" t="s">
        <v>97</v>
      </c>
      <c r="F43" s="17">
        <v>74</v>
      </c>
      <c r="G43" s="17">
        <v>9.2999999999999999E-2</v>
      </c>
    </row>
    <row r="44" spans="1:17">
      <c r="A44" s="17" t="s">
        <v>33</v>
      </c>
      <c r="B44" s="17">
        <v>143.5</v>
      </c>
      <c r="C44" s="17">
        <v>0.69599999999999995</v>
      </c>
      <c r="E44" s="17" t="s">
        <v>85</v>
      </c>
      <c r="F44" s="17">
        <v>73.7</v>
      </c>
      <c r="G44" s="17">
        <v>0.20599999999999999</v>
      </c>
    </row>
    <row r="45" spans="1:17">
      <c r="A45" s="17" t="s">
        <v>28</v>
      </c>
      <c r="B45" s="17">
        <v>142.1</v>
      </c>
      <c r="C45" s="17">
        <v>0.73499999999999999</v>
      </c>
      <c r="E45" s="17" t="s">
        <v>96</v>
      </c>
      <c r="F45" s="17">
        <v>73.7</v>
      </c>
      <c r="G45" s="17">
        <v>9.8000000000000004E-2</v>
      </c>
    </row>
    <row r="46" spans="1:17">
      <c r="A46" s="17" t="s">
        <v>69</v>
      </c>
      <c r="B46" s="17">
        <v>141.19999999999999</v>
      </c>
      <c r="C46" s="17">
        <v>0.379</v>
      </c>
      <c r="E46" s="17" t="s">
        <v>52</v>
      </c>
      <c r="F46" s="17">
        <v>72</v>
      </c>
      <c r="G46" s="17">
        <v>0.55700000000000005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CargoList1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..</dc:creator>
  <cp:lastModifiedBy>romy ..</cp:lastModifiedBy>
  <cp:lastPrinted>2018-11-20T09:59:54Z</cp:lastPrinted>
  <dcterms:created xsi:type="dcterms:W3CDTF">2018-11-20T09:59:32Z</dcterms:created>
  <dcterms:modified xsi:type="dcterms:W3CDTF">2018-11-20T10:04:00Z</dcterms:modified>
</cp:coreProperties>
</file>