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480" tabRatio="638" activeTab="1"/>
  </bookViews>
  <sheets>
    <sheet name="1D-Dirichlet" sheetId="1" r:id="rId1"/>
    <sheet name="1D-Neuman" sheetId="2" r:id="rId2"/>
  </sheets>
  <calcPr calcId="140001" iterate="1" iterateCount="10000" iterateDelta="1E-8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C10" i="2"/>
  <c r="D10" i="1"/>
  <c r="C10" i="1"/>
  <c r="D19" i="2"/>
  <c r="E19" i="2"/>
  <c r="F19" i="2"/>
  <c r="G19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</calcChain>
</file>

<file path=xl/sharedStrings.xml><?xml version="1.0" encoding="utf-8"?>
<sst xmlns="http://schemas.openxmlformats.org/spreadsheetml/2006/main" count="116" uniqueCount="45">
  <si>
    <t>y1</t>
  </si>
  <si>
    <t>y2</t>
  </si>
  <si>
    <t>y3</t>
  </si>
  <si>
    <t>y4</t>
  </si>
  <si>
    <t>y5</t>
  </si>
  <si>
    <t>Coordinate</t>
  </si>
  <si>
    <t>Δy(ft)</t>
  </si>
  <si>
    <t>discretization</t>
  </si>
  <si>
    <t>Δt(d)</t>
  </si>
  <si>
    <t>S</t>
  </si>
  <si>
    <r>
      <t>T (ft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/d)</t>
    </r>
  </si>
  <si>
    <t>Parameter</t>
  </si>
  <si>
    <t>α</t>
  </si>
  <si>
    <t>β</t>
  </si>
  <si>
    <t>h1 (ft)</t>
  </si>
  <si>
    <t>h2 (ft)</t>
  </si>
  <si>
    <t>h3 (ft)</t>
  </si>
  <si>
    <t>h4 (ft)</t>
  </si>
  <si>
    <t>h5 (ft)</t>
  </si>
  <si>
    <t>Initial</t>
  </si>
  <si>
    <t>Lfet boundary</t>
  </si>
  <si>
    <t>Right boundary</t>
  </si>
  <si>
    <t>time step 1</t>
  </si>
  <si>
    <t>time step 2</t>
  </si>
  <si>
    <t>time step 3</t>
  </si>
  <si>
    <t>time step 4</t>
  </si>
  <si>
    <t>time step 5</t>
  </si>
  <si>
    <t>time step 6</t>
  </si>
  <si>
    <t>time step 7</t>
  </si>
  <si>
    <t>time step 8</t>
  </si>
  <si>
    <t>time step 9</t>
  </si>
  <si>
    <t>time step 10</t>
  </si>
  <si>
    <t>time step 11</t>
  </si>
  <si>
    <t>time step 12</t>
  </si>
  <si>
    <t>time step 13</t>
  </si>
  <si>
    <t>time step 14</t>
  </si>
  <si>
    <t>time step 15</t>
  </si>
  <si>
    <t>time step 16</t>
  </si>
  <si>
    <t>time step 17</t>
  </si>
  <si>
    <t>time step 18</t>
  </si>
  <si>
    <t>time step 19</t>
  </si>
  <si>
    <t>time step 20</t>
  </si>
  <si>
    <t>time step 21</t>
  </si>
  <si>
    <t>time step 22</t>
  </si>
  <si>
    <t>time step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</si>
</sst>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3" x14ac:knownFonts="1">
    <font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'1D-Dirichlet'!$B$19</c:f>
              <c:strCache>
                <c:ptCount val="1"/>
                <c:pt idx="0">
                  <c:v>time step 1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4"/>
          </c:marker>
          <c:xVal>
            <c:numRef>
              <c:f>'1D-Dirichlet'!$C$2:$G$2</c:f>
              <c:numCache>
                <c:formatCode>General</c:formatCode>
                <c:ptCount val="5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</c:numCache>
            </c:numRef>
          </c:xVal>
          <c:yVal>
            <c:numRef>
              <c:f>'1D-Dirichlet'!$C$19:$G$19</c:f>
              <c:numCache>
                <c:formatCode>0.00</c:formatCode>
                <c:ptCount val="5"/>
                <c:pt idx="0" formatCode="General">
                  <c:v>8.2</c:v>
                </c:pt>
                <c:pt idx="4" formatCode="General">
                  <c:v>3.6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'1D-Dirichlet'!$B$24</c:f>
              <c:strCache>
                <c:ptCount val="1"/>
                <c:pt idx="0">
                  <c:v>time step 2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square"/>
            <c:size val="4"/>
          </c:marker>
          <c:xVal>
            <c:numRef>
              <c:f>'1D-Dirichlet'!$C$2:$G$2</c:f>
              <c:numCache>
                <c:formatCode>General</c:formatCode>
                <c:ptCount val="5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</c:numCache>
            </c:numRef>
          </c:xVal>
          <c:yVal>
            <c:numRef>
              <c:f>'1D-Dirichlet'!$C$24:$G$24</c:f>
              <c:numCache>
                <c:formatCode>0.00</c:formatCode>
                <c:ptCount val="5"/>
                <c:pt idx="0" formatCode="General">
                  <c:v>8.2</c:v>
                </c:pt>
                <c:pt idx="4" formatCode="General">
                  <c:v>3.6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'1D-Dirichlet'!$B$27</c:f>
              <c:strCache>
                <c:ptCount val="1"/>
                <c:pt idx="0">
                  <c:v>time step 5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4"/>
          </c:marker>
          <c:xVal>
            <c:numRef>
              <c:f>'1D-Dirichlet'!$C$2:$G$2</c:f>
              <c:numCache>
                <c:formatCode>General</c:formatCode>
                <c:ptCount val="5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</c:numCache>
            </c:numRef>
          </c:xVal>
          <c:yVal>
            <c:numRef>
              <c:f>'1D-Dirichlet'!$C$27:$G$27</c:f>
              <c:numCache>
                <c:formatCode>0.00</c:formatCode>
                <c:ptCount val="5"/>
                <c:pt idx="0" formatCode="General">
                  <c:v>8.2</c:v>
                </c:pt>
                <c:pt idx="4" formatCode="General">
                  <c:v>3.6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'1D-Dirichlet'!$B$45</c:f>
              <c:strCache>
                <c:ptCount val="1"/>
                <c:pt idx="0">
                  <c:v>time step 23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x"/>
            <c:size val="4"/>
          </c:marker>
          <c:xVal>
            <c:numRef>
              <c:f>'1D-Dirichlet'!$C$2:$G$2</c:f>
              <c:numCache>
                <c:formatCode>General</c:formatCode>
                <c:ptCount val="5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</c:numCache>
            </c:numRef>
          </c:xVal>
          <c:yVal>
            <c:numRef>
              <c:f>'1D-Dirichlet'!$C$45:$G$45</c:f>
              <c:numCache>
                <c:formatCode>0.00</c:formatCode>
                <c:ptCount val="5"/>
                <c:pt idx="0" formatCode="General">
                  <c:v>8.2</c:v>
                </c:pt>
                <c:pt idx="4" formatCode="General">
                  <c:v>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03736"/>
        <c:axId val="479511240"/>
      </c:scatterChart>
      <c:valAx>
        <c:axId val="479503736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Y coordinates (ft)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479511240"/>
        <c:crossesAt val="0.0"/>
        <c:crossBetween val="midCat"/>
        <c:majorUnit val="3.0"/>
      </c:valAx>
      <c:valAx>
        <c:axId val="479511240"/>
        <c:scaling>
          <c:orientation val="minMax"/>
          <c:min val="3.5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Head (ft)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479503736"/>
        <c:crossesAt val="0.0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overlay val="1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'1D-Neuman'!$B$19</c:f>
              <c:strCache>
                <c:ptCount val="1"/>
                <c:pt idx="0">
                  <c:v>time step 1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4"/>
          </c:marker>
          <c:xVal>
            <c:numRef>
              <c:f>'1D-Neuman'!$C$2:$G$2</c:f>
              <c:numCache>
                <c:formatCode>General</c:formatCode>
                <c:ptCount val="5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</c:numCache>
            </c:numRef>
          </c:xVal>
          <c:yVal>
            <c:numRef>
              <c:f>'1D-Neuman'!$C$19:$G$19</c:f>
              <c:numCache>
                <c:formatCode>0.00</c:formatCode>
                <c:ptCount val="5"/>
                <c:pt idx="0" formatCode="General">
                  <c:v>8.2</c:v>
                </c:pt>
                <c:pt idx="1">
                  <c:v>7.803509932345053</c:v>
                </c:pt>
                <c:pt idx="2">
                  <c:v>7.414541148603605</c:v>
                </c:pt>
                <c:pt idx="3">
                  <c:v>7.056731969238741</c:v>
                </c:pt>
                <c:pt idx="4">
                  <c:v>6.820491295494565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'1D-Neuman'!$B$22</c:f>
              <c:strCache>
                <c:ptCount val="1"/>
                <c:pt idx="0">
                  <c:v>time step 2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square"/>
            <c:size val="4"/>
          </c:marker>
          <c:xVal>
            <c:numRef>
              <c:f>'1D-Neuman'!$C$2:$G$2</c:f>
              <c:numCache>
                <c:formatCode>General</c:formatCode>
                <c:ptCount val="5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</c:numCache>
            </c:numRef>
          </c:xVal>
          <c:yVal>
            <c:numRef>
              <c:f>'1D-Neuman'!$C$22:$G$22</c:f>
              <c:numCache>
                <c:formatCode>0.00</c:formatCode>
                <c:ptCount val="5"/>
                <c:pt idx="0" formatCode="General">
                  <c:v>8.2</c:v>
                </c:pt>
                <c:pt idx="1">
                  <c:v>7.811801820262643</c:v>
                </c:pt>
                <c:pt idx="2">
                  <c:v>7.441371972215093</c:v>
                </c:pt>
                <c:pt idx="3">
                  <c:v>7.128436746873748</c:v>
                </c:pt>
                <c:pt idx="4">
                  <c:v>6.969154616850034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'1D-Neuman'!$B$25</c:f>
              <c:strCache>
                <c:ptCount val="1"/>
                <c:pt idx="0">
                  <c:v>time step 5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4"/>
          </c:marker>
          <c:xVal>
            <c:numRef>
              <c:f>'1D-Neuman'!$C$2:$G$2</c:f>
              <c:numCache>
                <c:formatCode>General</c:formatCode>
                <c:ptCount val="5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</c:numCache>
            </c:numRef>
          </c:xVal>
          <c:yVal>
            <c:numRef>
              <c:f>'1D-Neuman'!$C$25:$G$25</c:f>
              <c:numCache>
                <c:formatCode>0.00</c:formatCode>
                <c:ptCount val="5"/>
                <c:pt idx="0" formatCode="General">
                  <c:v>8.2</c:v>
                </c:pt>
                <c:pt idx="1">
                  <c:v>7.857745991367361</c:v>
                </c:pt>
                <c:pt idx="2">
                  <c:v>7.553283239756178</c:v>
                </c:pt>
                <c:pt idx="3">
                  <c:v>7.333207488112174</c:v>
                </c:pt>
                <c:pt idx="4">
                  <c:v>7.24980445369413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'1D-Neuman'!$B$43</c:f>
              <c:strCache>
                <c:ptCount val="1"/>
                <c:pt idx="0">
                  <c:v>time step 23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x"/>
            <c:size val="4"/>
          </c:marker>
          <c:xVal>
            <c:numRef>
              <c:f>'1D-Neuman'!$C$2:$G$2</c:f>
              <c:numCache>
                <c:formatCode>General</c:formatCode>
                <c:ptCount val="5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</c:numCache>
            </c:numRef>
          </c:xVal>
          <c:yVal>
            <c:numRef>
              <c:f>'1D-Neuman'!$C$43:$G$43</c:f>
              <c:numCache>
                <c:formatCode>0.00</c:formatCode>
                <c:ptCount val="5"/>
                <c:pt idx="0" formatCode="General">
                  <c:v>8.2</c:v>
                </c:pt>
                <c:pt idx="1">
                  <c:v>8.096310288114832</c:v>
                </c:pt>
                <c:pt idx="2">
                  <c:v>8.00840177679258</c:v>
                </c:pt>
                <c:pt idx="3">
                  <c:v>7.949658821905948</c:v>
                </c:pt>
                <c:pt idx="4">
                  <c:v>7.929029955737811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68008"/>
        <c:axId val="479574168"/>
      </c:scatterChart>
      <c:valAx>
        <c:axId val="479568008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Arial"/>
                  </a:rPr>
                  <a:t>Y coordinates (ft)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479574168"/>
        <c:crossesAt val="0.0"/>
        <c:crossBetween val="midCat"/>
        <c:majorUnit val="3.0"/>
      </c:valAx>
      <c:valAx>
        <c:axId val="479574168"/>
        <c:scaling>
          <c:orientation val="minMax"/>
          <c:min val="3.5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Arial"/>
                  </a:rPr>
                  <a:t>Head (ft)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479568008"/>
        <c:crossesAt val="0.0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/>
      <c:overlay val="1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191520</xdr:colOff>
      <xdr:row>23</xdr:row>
      <xdr:rowOff>47520</xdr:rowOff>
    </xdr:from>
    <xdr:to>
      <xdr:col>15</xdr:col>
      <xdr:colOff>333360</xdr:colOff>
      <xdr:row>39</xdr:row>
      <xdr:rowOff>133920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460080</xdr:colOff>
      <xdr:row>16</xdr:row>
      <xdr:rowOff>117720</xdr:rowOff>
    </xdr:from>
    <xdr:to>
      <xdr:col>16</xdr:col>
      <xdr:colOff>601920</xdr:colOff>
      <xdr:row>31</xdr:row>
      <xdr:rowOff>100080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5"/>
  <sheetViews>
    <sheetView workbookViewId="0">
      <selection activeCell="D10" sqref="D10"/>
    </sheetView>
  </sheetViews>
  <sheetFormatPr baseColWidth="10" defaultColWidth="8.83203125" defaultRowHeight="12" x14ac:dyDescent="0"/>
  <cols>
    <col min="1" max="257" width="8.83203125" style="1"/>
  </cols>
  <sheetData>
    <row r="1" spans="2:7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2:7">
      <c r="B2" s="1" t="s">
        <v>5</v>
      </c>
      <c r="C2" s="1">
        <v>1.5</v>
      </c>
      <c r="D2" s="1">
        <v>4.5</v>
      </c>
      <c r="E2" s="1">
        <v>7.5</v>
      </c>
      <c r="F2" s="1">
        <v>10.5</v>
      </c>
      <c r="G2" s="1">
        <v>13.5</v>
      </c>
    </row>
    <row r="3" spans="2:7">
      <c r="C3" s="1" t="s">
        <v>6</v>
      </c>
    </row>
    <row r="4" spans="2:7">
      <c r="B4" s="1" t="s">
        <v>7</v>
      </c>
      <c r="C4" s="1">
        <v>3</v>
      </c>
    </row>
    <row r="5" spans="2:7">
      <c r="C5" s="1" t="s">
        <v>8</v>
      </c>
    </row>
    <row r="6" spans="2:7">
      <c r="B6" s="1" t="s">
        <v>7</v>
      </c>
      <c r="C6" s="1">
        <v>7.0000000000000007E-2</v>
      </c>
    </row>
    <row r="7" spans="2:7">
      <c r="C7" s="1" t="s">
        <v>9</v>
      </c>
      <c r="D7" s="1" t="s">
        <v>10</v>
      </c>
    </row>
    <row r="8" spans="2:7">
      <c r="B8" s="1" t="s">
        <v>11</v>
      </c>
      <c r="C8" s="1">
        <v>1E-3</v>
      </c>
      <c r="D8" s="1">
        <v>0.06</v>
      </c>
    </row>
    <row r="9" spans="2:7">
      <c r="C9" s="1" t="s">
        <v>12</v>
      </c>
      <c r="D9" s="1" t="s">
        <v>13</v>
      </c>
    </row>
    <row r="10" spans="2:7">
      <c r="C10" s="2">
        <f>2+C8*C4*C4/D8/C6</f>
        <v>4.1428571428571423</v>
      </c>
      <c r="D10" s="2">
        <f>C8*C4*C4/D8/C6</f>
        <v>2.1428571428571428</v>
      </c>
    </row>
    <row r="12" spans="2:7">
      <c r="C12" s="1" t="s">
        <v>14</v>
      </c>
      <c r="D12" s="1" t="s">
        <v>15</v>
      </c>
      <c r="E12" s="1" t="s">
        <v>16</v>
      </c>
      <c r="F12" s="1" t="s">
        <v>17</v>
      </c>
      <c r="G12" s="1" t="s">
        <v>18</v>
      </c>
    </row>
    <row r="13" spans="2:7">
      <c r="B13" s="1" t="s">
        <v>19</v>
      </c>
      <c r="C13" s="1">
        <v>8.1999999999999993</v>
      </c>
      <c r="D13" s="1">
        <v>8.1999999999999993</v>
      </c>
      <c r="E13" s="1">
        <v>8.1999999999999993</v>
      </c>
      <c r="F13" s="1">
        <v>8.1999999999999993</v>
      </c>
      <c r="G13" s="1">
        <v>8.1999999999999993</v>
      </c>
    </row>
    <row r="14" spans="2:7">
      <c r="C14" s="1" t="s">
        <v>14</v>
      </c>
    </row>
    <row r="15" spans="2:7">
      <c r="B15" s="1" t="s">
        <v>20</v>
      </c>
      <c r="C15" s="1">
        <v>8.1999999999999993</v>
      </c>
    </row>
    <row r="16" spans="2:7">
      <c r="C16" s="1" t="s">
        <v>18</v>
      </c>
    </row>
    <row r="17" spans="2:7">
      <c r="B17" s="1" t="s">
        <v>21</v>
      </c>
      <c r="C17" s="1">
        <v>3.6</v>
      </c>
    </row>
    <row r="18" spans="2:7">
      <c r="C18" s="1" t="s">
        <v>14</v>
      </c>
      <c r="D18" s="1" t="s">
        <v>15</v>
      </c>
      <c r="E18" s="1" t="s">
        <v>16</v>
      </c>
      <c r="F18" s="1" t="s">
        <v>17</v>
      </c>
      <c r="G18" s="1" t="s">
        <v>18</v>
      </c>
    </row>
    <row r="19" spans="2:7">
      <c r="B19" s="1" t="s">
        <v>22</v>
      </c>
      <c r="C19" s="3">
        <v>8.1999999999999993</v>
      </c>
      <c r="D19" s="4"/>
      <c r="E19" s="4"/>
      <c r="F19" s="4"/>
      <c r="G19" s="3">
        <v>3.6</v>
      </c>
    </row>
    <row r="20" spans="2:7">
      <c r="B20" s="5"/>
    </row>
    <row r="21" spans="2:7">
      <c r="D21" s="6"/>
    </row>
    <row r="23" spans="2:7">
      <c r="C23" s="1" t="s">
        <v>14</v>
      </c>
      <c r="D23" s="1" t="s">
        <v>15</v>
      </c>
      <c r="E23" s="1" t="s">
        <v>16</v>
      </c>
      <c r="F23" s="1" t="s">
        <v>17</v>
      </c>
      <c r="G23" s="1" t="s">
        <v>18</v>
      </c>
    </row>
    <row r="24" spans="2:7">
      <c r="B24" s="1" t="s">
        <v>23</v>
      </c>
      <c r="C24" s="3">
        <v>8.1999999999999993</v>
      </c>
      <c r="D24" s="4"/>
      <c r="E24" s="4"/>
      <c r="F24" s="4"/>
      <c r="G24" s="3">
        <v>3.6</v>
      </c>
    </row>
    <row r="25" spans="2:7">
      <c r="B25" s="1" t="s">
        <v>24</v>
      </c>
      <c r="C25" s="3">
        <v>8.1999999999999993</v>
      </c>
      <c r="D25" s="4"/>
      <c r="E25" s="4"/>
      <c r="F25" s="4"/>
      <c r="G25" s="3">
        <v>3.6</v>
      </c>
    </row>
    <row r="26" spans="2:7">
      <c r="B26" s="1" t="s">
        <v>25</v>
      </c>
      <c r="C26" s="3">
        <v>8.1999999999999993</v>
      </c>
      <c r="D26" s="4"/>
      <c r="E26" s="4"/>
      <c r="F26" s="4"/>
      <c r="G26" s="3">
        <v>3.6</v>
      </c>
    </row>
    <row r="27" spans="2:7">
      <c r="B27" s="1" t="s">
        <v>26</v>
      </c>
      <c r="C27" s="3">
        <v>8.1999999999999993</v>
      </c>
      <c r="D27" s="4"/>
      <c r="E27" s="4"/>
      <c r="F27" s="4"/>
      <c r="G27" s="3">
        <v>3.6</v>
      </c>
    </row>
    <row r="28" spans="2:7">
      <c r="B28" s="1" t="s">
        <v>27</v>
      </c>
      <c r="C28" s="3">
        <v>8.1999999999999993</v>
      </c>
      <c r="D28" s="4"/>
      <c r="E28" s="4"/>
      <c r="F28" s="4"/>
      <c r="G28" s="3">
        <v>3.6</v>
      </c>
    </row>
    <row r="29" spans="2:7">
      <c r="B29" s="1" t="s">
        <v>28</v>
      </c>
      <c r="C29" s="3">
        <v>8.1999999999999993</v>
      </c>
      <c r="D29" s="4"/>
      <c r="E29" s="4"/>
      <c r="F29" s="4"/>
      <c r="G29" s="3">
        <v>3.6</v>
      </c>
    </row>
    <row r="30" spans="2:7">
      <c r="B30" s="1" t="s">
        <v>29</v>
      </c>
      <c r="C30" s="3">
        <v>8.1999999999999993</v>
      </c>
      <c r="D30" s="4"/>
      <c r="E30" s="4"/>
      <c r="F30" s="4"/>
      <c r="G30" s="3">
        <v>3.6</v>
      </c>
    </row>
    <row r="31" spans="2:7">
      <c r="B31" s="1" t="s">
        <v>30</v>
      </c>
      <c r="C31" s="3">
        <v>8.1999999999999993</v>
      </c>
      <c r="D31" s="4"/>
      <c r="E31" s="4"/>
      <c r="F31" s="4"/>
      <c r="G31" s="3">
        <v>3.6</v>
      </c>
    </row>
    <row r="32" spans="2:7">
      <c r="B32" s="1" t="s">
        <v>31</v>
      </c>
      <c r="C32" s="3">
        <v>8.1999999999999993</v>
      </c>
      <c r="D32" s="4"/>
      <c r="E32" s="4"/>
      <c r="F32" s="4"/>
      <c r="G32" s="3">
        <v>3.6</v>
      </c>
    </row>
    <row r="33" spans="2:7">
      <c r="B33" s="1" t="s">
        <v>32</v>
      </c>
      <c r="C33" s="3">
        <v>8.1999999999999993</v>
      </c>
      <c r="D33" s="4"/>
      <c r="E33" s="4"/>
      <c r="F33" s="4"/>
      <c r="G33" s="3">
        <v>3.6</v>
      </c>
    </row>
    <row r="34" spans="2:7">
      <c r="B34" s="1" t="s">
        <v>33</v>
      </c>
      <c r="C34" s="3">
        <v>8.1999999999999993</v>
      </c>
      <c r="D34" s="4"/>
      <c r="E34" s="4"/>
      <c r="F34" s="4"/>
      <c r="G34" s="3">
        <v>3.6</v>
      </c>
    </row>
    <row r="35" spans="2:7">
      <c r="B35" s="1" t="s">
        <v>34</v>
      </c>
      <c r="C35" s="3">
        <v>8.1999999999999993</v>
      </c>
      <c r="D35" s="4"/>
      <c r="E35" s="4"/>
      <c r="F35" s="4"/>
      <c r="G35" s="3">
        <v>3.6</v>
      </c>
    </row>
    <row r="36" spans="2:7">
      <c r="B36" s="1" t="s">
        <v>35</v>
      </c>
      <c r="C36" s="3">
        <v>8.1999999999999993</v>
      </c>
      <c r="D36" s="4"/>
      <c r="E36" s="4"/>
      <c r="F36" s="4"/>
      <c r="G36" s="3">
        <v>3.6</v>
      </c>
    </row>
    <row r="37" spans="2:7">
      <c r="B37" s="1" t="s">
        <v>36</v>
      </c>
      <c r="C37" s="3">
        <v>8.1999999999999993</v>
      </c>
      <c r="D37" s="4"/>
      <c r="E37" s="4"/>
      <c r="F37" s="4"/>
      <c r="G37" s="3">
        <v>3.6</v>
      </c>
    </row>
    <row r="38" spans="2:7">
      <c r="B38" s="1" t="s">
        <v>37</v>
      </c>
      <c r="C38" s="3">
        <v>8.1999999999999993</v>
      </c>
      <c r="D38" s="4"/>
      <c r="E38" s="4"/>
      <c r="F38" s="4"/>
      <c r="G38" s="3">
        <v>3.6</v>
      </c>
    </row>
    <row r="39" spans="2:7">
      <c r="B39" s="1" t="s">
        <v>38</v>
      </c>
      <c r="C39" s="3">
        <v>8.1999999999999993</v>
      </c>
      <c r="D39" s="4"/>
      <c r="E39" s="4"/>
      <c r="F39" s="4"/>
      <c r="G39" s="3">
        <v>3.6</v>
      </c>
    </row>
    <row r="40" spans="2:7">
      <c r="B40" s="1" t="s">
        <v>39</v>
      </c>
      <c r="C40" s="3">
        <v>8.1999999999999993</v>
      </c>
      <c r="D40" s="4"/>
      <c r="E40" s="4"/>
      <c r="F40" s="4"/>
      <c r="G40" s="3">
        <v>3.6</v>
      </c>
    </row>
    <row r="41" spans="2:7">
      <c r="B41" s="1" t="s">
        <v>40</v>
      </c>
      <c r="C41" s="3">
        <v>8.1999999999999993</v>
      </c>
      <c r="D41" s="4"/>
      <c r="E41" s="4"/>
      <c r="F41" s="4"/>
      <c r="G41" s="3">
        <v>3.6</v>
      </c>
    </row>
    <row r="42" spans="2:7">
      <c r="B42" s="1" t="s">
        <v>41</v>
      </c>
      <c r="C42" s="3">
        <v>8.1999999999999993</v>
      </c>
      <c r="D42" s="4"/>
      <c r="E42" s="4"/>
      <c r="F42" s="4"/>
      <c r="G42" s="3">
        <v>3.6</v>
      </c>
    </row>
    <row r="43" spans="2:7">
      <c r="B43" s="1" t="s">
        <v>42</v>
      </c>
      <c r="C43" s="3">
        <v>8.1999999999999993</v>
      </c>
      <c r="D43" s="4"/>
      <c r="E43" s="4"/>
      <c r="F43" s="4"/>
      <c r="G43" s="3">
        <v>3.6</v>
      </c>
    </row>
    <row r="44" spans="2:7">
      <c r="B44" s="1" t="s">
        <v>43</v>
      </c>
      <c r="C44" s="3">
        <v>8.1999999999999993</v>
      </c>
      <c r="D44" s="4"/>
      <c r="E44" s="4"/>
      <c r="F44" s="4"/>
      <c r="G44" s="3">
        <v>3.6</v>
      </c>
    </row>
    <row r="45" spans="2:7">
      <c r="B45" s="1" t="s">
        <v>44</v>
      </c>
      <c r="C45" s="3">
        <v>8.1999999999999993</v>
      </c>
      <c r="D45" s="4"/>
      <c r="E45" s="4"/>
      <c r="F45" s="4"/>
      <c r="G45" s="3">
        <v>3.6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3"/>
  <sheetViews>
    <sheetView tabSelected="1" workbookViewId="0">
      <selection activeCell="G19" sqref="G19"/>
    </sheetView>
  </sheetViews>
  <sheetFormatPr baseColWidth="10" defaultColWidth="8.83203125" defaultRowHeight="12" x14ac:dyDescent="0"/>
  <cols>
    <col min="1" max="257" width="8.83203125" style="1"/>
  </cols>
  <sheetData>
    <row r="1" spans="2:7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2:7">
      <c r="B2" s="1" t="s">
        <v>5</v>
      </c>
      <c r="C2" s="1">
        <v>1.5</v>
      </c>
      <c r="D2" s="1">
        <v>4.5</v>
      </c>
      <c r="E2" s="1">
        <v>7.5</v>
      </c>
      <c r="F2" s="1">
        <v>10.5</v>
      </c>
      <c r="G2" s="1">
        <v>13.5</v>
      </c>
    </row>
    <row r="3" spans="2:7">
      <c r="C3" s="1" t="s">
        <v>6</v>
      </c>
    </row>
    <row r="4" spans="2:7">
      <c r="B4" s="1" t="s">
        <v>7</v>
      </c>
      <c r="C4" s="1">
        <v>3</v>
      </c>
    </row>
    <row r="5" spans="2:7">
      <c r="C5" s="1" t="s">
        <v>8</v>
      </c>
    </row>
    <row r="6" spans="2:7">
      <c r="B6" s="1" t="s">
        <v>7</v>
      </c>
      <c r="C6" s="1">
        <v>7.0000000000000007E-2</v>
      </c>
    </row>
    <row r="7" spans="2:7">
      <c r="C7" s="1" t="s">
        <v>9</v>
      </c>
      <c r="D7" s="1" t="s">
        <v>10</v>
      </c>
    </row>
    <row r="8" spans="2:7">
      <c r="B8" s="1" t="s">
        <v>11</v>
      </c>
      <c r="C8" s="1">
        <v>1E-3</v>
      </c>
      <c r="D8" s="1">
        <v>0.06</v>
      </c>
    </row>
    <row r="9" spans="2:7">
      <c r="C9" s="1" t="s">
        <v>12</v>
      </c>
      <c r="D9" s="1" t="s">
        <v>13</v>
      </c>
    </row>
    <row r="10" spans="2:7">
      <c r="C10" s="2">
        <f>2+C8*C4*C4/D8/C6</f>
        <v>4.1428571428571423</v>
      </c>
      <c r="D10" s="2">
        <f>C8*C4*C4/D8/C6</f>
        <v>2.1428571428571428</v>
      </c>
    </row>
    <row r="12" spans="2:7">
      <c r="C12" s="1" t="s">
        <v>14</v>
      </c>
      <c r="D12" s="1" t="s">
        <v>15</v>
      </c>
      <c r="E12" s="1" t="s">
        <v>16</v>
      </c>
      <c r="F12" s="1" t="s">
        <v>17</v>
      </c>
      <c r="G12" s="1" t="s">
        <v>18</v>
      </c>
    </row>
    <row r="13" spans="2:7">
      <c r="B13" s="1" t="s">
        <v>19</v>
      </c>
      <c r="C13" s="1">
        <v>8.1999999999999993</v>
      </c>
      <c r="D13" s="1">
        <v>7.8</v>
      </c>
      <c r="E13" s="1">
        <v>7.4</v>
      </c>
      <c r="F13" s="1">
        <v>7</v>
      </c>
      <c r="G13" s="1">
        <v>6.6</v>
      </c>
    </row>
    <row r="14" spans="2:7">
      <c r="C14" s="1" t="s">
        <v>14</v>
      </c>
    </row>
    <row r="15" spans="2:7">
      <c r="B15" s="1" t="s">
        <v>20</v>
      </c>
      <c r="C15" s="1">
        <v>8.1999999999999993</v>
      </c>
    </row>
    <row r="16" spans="2:7">
      <c r="C16" s="1" t="s">
        <v>18</v>
      </c>
    </row>
    <row r="17" spans="2:7">
      <c r="B17" s="1" t="s">
        <v>21</v>
      </c>
      <c r="C17" s="1">
        <v>3.6</v>
      </c>
    </row>
    <row r="18" spans="2:7">
      <c r="C18" s="1" t="s">
        <v>14</v>
      </c>
      <c r="D18" s="1" t="s">
        <v>15</v>
      </c>
      <c r="E18" s="1" t="s">
        <v>16</v>
      </c>
      <c r="F18" s="1" t="s">
        <v>17</v>
      </c>
      <c r="G18" s="1" t="s">
        <v>18</v>
      </c>
    </row>
    <row r="19" spans="2:7">
      <c r="B19" s="1" t="s">
        <v>22</v>
      </c>
      <c r="C19" s="3">
        <v>8.1999999999999993</v>
      </c>
      <c r="D19" s="4">
        <f ca="1">(-$D$10*D13-C19-E19)/-$C$10</f>
        <v>7.8035099323450527</v>
      </c>
      <c r="E19" s="4">
        <f ca="1">(-$D$10*E13-D19-F19)/-$C$10</f>
        <v>7.4145411486036057</v>
      </c>
      <c r="F19" s="4">
        <f ca="1">(-$D$10*F13-E19-G19)/-$C$10</f>
        <v>7.0567319692387409</v>
      </c>
      <c r="G19" s="4">
        <f ca="1">(-$D$10*G13-(2*F19))/-$C$10</f>
        <v>6.8204912954945653</v>
      </c>
    </row>
    <row r="21" spans="2:7">
      <c r="C21" s="1" t="s">
        <v>14</v>
      </c>
      <c r="D21" s="1" t="s">
        <v>15</v>
      </c>
      <c r="E21" s="1" t="s">
        <v>16</v>
      </c>
      <c r="F21" s="1" t="s">
        <v>17</v>
      </c>
      <c r="G21" s="1" t="s">
        <v>18</v>
      </c>
    </row>
    <row r="22" spans="2:7">
      <c r="B22" s="1" t="s">
        <v>23</v>
      </c>
      <c r="C22" s="3">
        <v>8.1999999999999993</v>
      </c>
      <c r="D22" s="4">
        <f ca="1">(-$D$10*D19-C22-E22)/-$C$10</f>
        <v>7.8118018202626427</v>
      </c>
      <c r="E22" s="4">
        <f ca="1">(-$D$10*E19-D22-F22)/-$C$10</f>
        <v>7.4413719722150935</v>
      </c>
      <c r="F22" s="4">
        <f ca="1">(-$D$10*F19-E22-G22)/-$C$10</f>
        <v>7.1284367468737484</v>
      </c>
      <c r="G22" s="4">
        <f ca="1">(-$D$10*G19-(2*F22))/-$C$10</f>
        <v>6.9691546168500338</v>
      </c>
    </row>
    <row r="23" spans="2:7">
      <c r="B23" s="1" t="s">
        <v>24</v>
      </c>
      <c r="C23" s="3">
        <v>8.1999999999999993</v>
      </c>
      <c r="D23" s="4">
        <f t="shared" ref="D23:D43" ca="1" si="0">(-$D$10*D22-C23-E23)/-$C$10</f>
        <v>7.8243915737713969</v>
      </c>
      <c r="E23" s="4">
        <f t="shared" ref="E23:E43" ca="1" si="1">(-$D$10*E22-D23-F23)/-$C$10</f>
        <v>7.4757611913149074</v>
      </c>
      <c r="F23" s="4">
        <f t="shared" ref="F23:F43" ca="1" si="2">(-$D$10*F22-E23-G23)/-$C$10</f>
        <v>7.2008219937394422</v>
      </c>
      <c r="G23" s="4">
        <f t="shared" ref="G23:G43" ca="1" si="3">(-$D$10*G22-(2*F23))/-$C$10</f>
        <v>7.0809940401759563</v>
      </c>
    </row>
    <row r="24" spans="2:7">
      <c r="B24" s="1" t="s">
        <v>25</v>
      </c>
      <c r="C24" s="3">
        <v>8.1999999999999993</v>
      </c>
      <c r="D24" s="4">
        <f t="shared" ca="1" si="0"/>
        <v>7.8401100719156283</v>
      </c>
      <c r="E24" s="4">
        <f t="shared" ca="1" si="1"/>
        <v>7.5139026405042184</v>
      </c>
      <c r="F24" s="4">
        <f t="shared" ca="1" si="2"/>
        <v>7.2694268873506109</v>
      </c>
      <c r="G24" s="4">
        <f t="shared" ca="1" si="3"/>
        <v>7.1719616215706186</v>
      </c>
    </row>
    <row r="25" spans="2:7">
      <c r="B25" s="1" t="s">
        <v>26</v>
      </c>
      <c r="C25" s="3">
        <v>8.1999999999999993</v>
      </c>
      <c r="D25" s="4">
        <f t="shared" ca="1" si="0"/>
        <v>7.8577459913673611</v>
      </c>
      <c r="E25" s="4">
        <f t="shared" ca="1" si="1"/>
        <v>7.553283239756178</v>
      </c>
      <c r="F25" s="4">
        <f t="shared" ca="1" si="2"/>
        <v>7.3332074881121745</v>
      </c>
      <c r="G25" s="4">
        <f t="shared" ca="1" si="3"/>
        <v>7.2498044536941295</v>
      </c>
    </row>
    <row r="26" spans="2:7">
      <c r="B26" s="1" t="s">
        <v>27</v>
      </c>
      <c r="C26" s="3">
        <v>8.1999999999999993</v>
      </c>
      <c r="D26" s="4">
        <f t="shared" ca="1" si="0"/>
        <v>7.8763050149214289</v>
      </c>
      <c r="E26" s="4">
        <f t="shared" ca="1" si="1"/>
        <v>7.5923793676080811</v>
      </c>
      <c r="F26" s="4">
        <f t="shared" ca="1" si="2"/>
        <v>7.3922311389911171</v>
      </c>
      <c r="G26" s="4">
        <f t="shared" ca="1" si="3"/>
        <v>7.3185621638375036</v>
      </c>
    </row>
    <row r="27" spans="2:7">
      <c r="B27" s="1" t="s">
        <v>28</v>
      </c>
      <c r="C27" s="3">
        <v>8.1999999999999993</v>
      </c>
      <c r="D27" s="4">
        <f t="shared" ca="1" si="0"/>
        <v>7.8950620214568632</v>
      </c>
      <c r="E27" s="4">
        <f t="shared" ca="1" si="1"/>
        <v>7.6303176299276654</v>
      </c>
      <c r="F27" s="4">
        <f t="shared" ca="1" si="2"/>
        <v>7.4468695170317032</v>
      </c>
      <c r="G27" s="4">
        <f t="shared" ca="1" si="3"/>
        <v>7.3805036446898766</v>
      </c>
    </row>
    <row r="28" spans="2:7">
      <c r="B28" s="1" t="s">
        <v>29</v>
      </c>
      <c r="C28" s="3">
        <v>8.1999999999999993</v>
      </c>
      <c r="D28" s="4">
        <f t="shared" ca="1" si="0"/>
        <v>7.9135282938840925</v>
      </c>
      <c r="E28" s="4">
        <f t="shared" ca="1" si="1"/>
        <v>7.6666271730147946</v>
      </c>
      <c r="F28" s="4">
        <f t="shared" ca="1" si="2"/>
        <v>7.4975322184099111</v>
      </c>
      <c r="G28" s="4">
        <f t="shared" ca="1" si="3"/>
        <v>7.4370001975202387</v>
      </c>
    </row>
    <row r="29" spans="2:7">
      <c r="B29" s="1" t="s">
        <v>30</v>
      </c>
      <c r="C29" s="3">
        <v>8.1999999999999993</v>
      </c>
      <c r="D29" s="4">
        <f t="shared" ca="1" si="0"/>
        <v>7.9313959518723953</v>
      </c>
      <c r="E29" s="4">
        <f t="shared" ca="1" si="1"/>
        <v>7.7010797436931444</v>
      </c>
      <c r="F29" s="4">
        <f t="shared" ca="1" si="2"/>
        <v>7.5445904753988815</v>
      </c>
      <c r="G29" s="4">
        <f t="shared" ca="1" si="3"/>
        <v>7.4889403316685499</v>
      </c>
    </row>
    <row r="30" spans="2:7">
      <c r="B30" s="1" t="s">
        <v>31</v>
      </c>
      <c r="C30" s="3">
        <v>8.1999999999999993</v>
      </c>
      <c r="D30" s="4">
        <f t="shared" ca="1" si="0"/>
        <v>7.9484854257313931</v>
      </c>
      <c r="E30" s="4">
        <f t="shared" ca="1" si="1"/>
        <v>7.7335911539858921</v>
      </c>
      <c r="F30" s="4">
        <f t="shared" ca="1" si="2"/>
        <v>7.5883641929217456</v>
      </c>
      <c r="G30" s="4">
        <f t="shared" ca="1" si="3"/>
        <v>7.5369380577907839</v>
      </c>
    </row>
    <row r="31" spans="2:7">
      <c r="B31" s="1" t="s">
        <v>32</v>
      </c>
      <c r="C31" s="3">
        <v>8.1999999999999993</v>
      </c>
      <c r="D31" s="4">
        <f t="shared" ca="1" si="0"/>
        <v>7.9647038865187367</v>
      </c>
      <c r="E31" s="4">
        <f t="shared" ca="1" si="1"/>
        <v>7.7641616190300882</v>
      </c>
      <c r="F31" s="4">
        <f t="shared" ca="1" si="2"/>
        <v>7.6291274940334146</v>
      </c>
      <c r="G31" s="4">
        <f t="shared" ca="1" si="3"/>
        <v>7.5814433028734349</v>
      </c>
    </row>
    <row r="32" spans="2:7">
      <c r="B32" s="1" t="s">
        <v>33</v>
      </c>
      <c r="C32" s="3">
        <v>8.1999999999999993</v>
      </c>
      <c r="D32" s="4">
        <f t="shared" ca="1" si="0"/>
        <v>7.9800150626136972</v>
      </c>
      <c r="E32" s="4">
        <f t="shared" ca="1" si="1"/>
        <v>7.7928397899452388</v>
      </c>
      <c r="F32" s="4">
        <f t="shared" ca="1" si="2"/>
        <v>7.6671177435763482</v>
      </c>
      <c r="G32" s="4">
        <f t="shared" ca="1" si="3"/>
        <v>7.622803377695532</v>
      </c>
    </row>
    <row r="33" spans="2:7">
      <c r="B33" s="1" t="s">
        <v>34</v>
      </c>
      <c r="C33" s="3">
        <v>8.1999999999999993</v>
      </c>
      <c r="D33" s="4">
        <f t="shared" ca="1" si="0"/>
        <v>7.9944183908794564</v>
      </c>
      <c r="E33" s="4">
        <f t="shared" ca="1" si="1"/>
        <v>7.8197010585078646</v>
      </c>
      <c r="F33" s="4">
        <f t="shared" ca="1" si="2"/>
        <v>7.7025435900668917</v>
      </c>
      <c r="G33" s="4">
        <f t="shared" ca="1" si="3"/>
        <v>7.6612986526334312</v>
      </c>
    </row>
    <row r="34" spans="2:7">
      <c r="B34" s="1" t="s">
        <v>35</v>
      </c>
      <c r="C34" s="3">
        <v>8.1999999999999993</v>
      </c>
      <c r="D34" s="4">
        <f t="shared" ca="1" si="0"/>
        <v>8.0079350711312483</v>
      </c>
      <c r="E34" s="4">
        <f t="shared" ca="1" si="1"/>
        <v>7.8448344591989994</v>
      </c>
      <c r="F34" s="4">
        <f t="shared" ca="1" si="2"/>
        <v>7.7355911371044828</v>
      </c>
      <c r="G34" s="4">
        <f t="shared" ca="1" si="3"/>
        <v>7.6971639899642845</v>
      </c>
    </row>
    <row r="35" spans="2:7">
      <c r="B35" s="1" t="s">
        <v>36</v>
      </c>
      <c r="C35" s="3">
        <v>8.1999999999999993</v>
      </c>
      <c r="D35" s="4">
        <f t="shared" ca="1" si="0"/>
        <v>8.0205989476913597</v>
      </c>
      <c r="E35" s="4">
        <f t="shared" ca="1" si="1"/>
        <v>7.8683347760225937</v>
      </c>
      <c r="F35" s="4">
        <f t="shared" ca="1" si="2"/>
        <v>7.7664284287659582</v>
      </c>
      <c r="G35" s="4">
        <f t="shared" ca="1" si="3"/>
        <v>7.7306019949030231</v>
      </c>
    </row>
    <row r="36" spans="2:7">
      <c r="B36" s="1" t="s">
        <v>37</v>
      </c>
      <c r="C36" s="3">
        <v>8.1999999999999993</v>
      </c>
      <c r="D36" s="4">
        <f t="shared" ca="1" si="0"/>
        <v>8.0324506532193496</v>
      </c>
      <c r="E36" s="4">
        <f t="shared" ca="1" si="1"/>
        <v>7.8902978207346575</v>
      </c>
      <c r="F36" s="4">
        <f t="shared" ca="1" si="2"/>
        <v>7.7952086581958007</v>
      </c>
      <c r="G36" s="4">
        <f t="shared" ca="1" si="3"/>
        <v>7.7617914185616064</v>
      </c>
    </row>
    <row r="37" spans="2:7">
      <c r="B37" s="1" t="s">
        <v>38</v>
      </c>
      <c r="C37" s="3">
        <v>8.1999999999999993</v>
      </c>
      <c r="D37" s="4">
        <f t="shared" ca="1" si="0"/>
        <v>8.0435339089953182</v>
      </c>
      <c r="E37" s="4">
        <f t="shared" ca="1" si="1"/>
        <v>7.9108176543426474</v>
      </c>
      <c r="F37" s="4">
        <f t="shared" ca="1" si="2"/>
        <v>7.822072474482427</v>
      </c>
      <c r="G37" s="4">
        <f t="shared" ca="1" si="3"/>
        <v>7.7908926179716582</v>
      </c>
    </row>
    <row r="38" spans="2:7">
      <c r="B38" s="1" t="s">
        <v>39</v>
      </c>
      <c r="C38" s="3">
        <v>8.1999999999999993</v>
      </c>
      <c r="D38" s="4">
        <f t="shared" ca="1" si="0"/>
        <v>8.0538932290319085</v>
      </c>
      <c r="E38" s="4">
        <f t="shared" ca="1" si="1"/>
        <v>7.9299850035866868</v>
      </c>
      <c r="F38" s="4">
        <f t="shared" ca="1" si="2"/>
        <v>7.8471496722079506</v>
      </c>
      <c r="G38" s="4">
        <f t="shared" ca="1" si="3"/>
        <v>7.8180511958788346</v>
      </c>
    </row>
    <row r="39" spans="2:7">
      <c r="B39" s="1" t="s">
        <v>40</v>
      </c>
      <c r="C39" s="3">
        <v>8.1999999999999993</v>
      </c>
      <c r="D39" s="4">
        <f t="shared" ca="1" si="0"/>
        <v>8.0635725278275885</v>
      </c>
      <c r="E39" s="4">
        <f t="shared" ca="1" si="1"/>
        <v>7.9478864128079936</v>
      </c>
      <c r="F39" s="4">
        <f t="shared" ca="1" si="2"/>
        <v>7.870560463264602</v>
      </c>
      <c r="G39" s="4">
        <f t="shared" ca="1" si="3"/>
        <v>7.8434004973754128</v>
      </c>
    </row>
    <row r="40" spans="2:7">
      <c r="B40" s="1" t="s">
        <v>41</v>
      </c>
      <c r="C40" s="3">
        <v>8.1999999999999993</v>
      </c>
      <c r="D40" s="4">
        <f t="shared" ca="1" si="0"/>
        <v>8.072614304434925</v>
      </c>
      <c r="E40" s="4">
        <f t="shared" ca="1" si="1"/>
        <v>7.9646038470319978</v>
      </c>
      <c r="F40" s="4">
        <f t="shared" ca="1" si="2"/>
        <v>7.8924164658344358</v>
      </c>
      <c r="G40" s="4">
        <f t="shared" ca="1" si="3"/>
        <v>7.8670633787004585</v>
      </c>
    </row>
    <row r="41" spans="2:7">
      <c r="B41" s="1" t="s">
        <v>42</v>
      </c>
      <c r="C41" s="3">
        <v>8.1999999999999993</v>
      </c>
      <c r="D41" s="4">
        <f t="shared" ca="1" si="0"/>
        <v>8.0810591909179532</v>
      </c>
      <c r="E41" s="4">
        <f t="shared" ca="1" si="1"/>
        <v>7.9802145697106104</v>
      </c>
      <c r="F41" s="4">
        <f t="shared" ca="1" si="2"/>
        <v>7.9128214999645037</v>
      </c>
      <c r="G41" s="4">
        <f t="shared" ca="1" si="3"/>
        <v>7.88915350620724</v>
      </c>
    </row>
    <row r="42" spans="2:7">
      <c r="B42" s="1" t="s">
        <v>43</v>
      </c>
      <c r="C42" s="3">
        <v>8.1999999999999993</v>
      </c>
      <c r="D42" s="4">
        <f t="shared" ca="1" si="0"/>
        <v>8.0889457290289624</v>
      </c>
      <c r="E42" s="4">
        <f t="shared" ca="1" si="1"/>
        <v>7.9947911851166324</v>
      </c>
      <c r="F42" s="4">
        <f t="shared" ca="1" si="2"/>
        <v>7.9318722485002606</v>
      </c>
      <c r="G42" s="4">
        <f t="shared" ca="1" si="3"/>
        <v>7.9097763473142164</v>
      </c>
    </row>
    <row r="43" spans="2:7">
      <c r="B43" s="1" t="s">
        <v>44</v>
      </c>
      <c r="C43" s="3">
        <v>8.1999999999999993</v>
      </c>
      <c r="D43" s="4">
        <f t="shared" ca="1" si="0"/>
        <v>8.0963102881148323</v>
      </c>
      <c r="E43" s="4">
        <f t="shared" ca="1" si="1"/>
        <v>8.0084017767925797</v>
      </c>
      <c r="F43" s="4">
        <f t="shared" ca="1" si="2"/>
        <v>7.9496588219059481</v>
      </c>
      <c r="G43" s="4">
        <f t="shared" ca="1" si="3"/>
        <v>7.9290299557378114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1D-Dirichlet</vt:lpstr>
      <vt:lpstr>1D-Neuman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 Poeter</dc:creator>
  <cp:lastModifiedBy>ronney aovida</cp:lastModifiedBy>
  <cp:revision>0</cp:revision>
  <dcterms:created xsi:type="dcterms:W3CDTF">2005-01-31T15:45:48Z</dcterms:created>
  <dcterms:modified xsi:type="dcterms:W3CDTF">2016-01-23T01:25:06Z</dcterms:modified>
  <dc:language>en-US</dc:language>
</cp:coreProperties>
</file>