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on\source\repos\conlang_audio_honing\TestData\"/>
    </mc:Choice>
  </mc:AlternateContent>
  <xr:revisionPtr revIDLastSave="0" documentId="13_ncr:1_{0722C7F1-C643-4DB4-B14B-4C9EA173E3B7}" xr6:coauthVersionLast="47" xr6:coauthVersionMax="47" xr10:uidLastSave="{00000000-0000-0000-0000-000000000000}"/>
  <bookViews>
    <workbookView xWindow="-120" yWindow="-120" windowWidth="38640" windowHeight="15720" firstSheet="3" activeTab="3" xr2:uid="{00000000-000D-0000-FFFF-FFFF00000000}"/>
  </bookViews>
  <sheets>
    <sheet name="Absolute Counts" sheetId="1" r:id="rId1"/>
    <sheet name="Relative Counts" sheetId="2" r:id="rId2"/>
    <sheet name="Relative B&amp;B Cluster Counts" sheetId="3" r:id="rId3"/>
    <sheet name="Word Initial Relative Counts" sheetId="5" r:id="rId4"/>
    <sheet name="Word Initial Counts" sheetId="4" r:id="rId5"/>
    <sheet name="Word Medial Clusters" sheetId="7" r:id="rId6"/>
    <sheet name="Word Medial Relative Counts" sheetId="6" r:id="rId7"/>
    <sheet name="Word Final Clusters" sheetId="9" r:id="rId8"/>
    <sheet name="Word Final Relative Counts" sheetId="8" r:id="rId9"/>
  </sheets>
  <definedNames>
    <definedName name="_xlnm._FilterDatabase" localSheetId="4" hidden="1">'Word Initial Counts'!$A$1:$I$4</definedName>
    <definedName name="_xlnm._FilterDatabase" localSheetId="6" hidden="1">'Word Medial Relative Counts'!$A$1:$I$6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2" i="4"/>
  <c r="A3" i="4"/>
  <c r="A4" i="4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E2" i="8"/>
  <c r="D2" i="8"/>
  <c r="C2" i="8"/>
  <c r="B4" i="8"/>
  <c r="B3" i="8"/>
  <c r="B2" i="8"/>
  <c r="I2" i="6"/>
  <c r="H2" i="6"/>
  <c r="G2" i="6"/>
  <c r="F2" i="6"/>
  <c r="E2" i="6"/>
  <c r="D2" i="6"/>
  <c r="I3" i="6"/>
  <c r="H3" i="6"/>
  <c r="G3" i="6"/>
  <c r="F3" i="6"/>
  <c r="E3" i="6"/>
  <c r="D3" i="6"/>
  <c r="I4" i="6"/>
  <c r="H4" i="6"/>
  <c r="G4" i="6"/>
  <c r="F4" i="6"/>
  <c r="E4" i="6"/>
  <c r="D4" i="6"/>
  <c r="I5" i="6"/>
  <c r="H5" i="6"/>
  <c r="G5" i="6"/>
  <c r="F5" i="6"/>
  <c r="E5" i="6"/>
  <c r="D5" i="6"/>
  <c r="I6" i="6"/>
  <c r="H6" i="6"/>
  <c r="G6" i="6"/>
  <c r="F6" i="6"/>
  <c r="E6" i="6"/>
  <c r="D6" i="6"/>
  <c r="C2" i="6"/>
  <c r="C3" i="6"/>
  <c r="C4" i="6"/>
  <c r="C5" i="6"/>
  <c r="C6" i="6"/>
  <c r="I2" i="4"/>
  <c r="H2" i="4"/>
  <c r="G2" i="4"/>
  <c r="F2" i="4"/>
  <c r="E2" i="4"/>
  <c r="D2" i="4"/>
  <c r="I3" i="4"/>
  <c r="H3" i="4"/>
  <c r="G3" i="4"/>
  <c r="F3" i="4"/>
  <c r="E3" i="4"/>
  <c r="D3" i="4"/>
  <c r="I4" i="4"/>
  <c r="H4" i="4"/>
  <c r="G4" i="4"/>
  <c r="F4" i="4"/>
  <c r="E4" i="4"/>
  <c r="D4" i="4"/>
  <c r="C2" i="4"/>
  <c r="C3" i="4"/>
  <c r="C4" i="4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<sst xmlns="http://schemas.openxmlformats.org/spreadsheetml/2006/main" count="75" uniqueCount="20">
  <si>
    <t>Cluster</t>
  </si>
  <si>
    <t>CCCV</t>
  </si>
  <si>
    <t>CCV</t>
  </si>
  <si>
    <t>CV</t>
  </si>
  <si>
    <t>VC</t>
  </si>
  <si>
    <t>VCC</t>
  </si>
  <si>
    <t>VCCC</t>
  </si>
  <si>
    <t>VCCCCV</t>
  </si>
  <si>
    <t>VCCCV</t>
  </si>
  <si>
    <t>VCCV</t>
  </si>
  <si>
    <t>VCV</t>
  </si>
  <si>
    <t>Test English</t>
  </si>
  <si>
    <t>Dwarven Pre-honing</t>
  </si>
  <si>
    <t>Dwarven Post-honing</t>
  </si>
  <si>
    <t>Elven Pre-honing</t>
  </si>
  <si>
    <t>VCCCCCV</t>
  </si>
  <si>
    <t>Elven Post-honing</t>
  </si>
  <si>
    <t>Orcish Pre-honing</t>
  </si>
  <si>
    <t>Orcish Post-honing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</si>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</sst>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0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Beats and Bindings Cluster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Counts'!$B$1</c:f>
              <c:strCache>
                <c:ptCount val="1"/>
                <c:pt idx="0">
                  <c:v>Test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Counts'!$B$2:$B$12</c:f>
              <c:numCache>
                <c:formatCode>0.00%</c:formatCode>
                <c:ptCount val="11"/>
                <c:pt idx="0">
                  <c:v>4.7419497132774593E-3</c:v>
                </c:pt>
                <c:pt idx="1">
                  <c:v>8.1826202029113365E-2</c:v>
                </c:pt>
                <c:pt idx="2">
                  <c:v>0.24834583149536832</c:v>
                </c:pt>
                <c:pt idx="3">
                  <c:v>0.25066166740185269</c:v>
                </c:pt>
                <c:pt idx="4">
                  <c:v>8.4362593736215269E-2</c:v>
                </c:pt>
                <c:pt idx="5">
                  <c:v>4.9625055138950158E-3</c:v>
                </c:pt>
                <c:pt idx="6">
                  <c:v>0</c:v>
                </c:pt>
                <c:pt idx="7">
                  <c:v>2.5363917071018968E-3</c:v>
                </c:pt>
                <c:pt idx="8">
                  <c:v>2.2055580061755623E-2</c:v>
                </c:pt>
                <c:pt idx="9">
                  <c:v>9.8257609175121302E-2</c:v>
                </c:pt>
                <c:pt idx="10">
                  <c:v>0.20224966916629908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A-4580-98E5-5488458A4BEA}"/>
            </c:ext>
          </c:extLst>
        </c:ser>
        <c:ser>
          <c:idx val="1"/>
          <c:order val="1"/>
          <c:tx>
            <c:strRef>
              <c:f>'Relative Counts'!$C$1</c:f>
              <c:strCache>
                <c:ptCount val="1"/>
                <c:pt idx="0">
                  <c:v>Dwarven Pre-honing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Counts'!$C$2:$C$12</c:f>
              <c:numCache>
                <c:formatCode>0.00%</c:formatCode>
                <c:ptCount val="11"/>
                <c:pt idx="0">
                  <c:v>2.0403582869151823E-5</c:v>
                </c:pt>
                <c:pt idx="1">
                  <c:v>7.5493256615861743E-4</c:v>
                </c:pt>
                <c:pt idx="2">
                  <c:v>0.34861561690232806</c:v>
                </c:pt>
                <c:pt idx="3">
                  <c:v>0.2699802085246169</c:v>
                </c:pt>
                <c:pt idx="4">
                  <c:v>7.5534063781600047E-2</c:v>
                </c:pt>
                <c:pt idx="5">
                  <c:v>1.0201791434575911E-4</c:v>
                </c:pt>
                <c:pt idx="6">
                  <c:v>0</c:v>
                </c:pt>
                <c:pt idx="7">
                  <c:v>1.2242149721491093E-4</c:v>
                </c:pt>
                <c:pt idx="8">
                  <c:v>4.4887882312134012E-4</c:v>
                </c:pt>
                <c:pt idx="9">
                  <c:v>9.7141458040031825E-2</c:v>
                </c:pt>
                <c:pt idx="10">
                  <c:v>0.20727999836771338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A-4580-98E5-5488458A4BEA}"/>
            </c:ext>
          </c:extLst>
        </c:ser>
        <c:ser>
          <c:idx val="2"/>
          <c:order val="2"/>
          <c:tx>
            <c:strRef>
              <c:f>'Relative Counts'!$D$1</c:f>
              <c:strCache>
                <c:ptCount val="1"/>
                <c:pt idx="0">
                  <c:v>Dwarven Post-honing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Counts'!$D$2:$D$12</c:f>
              <c:numCache>
                <c:formatCode>0.00%</c:formatCode>
                <c:ptCount val="11"/>
                <c:pt idx="0">
                  <c:v>2.6088544520101225E-5</c:v>
                </c:pt>
                <c:pt idx="1">
                  <c:v>6.5221361300253058E-4</c:v>
                </c:pt>
                <c:pt idx="2">
                  <c:v>0.34776029845294931</c:v>
                </c:pt>
                <c:pt idx="3">
                  <c:v>0.24849338655396416</c:v>
                </c:pt>
                <c:pt idx="4">
                  <c:v>8.8570608645743648E-2</c:v>
                </c:pt>
                <c:pt idx="5">
                  <c:v>1.043541780804049E-4</c:v>
                </c:pt>
                <c:pt idx="6">
                  <c:v>0</c:v>
                </c:pt>
                <c:pt idx="7">
                  <c:v>1.5653126712060735E-4</c:v>
                </c:pt>
                <c:pt idx="8">
                  <c:v>3.3915107876131593E-4</c:v>
                </c:pt>
                <c:pt idx="9">
                  <c:v>0.10424982390232448</c:v>
                </c:pt>
                <c:pt idx="10">
                  <c:v>0.20964754376353342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A-4580-98E5-5488458A4BEA}"/>
            </c:ext>
          </c:extLst>
        </c:ser>
        <c:ser>
          <c:idx val="3"/>
          <c:order val="3"/>
          <c:tx>
            <c:strRef>
              <c:f>'Relative Counts'!$E$1</c:f>
              <c:strCache>
                <c:ptCount val="1"/>
                <c:pt idx="0">
                  <c:v>Elven Pre-honing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Counts'!$E$2:$E$12</c:f>
              <c:numCache>
                <c:formatCode>0.00%</c:formatCode>
                <c:ptCount val="11"/>
                <c:pt idx="0">
                  <c:v>2.6959163754289854E-2</c:v>
                </c:pt>
                <c:pt idx="1">
                  <c:v>0.10126412896319385</c:v>
                </c:pt>
                <c:pt idx="2">
                  <c:v>0.18481785837977394</c:v>
                </c:pt>
                <c:pt idx="3">
                  <c:v>0.10957620981707125</c:v>
                </c:pt>
                <c:pt idx="4">
                  <c:v>0.14259626586064669</c:v>
                </c:pt>
                <c:pt idx="5">
                  <c:v>4.7991247126979629E-2</c:v>
                </c:pt>
                <c:pt idx="6">
                  <c:v>2.1252479455936526E-4</c:v>
                </c:pt>
                <c:pt idx="7">
                  <c:v>2.6132678442114545E-3</c:v>
                </c:pt>
                <c:pt idx="8">
                  <c:v>4.4614464280091935E-2</c:v>
                </c:pt>
                <c:pt idx="9">
                  <c:v>0.15575706054595259</c:v>
                </c:pt>
                <c:pt idx="10">
                  <c:v>0.18359780863322944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A-4580-98E5-5488458A4BEA}"/>
            </c:ext>
          </c:extLst>
        </c:ser>
        <c:ser>
          <c:idx val="4"/>
          <c:order val="4"/>
          <c:tx>
            <c:strRef>
              <c:f>'Relative Counts'!$F$1</c:f>
              <c:strCache>
                <c:ptCount val="1"/>
                <c:pt idx="0">
                  <c:v>Elven Post-honing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Counts'!$F$2:$F$12</c:f>
              <c:numCache>
                <c:formatCode>0.00%</c:formatCode>
                <c:ptCount val="11"/>
                <c:pt idx="0">
                  <c:v>2.7718351781229653E-2</c:v>
                </c:pt>
                <c:pt idx="1">
                  <c:v>0.10120834425550265</c:v>
                </c:pt>
                <c:pt idx="2">
                  <c:v>0.15578254876924769</c:v>
                </c:pt>
                <c:pt idx="3">
                  <c:v>9.3141441388116114E-2</c:v>
                </c:pt>
                <c:pt idx="4">
                  <c:v>0.11691090046591861</c:v>
                </c:pt>
                <c:pt idx="5">
                  <c:v>4.2059512434361283E-2</c:v>
                </c:pt>
                <c:pt idx="6">
                  <c:v>5.0735238159663792E-5</c:v>
                </c:pt>
                <c:pt idx="7">
                  <c:v>1.1330869855658246E-3</c:v>
                </c:pt>
                <c:pt idx="8">
                  <c:v>4.7944800060882288E-2</c:v>
                </c:pt>
                <c:pt idx="9">
                  <c:v>0.1699630478348737</c:v>
                </c:pt>
                <c:pt idx="10">
                  <c:v>0.24408723078614253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A-4580-98E5-5488458A4BEA}"/>
            </c:ext>
          </c:extLst>
        </c:ser>
        <c:ser>
          <c:idx val="5"/>
          <c:order val="5"/>
          <c:tx>
            <c:strRef>
              <c:f>'Relative Counts'!$G$1</c:f>
              <c:strCache>
                <c:ptCount val="1"/>
                <c:pt idx="0">
                  <c:v>Orcish Pre-honing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Counts'!$G$2:$G$12</c:f>
              <c:numCache>
                <c:formatCode>0.00%</c:formatCode>
                <c:ptCount val="11"/>
                <c:pt idx="0">
                  <c:v>0</c:v>
                </c:pt>
                <c:pt idx="1">
                  <c:v>1.7808152858018914E-2</c:v>
                </c:pt>
                <c:pt idx="2">
                  <c:v>0.13494496982216053</c:v>
                </c:pt>
                <c:pt idx="3">
                  <c:v>0.13302859632701805</c:v>
                </c:pt>
                <c:pt idx="4">
                  <c:v>4.0344705160894681E-6</c:v>
                </c:pt>
                <c:pt idx="5">
                  <c:v>0</c:v>
                </c:pt>
                <c:pt idx="6">
                  <c:v>0</c:v>
                </c:pt>
                <c:pt idx="7">
                  <c:v>4.0344705160894681E-6</c:v>
                </c:pt>
                <c:pt idx="8">
                  <c:v>5.6482587225252561E-5</c:v>
                </c:pt>
                <c:pt idx="9">
                  <c:v>4.2955007584804569E-2</c:v>
                </c:pt>
                <c:pt idx="10">
                  <c:v>0.6711987218797405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A-4580-98E5-5488458A4BEA}"/>
            </c:ext>
          </c:extLst>
        </c:ser>
        <c:ser>
          <c:idx val="6"/>
          <c:order val="6"/>
          <c:tx>
            <c:strRef>
              <c:f>'Relative Counts'!$H$1</c:f>
              <c:strCache>
                <c:ptCount val="1"/>
                <c:pt idx="0">
                  <c:v>Orcish Post-honing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Counts'!$H$2:$H$12</c:f>
              <c:numCache>
                <c:formatCode>0.00%</c:formatCode>
                <c:ptCount val="11"/>
                <c:pt idx="0">
                  <c:v>0</c:v>
                </c:pt>
                <c:pt idx="1">
                  <c:v>1.8257579103906237E-2</c:v>
                </c:pt>
                <c:pt idx="2">
                  <c:v>0.14299807117511079</c:v>
                </c:pt>
                <c:pt idx="3">
                  <c:v>0.1341490348513627</c:v>
                </c:pt>
                <c:pt idx="4">
                  <c:v>3.6809635290133545E-6</c:v>
                </c:pt>
                <c:pt idx="5">
                  <c:v>0</c:v>
                </c:pt>
                <c:pt idx="6">
                  <c:v>0</c:v>
                </c:pt>
                <c:pt idx="7">
                  <c:v>5.5214452935200315E-5</c:v>
                </c:pt>
                <c:pt idx="8">
                  <c:v>5.1533489406186966E-5</c:v>
                </c:pt>
                <c:pt idx="9">
                  <c:v>4.5058674558652471E-2</c:v>
                </c:pt>
                <c:pt idx="10">
                  <c:v>0.65942621140509738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A-4580-98E5-5488458A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466015"/>
        <c:axId val="1211466495"/>
      </c:barChart>
      <c:catAx>
        <c:axId val="12114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6495"/>
        <c:crosses val="autoZero"/>
        <c:auto val="1"/>
        <c:lblAlgn val="ctr"/>
        <c:lblOffset val="100"/>
        <c:noMultiLvlLbl val="0"/>
      </c:catAx>
      <c:valAx>
        <c:axId val="1211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Initial Cluster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Initial Counts'!$C$1</c:f>
              <c:strCache>
                <c:ptCount val="1"/>
                <c:pt idx="0">
                  <c:v>Test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Counts'!$C$2:$C$4</c:f>
              <c:numCache>
                <c:formatCode>0.00%</c:formatCode>
                <c:ptCount val="3"/>
                <c:pt idx="0">
                  <c:v>0.74152123806387882</c:v>
                </c:pt>
                <c:pt idx="1">
                  <c:v>0.24432005268356932</c:v>
                </c:pt>
                <c:pt idx="2">
                  <c:v>1.415870925255186E-2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45F-A932-D3B8C46D29C4}"/>
            </c:ext>
          </c:extLst>
        </c:ser>
        <c:ser>
          <c:idx val="1"/>
          <c:order val="1"/>
          <c:tx>
            <c:strRef>
              <c:f>'Word Initial Counts'!$D$1</c:f>
              <c:strCache>
                <c:ptCount val="1"/>
                <c:pt idx="0">
                  <c:v>Dwarven Pre-honing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Counts'!$D$2:$D$4</c:f>
              <c:numCache>
                <c:formatCode>0.00%</c:formatCode>
                <c:ptCount val="3"/>
                <c:pt idx="0">
                  <c:v>0.99778089231487965</c:v>
                </c:pt>
                <c:pt idx="1">
                  <c:v>2.1607101144592387E-3</c:v>
                </c:pt>
                <c:pt idx="2">
                  <c:v>5.8397570661060497E-5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445F-A932-D3B8C46D29C4}"/>
            </c:ext>
          </c:extLst>
        </c:ser>
        <c:ser>
          <c:idx val="2"/>
          <c:order val="2"/>
          <c:tx>
            <c:strRef>
              <c:f>'Word Initial Counts'!$E$1</c:f>
              <c:strCache>
                <c:ptCount val="1"/>
                <c:pt idx="0">
                  <c:v>Dwarven Post-honing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Counts'!$E$2:$E$4</c:f>
              <c:numCache>
                <c:formatCode>0.00%</c:formatCode>
                <c:ptCount val="3"/>
                <c:pt idx="0">
                  <c:v>0.99805330937406411</c:v>
                </c:pt>
                <c:pt idx="1">
                  <c:v>1.8718179095537587E-3</c:v>
                </c:pt>
                <c:pt idx="2">
                  <c:v>7.4872716382150348E-5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7-445F-A932-D3B8C46D29C4}"/>
            </c:ext>
          </c:extLst>
        </c:ser>
        <c:ser>
          <c:idx val="3"/>
          <c:order val="3"/>
          <c:tx>
            <c:strRef>
              <c:f>'Word Initial Counts'!$F$1</c:f>
              <c:strCache>
                <c:ptCount val="1"/>
                <c:pt idx="0">
                  <c:v>Elven Pre-honing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Counts'!$F$2:$F$4</c:f>
              <c:numCache>
                <c:formatCode>0.00%</c:formatCode>
                <c:ptCount val="3"/>
                <c:pt idx="0">
                  <c:v>0.59039476992708073</c:v>
                </c:pt>
                <c:pt idx="1">
                  <c:v>0.32348503897410108</c:v>
                </c:pt>
                <c:pt idx="2">
                  <c:v>8.6120191098818202E-2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7-445F-A932-D3B8C46D29C4}"/>
            </c:ext>
          </c:extLst>
        </c:ser>
        <c:ser>
          <c:idx val="4"/>
          <c:order val="4"/>
          <c:tx>
            <c:strRef>
              <c:f>'Word Initial Counts'!$G$1</c:f>
              <c:strCache>
                <c:ptCount val="1"/>
                <c:pt idx="0">
                  <c:v>Elven Post-honing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Counts'!$G$2:$G$4</c:f>
              <c:numCache>
                <c:formatCode>0.00%</c:formatCode>
                <c:ptCount val="3"/>
                <c:pt idx="0">
                  <c:v>0.54716364716364718</c:v>
                </c:pt>
                <c:pt idx="1">
                  <c:v>0.35547965547965549</c:v>
                </c:pt>
                <c:pt idx="2">
                  <c:v>9.7356697356697358E-2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7-445F-A932-D3B8C46D29C4}"/>
            </c:ext>
          </c:extLst>
        </c:ser>
        <c:ser>
          <c:idx val="5"/>
          <c:order val="5"/>
          <c:tx>
            <c:strRef>
              <c:f>'Word Initial Counts'!$H$1</c:f>
              <c:strCache>
                <c:ptCount val="1"/>
                <c:pt idx="0">
                  <c:v>Orcish Pre-honing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Counts'!$H$2:$H$4</c:f>
              <c:numCache>
                <c:formatCode>0.00%</c:formatCode>
                <c:ptCount val="3"/>
                <c:pt idx="0">
                  <c:v>0.8834187311816597</c:v>
                </c:pt>
                <c:pt idx="1">
                  <c:v>0.11658126881834029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7-445F-A932-D3B8C46D29C4}"/>
            </c:ext>
          </c:extLst>
        </c:ser>
        <c:ser>
          <c:idx val="6"/>
          <c:order val="6"/>
          <c:tx>
            <c:strRef>
              <c:f>'Word Initial Counts'!$I$1</c:f>
              <c:strCache>
                <c:ptCount val="1"/>
                <c:pt idx="0">
                  <c:v>Orcish Post-honing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 Initial Counts'!$B$2:$B$4</c:f>
              <c:strCache>
                <c:ptCount val="3"/>
                <c:pt idx="0">
                  <c:v>CV</c:v>
                </c:pt>
                <c:pt idx="1">
                  <c:v>CCV</c:v>
                </c:pt>
                <c:pt idx="2">
                  <c:v>CCCV</c:v>
                </c:pt>
              </c:strCache>
            </c:strRef>
          </c:cat>
          <c:val>
            <c:numRef>
              <c:f>'Word Initial Counts'!$I$2:$I$4</c:f>
              <c:numCache>
                <c:formatCode>0.00%</c:formatCode>
                <c:ptCount val="3"/>
                <c:pt idx="0">
                  <c:v>0.8867786705624543</c:v>
                </c:pt>
                <c:pt idx="1">
                  <c:v>0.11322132943754565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7-445F-A932-D3B8C46D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26144"/>
        <c:axId val="1277026624"/>
      </c:barChart>
      <c:catAx>
        <c:axId val="12770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26624"/>
        <c:crosses val="autoZero"/>
        <c:auto val="1"/>
        <c:lblAlgn val="ctr"/>
        <c:lblOffset val="100"/>
        <c:noMultiLvlLbl val="0"/>
      </c:catAx>
      <c:valAx>
        <c:axId val="1277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Medial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Medial Relative Counts'!$C$1</c:f>
              <c:strCache>
                <c:ptCount val="1"/>
                <c:pt idx="0">
                  <c:v>Test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Counts'!$C$2:$C$6</c:f>
              <c:numCache>
                <c:formatCode>0.00%</c:formatCode>
                <c:ptCount val="5"/>
                <c:pt idx="0">
                  <c:v>0.62211668928086838</c:v>
                </c:pt>
                <c:pt idx="1">
                  <c:v>0.30223880597014924</c:v>
                </c:pt>
                <c:pt idx="2">
                  <c:v>6.7842605156037988E-2</c:v>
                </c:pt>
                <c:pt idx="3">
                  <c:v>7.8018995929443691E-3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DC2-BA81-32423723A147}"/>
            </c:ext>
          </c:extLst>
        </c:ser>
        <c:ser>
          <c:idx val="1"/>
          <c:order val="1"/>
          <c:tx>
            <c:strRef>
              <c:f>'Word Medial Relative Counts'!$D$1</c:f>
              <c:strCache>
                <c:ptCount val="1"/>
                <c:pt idx="0">
                  <c:v>Dwarven Pre-honing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Counts'!$D$2:$D$6</c:f>
              <c:numCache>
                <c:formatCode>0.00%</c:formatCode>
                <c:ptCount val="5"/>
                <c:pt idx="0">
                  <c:v>0.67962269199892966</c:v>
                </c:pt>
                <c:pt idx="1">
                  <c:v>0.31850414771206853</c:v>
                </c:pt>
                <c:pt idx="2">
                  <c:v>1.4717687985014718E-3</c:v>
                </c:pt>
                <c:pt idx="3">
                  <c:v>4.0139149050040138E-4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C-4DC2-BA81-32423723A147}"/>
            </c:ext>
          </c:extLst>
        </c:ser>
        <c:ser>
          <c:idx val="2"/>
          <c:order val="2"/>
          <c:tx>
            <c:strRef>
              <c:f>'Word Medial Relative Counts'!$E$1</c:f>
              <c:strCache>
                <c:ptCount val="1"/>
                <c:pt idx="0">
                  <c:v>Dwarven Post-honing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Counts'!$E$2:$E$6</c:f>
              <c:numCache>
                <c:formatCode>0.00%</c:formatCode>
                <c:ptCount val="5"/>
                <c:pt idx="0">
                  <c:v>0.66683262799767651</c:v>
                </c:pt>
                <c:pt idx="1">
                  <c:v>0.33159073935772965</c:v>
                </c:pt>
                <c:pt idx="2">
                  <c:v>1.0787486515641855E-3</c:v>
                </c:pt>
                <c:pt idx="3">
                  <c:v>4.978839930296241E-4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C-4DC2-BA81-32423723A147}"/>
            </c:ext>
          </c:extLst>
        </c:ser>
        <c:ser>
          <c:idx val="3"/>
          <c:order val="3"/>
          <c:tx>
            <c:strRef>
              <c:f>'Word Medial Relative Counts'!$F$1</c:f>
              <c:strCache>
                <c:ptCount val="1"/>
                <c:pt idx="0">
                  <c:v>Elven Pre-honing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Counts'!$F$2:$F$6</c:f>
              <c:numCache>
                <c:formatCode>0.00%</c:formatCode>
                <c:ptCount val="5"/>
                <c:pt idx="0">
                  <c:v>0.47466422466422464</c:v>
                </c:pt>
                <c:pt idx="1">
                  <c:v>0.4026862026862027</c:v>
                </c:pt>
                <c:pt idx="2">
                  <c:v>0.11534391534391535</c:v>
                </c:pt>
                <c:pt idx="3">
                  <c:v>6.7562067562067559E-3</c:v>
                </c:pt>
                <c:pt idx="4">
                  <c:v>5.4945054945054945E-4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C-4DC2-BA81-32423723A147}"/>
            </c:ext>
          </c:extLst>
        </c:ser>
        <c:ser>
          <c:idx val="4"/>
          <c:order val="4"/>
          <c:tx>
            <c:strRef>
              <c:f>'Word Medial Relative Counts'!$G$1</c:f>
              <c:strCache>
                <c:ptCount val="1"/>
                <c:pt idx="0">
                  <c:v>Elven Post-honing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Counts'!$G$2:$G$6</c:f>
              <c:numCache>
                <c:formatCode>0.00%</c:formatCode>
                <c:ptCount val="5"/>
                <c:pt idx="0">
                  <c:v>0.52698262012560249</c:v>
                </c:pt>
                <c:pt idx="1">
                  <c:v>0.36694902877172486</c:v>
                </c:pt>
                <c:pt idx="2">
                  <c:v>0.10351248722068059</c:v>
                </c:pt>
                <c:pt idx="3">
                  <c:v>2.4463268584781657E-3</c:v>
                </c:pt>
                <c:pt idx="4">
                  <c:v>1.0953702351394771E-4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C-4DC2-BA81-32423723A147}"/>
            </c:ext>
          </c:extLst>
        </c:ser>
        <c:ser>
          <c:idx val="5"/>
          <c:order val="5"/>
          <c:tx>
            <c:strRef>
              <c:f>'Word Medial Relative Counts'!$H$1</c:f>
              <c:strCache>
                <c:ptCount val="1"/>
                <c:pt idx="0">
                  <c:v>Orcish Pre-honing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Counts'!$H$2:$H$6</c:f>
              <c:numCache>
                <c:formatCode>0.00%</c:formatCode>
                <c:ptCount val="5"/>
                <c:pt idx="0">
                  <c:v>0.93977223941975285</c:v>
                </c:pt>
                <c:pt idx="1">
                  <c:v>6.0143028221524279E-2</c:v>
                </c:pt>
                <c:pt idx="2">
                  <c:v>7.9083534808052961E-5</c:v>
                </c:pt>
                <c:pt idx="3">
                  <c:v>5.6488239148609261E-6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C-4DC2-BA81-32423723A147}"/>
            </c:ext>
          </c:extLst>
        </c:ser>
        <c:ser>
          <c:idx val="6"/>
          <c:order val="6"/>
          <c:tx>
            <c:strRef>
              <c:f>'Word Medial Relative Counts'!$I$1</c:f>
              <c:strCache>
                <c:ptCount val="1"/>
                <c:pt idx="0">
                  <c:v>Orcish Post-honing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 Medial Relative Counts'!$B$2:$B$6</c:f>
              <c:strCache>
                <c:ptCount val="5"/>
                <c:pt idx="0">
                  <c:v>VCV</c:v>
                </c:pt>
                <c:pt idx="1">
                  <c:v>VCCV</c:v>
                </c:pt>
                <c:pt idx="2">
                  <c:v>VCCCV</c:v>
                </c:pt>
                <c:pt idx="3">
                  <c:v>VCCCCV</c:v>
                </c:pt>
                <c:pt idx="4">
                  <c:v>VCCCCCV</c:v>
                </c:pt>
              </c:strCache>
            </c:strRef>
          </c:cat>
          <c:val>
            <c:numRef>
              <c:f>'Word Medial Relative Counts'!$I$2:$I$6</c:f>
              <c:numCache>
                <c:formatCode>0.00%</c:formatCode>
                <c:ptCount val="5"/>
                <c:pt idx="0">
                  <c:v>0.93589844056108451</c:v>
                </c:pt>
                <c:pt idx="1">
                  <c:v>6.395005616069796E-2</c:v>
                </c:pt>
                <c:pt idx="2">
                  <c:v>7.3139513622234417E-5</c:v>
                </c:pt>
                <c:pt idx="3">
                  <c:v>7.8363764595251162E-5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C-4DC2-BA81-32423723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49488"/>
        <c:axId val="1263853808"/>
      </c:barChart>
      <c:catAx>
        <c:axId val="12638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53808"/>
        <c:crosses val="autoZero"/>
        <c:auto val="1"/>
        <c:lblAlgn val="ctr"/>
        <c:lblOffset val="100"/>
        <c:noMultiLvlLbl val="0"/>
      </c:catAx>
      <c:valAx>
        <c:axId val="12638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Final Clusters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Final Relative Counts'!$B$1</c:f>
              <c:strCache>
                <c:ptCount val="1"/>
                <c:pt idx="0">
                  <c:v>Test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Counts'!$B$2:$B$4</c:f>
              <c:numCache>
                <c:formatCode>0.00%</c:formatCode>
                <c:ptCount val="3"/>
                <c:pt idx="0">
                  <c:v>0.73726889393447936</c:v>
                </c:pt>
                <c:pt idx="1">
                  <c:v>0.24813493350632501</c:v>
                </c:pt>
                <c:pt idx="2">
                  <c:v>1.4596172559195588E-2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42B-A785-2396B3C329BF}"/>
            </c:ext>
          </c:extLst>
        </c:ser>
        <c:ser>
          <c:idx val="1"/>
          <c:order val="1"/>
          <c:tx>
            <c:strRef>
              <c:f>'Word Final Relative Counts'!$C$1</c:f>
              <c:strCache>
                <c:ptCount val="1"/>
                <c:pt idx="0">
                  <c:v>Dwarven Pre-honing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Counts'!$C$2:$C$4</c:f>
              <c:numCache>
                <c:formatCode>0.00%</c:formatCode>
                <c:ptCount val="3"/>
                <c:pt idx="0">
                  <c:v>0.78115591239152249</c:v>
                </c:pt>
                <c:pt idx="1">
                  <c:v>0.21854891079756775</c:v>
                </c:pt>
                <c:pt idx="2">
                  <c:v>2.9517681090973494E-4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42B-A785-2396B3C329BF}"/>
            </c:ext>
          </c:extLst>
        </c:ser>
        <c:ser>
          <c:idx val="2"/>
          <c:order val="2"/>
          <c:tx>
            <c:strRef>
              <c:f>'Word Final Relative Counts'!$D$1</c:f>
              <c:strCache>
                <c:ptCount val="1"/>
                <c:pt idx="0">
                  <c:v>Dwarven Post-honing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Counts'!$D$2:$D$4</c:f>
              <c:numCache>
                <c:formatCode>0.00%</c:formatCode>
                <c:ptCount val="3"/>
                <c:pt idx="0">
                  <c:v>0.73700092850510679</c:v>
                </c:pt>
                <c:pt idx="1">
                  <c:v>0.26268956979263386</c:v>
                </c:pt>
                <c:pt idx="2">
                  <c:v>3.0950170225936243E-4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5-442B-A785-2396B3C329BF}"/>
            </c:ext>
          </c:extLst>
        </c:ser>
        <c:ser>
          <c:idx val="3"/>
          <c:order val="3"/>
          <c:tx>
            <c:strRef>
              <c:f>'Word Final Relative Counts'!$E$1</c:f>
              <c:strCache>
                <c:ptCount val="1"/>
                <c:pt idx="0">
                  <c:v>Elven Pre-honing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Counts'!$E$2:$E$4</c:f>
              <c:numCache>
                <c:formatCode>0.00%</c:formatCode>
                <c:ptCount val="3"/>
                <c:pt idx="0">
                  <c:v>0.36505480673414803</c:v>
                </c:pt>
                <c:pt idx="1">
                  <c:v>0.47506162479676928</c:v>
                </c:pt>
                <c:pt idx="2">
                  <c:v>0.15988356846908272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5-442B-A785-2396B3C329BF}"/>
            </c:ext>
          </c:extLst>
        </c:ser>
        <c:ser>
          <c:idx val="4"/>
          <c:order val="4"/>
          <c:tx>
            <c:strRef>
              <c:f>'Word Final Relative Counts'!$F$1</c:f>
              <c:strCache>
                <c:ptCount val="1"/>
                <c:pt idx="0">
                  <c:v>Elven Post-honing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Counts'!$F$2:$F$4</c:f>
              <c:numCache>
                <c:formatCode>0.00%</c:formatCode>
                <c:ptCount val="3"/>
                <c:pt idx="0">
                  <c:v>0.36944491028006038</c:v>
                </c:pt>
                <c:pt idx="1">
                  <c:v>0.46372631225893007</c:v>
                </c:pt>
                <c:pt idx="2">
                  <c:v>0.16682877746100955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35-442B-A785-2396B3C329BF}"/>
            </c:ext>
          </c:extLst>
        </c:ser>
        <c:ser>
          <c:idx val="5"/>
          <c:order val="5"/>
          <c:tx>
            <c:strRef>
              <c:f>'Word Final Relative Counts'!$G$1</c:f>
              <c:strCache>
                <c:ptCount val="1"/>
                <c:pt idx="0">
                  <c:v>Orcish Pre-honing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Counts'!$G$2:$G$4</c:f>
              <c:numCache>
                <c:formatCode>0.00%</c:formatCode>
                <c:ptCount val="3"/>
                <c:pt idx="0">
                  <c:v>0.99996967307575668</c:v>
                </c:pt>
                <c:pt idx="1">
                  <c:v>3.032692424334324E-5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5-442B-A785-2396B3C329BF}"/>
            </c:ext>
          </c:extLst>
        </c:ser>
        <c:ser>
          <c:idx val="6"/>
          <c:order val="6"/>
          <c:tx>
            <c:strRef>
              <c:f>'Word Final Relative Counts'!$H$1</c:f>
              <c:strCache>
                <c:ptCount val="1"/>
                <c:pt idx="0">
                  <c:v>Orcish Post-honing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 Final Relative Counts'!$A$2:$A$4</c:f>
              <c:strCache>
                <c:ptCount val="3"/>
                <c:pt idx="0">
                  <c:v>VC</c:v>
                </c:pt>
                <c:pt idx="1">
                  <c:v>VCC</c:v>
                </c:pt>
                <c:pt idx="2">
                  <c:v>VCCC</c:v>
                </c:pt>
              </c:strCache>
            </c:strRef>
          </c:cat>
          <c:val>
            <c:numRef>
              <c:f>'Word Final Relative Counts'!$H$2:$H$4</c:f>
              <c:numCache>
                <c:formatCode>0.00%</c:formatCode>
                <c:ptCount val="3"/>
                <c:pt idx="0">
                  <c:v>0.99997256139388124</c:v>
                </c:pt>
                <c:pt idx="1">
                  <c:v>2.7438606118809166E-5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35-442B-A785-2396B3C3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02016"/>
        <c:axId val="1478405856"/>
      </c:barChart>
      <c:catAx>
        <c:axId val="14784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05856"/>
        <c:crosses val="autoZero"/>
        <c:auto val="1"/>
        <c:lblAlgn val="ctr"/>
        <c:lblOffset val="100"/>
        <c:noMultiLvlLbl val="0"/>
      </c:catAx>
      <c:valAx>
        <c:axId val="14784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56052-C26F-4B3F-B0A9-631E882AE6A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844ED-3B93-449D-8E57-EC582079CE0E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667611-5756-4E20-99A9-7CB033F1ADD6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D8FFB-2332-4DB6-AA89-5DF34F69C5BD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A6657-5046-B617-203E-C1B9CAA22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D1AF1-B4F1-E2D0-E1A1-CADFD5C1D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C4F2-A1A5-FFCB-EAA3-53B4FA1BA8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51A3-4322-FC29-C725-795C4039BA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1.7109375" customWidth="1"/>
    <col min="5" max="5" width="10.28515625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s="1" customFormat="1" ht="33.75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</v>
      </c>
      <c r="B2">
        <v>43</v>
      </c>
      <c r="C2">
        <v>1</v>
      </c>
      <c r="D2">
        <v>2</v>
      </c>
      <c r="E2">
        <v>3425</v>
      </c>
      <c r="F2">
        <v>3278</v>
      </c>
      <c r="G2">
        <v>0</v>
      </c>
      <c r="H2">
        <v>0</v>
      </c>
    </row>
    <row r="3" spans="1:8" x14ac:dyDescent="0.25">
      <c r="A3" t="s">
        <v>2</v>
      </c>
      <c r="B3">
        <v>742</v>
      </c>
      <c r="C3">
        <v>37</v>
      </c>
      <c r="D3">
        <v>50</v>
      </c>
      <c r="E3">
        <v>12865</v>
      </c>
      <c r="F3">
        <v>11969</v>
      </c>
      <c r="G3">
        <v>4414</v>
      </c>
      <c r="H3">
        <v>4960</v>
      </c>
    </row>
    <row r="4" spans="1:8" x14ac:dyDescent="0.25">
      <c r="A4" t="s">
        <v>3</v>
      </c>
      <c r="B4">
        <v>2252</v>
      </c>
      <c r="C4">
        <v>17086</v>
      </c>
      <c r="D4">
        <v>26660</v>
      </c>
      <c r="E4">
        <v>23480</v>
      </c>
      <c r="F4">
        <v>18423</v>
      </c>
      <c r="G4">
        <v>33448</v>
      </c>
      <c r="H4">
        <v>38848</v>
      </c>
    </row>
    <row r="5" spans="1:8" x14ac:dyDescent="0.25">
      <c r="A5" t="s">
        <v>4</v>
      </c>
      <c r="B5">
        <v>2273</v>
      </c>
      <c r="C5">
        <v>13232</v>
      </c>
      <c r="D5">
        <v>19050</v>
      </c>
      <c r="E5">
        <v>13921</v>
      </c>
      <c r="F5">
        <v>11015</v>
      </c>
      <c r="G5">
        <v>32973</v>
      </c>
      <c r="H5">
        <v>36444</v>
      </c>
    </row>
    <row r="6" spans="1:8" x14ac:dyDescent="0.25">
      <c r="A6" t="s">
        <v>5</v>
      </c>
      <c r="B6">
        <v>765</v>
      </c>
      <c r="C6">
        <v>3702</v>
      </c>
      <c r="D6">
        <v>6790</v>
      </c>
      <c r="E6">
        <v>18116</v>
      </c>
      <c r="F6">
        <v>13826</v>
      </c>
      <c r="G6">
        <v>1</v>
      </c>
      <c r="H6">
        <v>1</v>
      </c>
    </row>
    <row r="7" spans="1:8" x14ac:dyDescent="0.25">
      <c r="A7" t="s">
        <v>6</v>
      </c>
      <c r="B7">
        <v>45</v>
      </c>
      <c r="C7">
        <v>5</v>
      </c>
      <c r="D7">
        <v>8</v>
      </c>
      <c r="E7">
        <v>6097</v>
      </c>
      <c r="F7">
        <v>4974</v>
      </c>
      <c r="G7">
        <v>0</v>
      </c>
      <c r="H7">
        <v>0</v>
      </c>
    </row>
    <row r="8" spans="1:8" x14ac:dyDescent="0.25">
      <c r="A8" t="s">
        <v>15</v>
      </c>
      <c r="B8">
        <v>0</v>
      </c>
      <c r="C8">
        <v>0</v>
      </c>
      <c r="D8">
        <v>0</v>
      </c>
      <c r="E8">
        <v>27</v>
      </c>
      <c r="F8">
        <v>6</v>
      </c>
      <c r="G8">
        <v>0</v>
      </c>
      <c r="H8">
        <v>0</v>
      </c>
    </row>
    <row r="9" spans="1:8" x14ac:dyDescent="0.25">
      <c r="A9" t="s">
        <v>7</v>
      </c>
      <c r="B9">
        <v>23</v>
      </c>
      <c r="C9">
        <v>6</v>
      </c>
      <c r="D9">
        <v>12</v>
      </c>
      <c r="E9">
        <v>332</v>
      </c>
      <c r="F9">
        <v>134</v>
      </c>
      <c r="G9">
        <v>1</v>
      </c>
      <c r="H9">
        <v>15</v>
      </c>
    </row>
    <row r="10" spans="1:8" x14ac:dyDescent="0.25">
      <c r="A10" t="s">
        <v>8</v>
      </c>
      <c r="B10">
        <v>200</v>
      </c>
      <c r="C10">
        <v>22</v>
      </c>
      <c r="D10">
        <v>26</v>
      </c>
      <c r="E10">
        <v>5668</v>
      </c>
      <c r="F10">
        <v>5670</v>
      </c>
      <c r="G10">
        <v>14</v>
      </c>
      <c r="H10">
        <v>14</v>
      </c>
    </row>
    <row r="11" spans="1:8" x14ac:dyDescent="0.25">
      <c r="A11" t="s">
        <v>9</v>
      </c>
      <c r="B11">
        <v>891</v>
      </c>
      <c r="C11">
        <v>4761</v>
      </c>
      <c r="D11">
        <v>7992</v>
      </c>
      <c r="E11">
        <v>19788</v>
      </c>
      <c r="F11">
        <v>20100</v>
      </c>
      <c r="G11">
        <v>10647</v>
      </c>
      <c r="H11">
        <v>12241</v>
      </c>
    </row>
    <row r="12" spans="1:8" x14ac:dyDescent="0.25">
      <c r="A12" t="s">
        <v>10</v>
      </c>
      <c r="B12">
        <v>1834</v>
      </c>
      <c r="C12">
        <v>10159</v>
      </c>
      <c r="D12">
        <v>16072</v>
      </c>
      <c r="E12">
        <v>23325</v>
      </c>
      <c r="F12">
        <v>28866</v>
      </c>
      <c r="G12">
        <v>166366</v>
      </c>
      <c r="H12">
        <v>179145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662-9F70-464E-8F48-D8173F10D419}">
  <dimension ref="A1:H12"/>
  <sheetViews>
    <sheetView workbookViewId="0">
      <selection activeCell="A5" sqref="A5:B7"/>
    </sheetView>
  </sheetViews>
  <sheetFormatPr defaultRowHeight="15" x14ac:dyDescent="0.25"/>
  <cols>
    <col min="3" max="3" width="10.85546875" bestFit="1" customWidth="1"/>
    <col min="4" max="4" width="11.7109375" bestFit="1" customWidth="1"/>
    <col min="5" max="5" width="9.28515625" bestFit="1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s="1" customFormat="1" ht="30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</v>
      </c>
      <c r="B2" s="2">
        <f>'Absolute Counts'!B2/(SUM('Absolute Counts'!B$2:B$12))</f>
        <v>4.7419497132774593E-3</v>
      </c>
      <c r="C2" s="2">
        <f>'Absolute Counts'!C2/(SUM('Absolute Counts'!C$2:C$12))</f>
        <v>2.0403582869151823E-5</v>
      </c>
      <c r="D2" s="2">
        <f>'Absolute Counts'!D2/(SUM('Absolute Counts'!D$2:D$12))</f>
        <v>2.6088544520101225E-5</v>
      </c>
      <c r="E2" s="2">
        <f>'Absolute Counts'!E2/(SUM('Absolute Counts'!E$2:E$12))</f>
        <v>2.6959163754289854E-2</v>
      </c>
      <c r="F2" s="2">
        <f>'Absolute Counts'!F2/(SUM('Absolute Counts'!F$2:F$12))</f>
        <v>2.7718351781229653E-2</v>
      </c>
      <c r="G2" s="2">
        <f>'Absolute Counts'!G2/(SUM('Absolute Counts'!G$2:G$12))</f>
        <v>0</v>
      </c>
      <c r="H2" s="2">
        <f>'Absolute Counts'!H2/(SUM('Absolute Counts'!H$2:H$12))</f>
        <v>0</v>
      </c>
    </row>
    <row r="3" spans="1:8" x14ac:dyDescent="0.25">
      <c r="A3" t="s">
        <v>2</v>
      </c>
      <c r="B3" s="2">
        <f>'Absolute Counts'!B3/(SUM('Absolute Counts'!B$2:B$12))</f>
        <v>8.1826202029113365E-2</v>
      </c>
      <c r="C3" s="2">
        <f>'Absolute Counts'!C3/(SUM('Absolute Counts'!C$2:C$12))</f>
        <v>7.5493256615861743E-4</v>
      </c>
      <c r="D3" s="2">
        <f>'Absolute Counts'!D3/(SUM('Absolute Counts'!D$2:D$12))</f>
        <v>6.5221361300253058E-4</v>
      </c>
      <c r="E3" s="2">
        <f>'Absolute Counts'!E3/(SUM('Absolute Counts'!E$2:E$12))</f>
        <v>0.10126412896319385</v>
      </c>
      <c r="F3" s="2">
        <f>'Absolute Counts'!F3/(SUM('Absolute Counts'!F$2:F$12))</f>
        <v>0.10120834425550265</v>
      </c>
      <c r="G3" s="2">
        <f>'Absolute Counts'!G3/(SUM('Absolute Counts'!G$2:G$12))</f>
        <v>1.7808152858018914E-2</v>
      </c>
      <c r="H3" s="2">
        <f>'Absolute Counts'!H3/(SUM('Absolute Counts'!H$2:H$12))</f>
        <v>1.8257579103906237E-2</v>
      </c>
    </row>
    <row r="4" spans="1:8" x14ac:dyDescent="0.25">
      <c r="A4" t="s">
        <v>3</v>
      </c>
      <c r="B4" s="2">
        <f>'Absolute Counts'!B4/(SUM('Absolute Counts'!B$2:B$12))</f>
        <v>0.24834583149536832</v>
      </c>
      <c r="C4" s="2">
        <f>'Absolute Counts'!C4/(SUM('Absolute Counts'!C$2:C$12))</f>
        <v>0.34861561690232806</v>
      </c>
      <c r="D4" s="2">
        <f>'Absolute Counts'!D4/(SUM('Absolute Counts'!D$2:D$12))</f>
        <v>0.34776029845294931</v>
      </c>
      <c r="E4" s="2">
        <f>'Absolute Counts'!E4/(SUM('Absolute Counts'!E$2:E$12))</f>
        <v>0.18481785837977394</v>
      </c>
      <c r="F4" s="2">
        <f>'Absolute Counts'!F4/(SUM('Absolute Counts'!F$2:F$12))</f>
        <v>0.15578254876924769</v>
      </c>
      <c r="G4" s="2">
        <f>'Absolute Counts'!G4/(SUM('Absolute Counts'!G$2:G$12))</f>
        <v>0.13494496982216053</v>
      </c>
      <c r="H4" s="2">
        <f>'Absolute Counts'!H4/(SUM('Absolute Counts'!H$2:H$12))</f>
        <v>0.14299807117511079</v>
      </c>
    </row>
    <row r="5" spans="1:8" x14ac:dyDescent="0.25">
      <c r="A5" t="s">
        <v>4</v>
      </c>
      <c r="B5" s="2">
        <f>'Absolute Counts'!B5/(SUM('Absolute Counts'!B$2:B$12))</f>
        <v>0.25066166740185269</v>
      </c>
      <c r="C5" s="2">
        <f>'Absolute Counts'!C5/(SUM('Absolute Counts'!C$2:C$12))</f>
        <v>0.2699802085246169</v>
      </c>
      <c r="D5" s="2">
        <f>'Absolute Counts'!D5/(SUM('Absolute Counts'!D$2:D$12))</f>
        <v>0.24849338655396416</v>
      </c>
      <c r="E5" s="2">
        <f>'Absolute Counts'!E5/(SUM('Absolute Counts'!E$2:E$12))</f>
        <v>0.10957620981707125</v>
      </c>
      <c r="F5" s="2">
        <f>'Absolute Counts'!F5/(SUM('Absolute Counts'!F$2:F$12))</f>
        <v>9.3141441388116114E-2</v>
      </c>
      <c r="G5" s="2">
        <f>'Absolute Counts'!G5/(SUM('Absolute Counts'!G$2:G$12))</f>
        <v>0.13302859632701805</v>
      </c>
      <c r="H5" s="2">
        <f>'Absolute Counts'!H5/(SUM('Absolute Counts'!H$2:H$12))</f>
        <v>0.1341490348513627</v>
      </c>
    </row>
    <row r="6" spans="1:8" x14ac:dyDescent="0.25">
      <c r="A6" t="s">
        <v>5</v>
      </c>
      <c r="B6" s="2">
        <f>'Absolute Counts'!B6/(SUM('Absolute Counts'!B$2:B$12))</f>
        <v>8.4362593736215269E-2</v>
      </c>
      <c r="C6" s="2">
        <f>'Absolute Counts'!C6/(SUM('Absolute Counts'!C$2:C$12))</f>
        <v>7.5534063781600047E-2</v>
      </c>
      <c r="D6" s="2">
        <f>'Absolute Counts'!D6/(SUM('Absolute Counts'!D$2:D$12))</f>
        <v>8.8570608645743648E-2</v>
      </c>
      <c r="E6" s="2">
        <f>'Absolute Counts'!E6/(SUM('Absolute Counts'!E$2:E$12))</f>
        <v>0.14259626586064669</v>
      </c>
      <c r="F6" s="2">
        <f>'Absolute Counts'!F6/(SUM('Absolute Counts'!F$2:F$12))</f>
        <v>0.11691090046591861</v>
      </c>
      <c r="G6" s="2">
        <f>'Absolute Counts'!G6/(SUM('Absolute Counts'!G$2:G$12))</f>
        <v>4.0344705160894681E-6</v>
      </c>
      <c r="H6" s="2">
        <f>'Absolute Counts'!H6/(SUM('Absolute Counts'!H$2:H$12))</f>
        <v>3.6809635290133545E-6</v>
      </c>
    </row>
    <row r="7" spans="1:8" x14ac:dyDescent="0.25">
      <c r="A7" t="s">
        <v>6</v>
      </c>
      <c r="B7" s="2">
        <f>'Absolute Counts'!B7/(SUM('Absolute Counts'!B$2:B$12))</f>
        <v>4.9625055138950158E-3</v>
      </c>
      <c r="C7" s="2">
        <f>'Absolute Counts'!C7/(SUM('Absolute Counts'!C$2:C$12))</f>
        <v>1.0201791434575911E-4</v>
      </c>
      <c r="D7" s="2">
        <f>'Absolute Counts'!D7/(SUM('Absolute Counts'!D$2:D$12))</f>
        <v>1.043541780804049E-4</v>
      </c>
      <c r="E7" s="2">
        <f>'Absolute Counts'!E7/(SUM('Absolute Counts'!E$2:E$12))</f>
        <v>4.7991247126979629E-2</v>
      </c>
      <c r="F7" s="2">
        <f>'Absolute Counts'!F7/(SUM('Absolute Counts'!F$2:F$12))</f>
        <v>4.2059512434361283E-2</v>
      </c>
      <c r="G7" s="2">
        <f>'Absolute Counts'!G7/(SUM('Absolute Counts'!G$2:G$12))</f>
        <v>0</v>
      </c>
      <c r="H7" s="2">
        <f>'Absolute Counts'!H7/(SUM('Absolute Counts'!H$2:H$12))</f>
        <v>0</v>
      </c>
    </row>
    <row r="8" spans="1:8" x14ac:dyDescent="0.25">
      <c r="A8" t="s">
        <v>15</v>
      </c>
      <c r="B8" s="2">
        <f>'Absolute Counts'!B8/(SUM('Absolute Counts'!B$2:B$12))</f>
        <v>0</v>
      </c>
      <c r="C8" s="2">
        <f>'Absolute Counts'!C8/(SUM('Absolute Counts'!C$2:C$12))</f>
        <v>0</v>
      </c>
      <c r="D8" s="2">
        <f>'Absolute Counts'!D8/(SUM('Absolute Counts'!D$2:D$12))</f>
        <v>0</v>
      </c>
      <c r="E8" s="2">
        <f>'Absolute Counts'!E8/(SUM('Absolute Counts'!E$2:E$12))</f>
        <v>2.1252479455936526E-4</v>
      </c>
      <c r="F8" s="2">
        <f>'Absolute Counts'!F8/(SUM('Absolute Counts'!F$2:F$12))</f>
        <v>5.0735238159663792E-5</v>
      </c>
      <c r="G8" s="2">
        <f>'Absolute Counts'!G8/(SUM('Absolute Counts'!G$2:G$12))</f>
        <v>0</v>
      </c>
      <c r="H8" s="2">
        <f>'Absolute Counts'!H8/(SUM('Absolute Counts'!H$2:H$12))</f>
        <v>0</v>
      </c>
    </row>
    <row r="9" spans="1:8" x14ac:dyDescent="0.25">
      <c r="A9" t="s">
        <v>7</v>
      </c>
      <c r="B9" s="2">
        <f>'Absolute Counts'!B9/(SUM('Absolute Counts'!B$2:B$12))</f>
        <v>2.5363917071018968E-3</v>
      </c>
      <c r="C9" s="2">
        <f>'Absolute Counts'!C9/(SUM('Absolute Counts'!C$2:C$12))</f>
        <v>1.2242149721491093E-4</v>
      </c>
      <c r="D9" s="2">
        <f>'Absolute Counts'!D9/(SUM('Absolute Counts'!D$2:D$12))</f>
        <v>1.5653126712060735E-4</v>
      </c>
      <c r="E9" s="2">
        <f>'Absolute Counts'!E9/(SUM('Absolute Counts'!E$2:E$12))</f>
        <v>2.6132678442114545E-3</v>
      </c>
      <c r="F9" s="2">
        <f>'Absolute Counts'!F9/(SUM('Absolute Counts'!F$2:F$12))</f>
        <v>1.1330869855658246E-3</v>
      </c>
      <c r="G9" s="2">
        <f>'Absolute Counts'!G9/(SUM('Absolute Counts'!G$2:G$12))</f>
        <v>4.0344705160894681E-6</v>
      </c>
      <c r="H9" s="2">
        <f>'Absolute Counts'!H9/(SUM('Absolute Counts'!H$2:H$12))</f>
        <v>5.5214452935200315E-5</v>
      </c>
    </row>
    <row r="10" spans="1:8" x14ac:dyDescent="0.25">
      <c r="A10" t="s">
        <v>8</v>
      </c>
      <c r="B10" s="2">
        <f>'Absolute Counts'!B10/(SUM('Absolute Counts'!B$2:B$12))</f>
        <v>2.2055580061755623E-2</v>
      </c>
      <c r="C10" s="2">
        <f>'Absolute Counts'!C10/(SUM('Absolute Counts'!C$2:C$12))</f>
        <v>4.4887882312134012E-4</v>
      </c>
      <c r="D10" s="2">
        <f>'Absolute Counts'!D10/(SUM('Absolute Counts'!D$2:D$12))</f>
        <v>3.3915107876131593E-4</v>
      </c>
      <c r="E10" s="2">
        <f>'Absolute Counts'!E10/(SUM('Absolute Counts'!E$2:E$12))</f>
        <v>4.4614464280091935E-2</v>
      </c>
      <c r="F10" s="2">
        <f>'Absolute Counts'!F10/(SUM('Absolute Counts'!F$2:F$12))</f>
        <v>4.7944800060882288E-2</v>
      </c>
      <c r="G10" s="2">
        <f>'Absolute Counts'!G10/(SUM('Absolute Counts'!G$2:G$12))</f>
        <v>5.6482587225252561E-5</v>
      </c>
      <c r="H10" s="2">
        <f>'Absolute Counts'!H10/(SUM('Absolute Counts'!H$2:H$12))</f>
        <v>5.1533489406186966E-5</v>
      </c>
    </row>
    <row r="11" spans="1:8" x14ac:dyDescent="0.25">
      <c r="A11" t="s">
        <v>9</v>
      </c>
      <c r="B11" s="2">
        <f>'Absolute Counts'!B11/(SUM('Absolute Counts'!B$2:B$12))</f>
        <v>9.8257609175121302E-2</v>
      </c>
      <c r="C11" s="2">
        <f>'Absolute Counts'!C11/(SUM('Absolute Counts'!C$2:C$12))</f>
        <v>9.7141458040031825E-2</v>
      </c>
      <c r="D11" s="2">
        <f>'Absolute Counts'!D11/(SUM('Absolute Counts'!D$2:D$12))</f>
        <v>0.10424982390232448</v>
      </c>
      <c r="E11" s="2">
        <f>'Absolute Counts'!E11/(SUM('Absolute Counts'!E$2:E$12))</f>
        <v>0.15575706054595259</v>
      </c>
      <c r="F11" s="2">
        <f>'Absolute Counts'!F11/(SUM('Absolute Counts'!F$2:F$12))</f>
        <v>0.1699630478348737</v>
      </c>
      <c r="G11" s="2">
        <f>'Absolute Counts'!G11/(SUM('Absolute Counts'!G$2:G$12))</f>
        <v>4.2955007584804569E-2</v>
      </c>
      <c r="H11" s="2">
        <f>'Absolute Counts'!H11/(SUM('Absolute Counts'!H$2:H$12))</f>
        <v>4.5058674558652471E-2</v>
      </c>
    </row>
    <row r="12" spans="1:8" x14ac:dyDescent="0.25">
      <c r="A12" t="s">
        <v>10</v>
      </c>
      <c r="B12" s="2">
        <f>'Absolute Counts'!B12/(SUM('Absolute Counts'!B$2:B$12))</f>
        <v>0.20224966916629908</v>
      </c>
      <c r="C12" s="2">
        <f>'Absolute Counts'!C12/(SUM('Absolute Counts'!C$2:C$12))</f>
        <v>0.20727999836771338</v>
      </c>
      <c r="D12" s="2">
        <f>'Absolute Counts'!D12/(SUM('Absolute Counts'!D$2:D$12))</f>
        <v>0.20964754376353342</v>
      </c>
      <c r="E12" s="2">
        <f>'Absolute Counts'!E12/(SUM('Absolute Counts'!E$2:E$12))</f>
        <v>0.18359780863322944</v>
      </c>
      <c r="F12" s="2">
        <f>'Absolute Counts'!F12/(SUM('Absolute Counts'!F$2:F$12))</f>
        <v>0.24408723078614253</v>
      </c>
      <c r="G12" s="2">
        <f>'Absolute Counts'!G12/(SUM('Absolute Counts'!G$2:G$12))</f>
        <v>0.6711987218797405</v>
      </c>
      <c r="H12" s="2">
        <f>'Absolute Counts'!H12/(SUM('Absolute Counts'!H$2:H$12))</f>
        <v>0.65942621140509738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D333-9BEA-492E-8FAB-5F551C3D5C02}">
  <dimension ref="A1:I4"/>
  <sheetViews>
    <sheetView workbookViewId="0">
      <selection sqref="A1:A1048576"/>
    </sheetView>
  </sheetViews>
  <sheetFormatPr defaultRowHeight="15" x14ac:dyDescent="0.25"/>
  <cols>
    <col min="1" max="1" width="9.140625" customWidth="1"/>
    <col min="3" max="3" width="8.140625" bestFit="1" customWidth="1"/>
    <col min="4" max="4" width="10.85546875" bestFit="1" customWidth="1"/>
    <col min="5" max="5" width="11.7109375" bestFit="1" customWidth="1"/>
    <col min="6" max="6" width="9.28515625" bestFit="1" customWidth="1"/>
    <col min="7" max="7" width="10.140625" bestFit="1" customWidth="1"/>
    <col min="8" max="8" width="10" bestFit="1" customWidth="1"/>
    <col min="9" max="9" width="10.85546875" bestFit="1" customWidth="1"/>
  </cols>
  <sheetData>
    <row r="1" spans="1:9" ht="33" customHeight="1" x14ac:dyDescent="0.25">
      <c r="A1" s="3" t="s">
        <v>19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17</v>
      </c>
      <c r="I1" s="1" t="s">
        <v>18</v>
      </c>
    </row>
    <row r="2" spans="1:9" x14ac:dyDescent="0.25">
      <c r="A2">
        <f>LEN(B2)</f>
        <v>2</v>
      </c>
      <c r="B2" t="s">
        <v>3</v>
      </c>
      <c r="C2" s="2">
        <f>'Absolute Counts'!B4/(SUM('Absolute Counts'!B$2:B$4))</f>
        <v>0.74152123806387882</v>
      </c>
      <c r="D2" s="2">
        <f>'Absolute Counts'!C4/(SUM('Absolute Counts'!C$2:C$4))</f>
        <v>0.99778089231487965</v>
      </c>
      <c r="E2" s="2">
        <f>'Absolute Counts'!D4/(SUM('Absolute Counts'!D$2:D$4))</f>
        <v>0.99805330937406411</v>
      </c>
      <c r="F2" s="2">
        <f>'Absolute Counts'!E4/(SUM('Absolute Counts'!E$2:E$4))</f>
        <v>0.59039476992708073</v>
      </c>
      <c r="G2" s="2">
        <f>'Absolute Counts'!F4/(SUM('Absolute Counts'!F$2:F$4))</f>
        <v>0.54716364716364718</v>
      </c>
      <c r="H2" s="2">
        <f>'Absolute Counts'!G4/(SUM('Absolute Counts'!G$2:G$4))</f>
        <v>0.8834187311816597</v>
      </c>
      <c r="I2" s="2">
        <f>'Absolute Counts'!H4/(SUM('Absolute Counts'!H$2:H$4))</f>
        <v>0.8867786705624543</v>
      </c>
    </row>
    <row r="3" spans="1:9" x14ac:dyDescent="0.25">
      <c r="A3">
        <f>LEN(B3)</f>
        <v>3</v>
      </c>
      <c r="B3" t="s">
        <v>2</v>
      </c>
      <c r="C3" s="2">
        <f>'Absolute Counts'!B3/(SUM('Absolute Counts'!B$2:B$4))</f>
        <v>0.24432005268356932</v>
      </c>
      <c r="D3" s="2">
        <f>'Absolute Counts'!C3/(SUM('Absolute Counts'!C$2:C$4))</f>
        <v>2.1607101144592387E-3</v>
      </c>
      <c r="E3" s="2">
        <f>'Absolute Counts'!D3/(SUM('Absolute Counts'!D$2:D$4))</f>
        <v>1.8718179095537587E-3</v>
      </c>
      <c r="F3" s="2">
        <f>'Absolute Counts'!E3/(SUM('Absolute Counts'!E$2:E$4))</f>
        <v>0.32348503897410108</v>
      </c>
      <c r="G3" s="2">
        <f>'Absolute Counts'!F3/(SUM('Absolute Counts'!F$2:F$4))</f>
        <v>0.35547965547965549</v>
      </c>
      <c r="H3" s="2">
        <f>'Absolute Counts'!G3/(SUM('Absolute Counts'!G$2:G$4))</f>
        <v>0.11658126881834029</v>
      </c>
      <c r="I3" s="2">
        <f>'Absolute Counts'!H3/(SUM('Absolute Counts'!H$2:H$4))</f>
        <v>0.11322132943754565</v>
      </c>
    </row>
    <row r="4" spans="1:9" x14ac:dyDescent="0.25">
      <c r="A4">
        <f>LEN(B4)</f>
        <v>4</v>
      </c>
      <c r="B4" t="s">
        <v>1</v>
      </c>
      <c r="C4" s="2">
        <f>'Absolute Counts'!B2/(SUM('Absolute Counts'!B$2:B$4))</f>
        <v>1.415870925255186E-2</v>
      </c>
      <c r="D4" s="2">
        <f>'Absolute Counts'!C2/(SUM('Absolute Counts'!C$2:C$4))</f>
        <v>5.8397570661060497E-5</v>
      </c>
      <c r="E4" s="2">
        <f>'Absolute Counts'!D2/(SUM('Absolute Counts'!D$2:D$4))</f>
        <v>7.4872716382150348E-5</v>
      </c>
      <c r="F4" s="2">
        <f>'Absolute Counts'!E2/(SUM('Absolute Counts'!E$2:E$4))</f>
        <v>8.6120191098818202E-2</v>
      </c>
      <c r="G4" s="2">
        <f>'Absolute Counts'!F2/(SUM('Absolute Counts'!F$2:F$4))</f>
        <v>9.7356697356697358E-2</v>
      </c>
      <c r="H4" s="2">
        <f>'Absolute Counts'!G2/(SUM('Absolute Counts'!G$2:G$4))</f>
        <v>0</v>
      </c>
      <c r="I4" s="2">
        <f>'Absolute Counts'!H2/(SUM('Absolute Counts'!H$2:H$4))</f>
        <v>0</v>
      </c>
    </row>
  </sheetData>
  <autoFilter ref="A1:I4" xr:uid="{DED5D333-9BEA-492E-8FAB-5F551C3D5C02}">
    <sortState xmlns:xlrd2="http://schemas.microsoft.com/office/spreadsheetml/2017/richdata2" ref="A2:I4">
      <sortCondition ref="A1:A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7254-3719-4C40-99F3-8D9F9A6E19C1}">
  <dimension ref="A1:I6"/>
  <sheetViews>
    <sheetView workbookViewId="0"/>
  </sheetViews>
  <sheetFormatPr defaultRowHeight="15" x14ac:dyDescent="0.25"/>
  <cols>
    <col min="4" max="4" width="10.85546875" bestFit="1" customWidth="1"/>
    <col min="5" max="5" width="11.7109375" bestFit="1" customWidth="1"/>
    <col min="6" max="6" width="9.28515625" bestFit="1" customWidth="1"/>
    <col min="7" max="7" width="10.140625" bestFit="1" customWidth="1"/>
    <col min="8" max="8" width="10" bestFit="1" customWidth="1"/>
    <col min="9" max="9" width="10.85546875" bestFit="1" customWidth="1"/>
  </cols>
  <sheetData>
    <row r="1" spans="1:9" ht="33" customHeight="1" x14ac:dyDescent="0.25">
      <c r="A1" s="3" t="s">
        <v>19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17</v>
      </c>
      <c r="I1" s="1" t="s">
        <v>18</v>
      </c>
    </row>
    <row r="2" spans="1:9" x14ac:dyDescent="0.25">
      <c r="A2">
        <f>LEN(B2)</f>
        <v>3</v>
      </c>
      <c r="B2" t="s">
        <v>10</v>
      </c>
      <c r="C2" s="2">
        <f>'Absolute Counts'!B12/(SUM('Absolute Counts'!B$8:B$12))</f>
        <v>0.62211668928086838</v>
      </c>
      <c r="D2" s="2">
        <f>'Absolute Counts'!C12/(SUM('Absolute Counts'!C$8:C$12))</f>
        <v>0.67962269199892966</v>
      </c>
      <c r="E2" s="2">
        <f>'Absolute Counts'!D12/(SUM('Absolute Counts'!D$8:D$12))</f>
        <v>0.66683262799767651</v>
      </c>
      <c r="F2" s="2">
        <f>'Absolute Counts'!E12/(SUM('Absolute Counts'!E$8:E$12))</f>
        <v>0.47466422466422464</v>
      </c>
      <c r="G2" s="2">
        <f>'Absolute Counts'!F12/(SUM('Absolute Counts'!F$8:F$12))</f>
        <v>0.52698262012560249</v>
      </c>
      <c r="H2" s="2">
        <f>'Absolute Counts'!G12/(SUM('Absolute Counts'!G$8:G$12))</f>
        <v>0.93977223941975285</v>
      </c>
      <c r="I2" s="2">
        <f>'Absolute Counts'!H12/(SUM('Absolute Counts'!H$8:H$12))</f>
        <v>0.93589844056108451</v>
      </c>
    </row>
    <row r="3" spans="1:9" x14ac:dyDescent="0.25">
      <c r="A3">
        <f>LEN(B3)</f>
        <v>4</v>
      </c>
      <c r="B3" t="s">
        <v>9</v>
      </c>
      <c r="C3" s="2">
        <f>'Absolute Counts'!B11/(SUM('Absolute Counts'!B$8:B$12))</f>
        <v>0.30223880597014924</v>
      </c>
      <c r="D3" s="2">
        <f>'Absolute Counts'!C11/(SUM('Absolute Counts'!C$8:C$12))</f>
        <v>0.31850414771206853</v>
      </c>
      <c r="E3" s="2">
        <f>'Absolute Counts'!D11/(SUM('Absolute Counts'!D$8:D$12))</f>
        <v>0.33159073935772965</v>
      </c>
      <c r="F3" s="2">
        <f>'Absolute Counts'!E11/(SUM('Absolute Counts'!E$8:E$12))</f>
        <v>0.4026862026862027</v>
      </c>
      <c r="G3" s="2">
        <f>'Absolute Counts'!F11/(SUM('Absolute Counts'!F$8:F$12))</f>
        <v>0.36694902877172486</v>
      </c>
      <c r="H3" s="2">
        <f>'Absolute Counts'!G11/(SUM('Absolute Counts'!G$8:G$12))</f>
        <v>6.0143028221524279E-2</v>
      </c>
      <c r="I3" s="2">
        <f>'Absolute Counts'!H11/(SUM('Absolute Counts'!H$8:H$12))</f>
        <v>6.395005616069796E-2</v>
      </c>
    </row>
    <row r="4" spans="1:9" x14ac:dyDescent="0.25">
      <c r="A4">
        <f>LEN(B4)</f>
        <v>5</v>
      </c>
      <c r="B4" t="s">
        <v>8</v>
      </c>
      <c r="C4" s="2">
        <f>'Absolute Counts'!B10/(SUM('Absolute Counts'!B$8:B$12))</f>
        <v>6.7842605156037988E-2</v>
      </c>
      <c r="D4" s="2">
        <f>'Absolute Counts'!C10/(SUM('Absolute Counts'!C$8:C$12))</f>
        <v>1.4717687985014718E-3</v>
      </c>
      <c r="E4" s="2">
        <f>'Absolute Counts'!D10/(SUM('Absolute Counts'!D$8:D$12))</f>
        <v>1.0787486515641855E-3</v>
      </c>
      <c r="F4" s="2">
        <f>'Absolute Counts'!E10/(SUM('Absolute Counts'!E$8:E$12))</f>
        <v>0.11534391534391535</v>
      </c>
      <c r="G4" s="2">
        <f>'Absolute Counts'!F10/(SUM('Absolute Counts'!F$8:F$12))</f>
        <v>0.10351248722068059</v>
      </c>
      <c r="H4" s="2">
        <f>'Absolute Counts'!G10/(SUM('Absolute Counts'!G$8:G$12))</f>
        <v>7.9083534808052961E-5</v>
      </c>
      <c r="I4" s="2">
        <f>'Absolute Counts'!H10/(SUM('Absolute Counts'!H$8:H$12))</f>
        <v>7.3139513622234417E-5</v>
      </c>
    </row>
    <row r="5" spans="1:9" x14ac:dyDescent="0.25">
      <c r="A5">
        <f>LEN(B5)</f>
        <v>6</v>
      </c>
      <c r="B5" t="s">
        <v>7</v>
      </c>
      <c r="C5" s="2">
        <f>'Absolute Counts'!B9/(SUM('Absolute Counts'!B$8:B$12))</f>
        <v>7.8018995929443691E-3</v>
      </c>
      <c r="D5" s="2">
        <f>'Absolute Counts'!C9/(SUM('Absolute Counts'!C$8:C$12))</f>
        <v>4.0139149050040138E-4</v>
      </c>
      <c r="E5" s="2">
        <f>'Absolute Counts'!D9/(SUM('Absolute Counts'!D$8:D$12))</f>
        <v>4.978839930296241E-4</v>
      </c>
      <c r="F5" s="2">
        <f>'Absolute Counts'!E9/(SUM('Absolute Counts'!E$8:E$12))</f>
        <v>6.7562067562067559E-3</v>
      </c>
      <c r="G5" s="2">
        <f>'Absolute Counts'!F9/(SUM('Absolute Counts'!F$8:F$12))</f>
        <v>2.4463268584781657E-3</v>
      </c>
      <c r="H5" s="2">
        <f>'Absolute Counts'!G9/(SUM('Absolute Counts'!G$8:G$12))</f>
        <v>5.6488239148609261E-6</v>
      </c>
      <c r="I5" s="2">
        <f>'Absolute Counts'!H9/(SUM('Absolute Counts'!H$8:H$12))</f>
        <v>7.8363764595251162E-5</v>
      </c>
    </row>
    <row r="6" spans="1:9" x14ac:dyDescent="0.25">
      <c r="A6">
        <f>LEN(B6)</f>
        <v>7</v>
      </c>
      <c r="B6" t="s">
        <v>15</v>
      </c>
      <c r="C6" s="2">
        <f>'Absolute Counts'!B8/(SUM('Absolute Counts'!B$8:B$12))</f>
        <v>0</v>
      </c>
      <c r="D6" s="2">
        <f>'Absolute Counts'!C8/(SUM('Absolute Counts'!C$8:C$12))</f>
        <v>0</v>
      </c>
      <c r="E6" s="2">
        <f>'Absolute Counts'!D8/(SUM('Absolute Counts'!D$8:D$12))</f>
        <v>0</v>
      </c>
      <c r="F6" s="2">
        <f>'Absolute Counts'!E8/(SUM('Absolute Counts'!E$8:E$12))</f>
        <v>5.4945054945054945E-4</v>
      </c>
      <c r="G6" s="2">
        <f>'Absolute Counts'!F8/(SUM('Absolute Counts'!F$8:F$12))</f>
        <v>1.0953702351394771E-4</v>
      </c>
      <c r="H6" s="2">
        <f>'Absolute Counts'!G8/(SUM('Absolute Counts'!G$8:G$12))</f>
        <v>0</v>
      </c>
      <c r="I6" s="2">
        <f>'Absolute Counts'!H8/(SUM('Absolute Counts'!H$8:H$12))</f>
        <v>0</v>
      </c>
    </row>
  </sheetData>
  <autoFilter ref="A1:I6" xr:uid="{359F7254-3719-4C40-99F3-8D9F9A6E19C1}">
    <sortState xmlns:xlrd2="http://schemas.microsoft.com/office/spreadsheetml/2017/richdata2" ref="A2:I6">
      <sortCondition ref="A1:A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CB0-098D-44CB-8AE2-DACF54D6D5EB}">
  <dimension ref="A1:H4"/>
  <sheetViews>
    <sheetView workbookViewId="0">
      <selection sqref="A1:H4"/>
    </sheetView>
  </sheetViews>
  <sheetFormatPr defaultRowHeight="15" x14ac:dyDescent="0.25"/>
  <cols>
    <col min="3" max="3" width="10.85546875" bestFit="1" customWidth="1"/>
    <col min="4" max="4" width="11.7109375" bestFit="1" customWidth="1"/>
    <col min="5" max="5" width="9.28515625" bestFit="1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ht="33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4</v>
      </c>
      <c r="B2" s="2">
        <f>'Absolute Counts'!B5/(SUM('Absolute Counts'!B$5:B$7))</f>
        <v>0.73726889393447936</v>
      </c>
      <c r="C2" s="2">
        <f>'Absolute Counts'!C5/(SUM('Absolute Counts'!C$5:C$7))</f>
        <v>0.78115591239152249</v>
      </c>
      <c r="D2" s="2">
        <f>'Absolute Counts'!D5/(SUM('Absolute Counts'!D$5:D$7))</f>
        <v>0.73700092850510679</v>
      </c>
      <c r="E2" s="2">
        <f>'Absolute Counts'!E5/(SUM('Absolute Counts'!E$5:E$7))</f>
        <v>0.36505480673414803</v>
      </c>
      <c r="F2" s="2">
        <f>'Absolute Counts'!F5/(SUM('Absolute Counts'!F$5:F$7))</f>
        <v>0.36944491028006038</v>
      </c>
      <c r="G2" s="2">
        <f>'Absolute Counts'!G5/(SUM('Absolute Counts'!G$5:G$7))</f>
        <v>0.99996967307575668</v>
      </c>
      <c r="H2" s="2">
        <f>'Absolute Counts'!H5/(SUM('Absolute Counts'!H$5:H$7))</f>
        <v>0.99997256139388124</v>
      </c>
    </row>
    <row r="3" spans="1:8" x14ac:dyDescent="0.25">
      <c r="A3" t="s">
        <v>5</v>
      </c>
      <c r="B3" s="2">
        <f>'Absolute Counts'!B6/(SUM('Absolute Counts'!B$5:B$7))</f>
        <v>0.24813493350632501</v>
      </c>
      <c r="C3" s="2">
        <f>'Absolute Counts'!C6/(SUM('Absolute Counts'!C$5:C$7))</f>
        <v>0.21854891079756775</v>
      </c>
      <c r="D3" s="2">
        <f>'Absolute Counts'!D6/(SUM('Absolute Counts'!D$5:D$7))</f>
        <v>0.26268956979263386</v>
      </c>
      <c r="E3" s="2">
        <f>'Absolute Counts'!E6/(SUM('Absolute Counts'!E$5:E$7))</f>
        <v>0.47506162479676928</v>
      </c>
      <c r="F3" s="2">
        <f>'Absolute Counts'!F6/(SUM('Absolute Counts'!F$5:F$7))</f>
        <v>0.46372631225893007</v>
      </c>
      <c r="G3" s="2">
        <f>'Absolute Counts'!G6/(SUM('Absolute Counts'!G$5:G$7))</f>
        <v>3.032692424334324E-5</v>
      </c>
      <c r="H3" s="2">
        <f>'Absolute Counts'!H6/(SUM('Absolute Counts'!H$5:H$7))</f>
        <v>2.7438606118809166E-5</v>
      </c>
    </row>
    <row r="4" spans="1:8" x14ac:dyDescent="0.25">
      <c r="A4" t="s">
        <v>6</v>
      </c>
      <c r="B4" s="2">
        <f>'Absolute Counts'!B7/(SUM('Absolute Counts'!B$5:B$7))</f>
        <v>1.4596172559195588E-2</v>
      </c>
      <c r="C4" s="2">
        <f>'Absolute Counts'!C7/(SUM('Absolute Counts'!C$5:C$7))</f>
        <v>2.9517681090973494E-4</v>
      </c>
      <c r="D4" s="2">
        <f>'Absolute Counts'!D7/(SUM('Absolute Counts'!D$5:D$7))</f>
        <v>3.0950170225936243E-4</v>
      </c>
      <c r="E4" s="2">
        <f>'Absolute Counts'!E7/(SUM('Absolute Counts'!E$5:E$7))</f>
        <v>0.15988356846908272</v>
      </c>
      <c r="F4" s="2">
        <f>'Absolute Counts'!F7/(SUM('Absolute Counts'!F$5:F$7))</f>
        <v>0.16682877746100955</v>
      </c>
      <c r="G4" s="2">
        <f>'Absolute Counts'!G7/(SUM('Absolute Counts'!G$5:G$7))</f>
        <v>0</v>
      </c>
      <c r="H4" s="2">
        <f>'Absolute Counts'!H7/(SUM('Absolute Counts'!H$5:H$7))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Absolute Counts</vt:lpstr>
      <vt:lpstr>Relative Counts</vt:lpstr>
      <vt:lpstr>Word Initial Counts</vt:lpstr>
      <vt:lpstr>Word Medial Relative Counts</vt:lpstr>
      <vt:lpstr>Word Final Relative Counts</vt:lpstr>
      <vt:lpstr>Relative B&amp;B Cluster Counts</vt:lpstr>
      <vt:lpstr>Word Initial Relative Counts</vt:lpstr>
      <vt:lpstr>Word Medial Clusters</vt:lpstr>
      <vt:lpstr>Word Final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2015-06-05T18:17:20Z</dcterms:created>
  <dcterms:modified xsi:type="dcterms:W3CDTF">2024-09-07T03:21:49Z</dcterms:modified>
</cp:coreProperties>
</file>